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wmf" ContentType="image/x-wmf"/>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5985" yWindow="240" windowWidth="15480" windowHeight="10155" tabRatio="791" activeTab="1"/>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Import_SAS_CVS!$A$1:$DA$1205</definedName>
    <definedName name="IMPORT_SAS_CVS">Import_SAS_CVS!$A$1:$CP$42</definedName>
    <definedName name="PARAMETRE">PARAMETRE!$A$1:$A$27</definedName>
    <definedName name="_xlnm.Print_Area" localSheetId="1">Synth!$A$1:$J$86</definedName>
  </definedNames>
  <calcPr calcId="125725" calcMode="autoNoTable"/>
</workbook>
</file>

<file path=xl/calcChain.xml><?xml version="1.0" encoding="utf-8"?>
<calcChain xmlns="http://schemas.openxmlformats.org/spreadsheetml/2006/main">
  <c r="E5" i="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L31" i="3" l="1"/>
  <c r="B49"/>
  <c r="C49"/>
  <c r="D49"/>
  <c r="E49"/>
  <c r="F49"/>
  <c r="G49"/>
  <c r="H49"/>
  <c r="I49"/>
  <c r="J49"/>
  <c r="K49"/>
  <c r="L49"/>
  <c r="M49"/>
  <c r="N49"/>
  <c r="O49"/>
  <c r="P49"/>
  <c r="Q49"/>
  <c r="R49"/>
  <c r="S49"/>
  <c r="T49"/>
  <c r="U49"/>
  <c r="V49"/>
  <c r="W49"/>
  <c r="X49"/>
  <c r="B49" i="4"/>
  <c r="C49"/>
  <c r="D49"/>
  <c r="E49"/>
  <c r="E49" i="12" s="1"/>
  <c r="F49" i="4"/>
  <c r="G49"/>
  <c r="H49"/>
  <c r="I49"/>
  <c r="J49"/>
  <c r="K49"/>
  <c r="L49"/>
  <c r="M49"/>
  <c r="N49"/>
  <c r="O49"/>
  <c r="P49"/>
  <c r="Q49"/>
  <c r="R49"/>
  <c r="S49"/>
  <c r="T49"/>
  <c r="U49"/>
  <c r="V49"/>
  <c r="W49"/>
  <c r="X49"/>
  <c r="B49" i="5"/>
  <c r="C49"/>
  <c r="D49"/>
  <c r="F49"/>
  <c r="G49"/>
  <c r="H49"/>
  <c r="I49"/>
  <c r="J49"/>
  <c r="K49"/>
  <c r="L49"/>
  <c r="L49" i="11" s="1"/>
  <c r="M49" i="5"/>
  <c r="M49" i="11" s="1"/>
  <c r="N49" i="5"/>
  <c r="O49"/>
  <c r="P49"/>
  <c r="Q49"/>
  <c r="R49"/>
  <c r="S49"/>
  <c r="T49"/>
  <c r="U49"/>
  <c r="V49"/>
  <c r="W49"/>
  <c r="X49"/>
  <c r="B48" i="3"/>
  <c r="C48"/>
  <c r="D48"/>
  <c r="E48"/>
  <c r="F48"/>
  <c r="G48"/>
  <c r="H48"/>
  <c r="I48"/>
  <c r="J48"/>
  <c r="K48"/>
  <c r="L48"/>
  <c r="M48"/>
  <c r="N48"/>
  <c r="O48"/>
  <c r="P48"/>
  <c r="Q48"/>
  <c r="R48"/>
  <c r="S48"/>
  <c r="T48"/>
  <c r="U48"/>
  <c r="V48"/>
  <c r="W48"/>
  <c r="X48"/>
  <c r="B48" i="4"/>
  <c r="C48"/>
  <c r="D48"/>
  <c r="E48"/>
  <c r="F48"/>
  <c r="G48"/>
  <c r="H48"/>
  <c r="I48"/>
  <c r="J48"/>
  <c r="K48"/>
  <c r="L48"/>
  <c r="M48"/>
  <c r="N48"/>
  <c r="O48"/>
  <c r="P48"/>
  <c r="Q48"/>
  <c r="R48"/>
  <c r="S48"/>
  <c r="T48"/>
  <c r="U48"/>
  <c r="V48"/>
  <c r="W48"/>
  <c r="X48"/>
  <c r="B48" i="5"/>
  <c r="C48"/>
  <c r="D48"/>
  <c r="F48"/>
  <c r="G48"/>
  <c r="H48"/>
  <c r="I48"/>
  <c r="J48"/>
  <c r="K48"/>
  <c r="L48"/>
  <c r="L48" i="11" s="1"/>
  <c r="M48" i="5"/>
  <c r="M48" i="11" s="1"/>
  <c r="N48" i="5"/>
  <c r="O48"/>
  <c r="P48"/>
  <c r="Q48"/>
  <c r="R48"/>
  <c r="S48"/>
  <c r="T48"/>
  <c r="U48"/>
  <c r="V48"/>
  <c r="W48"/>
  <c r="X48"/>
  <c r="C47" i="3"/>
  <c r="C47" i="4"/>
  <c r="C46" i="3"/>
  <c r="C46" i="4"/>
  <c r="C47" i="5"/>
  <c r="C46"/>
  <c r="C43" i="3"/>
  <c r="C43" i="4"/>
  <c r="C43" i="5"/>
  <c r="C45" i="3"/>
  <c r="C45" i="4"/>
  <c r="C44" i="3"/>
  <c r="C44" i="4"/>
  <c r="C45" i="5"/>
  <c r="C44"/>
  <c r="E47" i="3"/>
  <c r="E43"/>
  <c r="B47" i="5"/>
  <c r="B43"/>
  <c r="B47" i="3"/>
  <c r="B43"/>
  <c r="C42" i="5"/>
  <c r="E46" i="3"/>
  <c r="E46" i="11" s="1"/>
  <c r="B46" i="5"/>
  <c r="B46" i="3"/>
  <c r="E44"/>
  <c r="E45"/>
  <c r="B44" i="5"/>
  <c r="B45"/>
  <c r="B44" i="3"/>
  <c r="B45"/>
  <c r="B45" i="11" s="1"/>
  <c r="B42" i="3"/>
  <c r="B42" i="5"/>
  <c r="E42" i="3"/>
  <c r="C42"/>
  <c r="C42" i="4"/>
  <c r="C42" i="12" s="1"/>
  <c r="D47" i="3"/>
  <c r="D43"/>
  <c r="D47" i="5"/>
  <c r="D46"/>
  <c r="D47" i="4"/>
  <c r="F47" i="5"/>
  <c r="F47" i="4"/>
  <c r="F47" i="3"/>
  <c r="E47" i="4"/>
  <c r="B47"/>
  <c r="B43"/>
  <c r="D43"/>
  <c r="D43" i="10" s="1"/>
  <c r="E43" i="4"/>
  <c r="E43" i="10" s="1"/>
  <c r="F43" i="4"/>
  <c r="F43" i="3"/>
  <c r="G47" i="4"/>
  <c r="G47" i="3"/>
  <c r="G47" i="5"/>
  <c r="G43" i="4"/>
  <c r="G43" i="3"/>
  <c r="H47" i="4"/>
  <c r="H47" i="3"/>
  <c r="H43" i="4"/>
  <c r="H43" i="3"/>
  <c r="I47" i="4"/>
  <c r="I47" i="3"/>
  <c r="I43" i="4"/>
  <c r="I43" i="3"/>
  <c r="J47" i="4"/>
  <c r="J47" i="3"/>
  <c r="J43" i="4"/>
  <c r="J43" i="3"/>
  <c r="K47" i="4"/>
  <c r="K47" i="3"/>
  <c r="K43" i="4"/>
  <c r="K43" i="3"/>
  <c r="N47" i="4"/>
  <c r="N47" i="3"/>
  <c r="N43" i="4"/>
  <c r="N43" i="3"/>
  <c r="O47" i="4"/>
  <c r="O47" i="3"/>
  <c r="O43" i="4"/>
  <c r="O43" i="3"/>
  <c r="P47" i="4"/>
  <c r="P47" i="3"/>
  <c r="P43" i="4"/>
  <c r="P43" i="3"/>
  <c r="Q47" i="4"/>
  <c r="Q47" i="3"/>
  <c r="Q43" i="4"/>
  <c r="Q43" i="3"/>
  <c r="R47" i="4"/>
  <c r="R47" i="3"/>
  <c r="R43" i="4"/>
  <c r="R43" i="3"/>
  <c r="T47" i="4"/>
  <c r="T47" i="3"/>
  <c r="T43" i="4"/>
  <c r="T43" i="3"/>
  <c r="U47" i="4"/>
  <c r="U47" i="3"/>
  <c r="U47" i="5"/>
  <c r="U43" i="4"/>
  <c r="U43" i="3"/>
  <c r="W47" i="4"/>
  <c r="W47" i="3"/>
  <c r="W43" i="4"/>
  <c r="W43" i="3"/>
  <c r="X47" i="4"/>
  <c r="X47" i="3"/>
  <c r="X43" i="4"/>
  <c r="X43" i="3"/>
  <c r="B46" i="4"/>
  <c r="D46"/>
  <c r="D46" i="3"/>
  <c r="D46" i="11" s="1"/>
  <c r="E46" i="4"/>
  <c r="F46"/>
  <c r="F46" i="3"/>
  <c r="G46" i="4"/>
  <c r="G46" i="3"/>
  <c r="H46" i="4"/>
  <c r="H46" i="3"/>
  <c r="I46" i="4"/>
  <c r="I46" i="3"/>
  <c r="J46" i="4"/>
  <c r="J46" i="3"/>
  <c r="K46" i="4"/>
  <c r="K46" i="3"/>
  <c r="N46" i="4"/>
  <c r="N46" i="3"/>
  <c r="O46" i="4"/>
  <c r="O46" i="3"/>
  <c r="P46" i="4"/>
  <c r="P46" i="3"/>
  <c r="Q46" i="4"/>
  <c r="Q46" i="3"/>
  <c r="R46" i="4"/>
  <c r="R46" i="3"/>
  <c r="T46" i="4"/>
  <c r="T46" i="3"/>
  <c r="U46" i="4"/>
  <c r="U46" i="3"/>
  <c r="W46" i="4"/>
  <c r="W46" i="3"/>
  <c r="X46" i="4"/>
  <c r="X46" i="3"/>
  <c r="L47" i="4"/>
  <c r="M47"/>
  <c r="S47"/>
  <c r="V47"/>
  <c r="D43" i="5"/>
  <c r="F43"/>
  <c r="G43"/>
  <c r="G43" i="11" s="1"/>
  <c r="H47" i="5"/>
  <c r="H43"/>
  <c r="H43" i="11" s="1"/>
  <c r="I47" i="5"/>
  <c r="I43"/>
  <c r="I43" i="11" s="1"/>
  <c r="J47" i="5"/>
  <c r="J43"/>
  <c r="J43" i="11" s="1"/>
  <c r="K47" i="5"/>
  <c r="K43"/>
  <c r="K43" i="11" s="1"/>
  <c r="L47" i="3"/>
  <c r="L47" i="5"/>
  <c r="L47" i="11" s="1"/>
  <c r="L43" i="3"/>
  <c r="L43" i="5"/>
  <c r="L43" i="11" s="1"/>
  <c r="M47" i="3"/>
  <c r="M47" i="5"/>
  <c r="M47" i="11" s="1"/>
  <c r="M43" i="3"/>
  <c r="M43" i="5"/>
  <c r="M43" i="11" s="1"/>
  <c r="N47" i="5"/>
  <c r="N43"/>
  <c r="N43" i="11" s="1"/>
  <c r="O47" i="5"/>
  <c r="O43"/>
  <c r="O43" i="11" s="1"/>
  <c r="P47" i="5"/>
  <c r="P43"/>
  <c r="Q47"/>
  <c r="Q43"/>
  <c r="R47"/>
  <c r="R43"/>
  <c r="S47" i="3"/>
  <c r="S47" i="5"/>
  <c r="S43" i="3"/>
  <c r="S43" i="5"/>
  <c r="T47"/>
  <c r="T43"/>
  <c r="U43"/>
  <c r="V47" i="3"/>
  <c r="V47" i="5"/>
  <c r="V43" i="3"/>
  <c r="V43" i="5"/>
  <c r="W47"/>
  <c r="W43"/>
  <c r="X47"/>
  <c r="X43"/>
  <c r="F46"/>
  <c r="G46"/>
  <c r="G46" i="11" s="1"/>
  <c r="H46" i="5"/>
  <c r="I46"/>
  <c r="I46" i="11" s="1"/>
  <c r="J46" i="5"/>
  <c r="J46" i="11" s="1"/>
  <c r="K46" i="5"/>
  <c r="K46" i="11" s="1"/>
  <c r="L46" i="3"/>
  <c r="L46" i="5"/>
  <c r="L46" i="11" s="1"/>
  <c r="M46" i="3"/>
  <c r="M46" i="5"/>
  <c r="M46" i="11" s="1"/>
  <c r="N46" i="5"/>
  <c r="N46" i="11" s="1"/>
  <c r="O46" i="5"/>
  <c r="O46" i="11" s="1"/>
  <c r="P46" i="5"/>
  <c r="Q46"/>
  <c r="R46"/>
  <c r="S46" i="3"/>
  <c r="S46" i="5"/>
  <c r="T46"/>
  <c r="U46"/>
  <c r="V46" i="3"/>
  <c r="V46" i="5"/>
  <c r="W46"/>
  <c r="X46"/>
  <c r="L43" i="4"/>
  <c r="M43"/>
  <c r="S43"/>
  <c r="V43"/>
  <c r="L46"/>
  <c r="M46"/>
  <c r="S46"/>
  <c r="V46"/>
  <c r="L33"/>
  <c r="L29"/>
  <c r="D41"/>
  <c r="D42"/>
  <c r="D44"/>
  <c r="D42" i="5"/>
  <c r="D45"/>
  <c r="D45" i="4"/>
  <c r="C41" i="5"/>
  <c r="D45" i="3"/>
  <c r="D41"/>
  <c r="D42"/>
  <c r="D44"/>
  <c r="F45" i="4"/>
  <c r="F41"/>
  <c r="F42"/>
  <c r="F44"/>
  <c r="F45" i="3"/>
  <c r="F41"/>
  <c r="F42"/>
  <c r="F44"/>
  <c r="C41" i="4"/>
  <c r="C41" i="3"/>
  <c r="C41" i="11" s="1"/>
  <c r="E45" i="4"/>
  <c r="E41"/>
  <c r="E42"/>
  <c r="E44"/>
  <c r="E41" i="3"/>
  <c r="B45" i="4"/>
  <c r="B45" i="12" s="1"/>
  <c r="B41" i="4"/>
  <c r="B42"/>
  <c r="B44"/>
  <c r="B41" i="3"/>
  <c r="D37" i="4"/>
  <c r="D38"/>
  <c r="D39"/>
  <c r="D40"/>
  <c r="D44" i="5"/>
  <c r="F44"/>
  <c r="F45"/>
  <c r="D33" i="4"/>
  <c r="D34"/>
  <c r="D35"/>
  <c r="D36"/>
  <c r="F42" i="5"/>
  <c r="D5"/>
  <c r="D6"/>
  <c r="L32" i="4"/>
  <c r="L30"/>
  <c r="L31"/>
  <c r="L25"/>
  <c r="L25" i="3"/>
  <c r="L26" i="4"/>
  <c r="L75" s="1"/>
  <c r="L26" i="3"/>
  <c r="L27" i="4"/>
  <c r="L76" s="1"/>
  <c r="L27" i="3"/>
  <c r="L28" i="4"/>
  <c r="L77" s="1"/>
  <c r="L28" i="3"/>
  <c r="G42" i="5"/>
  <c r="H42"/>
  <c r="I42"/>
  <c r="J42"/>
  <c r="K42"/>
  <c r="L42"/>
  <c r="L42" i="11" s="1"/>
  <c r="M42" i="5"/>
  <c r="M42" i="11" s="1"/>
  <c r="N42" i="5"/>
  <c r="O42"/>
  <c r="P42"/>
  <c r="Q42"/>
  <c r="R42"/>
  <c r="S42"/>
  <c r="T42"/>
  <c r="U42"/>
  <c r="V42"/>
  <c r="W42"/>
  <c r="X42"/>
  <c r="G45"/>
  <c r="H45"/>
  <c r="I45"/>
  <c r="J45"/>
  <c r="K45"/>
  <c r="L45"/>
  <c r="L45" i="11" s="1"/>
  <c r="M45" i="5"/>
  <c r="M45" i="11" s="1"/>
  <c r="N45" i="5"/>
  <c r="O45"/>
  <c r="P45"/>
  <c r="Q45"/>
  <c r="R45"/>
  <c r="S45"/>
  <c r="T45"/>
  <c r="U45"/>
  <c r="V45"/>
  <c r="W45"/>
  <c r="X45"/>
  <c r="X95" s="1"/>
  <c r="G42" i="4"/>
  <c r="G42" i="12" s="1"/>
  <c r="H42" i="4"/>
  <c r="I42"/>
  <c r="I42" i="12" s="1"/>
  <c r="J42" i="4"/>
  <c r="J42" i="12" s="1"/>
  <c r="K42" i="4"/>
  <c r="L42"/>
  <c r="M42"/>
  <c r="N42"/>
  <c r="N42" i="12" s="1"/>
  <c r="O42" i="4"/>
  <c r="P42"/>
  <c r="Q42"/>
  <c r="Q42" i="12" s="1"/>
  <c r="R42" i="4"/>
  <c r="S42"/>
  <c r="T42"/>
  <c r="U42"/>
  <c r="U42" i="12" s="1"/>
  <c r="V42" i="4"/>
  <c r="W42"/>
  <c r="X42"/>
  <c r="G45"/>
  <c r="G45" i="12" s="1"/>
  <c r="H45" i="4"/>
  <c r="I45"/>
  <c r="I45" i="12" s="1"/>
  <c r="J45" i="4"/>
  <c r="K45"/>
  <c r="K45" i="12" s="1"/>
  <c r="L45" i="4"/>
  <c r="M45"/>
  <c r="N45"/>
  <c r="N45" i="12" s="1"/>
  <c r="O45" i="4"/>
  <c r="P45"/>
  <c r="P45" i="12" s="1"/>
  <c r="Q45" i="4"/>
  <c r="R45"/>
  <c r="R45" i="12" s="1"/>
  <c r="S45" i="4"/>
  <c r="T45"/>
  <c r="T45" i="12" s="1"/>
  <c r="U45" i="4"/>
  <c r="U45" i="12" s="1"/>
  <c r="V45" i="4"/>
  <c r="W45"/>
  <c r="W45" i="12" s="1"/>
  <c r="X45" i="4"/>
  <c r="X45" i="12" s="1"/>
  <c r="G42" i="3"/>
  <c r="H42"/>
  <c r="I42"/>
  <c r="J42"/>
  <c r="K42"/>
  <c r="L42"/>
  <c r="M42"/>
  <c r="N42"/>
  <c r="O42"/>
  <c r="P42"/>
  <c r="P42" i="11" s="1"/>
  <c r="Q42" i="3"/>
  <c r="R42"/>
  <c r="S42"/>
  <c r="T42"/>
  <c r="U42"/>
  <c r="U42" i="11" s="1"/>
  <c r="V42" i="3"/>
  <c r="W42"/>
  <c r="W42" i="11" s="1"/>
  <c r="X42" i="3"/>
  <c r="G45"/>
  <c r="H45"/>
  <c r="I45"/>
  <c r="J45"/>
  <c r="K45"/>
  <c r="L45"/>
  <c r="M45"/>
  <c r="N45"/>
  <c r="O45"/>
  <c r="P45"/>
  <c r="Q45"/>
  <c r="Q45" i="11" s="1"/>
  <c r="R45" i="3"/>
  <c r="R45" i="11" s="1"/>
  <c r="S45" i="3"/>
  <c r="T45"/>
  <c r="U45"/>
  <c r="U45" i="11" s="1"/>
  <c r="V45" i="3"/>
  <c r="W45"/>
  <c r="W45" i="11" s="1"/>
  <c r="X45" i="3"/>
  <c r="X45" i="11" s="1"/>
  <c r="C38" i="5"/>
  <c r="C40"/>
  <c r="D5" i="4"/>
  <c r="B5"/>
  <c r="B5" i="5"/>
  <c r="D6" i="4"/>
  <c r="D6" i="3"/>
  <c r="D6" i="11" s="1"/>
  <c r="F6" i="5"/>
  <c r="F6" i="4"/>
  <c r="F6" i="3"/>
  <c r="C6" i="5"/>
  <c r="C6" i="4"/>
  <c r="C6" i="3"/>
  <c r="E6" i="4"/>
  <c r="E6" i="3"/>
  <c r="B6" i="5"/>
  <c r="B6" i="4"/>
  <c r="B6" i="3"/>
  <c r="D7" i="5"/>
  <c r="D56" s="1"/>
  <c r="D7" i="4"/>
  <c r="D7" i="3"/>
  <c r="D56" s="1"/>
  <c r="F7" i="5"/>
  <c r="F7" i="4"/>
  <c r="F56" s="1"/>
  <c r="F7" i="3"/>
  <c r="C7" i="5"/>
  <c r="C56" s="1"/>
  <c r="C7" i="4"/>
  <c r="C7" i="3"/>
  <c r="C56" s="1"/>
  <c r="E7" i="4"/>
  <c r="E7" i="12" s="1"/>
  <c r="E7" i="3"/>
  <c r="B7" i="5"/>
  <c r="B7" i="4"/>
  <c r="B7" i="3"/>
  <c r="B7" i="11" s="1"/>
  <c r="D8" i="5"/>
  <c r="D8" i="4"/>
  <c r="D57" s="1"/>
  <c r="D8" i="3"/>
  <c r="F8" i="5"/>
  <c r="F8" i="4"/>
  <c r="F8" i="3"/>
  <c r="F8" i="11" s="1"/>
  <c r="C8" i="5"/>
  <c r="C8" i="4"/>
  <c r="C8" i="3"/>
  <c r="E8" i="4"/>
  <c r="E8" i="3"/>
  <c r="B8" i="5"/>
  <c r="B8" i="4"/>
  <c r="B57" s="1"/>
  <c r="B8" i="3"/>
  <c r="B57" s="1"/>
  <c r="D5"/>
  <c r="F5" i="4"/>
  <c r="F5" i="3"/>
  <c r="C5" i="4"/>
  <c r="C5" i="3"/>
  <c r="E5" i="4"/>
  <c r="E5" i="3"/>
  <c r="B5"/>
  <c r="D9" i="5"/>
  <c r="D9" i="4"/>
  <c r="D9" i="3"/>
  <c r="D107" s="1"/>
  <c r="F9" i="5"/>
  <c r="F9" i="4"/>
  <c r="F9" i="3"/>
  <c r="C9" i="5"/>
  <c r="C9" i="4"/>
  <c r="C107" s="1"/>
  <c r="C9" i="3"/>
  <c r="C9" i="11" s="1"/>
  <c r="E9" i="4"/>
  <c r="E9" i="3"/>
  <c r="B9" i="5"/>
  <c r="B9" i="4"/>
  <c r="B9" i="3"/>
  <c r="D10" i="5"/>
  <c r="D10" i="4"/>
  <c r="D10" i="3"/>
  <c r="F10" i="5"/>
  <c r="F10" i="4"/>
  <c r="F10" i="3"/>
  <c r="F10" i="11" s="1"/>
  <c r="C10" i="5"/>
  <c r="C10" i="4"/>
  <c r="C59" s="1"/>
  <c r="C10" i="3"/>
  <c r="C108" s="1"/>
  <c r="E10" i="4"/>
  <c r="E10" i="3"/>
  <c r="E108" s="1"/>
  <c r="B10" i="5"/>
  <c r="B10" i="4"/>
  <c r="B10" i="3"/>
  <c r="D11" i="5"/>
  <c r="D109" s="1"/>
  <c r="D11" i="4"/>
  <c r="D109" s="1"/>
  <c r="D11" i="3"/>
  <c r="D109" s="1"/>
  <c r="F11" i="5"/>
  <c r="F11" i="4"/>
  <c r="F11" i="3"/>
  <c r="F109" s="1"/>
  <c r="C11" i="5"/>
  <c r="C11" i="4"/>
  <c r="C109" s="1"/>
  <c r="C11" i="3"/>
  <c r="C11" i="11" s="1"/>
  <c r="E11" i="4"/>
  <c r="E109" s="1"/>
  <c r="E11" i="3"/>
  <c r="B11" i="5"/>
  <c r="B11" i="4"/>
  <c r="B11" i="3"/>
  <c r="B109" s="1"/>
  <c r="D12" i="5"/>
  <c r="D12" i="4"/>
  <c r="D12" i="3"/>
  <c r="F12" i="5"/>
  <c r="F110" s="1"/>
  <c r="F12" i="4"/>
  <c r="F12" i="3"/>
  <c r="C12" i="5"/>
  <c r="C12" i="4"/>
  <c r="C110" s="1"/>
  <c r="C12" i="3"/>
  <c r="C110" s="1"/>
  <c r="E12" i="4"/>
  <c r="E12" i="3"/>
  <c r="E12" i="11" s="1"/>
  <c r="B12" i="5"/>
  <c r="B12" i="4"/>
  <c r="B110" s="1"/>
  <c r="B12" i="3"/>
  <c r="D13" i="5"/>
  <c r="D13" i="4"/>
  <c r="D13" i="3"/>
  <c r="D111" s="1"/>
  <c r="F13" i="5"/>
  <c r="F13" i="4"/>
  <c r="F13" i="3"/>
  <c r="C13" i="5"/>
  <c r="C111" s="1"/>
  <c r="C13" i="4"/>
  <c r="C13" i="3"/>
  <c r="C13" i="11" s="1"/>
  <c r="E111" i="5"/>
  <c r="E13" i="4"/>
  <c r="E13" i="3"/>
  <c r="B13" i="5"/>
  <c r="B13" i="4"/>
  <c r="B13" i="3"/>
  <c r="D14" i="5"/>
  <c r="D14" i="4"/>
  <c r="D14" i="3"/>
  <c r="F14" i="5"/>
  <c r="F14" i="4"/>
  <c r="F14" i="3"/>
  <c r="F14" i="11" s="1"/>
  <c r="C14" i="5"/>
  <c r="C14" i="4"/>
  <c r="C14" i="3"/>
  <c r="E14" i="4"/>
  <c r="E14" i="3"/>
  <c r="B14" i="5"/>
  <c r="B14" i="4"/>
  <c r="B14" i="3"/>
  <c r="D15" i="5"/>
  <c r="D15" i="4"/>
  <c r="D15" i="3"/>
  <c r="D15" i="11" s="1"/>
  <c r="F15" i="5"/>
  <c r="F15" i="4"/>
  <c r="F15" i="3"/>
  <c r="C15" i="5"/>
  <c r="C15" i="4"/>
  <c r="C15" i="3"/>
  <c r="E15" i="4"/>
  <c r="E15" i="3"/>
  <c r="B15" i="5"/>
  <c r="B64" s="1"/>
  <c r="B15" i="4"/>
  <c r="B15" i="3"/>
  <c r="B15" i="11" s="1"/>
  <c r="D16" i="5"/>
  <c r="D16" i="4"/>
  <c r="D16" i="3"/>
  <c r="F16" i="5"/>
  <c r="F16" i="4"/>
  <c r="F16" i="3"/>
  <c r="F16" i="11" s="1"/>
  <c r="C16" i="5"/>
  <c r="C16" i="4"/>
  <c r="C16" i="3"/>
  <c r="E16" i="4"/>
  <c r="E16" i="3"/>
  <c r="E16" i="11" s="1"/>
  <c r="B16" i="5"/>
  <c r="B16" i="4"/>
  <c r="B16" i="3"/>
  <c r="D17" i="5"/>
  <c r="D17" i="4"/>
  <c r="D17" i="3"/>
  <c r="D17" i="11" s="1"/>
  <c r="F17" i="5"/>
  <c r="F17" i="4"/>
  <c r="F17" i="3"/>
  <c r="C17" i="5"/>
  <c r="C17" i="4"/>
  <c r="C17" i="3"/>
  <c r="C17" i="11" s="1"/>
  <c r="E17" i="4"/>
  <c r="E115" s="1"/>
  <c r="E17" i="3"/>
  <c r="E115" s="1"/>
  <c r="B17" i="5"/>
  <c r="B115" s="1"/>
  <c r="B17" i="4"/>
  <c r="B17" i="3"/>
  <c r="B17" i="11" s="1"/>
  <c r="D18" i="5"/>
  <c r="D67" s="1"/>
  <c r="D18" i="4"/>
  <c r="D116" s="1"/>
  <c r="D18" i="3"/>
  <c r="F18" i="5"/>
  <c r="F18" i="4"/>
  <c r="F18" i="3"/>
  <c r="F18" i="11" s="1"/>
  <c r="C18" i="5"/>
  <c r="C18" i="4"/>
  <c r="C18" i="3"/>
  <c r="E18" i="4"/>
  <c r="E18" i="3"/>
  <c r="B18" i="5"/>
  <c r="B18" i="4"/>
  <c r="B116" s="1"/>
  <c r="B18" i="3"/>
  <c r="D19" i="5"/>
  <c r="D117" s="1"/>
  <c r="D19" i="4"/>
  <c r="D19" i="3"/>
  <c r="D19" i="11" s="1"/>
  <c r="F19" i="5"/>
  <c r="F19" i="4"/>
  <c r="F117" s="1"/>
  <c r="F19" i="3"/>
  <c r="C19" i="5"/>
  <c r="C117" s="1"/>
  <c r="C19" i="4"/>
  <c r="C19" i="3"/>
  <c r="C19" i="11" s="1"/>
  <c r="E19" i="4"/>
  <c r="E19" i="12" s="1"/>
  <c r="E19" i="3"/>
  <c r="B19" i="5"/>
  <c r="B117" s="1"/>
  <c r="B19" i="4"/>
  <c r="B19" i="3"/>
  <c r="D20" i="5"/>
  <c r="D20" i="4"/>
  <c r="D69" s="1"/>
  <c r="D20" i="3"/>
  <c r="D118" s="1"/>
  <c r="F20" i="5"/>
  <c r="F20" i="4"/>
  <c r="F20" i="3"/>
  <c r="F20" i="11" s="1"/>
  <c r="C20" i="5"/>
  <c r="C20" i="4"/>
  <c r="C20" i="3"/>
  <c r="E20" i="4"/>
  <c r="E118" s="1"/>
  <c r="E20" i="3"/>
  <c r="E20" i="11" s="1"/>
  <c r="B20" i="5"/>
  <c r="B20" i="4"/>
  <c r="B118" s="1"/>
  <c r="B20" i="3"/>
  <c r="D21" i="5"/>
  <c r="D119" s="1"/>
  <c r="D21" i="4"/>
  <c r="D21" i="3"/>
  <c r="F21" i="5"/>
  <c r="F21" i="4"/>
  <c r="F119" s="1"/>
  <c r="F21" i="3"/>
  <c r="F119" s="1"/>
  <c r="C21" i="5"/>
  <c r="C119" s="1"/>
  <c r="C21" i="4"/>
  <c r="C21" i="3"/>
  <c r="C119" s="1"/>
  <c r="E21" i="4"/>
  <c r="E21" i="3"/>
  <c r="B21" i="5"/>
  <c r="B119" s="1"/>
  <c r="B21" i="4"/>
  <c r="B119" s="1"/>
  <c r="B21" i="3"/>
  <c r="B119" s="1"/>
  <c r="D22" i="5"/>
  <c r="D22" i="4"/>
  <c r="D120" s="1"/>
  <c r="D22" i="3"/>
  <c r="D120" s="1"/>
  <c r="F22" i="5"/>
  <c r="F120" s="1"/>
  <c r="F22" i="4"/>
  <c r="F120" s="1"/>
  <c r="F22" i="3"/>
  <c r="F22" i="11" s="1"/>
  <c r="C22" i="5"/>
  <c r="C22" i="4"/>
  <c r="C120" s="1"/>
  <c r="C22" i="3"/>
  <c r="E22" i="4"/>
  <c r="E22" i="3"/>
  <c r="E71" s="1"/>
  <c r="B22" i="5"/>
  <c r="B120" s="1"/>
  <c r="B22" i="4"/>
  <c r="B22" i="3"/>
  <c r="D23" i="5"/>
  <c r="D121" s="1"/>
  <c r="D23" i="4"/>
  <c r="D23" i="3"/>
  <c r="F23" i="5"/>
  <c r="F121" s="1"/>
  <c r="F23" i="4"/>
  <c r="F23" i="3"/>
  <c r="C23" i="5"/>
  <c r="C121" s="1"/>
  <c r="C23" i="4"/>
  <c r="C23" i="3"/>
  <c r="E23" i="4"/>
  <c r="E121" s="1"/>
  <c r="E23" i="3"/>
  <c r="B23" i="5"/>
  <c r="B121" s="1"/>
  <c r="B23" i="4"/>
  <c r="B23" i="3"/>
  <c r="B121" s="1"/>
  <c r="D24" i="5"/>
  <c r="D24" i="4"/>
  <c r="D122" s="1"/>
  <c r="D24" i="3"/>
  <c r="F24" i="5"/>
  <c r="F122" s="1"/>
  <c r="F24" i="4"/>
  <c r="F24" i="3"/>
  <c r="F24" i="11" s="1"/>
  <c r="C24" i="5"/>
  <c r="C24" i="4"/>
  <c r="C122" s="1"/>
  <c r="C24" i="3"/>
  <c r="E24" i="4"/>
  <c r="E24" i="12" s="1"/>
  <c r="E24" i="3"/>
  <c r="E24" i="11" s="1"/>
  <c r="B24" i="5"/>
  <c r="B122" s="1"/>
  <c r="B24" i="4"/>
  <c r="B122" s="1"/>
  <c r="B24" i="3"/>
  <c r="D25" i="5"/>
  <c r="D123" s="1"/>
  <c r="D25" i="4"/>
  <c r="D25" i="3"/>
  <c r="F25" i="5"/>
  <c r="F25" i="4"/>
  <c r="F25" i="3"/>
  <c r="C25" i="5"/>
  <c r="C25" i="4"/>
  <c r="C25" i="3"/>
  <c r="E123" i="5"/>
  <c r="E25" i="4"/>
  <c r="E25" i="3"/>
  <c r="B25" i="5"/>
  <c r="B25" i="4"/>
  <c r="B25" i="3"/>
  <c r="B25" i="11" s="1"/>
  <c r="D26" i="5"/>
  <c r="D26" i="4"/>
  <c r="D26" i="3"/>
  <c r="F26" i="5"/>
  <c r="F26" i="4"/>
  <c r="F26" i="3"/>
  <c r="C26" i="5"/>
  <c r="C26" i="4"/>
  <c r="C26" i="3"/>
  <c r="E26" i="4"/>
  <c r="E26" i="3"/>
  <c r="E26" i="11" s="1"/>
  <c r="B26" i="5"/>
  <c r="B26" i="4"/>
  <c r="B26" i="3"/>
  <c r="D27" i="5"/>
  <c r="D27" i="4"/>
  <c r="D27" i="3"/>
  <c r="D27" i="11" s="1"/>
  <c r="F27" i="5"/>
  <c r="F27" i="4"/>
  <c r="F76" s="1"/>
  <c r="F27" i="3"/>
  <c r="C27" i="5"/>
  <c r="C27" i="4"/>
  <c r="C27" i="3"/>
  <c r="E27" i="4"/>
  <c r="E27" i="3"/>
  <c r="B27" i="5"/>
  <c r="B27" i="4"/>
  <c r="B27" i="3"/>
  <c r="B27" i="11" s="1"/>
  <c r="D28" i="5"/>
  <c r="D28" i="4"/>
  <c r="D28" i="3"/>
  <c r="F28" i="5"/>
  <c r="F28" i="4"/>
  <c r="F28" i="3"/>
  <c r="C28" i="5"/>
  <c r="C28" i="4"/>
  <c r="C28" i="3"/>
  <c r="E28" i="4"/>
  <c r="E28" i="3"/>
  <c r="E28" i="11" s="1"/>
  <c r="B28" i="5"/>
  <c r="B28" i="4"/>
  <c r="B28" i="3"/>
  <c r="D29" i="5"/>
  <c r="D29" i="4"/>
  <c r="D29" i="3"/>
  <c r="D29" i="11" s="1"/>
  <c r="F29" i="5"/>
  <c r="F29" i="4"/>
  <c r="F29" i="3"/>
  <c r="C29" i="5"/>
  <c r="C29" i="4"/>
  <c r="C29" i="3"/>
  <c r="E29" i="4"/>
  <c r="E127" s="1"/>
  <c r="E29" i="3"/>
  <c r="B29" i="5"/>
  <c r="B127" s="1"/>
  <c r="B29" i="4"/>
  <c r="B29" i="3"/>
  <c r="B29" i="11" s="1"/>
  <c r="D30" i="5"/>
  <c r="D79" s="1"/>
  <c r="D30" i="4"/>
  <c r="D128" s="1"/>
  <c r="D30" i="3"/>
  <c r="F30" i="5"/>
  <c r="F128" s="1"/>
  <c r="F30" i="4"/>
  <c r="F30" i="3"/>
  <c r="C30" i="5"/>
  <c r="C30" i="4"/>
  <c r="C128" s="1"/>
  <c r="C30" i="3"/>
  <c r="E30" i="4"/>
  <c r="E30" i="3"/>
  <c r="E30" i="11" s="1"/>
  <c r="B30" i="5"/>
  <c r="B79" s="1"/>
  <c r="B30" i="4"/>
  <c r="B128" s="1"/>
  <c r="B30" i="3"/>
  <c r="D31" i="5"/>
  <c r="D31" i="4"/>
  <c r="D31" i="3"/>
  <c r="D31" i="11" s="1"/>
  <c r="F31" i="5"/>
  <c r="F31" i="4"/>
  <c r="F129" s="1"/>
  <c r="F31" i="3"/>
  <c r="F129" s="1"/>
  <c r="C31" i="5"/>
  <c r="C129" s="1"/>
  <c r="C31" i="4"/>
  <c r="C31" i="3"/>
  <c r="C31" i="11" s="1"/>
  <c r="E31" i="4"/>
  <c r="E129" s="1"/>
  <c r="E31" i="3"/>
  <c r="B31" i="5"/>
  <c r="B129" s="1"/>
  <c r="B31" i="4"/>
  <c r="B129" s="1"/>
  <c r="B31" i="3"/>
  <c r="B31" i="11" s="1"/>
  <c r="D32" i="5"/>
  <c r="D32" i="4"/>
  <c r="D130" s="1"/>
  <c r="D32" i="3"/>
  <c r="F32" i="5"/>
  <c r="F32" i="4"/>
  <c r="F32" i="3"/>
  <c r="C32" i="5"/>
  <c r="C32" i="4"/>
  <c r="C130" s="1"/>
  <c r="C32" i="3"/>
  <c r="E32" i="4"/>
  <c r="E32" i="3"/>
  <c r="E130" s="1"/>
  <c r="B32" i="5"/>
  <c r="B130" s="1"/>
  <c r="B32" i="4"/>
  <c r="B130" s="1"/>
  <c r="B32" i="3"/>
  <c r="D33" i="5"/>
  <c r="D33" i="3"/>
  <c r="F33" i="5"/>
  <c r="F33" i="4"/>
  <c r="F33" i="3"/>
  <c r="F33" i="11" s="1"/>
  <c r="C33" i="5"/>
  <c r="C33" i="4"/>
  <c r="C33" i="3"/>
  <c r="E33" i="4"/>
  <c r="E33" i="3"/>
  <c r="B33" i="5"/>
  <c r="B33" i="4"/>
  <c r="B33" i="3"/>
  <c r="D34" i="5"/>
  <c r="D34" i="3"/>
  <c r="F34" i="5"/>
  <c r="F132" s="1"/>
  <c r="F34" i="4"/>
  <c r="F34" i="3"/>
  <c r="F34" i="11" s="1"/>
  <c r="C34" i="5"/>
  <c r="C34" i="4"/>
  <c r="C34" i="3"/>
  <c r="E34" i="4"/>
  <c r="E34" i="3"/>
  <c r="E34" i="11" s="1"/>
  <c r="B34" i="5"/>
  <c r="B34" i="4"/>
  <c r="B34" i="3"/>
  <c r="D35" i="5"/>
  <c r="D35" i="3"/>
  <c r="F35" i="5"/>
  <c r="F35" i="4"/>
  <c r="F35" i="3"/>
  <c r="C35" i="5"/>
  <c r="C35" i="4"/>
  <c r="C35" i="3"/>
  <c r="E35" i="4"/>
  <c r="E35" i="3"/>
  <c r="E35" i="11" s="1"/>
  <c r="B35" i="5"/>
  <c r="B35" i="4"/>
  <c r="B35" i="3"/>
  <c r="D36" i="5"/>
  <c r="D36" i="3"/>
  <c r="F36" i="5"/>
  <c r="F134" s="1"/>
  <c r="F36" i="4"/>
  <c r="F36" i="3"/>
  <c r="F134" s="1"/>
  <c r="C36" i="5"/>
  <c r="C36" i="4"/>
  <c r="C36" i="3"/>
  <c r="E36" i="4"/>
  <c r="E36" i="3"/>
  <c r="E134" s="1"/>
  <c r="B36" i="5"/>
  <c r="B134" s="1"/>
  <c r="B36" i="4"/>
  <c r="B134" s="1"/>
  <c r="B36" i="3"/>
  <c r="D37" i="5"/>
  <c r="D37" i="3"/>
  <c r="F37" i="5"/>
  <c r="F135" s="1"/>
  <c r="F37" i="4"/>
  <c r="F37" i="3"/>
  <c r="F37" i="11" s="1"/>
  <c r="C37" i="5"/>
  <c r="C37" i="4"/>
  <c r="C37" i="3"/>
  <c r="E37" i="4"/>
  <c r="E37" i="3"/>
  <c r="B37" i="5"/>
  <c r="B37" i="4"/>
  <c r="B135" s="1"/>
  <c r="B37" i="3"/>
  <c r="D38" i="5"/>
  <c r="D38" i="3"/>
  <c r="F38" i="5"/>
  <c r="F38" i="4"/>
  <c r="F38" i="3"/>
  <c r="F136" s="1"/>
  <c r="C38" i="4"/>
  <c r="C38" i="3"/>
  <c r="E38" i="4"/>
  <c r="E38" i="3"/>
  <c r="B38" i="5"/>
  <c r="B38" i="4"/>
  <c r="B38" i="3"/>
  <c r="B38" i="11" s="1"/>
  <c r="D39" i="5"/>
  <c r="D88" s="1"/>
  <c r="D39" i="3"/>
  <c r="F39" i="5"/>
  <c r="F39" i="4"/>
  <c r="F39" i="3"/>
  <c r="C39" i="5"/>
  <c r="C88" s="1"/>
  <c r="C39" i="4"/>
  <c r="C39" i="3"/>
  <c r="C39" i="11" s="1"/>
  <c r="E39" i="4"/>
  <c r="E39" i="3"/>
  <c r="B39" i="5"/>
  <c r="B39" i="4"/>
  <c r="B39" i="3"/>
  <c r="D40" i="5"/>
  <c r="D40" i="3"/>
  <c r="F40" i="5"/>
  <c r="F40" i="4"/>
  <c r="F40" i="3"/>
  <c r="C40" i="4"/>
  <c r="C138" s="1"/>
  <c r="C40" i="3"/>
  <c r="E40" i="4"/>
  <c r="E40" i="3"/>
  <c r="E138" s="1"/>
  <c r="B40" i="5"/>
  <c r="B40" i="4"/>
  <c r="B138" s="1"/>
  <c r="B40" i="3"/>
  <c r="D41" i="5"/>
  <c r="F41"/>
  <c r="B41"/>
  <c r="B143" s="1"/>
  <c r="F5"/>
  <c r="C5"/>
  <c r="G5"/>
  <c r="H5"/>
  <c r="I5"/>
  <c r="I9"/>
  <c r="J5"/>
  <c r="K5"/>
  <c r="L5"/>
  <c r="M5"/>
  <c r="N5"/>
  <c r="O5"/>
  <c r="P5"/>
  <c r="Q5"/>
  <c r="R5"/>
  <c r="S5"/>
  <c r="T5"/>
  <c r="U5"/>
  <c r="V5"/>
  <c r="W5"/>
  <c r="X5"/>
  <c r="G6"/>
  <c r="H6"/>
  <c r="I6"/>
  <c r="J6"/>
  <c r="K6"/>
  <c r="L6"/>
  <c r="M6"/>
  <c r="N6"/>
  <c r="O6"/>
  <c r="P6"/>
  <c r="P55" s="1"/>
  <c r="Q6"/>
  <c r="R6"/>
  <c r="R55" s="1"/>
  <c r="S6"/>
  <c r="T6"/>
  <c r="U6"/>
  <c r="V6"/>
  <c r="W6"/>
  <c r="X6"/>
  <c r="X55" s="1"/>
  <c r="G7"/>
  <c r="H7"/>
  <c r="I7"/>
  <c r="J7"/>
  <c r="K7"/>
  <c r="L7"/>
  <c r="M7"/>
  <c r="N7"/>
  <c r="O7"/>
  <c r="P7"/>
  <c r="P56" s="1"/>
  <c r="Q7"/>
  <c r="R7"/>
  <c r="R56" s="1"/>
  <c r="S7"/>
  <c r="T7"/>
  <c r="U7"/>
  <c r="V7"/>
  <c r="W7"/>
  <c r="X7"/>
  <c r="X56" s="1"/>
  <c r="G8"/>
  <c r="H8"/>
  <c r="I8"/>
  <c r="J8"/>
  <c r="K8"/>
  <c r="L8"/>
  <c r="M8"/>
  <c r="N8"/>
  <c r="O8"/>
  <c r="P8"/>
  <c r="P57" s="1"/>
  <c r="Q8"/>
  <c r="R8"/>
  <c r="R57" s="1"/>
  <c r="S8"/>
  <c r="T8"/>
  <c r="U8"/>
  <c r="V8"/>
  <c r="W8"/>
  <c r="X8"/>
  <c r="X57" s="1"/>
  <c r="G9"/>
  <c r="H9"/>
  <c r="J9"/>
  <c r="K9"/>
  <c r="L9"/>
  <c r="M9"/>
  <c r="N9"/>
  <c r="O9"/>
  <c r="P9"/>
  <c r="Q9"/>
  <c r="R9"/>
  <c r="S9"/>
  <c r="T9"/>
  <c r="U9"/>
  <c r="V9"/>
  <c r="W9"/>
  <c r="X9"/>
  <c r="G10"/>
  <c r="H10"/>
  <c r="I10"/>
  <c r="J10"/>
  <c r="K10"/>
  <c r="L10"/>
  <c r="M10"/>
  <c r="N10"/>
  <c r="O10"/>
  <c r="P10"/>
  <c r="Q10"/>
  <c r="R10"/>
  <c r="S10"/>
  <c r="T10"/>
  <c r="U10"/>
  <c r="U59" s="1"/>
  <c r="V10"/>
  <c r="W10"/>
  <c r="X10"/>
  <c r="G11"/>
  <c r="H11"/>
  <c r="I11"/>
  <c r="J11"/>
  <c r="K11"/>
  <c r="L11"/>
  <c r="M11"/>
  <c r="N11"/>
  <c r="O11"/>
  <c r="P11"/>
  <c r="Q11"/>
  <c r="Q60" s="1"/>
  <c r="R11"/>
  <c r="S11"/>
  <c r="S15"/>
  <c r="T11"/>
  <c r="U11"/>
  <c r="V11"/>
  <c r="W11"/>
  <c r="X11"/>
  <c r="X109" s="1"/>
  <c r="G12"/>
  <c r="H12"/>
  <c r="I12"/>
  <c r="J12"/>
  <c r="K12"/>
  <c r="L12"/>
  <c r="M12"/>
  <c r="N12"/>
  <c r="O12"/>
  <c r="P12"/>
  <c r="P110" s="1"/>
  <c r="Q12"/>
  <c r="R12"/>
  <c r="R110" s="1"/>
  <c r="S12"/>
  <c r="T12"/>
  <c r="U12"/>
  <c r="V12"/>
  <c r="W12"/>
  <c r="X12"/>
  <c r="X110" s="1"/>
  <c r="G13"/>
  <c r="H13"/>
  <c r="I13"/>
  <c r="J13"/>
  <c r="K13"/>
  <c r="L13"/>
  <c r="M13"/>
  <c r="N13"/>
  <c r="O13"/>
  <c r="P13"/>
  <c r="P62" s="1"/>
  <c r="Q13"/>
  <c r="R13"/>
  <c r="S13"/>
  <c r="T13"/>
  <c r="U13"/>
  <c r="V13"/>
  <c r="W13"/>
  <c r="X13"/>
  <c r="X62" s="1"/>
  <c r="G14"/>
  <c r="H14"/>
  <c r="I14"/>
  <c r="J14"/>
  <c r="K14"/>
  <c r="L14"/>
  <c r="M14"/>
  <c r="N14"/>
  <c r="O14"/>
  <c r="O18"/>
  <c r="P14"/>
  <c r="Q14"/>
  <c r="Q112" s="1"/>
  <c r="R14"/>
  <c r="S14"/>
  <c r="T14"/>
  <c r="U14"/>
  <c r="U112" s="1"/>
  <c r="V14"/>
  <c r="W14"/>
  <c r="X14"/>
  <c r="G15"/>
  <c r="H15"/>
  <c r="I15"/>
  <c r="J15"/>
  <c r="K15"/>
  <c r="L15"/>
  <c r="M15"/>
  <c r="N15"/>
  <c r="O15"/>
  <c r="O19"/>
  <c r="P15"/>
  <c r="Q15"/>
  <c r="R15"/>
  <c r="T15"/>
  <c r="U15"/>
  <c r="U64" s="1"/>
  <c r="V15"/>
  <c r="W15"/>
  <c r="X15"/>
  <c r="G16"/>
  <c r="G17"/>
  <c r="H16"/>
  <c r="I16"/>
  <c r="J16"/>
  <c r="K16"/>
  <c r="L16"/>
  <c r="M16"/>
  <c r="N16"/>
  <c r="O16"/>
  <c r="P16"/>
  <c r="P114" s="1"/>
  <c r="Q16"/>
  <c r="R16"/>
  <c r="R65" s="1"/>
  <c r="S16"/>
  <c r="T16"/>
  <c r="U16"/>
  <c r="V16"/>
  <c r="W16"/>
  <c r="X16"/>
  <c r="X114" s="1"/>
  <c r="H17"/>
  <c r="I17"/>
  <c r="J17"/>
  <c r="K17"/>
  <c r="L17"/>
  <c r="M17"/>
  <c r="N17"/>
  <c r="O17"/>
  <c r="P17"/>
  <c r="Q17"/>
  <c r="R17"/>
  <c r="S17"/>
  <c r="T17"/>
  <c r="U17"/>
  <c r="V17"/>
  <c r="W17"/>
  <c r="X17"/>
  <c r="G18"/>
  <c r="H18"/>
  <c r="I18"/>
  <c r="J18"/>
  <c r="K18"/>
  <c r="K22"/>
  <c r="L18"/>
  <c r="M18"/>
  <c r="N18"/>
  <c r="P18"/>
  <c r="Q18"/>
  <c r="Q67" s="1"/>
  <c r="R18"/>
  <c r="S18"/>
  <c r="S67" s="1"/>
  <c r="T18"/>
  <c r="U18"/>
  <c r="V18"/>
  <c r="W18"/>
  <c r="X18"/>
  <c r="G19"/>
  <c r="H19"/>
  <c r="I19"/>
  <c r="J19"/>
  <c r="K19"/>
  <c r="L19"/>
  <c r="M19"/>
  <c r="N19"/>
  <c r="P19"/>
  <c r="P117" s="1"/>
  <c r="Q19"/>
  <c r="R19"/>
  <c r="R117" s="1"/>
  <c r="S19"/>
  <c r="T19"/>
  <c r="U19"/>
  <c r="V19"/>
  <c r="W19"/>
  <c r="X19"/>
  <c r="G20"/>
  <c r="H20"/>
  <c r="I20"/>
  <c r="J20"/>
  <c r="K20"/>
  <c r="L20"/>
  <c r="M20"/>
  <c r="N20"/>
  <c r="O20"/>
  <c r="P20"/>
  <c r="P118" s="1"/>
  <c r="Q20"/>
  <c r="R20"/>
  <c r="R118" s="1"/>
  <c r="S20"/>
  <c r="T20"/>
  <c r="U20"/>
  <c r="V20"/>
  <c r="V118" s="1"/>
  <c r="W20"/>
  <c r="X20"/>
  <c r="X118" s="1"/>
  <c r="G21"/>
  <c r="H21"/>
  <c r="I21"/>
  <c r="J21"/>
  <c r="K21"/>
  <c r="L21"/>
  <c r="M21"/>
  <c r="N21"/>
  <c r="O21"/>
  <c r="P21"/>
  <c r="P70" s="1"/>
  <c r="Q21"/>
  <c r="R21"/>
  <c r="R70" s="1"/>
  <c r="S21"/>
  <c r="T21"/>
  <c r="U21"/>
  <c r="V21"/>
  <c r="V70" s="1"/>
  <c r="W21"/>
  <c r="X21"/>
  <c r="X70" s="1"/>
  <c r="G22"/>
  <c r="H22"/>
  <c r="I22"/>
  <c r="J22"/>
  <c r="L22"/>
  <c r="M22"/>
  <c r="N22"/>
  <c r="O22"/>
  <c r="P22"/>
  <c r="Q22"/>
  <c r="Q120" s="1"/>
  <c r="R22"/>
  <c r="S22"/>
  <c r="S120" s="1"/>
  <c r="T22"/>
  <c r="U22"/>
  <c r="U120" s="1"/>
  <c r="V22"/>
  <c r="W22"/>
  <c r="X22"/>
  <c r="G23"/>
  <c r="H23"/>
  <c r="I23"/>
  <c r="J23"/>
  <c r="K23"/>
  <c r="L23"/>
  <c r="M23"/>
  <c r="N23"/>
  <c r="O23"/>
  <c r="P23"/>
  <c r="Q23"/>
  <c r="Q72" s="1"/>
  <c r="R23"/>
  <c r="S23"/>
  <c r="S72" s="1"/>
  <c r="T23"/>
  <c r="U23"/>
  <c r="U72" s="1"/>
  <c r="V23"/>
  <c r="W23"/>
  <c r="X23"/>
  <c r="G24"/>
  <c r="H24"/>
  <c r="I24"/>
  <c r="J24"/>
  <c r="K24"/>
  <c r="L24"/>
  <c r="M24"/>
  <c r="N24"/>
  <c r="O24"/>
  <c r="P24"/>
  <c r="Q24"/>
  <c r="Q73" s="1"/>
  <c r="R24"/>
  <c r="S24"/>
  <c r="S73" s="1"/>
  <c r="T24"/>
  <c r="U24"/>
  <c r="U73" s="1"/>
  <c r="V24"/>
  <c r="W24"/>
  <c r="X24"/>
  <c r="G25"/>
  <c r="H25"/>
  <c r="I25"/>
  <c r="J25"/>
  <c r="K25"/>
  <c r="L25"/>
  <c r="L25" i="11" s="1"/>
  <c r="M25" i="5"/>
  <c r="N25"/>
  <c r="O25"/>
  <c r="P25"/>
  <c r="Q25"/>
  <c r="Q74" s="1"/>
  <c r="R25"/>
  <c r="S25"/>
  <c r="S74" s="1"/>
  <c r="T25"/>
  <c r="U25"/>
  <c r="U74" s="1"/>
  <c r="V25"/>
  <c r="W25"/>
  <c r="X25"/>
  <c r="G26"/>
  <c r="H26"/>
  <c r="I26"/>
  <c r="J26"/>
  <c r="K26"/>
  <c r="L26"/>
  <c r="L26" i="11" s="1"/>
  <c r="M26" i="5"/>
  <c r="N26"/>
  <c r="O26"/>
  <c r="P26"/>
  <c r="Q26"/>
  <c r="Q75" s="1"/>
  <c r="R26"/>
  <c r="R124" s="1"/>
  <c r="S26"/>
  <c r="S124" s="1"/>
  <c r="T26"/>
  <c r="U26"/>
  <c r="U75" s="1"/>
  <c r="V26"/>
  <c r="W26"/>
  <c r="X26"/>
  <c r="G27"/>
  <c r="H27"/>
  <c r="I27"/>
  <c r="J27"/>
  <c r="K27"/>
  <c r="L27"/>
  <c r="M27"/>
  <c r="N27"/>
  <c r="O27"/>
  <c r="P27"/>
  <c r="Q27"/>
  <c r="Q76" s="1"/>
  <c r="R27"/>
  <c r="R125" s="1"/>
  <c r="S27"/>
  <c r="S76" s="1"/>
  <c r="T27"/>
  <c r="U27"/>
  <c r="V27"/>
  <c r="V125" s="1"/>
  <c r="W27"/>
  <c r="X27"/>
  <c r="G28"/>
  <c r="H28"/>
  <c r="I28"/>
  <c r="J28"/>
  <c r="K28"/>
  <c r="L28"/>
  <c r="L28" i="11" s="1"/>
  <c r="M28" i="5"/>
  <c r="N28"/>
  <c r="O28"/>
  <c r="P28"/>
  <c r="Q28"/>
  <c r="R28"/>
  <c r="S28"/>
  <c r="S77" s="1"/>
  <c r="T28"/>
  <c r="U28"/>
  <c r="U77" s="1"/>
  <c r="V28"/>
  <c r="W28"/>
  <c r="X28"/>
  <c r="X126" s="1"/>
  <c r="G29"/>
  <c r="H29"/>
  <c r="I29"/>
  <c r="J29"/>
  <c r="K29"/>
  <c r="L29"/>
  <c r="L29" i="11" s="1"/>
  <c r="M29" i="5"/>
  <c r="M29" i="11" s="1"/>
  <c r="N29" i="5"/>
  <c r="O29"/>
  <c r="P29"/>
  <c r="Q29"/>
  <c r="Q78" s="1"/>
  <c r="R29"/>
  <c r="S29"/>
  <c r="S78" s="1"/>
  <c r="T29"/>
  <c r="U29"/>
  <c r="U127" s="1"/>
  <c r="V29"/>
  <c r="V127" s="1"/>
  <c r="W29"/>
  <c r="X29"/>
  <c r="G30"/>
  <c r="H30"/>
  <c r="I30"/>
  <c r="J30"/>
  <c r="K30"/>
  <c r="L30"/>
  <c r="L30" i="11" s="1"/>
  <c r="M30" i="5"/>
  <c r="M30" i="11" s="1"/>
  <c r="N30" i="5"/>
  <c r="O30"/>
  <c r="P30"/>
  <c r="Q30"/>
  <c r="Q79" s="1"/>
  <c r="R30"/>
  <c r="R128" s="1"/>
  <c r="S30"/>
  <c r="S79" s="1"/>
  <c r="T30"/>
  <c r="U30"/>
  <c r="U128" s="1"/>
  <c r="V30"/>
  <c r="W30"/>
  <c r="X30"/>
  <c r="G31"/>
  <c r="H31"/>
  <c r="I31"/>
  <c r="J31"/>
  <c r="K31"/>
  <c r="L31"/>
  <c r="L31" i="11" s="1"/>
  <c r="M31" i="5"/>
  <c r="M31" i="11" s="1"/>
  <c r="N31" i="5"/>
  <c r="O31"/>
  <c r="P31"/>
  <c r="P129" s="1"/>
  <c r="Q31"/>
  <c r="Q80" s="1"/>
  <c r="R31"/>
  <c r="S31"/>
  <c r="S129" s="1"/>
  <c r="T31"/>
  <c r="U31"/>
  <c r="U80" s="1"/>
  <c r="V31"/>
  <c r="W31"/>
  <c r="X31"/>
  <c r="G32"/>
  <c r="H32"/>
  <c r="I32"/>
  <c r="J32"/>
  <c r="K32"/>
  <c r="L32"/>
  <c r="L32" i="11" s="1"/>
  <c r="M32" i="5"/>
  <c r="M32" i="11" s="1"/>
  <c r="N32" i="5"/>
  <c r="O32"/>
  <c r="P32"/>
  <c r="Q32"/>
  <c r="R32"/>
  <c r="R130" s="1"/>
  <c r="S32"/>
  <c r="S130" s="1"/>
  <c r="T32"/>
  <c r="U32"/>
  <c r="U81" s="1"/>
  <c r="V32"/>
  <c r="W32"/>
  <c r="X32"/>
  <c r="G33"/>
  <c r="H33"/>
  <c r="I33"/>
  <c r="J33"/>
  <c r="K33"/>
  <c r="L33"/>
  <c r="L33" i="11" s="1"/>
  <c r="M33" i="5"/>
  <c r="M33" i="11" s="1"/>
  <c r="N33" i="5"/>
  <c r="O33"/>
  <c r="P33"/>
  <c r="Q33"/>
  <c r="Q82" s="1"/>
  <c r="R33"/>
  <c r="R131" s="1"/>
  <c r="S33"/>
  <c r="T33"/>
  <c r="U33"/>
  <c r="U82" s="1"/>
  <c r="V33"/>
  <c r="W33"/>
  <c r="X33"/>
  <c r="G34"/>
  <c r="H34"/>
  <c r="I34"/>
  <c r="J34"/>
  <c r="K34"/>
  <c r="L34"/>
  <c r="L34" i="11" s="1"/>
  <c r="M34" i="5"/>
  <c r="M34" i="11" s="1"/>
  <c r="N34" i="5"/>
  <c r="O34"/>
  <c r="P34"/>
  <c r="P132" s="1"/>
  <c r="Q34"/>
  <c r="Q132" s="1"/>
  <c r="R34"/>
  <c r="S34"/>
  <c r="T34"/>
  <c r="U34"/>
  <c r="V34"/>
  <c r="W34"/>
  <c r="X34"/>
  <c r="G35"/>
  <c r="H35"/>
  <c r="I35"/>
  <c r="J35"/>
  <c r="K35"/>
  <c r="L35"/>
  <c r="L35" i="11" s="1"/>
  <c r="M35" i="5"/>
  <c r="M35" i="11" s="1"/>
  <c r="N35" i="5"/>
  <c r="O35"/>
  <c r="P35"/>
  <c r="P133" s="1"/>
  <c r="Q35"/>
  <c r="Q84" s="1"/>
  <c r="R35"/>
  <c r="R133" s="1"/>
  <c r="S35"/>
  <c r="T35"/>
  <c r="U35"/>
  <c r="U84" s="1"/>
  <c r="V35"/>
  <c r="W35"/>
  <c r="X35"/>
  <c r="X133" s="1"/>
  <c r="G36"/>
  <c r="H36"/>
  <c r="I36"/>
  <c r="J36"/>
  <c r="K36"/>
  <c r="L36"/>
  <c r="L36" i="11" s="1"/>
  <c r="M36" i="5"/>
  <c r="M36" i="11" s="1"/>
  <c r="N36" i="5"/>
  <c r="O36"/>
  <c r="P36"/>
  <c r="Q36"/>
  <c r="Q134" s="1"/>
  <c r="R36"/>
  <c r="S36"/>
  <c r="S159" s="1"/>
  <c r="T36"/>
  <c r="U36"/>
  <c r="U134" s="1"/>
  <c r="V36"/>
  <c r="W36"/>
  <c r="X36"/>
  <c r="G37"/>
  <c r="H37"/>
  <c r="I37"/>
  <c r="J37"/>
  <c r="K37"/>
  <c r="L37"/>
  <c r="L37" i="11" s="1"/>
  <c r="M37" i="5"/>
  <c r="M37" i="11" s="1"/>
  <c r="N37" i="5"/>
  <c r="O37"/>
  <c r="P37"/>
  <c r="Q37"/>
  <c r="Q135" s="1"/>
  <c r="R37"/>
  <c r="S37"/>
  <c r="T37"/>
  <c r="U37"/>
  <c r="U86" s="1"/>
  <c r="V37"/>
  <c r="W37"/>
  <c r="X37"/>
  <c r="G38"/>
  <c r="H38"/>
  <c r="I38"/>
  <c r="J38"/>
  <c r="K38"/>
  <c r="L38"/>
  <c r="L38" i="11" s="1"/>
  <c r="M38" i="5"/>
  <c r="M38" i="11" s="1"/>
  <c r="N38" i="5"/>
  <c r="O38"/>
  <c r="P38"/>
  <c r="Q38"/>
  <c r="Q87" s="1"/>
  <c r="R38"/>
  <c r="S38"/>
  <c r="T38"/>
  <c r="U38"/>
  <c r="U87" s="1"/>
  <c r="V38"/>
  <c r="W38"/>
  <c r="X38"/>
  <c r="G39"/>
  <c r="H39"/>
  <c r="I39"/>
  <c r="J39"/>
  <c r="K39"/>
  <c r="L39"/>
  <c r="L39" i="11" s="1"/>
  <c r="M39" i="5"/>
  <c r="M39" i="11" s="1"/>
  <c r="N39" i="5"/>
  <c r="O39"/>
  <c r="P39"/>
  <c r="Q39"/>
  <c r="R39"/>
  <c r="S39"/>
  <c r="T39"/>
  <c r="U39"/>
  <c r="V39"/>
  <c r="W39"/>
  <c r="X39"/>
  <c r="G40"/>
  <c r="H40"/>
  <c r="I40"/>
  <c r="J40"/>
  <c r="K40"/>
  <c r="L40"/>
  <c r="L40" i="11" s="1"/>
  <c r="M40" i="5"/>
  <c r="M40" i="11" s="1"/>
  <c r="N40" i="5"/>
  <c r="O40"/>
  <c r="P40"/>
  <c r="P138" s="1"/>
  <c r="Q40"/>
  <c r="Q160" s="1"/>
  <c r="R40"/>
  <c r="S40"/>
  <c r="S160" s="1"/>
  <c r="T40"/>
  <c r="U40"/>
  <c r="U89" s="1"/>
  <c r="V40"/>
  <c r="W40"/>
  <c r="X40"/>
  <c r="X138" s="1"/>
  <c r="G41"/>
  <c r="H41"/>
  <c r="I41"/>
  <c r="J41"/>
  <c r="K41"/>
  <c r="L41"/>
  <c r="L41" i="11" s="1"/>
  <c r="M41" i="5"/>
  <c r="M41" i="11" s="1"/>
  <c r="N41" i="5"/>
  <c r="O41"/>
  <c r="P41"/>
  <c r="Q41"/>
  <c r="R41"/>
  <c r="S41"/>
  <c r="T41"/>
  <c r="U41"/>
  <c r="V41"/>
  <c r="W41"/>
  <c r="X41"/>
  <c r="G44"/>
  <c r="H44"/>
  <c r="I44"/>
  <c r="J44"/>
  <c r="K44"/>
  <c r="L44"/>
  <c r="L44" i="11" s="1"/>
  <c r="M44" i="5"/>
  <c r="M44" i="11" s="1"/>
  <c r="N44" i="5"/>
  <c r="O44"/>
  <c r="P44"/>
  <c r="Q44"/>
  <c r="Q142" s="1"/>
  <c r="R44"/>
  <c r="S44"/>
  <c r="T44"/>
  <c r="U44"/>
  <c r="U142" s="1"/>
  <c r="V44"/>
  <c r="W44"/>
  <c r="X44"/>
  <c r="G5" i="4"/>
  <c r="G5" i="12" s="1"/>
  <c r="H5" i="4"/>
  <c r="H5" i="12" s="1"/>
  <c r="I5" i="4"/>
  <c r="I5" i="12" s="1"/>
  <c r="J5" i="4"/>
  <c r="K5"/>
  <c r="L5"/>
  <c r="M5"/>
  <c r="N5"/>
  <c r="O5"/>
  <c r="P5"/>
  <c r="Q5"/>
  <c r="R5"/>
  <c r="S5"/>
  <c r="T5"/>
  <c r="U5"/>
  <c r="V5"/>
  <c r="W5"/>
  <c r="X5"/>
  <c r="G6"/>
  <c r="H6"/>
  <c r="I6"/>
  <c r="I55" s="1"/>
  <c r="J6"/>
  <c r="K6"/>
  <c r="K55" s="1"/>
  <c r="L6"/>
  <c r="M6"/>
  <c r="M55" s="1"/>
  <c r="N6"/>
  <c r="O6"/>
  <c r="O55" s="1"/>
  <c r="P6"/>
  <c r="Q6"/>
  <c r="Q55" s="1"/>
  <c r="R6"/>
  <c r="S6"/>
  <c r="T6"/>
  <c r="U6"/>
  <c r="U55" s="1"/>
  <c r="V6"/>
  <c r="W6"/>
  <c r="X6"/>
  <c r="G7"/>
  <c r="H7"/>
  <c r="I7"/>
  <c r="I56" s="1"/>
  <c r="J7"/>
  <c r="K7"/>
  <c r="L7"/>
  <c r="M7"/>
  <c r="M56" s="1"/>
  <c r="N7"/>
  <c r="O7"/>
  <c r="O56" s="1"/>
  <c r="P7"/>
  <c r="Q7"/>
  <c r="R7"/>
  <c r="S7"/>
  <c r="T7"/>
  <c r="U7"/>
  <c r="V7"/>
  <c r="W7"/>
  <c r="X7"/>
  <c r="G8"/>
  <c r="H8"/>
  <c r="I8"/>
  <c r="J8"/>
  <c r="K8"/>
  <c r="L8"/>
  <c r="M8"/>
  <c r="M57" s="1"/>
  <c r="N8"/>
  <c r="O8"/>
  <c r="O57" s="1"/>
  <c r="P8"/>
  <c r="Q8"/>
  <c r="Q57" s="1"/>
  <c r="R8"/>
  <c r="S8"/>
  <c r="T8"/>
  <c r="U8"/>
  <c r="U57" s="1"/>
  <c r="V8"/>
  <c r="W8"/>
  <c r="X8"/>
  <c r="G9"/>
  <c r="H9"/>
  <c r="I9"/>
  <c r="I58" s="1"/>
  <c r="J9"/>
  <c r="J107" s="1"/>
  <c r="K9"/>
  <c r="K58" s="1"/>
  <c r="L9"/>
  <c r="L9" i="12" s="1"/>
  <c r="M9" i="4"/>
  <c r="N9"/>
  <c r="O9"/>
  <c r="O9" i="12" s="1"/>
  <c r="P9" i="4"/>
  <c r="Q9"/>
  <c r="Q9" i="12" s="1"/>
  <c r="R9" i="4"/>
  <c r="R107" s="1"/>
  <c r="S9"/>
  <c r="T9"/>
  <c r="U9"/>
  <c r="U107" s="1"/>
  <c r="V9"/>
  <c r="W9"/>
  <c r="X9"/>
  <c r="X107" s="1"/>
  <c r="G10"/>
  <c r="G10" i="12" s="1"/>
  <c r="H10" i="4"/>
  <c r="I10"/>
  <c r="I59" s="1"/>
  <c r="J10"/>
  <c r="J10" i="12" s="1"/>
  <c r="K10" i="4"/>
  <c r="K59" s="1"/>
  <c r="L10"/>
  <c r="M10"/>
  <c r="M108" s="1"/>
  <c r="N10"/>
  <c r="O10"/>
  <c r="O10" i="12" s="1"/>
  <c r="P10" i="4"/>
  <c r="P108" s="1"/>
  <c r="Q10"/>
  <c r="R10"/>
  <c r="S10"/>
  <c r="T10"/>
  <c r="U10"/>
  <c r="U59" s="1"/>
  <c r="V10"/>
  <c r="W10"/>
  <c r="X10"/>
  <c r="G11"/>
  <c r="G11" i="12" s="1"/>
  <c r="H11" i="4"/>
  <c r="H11" i="12" s="1"/>
  <c r="I11" i="4"/>
  <c r="I11" i="12" s="1"/>
  <c r="J11" i="4"/>
  <c r="K11"/>
  <c r="K11" i="12" s="1"/>
  <c r="L11" i="4"/>
  <c r="M11"/>
  <c r="M11" i="12" s="1"/>
  <c r="N11" i="4"/>
  <c r="O11"/>
  <c r="O109" s="1"/>
  <c r="P11"/>
  <c r="P109" s="1"/>
  <c r="Q11"/>
  <c r="Q109" s="1"/>
  <c r="R11"/>
  <c r="R11" i="12" s="1"/>
  <c r="S11" i="4"/>
  <c r="T11"/>
  <c r="U11"/>
  <c r="U109" s="1"/>
  <c r="V11"/>
  <c r="W11"/>
  <c r="X11"/>
  <c r="G12"/>
  <c r="H12"/>
  <c r="H110" s="1"/>
  <c r="I12"/>
  <c r="I61" s="1"/>
  <c r="J12"/>
  <c r="K12"/>
  <c r="K61" s="1"/>
  <c r="L12"/>
  <c r="M12"/>
  <c r="M110" s="1"/>
  <c r="N12"/>
  <c r="O12"/>
  <c r="O61" s="1"/>
  <c r="P12"/>
  <c r="Q12"/>
  <c r="Q61" s="1"/>
  <c r="R12"/>
  <c r="R110" s="1"/>
  <c r="S12"/>
  <c r="T12"/>
  <c r="U12"/>
  <c r="U61" s="1"/>
  <c r="V12"/>
  <c r="W12"/>
  <c r="X12"/>
  <c r="G13"/>
  <c r="H13"/>
  <c r="I13"/>
  <c r="J13"/>
  <c r="K13"/>
  <c r="K62" s="1"/>
  <c r="L13"/>
  <c r="M13"/>
  <c r="M111" s="1"/>
  <c r="N13"/>
  <c r="N111" s="1"/>
  <c r="O13"/>
  <c r="O62" s="1"/>
  <c r="P13"/>
  <c r="Q13"/>
  <c r="Q62" s="1"/>
  <c r="R13"/>
  <c r="R111" s="1"/>
  <c r="S13"/>
  <c r="T13"/>
  <c r="U13"/>
  <c r="V13"/>
  <c r="W13"/>
  <c r="X13"/>
  <c r="G14"/>
  <c r="H14"/>
  <c r="I14"/>
  <c r="I63" s="1"/>
  <c r="J14"/>
  <c r="K14"/>
  <c r="L14"/>
  <c r="L112" s="1"/>
  <c r="M14"/>
  <c r="N14"/>
  <c r="O14"/>
  <c r="O63" s="1"/>
  <c r="P14"/>
  <c r="P112" s="1"/>
  <c r="Q14"/>
  <c r="Q63" s="1"/>
  <c r="R14"/>
  <c r="S14"/>
  <c r="S63" s="1"/>
  <c r="T14"/>
  <c r="U14"/>
  <c r="U63" s="1"/>
  <c r="V14"/>
  <c r="W14"/>
  <c r="X14"/>
  <c r="G15"/>
  <c r="G15" i="12" s="1"/>
  <c r="H15" i="4"/>
  <c r="I15"/>
  <c r="J15"/>
  <c r="K15"/>
  <c r="K64" s="1"/>
  <c r="L15"/>
  <c r="L64" s="1"/>
  <c r="M15"/>
  <c r="M113" s="1"/>
  <c r="N15"/>
  <c r="N113" s="1"/>
  <c r="O15"/>
  <c r="O64" s="1"/>
  <c r="P15"/>
  <c r="Q15"/>
  <c r="R15"/>
  <c r="S15"/>
  <c r="S64" s="1"/>
  <c r="T15"/>
  <c r="U15"/>
  <c r="V15"/>
  <c r="W15"/>
  <c r="X15"/>
  <c r="G16"/>
  <c r="G16" i="12" s="1"/>
  <c r="H16" i="4"/>
  <c r="H114" s="1"/>
  <c r="I16"/>
  <c r="I65" s="1"/>
  <c r="J16"/>
  <c r="K16"/>
  <c r="K114" s="1"/>
  <c r="L16"/>
  <c r="M16"/>
  <c r="M114" s="1"/>
  <c r="N16"/>
  <c r="N114" s="1"/>
  <c r="O16"/>
  <c r="P16"/>
  <c r="P114" s="1"/>
  <c r="Q16"/>
  <c r="Q65" s="1"/>
  <c r="R16"/>
  <c r="S16"/>
  <c r="T16"/>
  <c r="U16"/>
  <c r="V16"/>
  <c r="W16"/>
  <c r="X16"/>
  <c r="G17"/>
  <c r="H17"/>
  <c r="H115" s="1"/>
  <c r="I17"/>
  <c r="I17" i="12" s="1"/>
  <c r="J17" i="4"/>
  <c r="K17"/>
  <c r="L17"/>
  <c r="M17"/>
  <c r="M17" i="12" s="1"/>
  <c r="N17" i="4"/>
  <c r="O17"/>
  <c r="O17" i="12" s="1"/>
  <c r="P17" i="4"/>
  <c r="Q17"/>
  <c r="R17"/>
  <c r="S17"/>
  <c r="S17" i="12" s="1"/>
  <c r="T17" i="4"/>
  <c r="U17"/>
  <c r="U66" s="1"/>
  <c r="V17"/>
  <c r="W17"/>
  <c r="X17"/>
  <c r="G18"/>
  <c r="G18" i="12" s="1"/>
  <c r="H18" i="4"/>
  <c r="H116" s="1"/>
  <c r="I18"/>
  <c r="J18"/>
  <c r="K18"/>
  <c r="K67" s="1"/>
  <c r="L18"/>
  <c r="M18"/>
  <c r="N18"/>
  <c r="N116" s="1"/>
  <c r="O18"/>
  <c r="P18"/>
  <c r="Q18"/>
  <c r="Q116" s="1"/>
  <c r="R18"/>
  <c r="S18"/>
  <c r="S18" i="12" s="1"/>
  <c r="T18" i="4"/>
  <c r="U18"/>
  <c r="V18"/>
  <c r="V116" s="1"/>
  <c r="W18"/>
  <c r="X18"/>
  <c r="X116" s="1"/>
  <c r="G19"/>
  <c r="G19" i="12" s="1"/>
  <c r="H19" i="4"/>
  <c r="I19"/>
  <c r="I19" i="12" s="1"/>
  <c r="J19" i="4"/>
  <c r="K19"/>
  <c r="K117" s="1"/>
  <c r="L19"/>
  <c r="M19"/>
  <c r="M68" s="1"/>
  <c r="N19"/>
  <c r="O19"/>
  <c r="O117" s="1"/>
  <c r="P19"/>
  <c r="Q19"/>
  <c r="Q68" s="1"/>
  <c r="R19"/>
  <c r="S19"/>
  <c r="S68" s="1"/>
  <c r="T19"/>
  <c r="U19"/>
  <c r="V19"/>
  <c r="W19"/>
  <c r="X19"/>
  <c r="G20"/>
  <c r="H20"/>
  <c r="I20"/>
  <c r="J20"/>
  <c r="J118" s="1"/>
  <c r="K20"/>
  <c r="L20"/>
  <c r="M20"/>
  <c r="M69" s="1"/>
  <c r="N20"/>
  <c r="O20"/>
  <c r="O69" s="1"/>
  <c r="P20"/>
  <c r="Q20"/>
  <c r="Q69" s="1"/>
  <c r="R20"/>
  <c r="S20"/>
  <c r="T20"/>
  <c r="U20"/>
  <c r="U69" s="1"/>
  <c r="V20"/>
  <c r="W20"/>
  <c r="X20"/>
  <c r="X118" s="1"/>
  <c r="G21"/>
  <c r="H21"/>
  <c r="I21"/>
  <c r="J21"/>
  <c r="K21"/>
  <c r="K70" s="1"/>
  <c r="L21"/>
  <c r="M21"/>
  <c r="N21"/>
  <c r="O21"/>
  <c r="P21"/>
  <c r="Q21"/>
  <c r="Q70" s="1"/>
  <c r="R21"/>
  <c r="S21"/>
  <c r="S119" s="1"/>
  <c r="T21"/>
  <c r="U21"/>
  <c r="U119" s="1"/>
  <c r="V21"/>
  <c r="W21"/>
  <c r="X21"/>
  <c r="G22"/>
  <c r="H22"/>
  <c r="I22"/>
  <c r="J22"/>
  <c r="K22"/>
  <c r="K120" s="1"/>
  <c r="L22"/>
  <c r="L22" i="12" s="1"/>
  <c r="M22" i="4"/>
  <c r="M71" s="1"/>
  <c r="N22"/>
  <c r="O22"/>
  <c r="O22" i="12" s="1"/>
  <c r="P22" i="4"/>
  <c r="P120" s="1"/>
  <c r="Q22"/>
  <c r="Q71" s="1"/>
  <c r="R22"/>
  <c r="R120" s="1"/>
  <c r="S22"/>
  <c r="S22" i="12" s="1"/>
  <c r="T22" i="4"/>
  <c r="U22"/>
  <c r="U71" s="1"/>
  <c r="V22"/>
  <c r="V22" i="12" s="1"/>
  <c r="W22" i="4"/>
  <c r="X22"/>
  <c r="X120" s="1"/>
  <c r="G23"/>
  <c r="G23" i="12" s="1"/>
  <c r="H23" i="4"/>
  <c r="H23" i="12" s="1"/>
  <c r="I23" i="4"/>
  <c r="I72" s="1"/>
  <c r="J23"/>
  <c r="K23"/>
  <c r="K23" i="12" s="1"/>
  <c r="L23" i="4"/>
  <c r="M23"/>
  <c r="M72" s="1"/>
  <c r="N23"/>
  <c r="O23"/>
  <c r="P23"/>
  <c r="Q23"/>
  <c r="Q121" s="1"/>
  <c r="R23"/>
  <c r="R121" s="1"/>
  <c r="S23"/>
  <c r="S72" s="1"/>
  <c r="T23"/>
  <c r="U23"/>
  <c r="V23"/>
  <c r="W23"/>
  <c r="X23"/>
  <c r="G24"/>
  <c r="G24" i="12" s="1"/>
  <c r="H24" i="4"/>
  <c r="H24" i="12" s="1"/>
  <c r="I24" i="4"/>
  <c r="I73" s="1"/>
  <c r="J24"/>
  <c r="K24"/>
  <c r="L24"/>
  <c r="M24"/>
  <c r="M122" s="1"/>
  <c r="N24"/>
  <c r="O24"/>
  <c r="O122" s="1"/>
  <c r="P24"/>
  <c r="Q24"/>
  <c r="Q73" s="1"/>
  <c r="R24"/>
  <c r="S24"/>
  <c r="S122" s="1"/>
  <c r="T24"/>
  <c r="U24"/>
  <c r="V24"/>
  <c r="V24" i="12" s="1"/>
  <c r="W24" i="4"/>
  <c r="X24"/>
  <c r="G25"/>
  <c r="G25" i="12" s="1"/>
  <c r="H25" i="4"/>
  <c r="I25"/>
  <c r="J25"/>
  <c r="K25"/>
  <c r="K25" i="12" s="1"/>
  <c r="M25" i="4"/>
  <c r="N25"/>
  <c r="O25"/>
  <c r="P25"/>
  <c r="Q25"/>
  <c r="R25"/>
  <c r="S25"/>
  <c r="T25"/>
  <c r="U25"/>
  <c r="V25"/>
  <c r="W25"/>
  <c r="X25"/>
  <c r="G26"/>
  <c r="H26"/>
  <c r="I26"/>
  <c r="J26"/>
  <c r="K26"/>
  <c r="M26"/>
  <c r="M26" i="12" s="1"/>
  <c r="N26" i="4"/>
  <c r="O26"/>
  <c r="O124" s="1"/>
  <c r="P26"/>
  <c r="Q26"/>
  <c r="Q26" i="12" s="1"/>
  <c r="R26" i="4"/>
  <c r="S26"/>
  <c r="T26"/>
  <c r="U26"/>
  <c r="V26"/>
  <c r="W26"/>
  <c r="X26"/>
  <c r="G27"/>
  <c r="G27" i="12" s="1"/>
  <c r="H27" i="4"/>
  <c r="I27"/>
  <c r="J27"/>
  <c r="K27"/>
  <c r="K125" s="1"/>
  <c r="M27"/>
  <c r="N27"/>
  <c r="O27"/>
  <c r="P27"/>
  <c r="Q27"/>
  <c r="R27"/>
  <c r="S27"/>
  <c r="T27"/>
  <c r="U27"/>
  <c r="V27"/>
  <c r="W27"/>
  <c r="X27"/>
  <c r="G28"/>
  <c r="H28"/>
  <c r="I28"/>
  <c r="J28"/>
  <c r="K28"/>
  <c r="M28"/>
  <c r="M28" i="12" s="1"/>
  <c r="N28" i="4"/>
  <c r="O28"/>
  <c r="O28" i="12" s="1"/>
  <c r="P28" i="4"/>
  <c r="Q28"/>
  <c r="Q126" s="1"/>
  <c r="R28"/>
  <c r="S28"/>
  <c r="S28" i="12" s="1"/>
  <c r="T28" i="4"/>
  <c r="U28"/>
  <c r="U126" s="1"/>
  <c r="V28"/>
  <c r="W28"/>
  <c r="X28"/>
  <c r="G29"/>
  <c r="G29" i="12" s="1"/>
  <c r="H29" i="4"/>
  <c r="I29"/>
  <c r="I127" s="1"/>
  <c r="J29"/>
  <c r="K29"/>
  <c r="K29" i="12" s="1"/>
  <c r="M29" i="4"/>
  <c r="N29"/>
  <c r="N127" s="1"/>
  <c r="O29"/>
  <c r="P29"/>
  <c r="P127" s="1"/>
  <c r="Q29"/>
  <c r="Q127" s="1"/>
  <c r="R29"/>
  <c r="R127" s="1"/>
  <c r="S29"/>
  <c r="T29"/>
  <c r="U29"/>
  <c r="V29"/>
  <c r="V127" s="1"/>
  <c r="W29"/>
  <c r="X29"/>
  <c r="X127" s="1"/>
  <c r="G30"/>
  <c r="H30"/>
  <c r="H128" s="1"/>
  <c r="I30"/>
  <c r="J30"/>
  <c r="J128" s="1"/>
  <c r="K30"/>
  <c r="M30"/>
  <c r="N30"/>
  <c r="O30"/>
  <c r="O30" i="12" s="1"/>
  <c r="P30" i="4"/>
  <c r="Q30"/>
  <c r="Q128" s="1"/>
  <c r="R30"/>
  <c r="S30"/>
  <c r="T30"/>
  <c r="U30"/>
  <c r="U30" i="12" s="1"/>
  <c r="V30" i="4"/>
  <c r="V128" s="1"/>
  <c r="W30"/>
  <c r="X30"/>
  <c r="G31"/>
  <c r="G31" i="12" s="1"/>
  <c r="H31" i="4"/>
  <c r="H129" s="1"/>
  <c r="I31"/>
  <c r="I31" i="12" s="1"/>
  <c r="J31" i="4"/>
  <c r="K31"/>
  <c r="K31" i="12" s="1"/>
  <c r="M31" i="4"/>
  <c r="N31"/>
  <c r="N129" s="1"/>
  <c r="O31"/>
  <c r="P31"/>
  <c r="P129" s="1"/>
  <c r="Q31"/>
  <c r="R31"/>
  <c r="R129" s="1"/>
  <c r="S31"/>
  <c r="T31"/>
  <c r="U31"/>
  <c r="V31"/>
  <c r="V129" s="1"/>
  <c r="W31"/>
  <c r="X31"/>
  <c r="X129" s="1"/>
  <c r="G32"/>
  <c r="H32"/>
  <c r="H130" s="1"/>
  <c r="I32"/>
  <c r="J32"/>
  <c r="J130" s="1"/>
  <c r="K32"/>
  <c r="M32"/>
  <c r="N32"/>
  <c r="O32"/>
  <c r="O32" i="12" s="1"/>
  <c r="P32" i="4"/>
  <c r="P130" s="1"/>
  <c r="Q32"/>
  <c r="Q130" s="1"/>
  <c r="R32"/>
  <c r="S32"/>
  <c r="S130" s="1"/>
  <c r="T32"/>
  <c r="U32"/>
  <c r="U32" i="12" s="1"/>
  <c r="V32" i="4"/>
  <c r="W32"/>
  <c r="X32"/>
  <c r="G33"/>
  <c r="G33" i="12" s="1"/>
  <c r="H33" i="4"/>
  <c r="I33"/>
  <c r="I33" i="12" s="1"/>
  <c r="J33" i="4"/>
  <c r="K33"/>
  <c r="K33" i="12" s="1"/>
  <c r="M33" i="4"/>
  <c r="N33"/>
  <c r="N131" s="1"/>
  <c r="O33"/>
  <c r="P33"/>
  <c r="Q33"/>
  <c r="R33"/>
  <c r="R131" s="1"/>
  <c r="S33"/>
  <c r="T33"/>
  <c r="U33"/>
  <c r="V33"/>
  <c r="W33"/>
  <c r="X33"/>
  <c r="X131" s="1"/>
  <c r="G34"/>
  <c r="H34"/>
  <c r="H132" s="1"/>
  <c r="I34"/>
  <c r="J34"/>
  <c r="J132" s="1"/>
  <c r="K34"/>
  <c r="L34"/>
  <c r="M34"/>
  <c r="N34"/>
  <c r="N83" s="1"/>
  <c r="O34"/>
  <c r="P34"/>
  <c r="P83" s="1"/>
  <c r="Q34"/>
  <c r="R34"/>
  <c r="R83" s="1"/>
  <c r="S34"/>
  <c r="T34"/>
  <c r="U34"/>
  <c r="V34"/>
  <c r="W34"/>
  <c r="X34"/>
  <c r="X83" s="1"/>
  <c r="G35"/>
  <c r="H35"/>
  <c r="H84" s="1"/>
  <c r="I35"/>
  <c r="J35"/>
  <c r="J84" s="1"/>
  <c r="K35"/>
  <c r="L35"/>
  <c r="M35"/>
  <c r="N35"/>
  <c r="N84" s="1"/>
  <c r="O35"/>
  <c r="P35"/>
  <c r="P133" s="1"/>
  <c r="Q35"/>
  <c r="R35"/>
  <c r="S35"/>
  <c r="T35"/>
  <c r="U35"/>
  <c r="V35"/>
  <c r="W35"/>
  <c r="X35"/>
  <c r="G36"/>
  <c r="G36" i="3"/>
  <c r="H36" i="4"/>
  <c r="I36"/>
  <c r="I36" i="12" s="1"/>
  <c r="J36" i="4"/>
  <c r="K36"/>
  <c r="K36" i="12" s="1"/>
  <c r="L36" i="4"/>
  <c r="M36"/>
  <c r="N36"/>
  <c r="N134" s="1"/>
  <c r="O36"/>
  <c r="O36" i="12" s="1"/>
  <c r="P36" i="4"/>
  <c r="P134" s="1"/>
  <c r="Q36"/>
  <c r="Q36" i="12" s="1"/>
  <c r="R36" i="4"/>
  <c r="S36"/>
  <c r="T36"/>
  <c r="U36"/>
  <c r="U134" s="1"/>
  <c r="V36"/>
  <c r="W36"/>
  <c r="X36"/>
  <c r="X36" i="12" s="1"/>
  <c r="G37" i="4"/>
  <c r="G37" i="12" s="1"/>
  <c r="H37" i="4"/>
  <c r="I37"/>
  <c r="I135" s="1"/>
  <c r="J37"/>
  <c r="J37" i="12" s="1"/>
  <c r="K37" i="4"/>
  <c r="K86" s="1"/>
  <c r="L37"/>
  <c r="M37"/>
  <c r="N37"/>
  <c r="O37"/>
  <c r="O86" s="1"/>
  <c r="P37"/>
  <c r="Q37"/>
  <c r="Q86" s="1"/>
  <c r="R37"/>
  <c r="R37" i="12" s="1"/>
  <c r="S37" i="4"/>
  <c r="T37"/>
  <c r="U37"/>
  <c r="U37" i="12" s="1"/>
  <c r="V37" i="4"/>
  <c r="W37"/>
  <c r="X37"/>
  <c r="X37" i="12" s="1"/>
  <c r="G38" i="4"/>
  <c r="G38" i="12" s="1"/>
  <c r="H38" i="4"/>
  <c r="I38"/>
  <c r="J38"/>
  <c r="K38"/>
  <c r="L38"/>
  <c r="M38"/>
  <c r="N38"/>
  <c r="N38" i="12" s="1"/>
  <c r="O38" i="4"/>
  <c r="O38" i="12" s="1"/>
  <c r="P38" i="4"/>
  <c r="P38" i="12" s="1"/>
  <c r="Q38" i="4"/>
  <c r="Q87" s="1"/>
  <c r="R38"/>
  <c r="S38"/>
  <c r="T38"/>
  <c r="U38"/>
  <c r="V38"/>
  <c r="W38"/>
  <c r="X38"/>
  <c r="X38" i="12" s="1"/>
  <c r="G39" i="4"/>
  <c r="G39" i="12" s="1"/>
  <c r="H39" i="4"/>
  <c r="I39"/>
  <c r="J39"/>
  <c r="K39"/>
  <c r="K39" i="12" s="1"/>
  <c r="L39" i="4"/>
  <c r="M39"/>
  <c r="N39"/>
  <c r="O39"/>
  <c r="O88" s="1"/>
  <c r="P39"/>
  <c r="Q39"/>
  <c r="R39"/>
  <c r="R39" i="12" s="1"/>
  <c r="S39" i="4"/>
  <c r="T39"/>
  <c r="U39"/>
  <c r="V39"/>
  <c r="W39"/>
  <c r="X39"/>
  <c r="G40"/>
  <c r="G40" i="12" s="1"/>
  <c r="H40" i="4"/>
  <c r="H138" s="1"/>
  <c r="I40"/>
  <c r="I40" i="12" s="1"/>
  <c r="J40" i="4"/>
  <c r="K40"/>
  <c r="K89" s="1"/>
  <c r="L40"/>
  <c r="M40"/>
  <c r="N40"/>
  <c r="O40"/>
  <c r="O89" s="1"/>
  <c r="P40"/>
  <c r="Q40"/>
  <c r="Q138" s="1"/>
  <c r="R40"/>
  <c r="S40"/>
  <c r="T40"/>
  <c r="U40"/>
  <c r="V40"/>
  <c r="W40"/>
  <c r="X40"/>
  <c r="G41"/>
  <c r="G41" i="12" s="1"/>
  <c r="H41" i="4"/>
  <c r="I41"/>
  <c r="J41"/>
  <c r="K41"/>
  <c r="K90" s="1"/>
  <c r="L41"/>
  <c r="M41"/>
  <c r="N41"/>
  <c r="O41"/>
  <c r="O90" s="1"/>
  <c r="P41"/>
  <c r="P139" s="1"/>
  <c r="Q41"/>
  <c r="Q139" s="1"/>
  <c r="R41"/>
  <c r="R139" s="1"/>
  <c r="S41"/>
  <c r="T41"/>
  <c r="U41"/>
  <c r="U41" i="12" s="1"/>
  <c r="V41" i="4"/>
  <c r="W41"/>
  <c r="W41" i="12" s="1"/>
  <c r="X41" i="4"/>
  <c r="X41" i="12" s="1"/>
  <c r="G44" i="4"/>
  <c r="G44" i="12" s="1"/>
  <c r="H44" i="4"/>
  <c r="H142" s="1"/>
  <c r="I44"/>
  <c r="J44"/>
  <c r="J142" s="1"/>
  <c r="K44"/>
  <c r="L44"/>
  <c r="M44"/>
  <c r="N44"/>
  <c r="O44"/>
  <c r="P44"/>
  <c r="Q44"/>
  <c r="R44"/>
  <c r="R93" s="1"/>
  <c r="S44"/>
  <c r="T44"/>
  <c r="T93" s="1"/>
  <c r="U44"/>
  <c r="U93" s="1"/>
  <c r="V44"/>
  <c r="W44"/>
  <c r="X44"/>
  <c r="G5" i="3"/>
  <c r="H5"/>
  <c r="I5"/>
  <c r="J5"/>
  <c r="K5"/>
  <c r="K5" i="10" s="1"/>
  <c r="L5" i="3"/>
  <c r="M5"/>
  <c r="M5" i="10" s="1"/>
  <c r="N5" i="3"/>
  <c r="O5"/>
  <c r="O5" i="10" s="1"/>
  <c r="P5" i="3"/>
  <c r="Q5"/>
  <c r="R5"/>
  <c r="S5"/>
  <c r="T5"/>
  <c r="U5"/>
  <c r="V5"/>
  <c r="W5"/>
  <c r="X5"/>
  <c r="G6"/>
  <c r="G55" s="1"/>
  <c r="H6"/>
  <c r="I6"/>
  <c r="I55" s="1"/>
  <c r="J6"/>
  <c r="K6"/>
  <c r="K55" s="1"/>
  <c r="L6"/>
  <c r="M6"/>
  <c r="M55" s="1"/>
  <c r="N6"/>
  <c r="O6"/>
  <c r="O55" s="1"/>
  <c r="P6"/>
  <c r="Q6"/>
  <c r="Q55" s="1"/>
  <c r="R6"/>
  <c r="S6"/>
  <c r="T6"/>
  <c r="U6"/>
  <c r="U55" s="1"/>
  <c r="V6"/>
  <c r="W6"/>
  <c r="X6"/>
  <c r="G7"/>
  <c r="G56" s="1"/>
  <c r="H7"/>
  <c r="I7"/>
  <c r="I56" s="1"/>
  <c r="J7"/>
  <c r="K7"/>
  <c r="K56" s="1"/>
  <c r="L7"/>
  <c r="M7"/>
  <c r="M56" s="1"/>
  <c r="N7"/>
  <c r="O7"/>
  <c r="O7" i="10" s="1"/>
  <c r="P7" i="3"/>
  <c r="Q7"/>
  <c r="Q56" s="1"/>
  <c r="R7"/>
  <c r="S7"/>
  <c r="T7"/>
  <c r="U7"/>
  <c r="U56" s="1"/>
  <c r="V7"/>
  <c r="W7"/>
  <c r="X7"/>
  <c r="G8"/>
  <c r="G57" s="1"/>
  <c r="H8"/>
  <c r="I8"/>
  <c r="I57" s="1"/>
  <c r="J8"/>
  <c r="K8"/>
  <c r="K57" s="1"/>
  <c r="L8"/>
  <c r="M8"/>
  <c r="M57" s="1"/>
  <c r="N8"/>
  <c r="O8"/>
  <c r="O57" s="1"/>
  <c r="P8"/>
  <c r="Q8"/>
  <c r="Q57" s="1"/>
  <c r="R8"/>
  <c r="S8"/>
  <c r="T8"/>
  <c r="U8"/>
  <c r="U57" s="1"/>
  <c r="V8"/>
  <c r="W8"/>
  <c r="X8"/>
  <c r="G9"/>
  <c r="G58" s="1"/>
  <c r="H9"/>
  <c r="I9"/>
  <c r="I58" s="1"/>
  <c r="J9"/>
  <c r="K9"/>
  <c r="K58" s="1"/>
  <c r="L9"/>
  <c r="M9"/>
  <c r="N9"/>
  <c r="O9"/>
  <c r="O9" i="10" s="1"/>
  <c r="P9" i="3"/>
  <c r="P107" s="1"/>
  <c r="Q9"/>
  <c r="Q107" s="1"/>
  <c r="R9"/>
  <c r="R107" s="1"/>
  <c r="S9"/>
  <c r="T9"/>
  <c r="U9"/>
  <c r="U107" s="1"/>
  <c r="V9"/>
  <c r="W9"/>
  <c r="X9"/>
  <c r="X107" s="1"/>
  <c r="G10"/>
  <c r="G10" i="10" s="1"/>
  <c r="H10" i="3"/>
  <c r="I10"/>
  <c r="J10"/>
  <c r="K10"/>
  <c r="K108" s="1"/>
  <c r="L10"/>
  <c r="L108" s="1"/>
  <c r="M10"/>
  <c r="M59" s="1"/>
  <c r="N10"/>
  <c r="N108" s="1"/>
  <c r="O10"/>
  <c r="P10"/>
  <c r="Q10"/>
  <c r="Q10" i="10" s="1"/>
  <c r="R10" i="3"/>
  <c r="S10"/>
  <c r="T10"/>
  <c r="U10"/>
  <c r="U59" s="1"/>
  <c r="V10"/>
  <c r="W10"/>
  <c r="X10"/>
  <c r="X10" i="11" s="1"/>
  <c r="G11" i="3"/>
  <c r="G60" s="1"/>
  <c r="H11"/>
  <c r="I11"/>
  <c r="I60" s="1"/>
  <c r="J11"/>
  <c r="K11"/>
  <c r="K60" s="1"/>
  <c r="L11"/>
  <c r="L109" s="1"/>
  <c r="M11"/>
  <c r="N11"/>
  <c r="O11"/>
  <c r="P11"/>
  <c r="Q11"/>
  <c r="Q60" s="1"/>
  <c r="R11"/>
  <c r="R109" s="1"/>
  <c r="S11"/>
  <c r="T11"/>
  <c r="U11"/>
  <c r="U60" s="1"/>
  <c r="V11"/>
  <c r="W11"/>
  <c r="X11"/>
  <c r="G12"/>
  <c r="G61" s="1"/>
  <c r="H12"/>
  <c r="I12"/>
  <c r="I61" s="1"/>
  <c r="J12"/>
  <c r="K12"/>
  <c r="K110" s="1"/>
  <c r="L12"/>
  <c r="M12"/>
  <c r="M110" s="1"/>
  <c r="N12"/>
  <c r="O12"/>
  <c r="O61" s="1"/>
  <c r="P12"/>
  <c r="Q12"/>
  <c r="R12"/>
  <c r="S12"/>
  <c r="T12"/>
  <c r="U12"/>
  <c r="U61" s="1"/>
  <c r="V12"/>
  <c r="W12"/>
  <c r="X12"/>
  <c r="X110" s="1"/>
  <c r="G13"/>
  <c r="G62" s="1"/>
  <c r="H13"/>
  <c r="I13"/>
  <c r="I111" s="1"/>
  <c r="J13"/>
  <c r="J111" s="1"/>
  <c r="K13"/>
  <c r="K111" s="1"/>
  <c r="L13"/>
  <c r="M13"/>
  <c r="M62" s="1"/>
  <c r="N13"/>
  <c r="O13"/>
  <c r="O111" s="1"/>
  <c r="P13"/>
  <c r="Q13"/>
  <c r="Q13" i="10" s="1"/>
  <c r="R13" i="3"/>
  <c r="S13"/>
  <c r="T13"/>
  <c r="U13"/>
  <c r="U62" s="1"/>
  <c r="V13"/>
  <c r="W13"/>
  <c r="X13"/>
  <c r="G14"/>
  <c r="G112" s="1"/>
  <c r="H14"/>
  <c r="I14"/>
  <c r="I63" s="1"/>
  <c r="J14"/>
  <c r="K14"/>
  <c r="L14"/>
  <c r="M14"/>
  <c r="M112" s="1"/>
  <c r="N14"/>
  <c r="O14"/>
  <c r="O112" s="1"/>
  <c r="P14"/>
  <c r="P112" s="1"/>
  <c r="Q14"/>
  <c r="R14"/>
  <c r="R112" s="1"/>
  <c r="S14"/>
  <c r="S14" i="10" s="1"/>
  <c r="T14" i="3"/>
  <c r="U14"/>
  <c r="U14" i="11" s="1"/>
  <c r="V14" i="3"/>
  <c r="W14"/>
  <c r="X14"/>
  <c r="G15"/>
  <c r="G64" s="1"/>
  <c r="H15"/>
  <c r="I15"/>
  <c r="I64" s="1"/>
  <c r="J15"/>
  <c r="J113" s="1"/>
  <c r="K15"/>
  <c r="K113" s="1"/>
  <c r="L15"/>
  <c r="M15"/>
  <c r="N15"/>
  <c r="O15"/>
  <c r="P15"/>
  <c r="Q15"/>
  <c r="Q64" s="1"/>
  <c r="R15"/>
  <c r="S15"/>
  <c r="S64" s="1"/>
  <c r="T15"/>
  <c r="U15"/>
  <c r="U15" i="11" s="1"/>
  <c r="V15" i="3"/>
  <c r="W15"/>
  <c r="X15"/>
  <c r="G16"/>
  <c r="G65" s="1"/>
  <c r="H16"/>
  <c r="I16"/>
  <c r="I65" s="1"/>
  <c r="J16"/>
  <c r="K16"/>
  <c r="K65" s="1"/>
  <c r="L16"/>
  <c r="M16"/>
  <c r="M65" s="1"/>
  <c r="N16"/>
  <c r="O16"/>
  <c r="O65" s="1"/>
  <c r="P16"/>
  <c r="Q16"/>
  <c r="Q16" i="10" s="1"/>
  <c r="R16" i="3"/>
  <c r="S16"/>
  <c r="S65" s="1"/>
  <c r="T16"/>
  <c r="U16"/>
  <c r="U114" s="1"/>
  <c r="V16"/>
  <c r="W16"/>
  <c r="X16"/>
  <c r="G17"/>
  <c r="G66" s="1"/>
  <c r="H17"/>
  <c r="I17"/>
  <c r="I115" s="1"/>
  <c r="J17"/>
  <c r="K17"/>
  <c r="L17"/>
  <c r="M17"/>
  <c r="M115" s="1"/>
  <c r="N17"/>
  <c r="N115" s="1"/>
  <c r="O17"/>
  <c r="P17"/>
  <c r="Q17"/>
  <c r="Q17" i="10" s="1"/>
  <c r="R17" i="3"/>
  <c r="S17"/>
  <c r="S17" i="11" s="1"/>
  <c r="T17" i="3"/>
  <c r="U17"/>
  <c r="U66" s="1"/>
  <c r="V17"/>
  <c r="V115" s="1"/>
  <c r="W17"/>
  <c r="X17"/>
  <c r="G18"/>
  <c r="H18"/>
  <c r="I18"/>
  <c r="I67" s="1"/>
  <c r="J18"/>
  <c r="K18"/>
  <c r="L18"/>
  <c r="L116" s="1"/>
  <c r="M18"/>
  <c r="M116" s="1"/>
  <c r="N18"/>
  <c r="O18"/>
  <c r="P18"/>
  <c r="Q18"/>
  <c r="Q18" i="10" s="1"/>
  <c r="R18" i="3"/>
  <c r="S18"/>
  <c r="S67" s="1"/>
  <c r="T18"/>
  <c r="U18"/>
  <c r="V18"/>
  <c r="W18"/>
  <c r="X18"/>
  <c r="X116" s="1"/>
  <c r="G19"/>
  <c r="G117" s="1"/>
  <c r="H19"/>
  <c r="I19"/>
  <c r="I19" i="10" s="1"/>
  <c r="J19" i="3"/>
  <c r="K19"/>
  <c r="L19"/>
  <c r="M19"/>
  <c r="M117" s="1"/>
  <c r="N19"/>
  <c r="O19"/>
  <c r="O68" s="1"/>
  <c r="P19"/>
  <c r="Q19"/>
  <c r="Q117" s="1"/>
  <c r="R19"/>
  <c r="S19"/>
  <c r="S19" i="10" s="1"/>
  <c r="T19" i="3"/>
  <c r="U19"/>
  <c r="V19"/>
  <c r="W19"/>
  <c r="X19"/>
  <c r="G20"/>
  <c r="H20"/>
  <c r="I20"/>
  <c r="J20"/>
  <c r="K20"/>
  <c r="K69" s="1"/>
  <c r="L20"/>
  <c r="M20"/>
  <c r="M20" i="10" s="1"/>
  <c r="N20" i="3"/>
  <c r="O20"/>
  <c r="O20" i="10" s="1"/>
  <c r="P20" i="3"/>
  <c r="P118" s="1"/>
  <c r="Q20"/>
  <c r="R20"/>
  <c r="S20"/>
  <c r="S69" s="1"/>
  <c r="T20"/>
  <c r="U20"/>
  <c r="U69" s="1"/>
  <c r="V20"/>
  <c r="V118" s="1"/>
  <c r="W20"/>
  <c r="X20"/>
  <c r="X118" s="1"/>
  <c r="G21"/>
  <c r="G119" s="1"/>
  <c r="H21"/>
  <c r="I21"/>
  <c r="I70" s="1"/>
  <c r="J21"/>
  <c r="K21"/>
  <c r="K119" s="1"/>
  <c r="L21"/>
  <c r="M21"/>
  <c r="M70" s="1"/>
  <c r="N21"/>
  <c r="O21"/>
  <c r="O119" s="1"/>
  <c r="P21"/>
  <c r="Q21"/>
  <c r="Q70" s="1"/>
  <c r="R21"/>
  <c r="S21"/>
  <c r="T21"/>
  <c r="U21"/>
  <c r="U70" s="1"/>
  <c r="V21"/>
  <c r="W21"/>
  <c r="X21"/>
  <c r="G22"/>
  <c r="G71" s="1"/>
  <c r="H22"/>
  <c r="I22"/>
  <c r="I120" s="1"/>
  <c r="J22"/>
  <c r="K22"/>
  <c r="K120" s="1"/>
  <c r="L22"/>
  <c r="M22"/>
  <c r="N22"/>
  <c r="O22"/>
  <c r="P22"/>
  <c r="Q22"/>
  <c r="Q22" i="10" s="1"/>
  <c r="R22" i="3"/>
  <c r="R22" i="11" s="1"/>
  <c r="S22" i="3"/>
  <c r="S22" i="11" s="1"/>
  <c r="T22" i="3"/>
  <c r="U22"/>
  <c r="U71" s="1"/>
  <c r="V22"/>
  <c r="W22"/>
  <c r="X22"/>
  <c r="G23"/>
  <c r="G121" s="1"/>
  <c r="H23"/>
  <c r="I23"/>
  <c r="J23"/>
  <c r="K23"/>
  <c r="K72" s="1"/>
  <c r="L23"/>
  <c r="M23"/>
  <c r="N23"/>
  <c r="N121" s="1"/>
  <c r="O23"/>
  <c r="O23" i="10" s="1"/>
  <c r="P23" i="3"/>
  <c r="Q23"/>
  <c r="Q23" i="11" s="1"/>
  <c r="R23" i="3"/>
  <c r="S23"/>
  <c r="T23"/>
  <c r="U23"/>
  <c r="U121" s="1"/>
  <c r="V23"/>
  <c r="V23" i="11" s="1"/>
  <c r="W23" i="3"/>
  <c r="X23"/>
  <c r="G24"/>
  <c r="G122" s="1"/>
  <c r="H24"/>
  <c r="I24"/>
  <c r="I24" i="10" s="1"/>
  <c r="J24" i="3"/>
  <c r="K24"/>
  <c r="K24" i="10" s="1"/>
  <c r="L24" i="3"/>
  <c r="M24"/>
  <c r="M156" s="1"/>
  <c r="N24"/>
  <c r="O24"/>
  <c r="O73" s="1"/>
  <c r="P24"/>
  <c r="Q24"/>
  <c r="Q24" i="10" s="1"/>
  <c r="R24" i="3"/>
  <c r="R24" i="11" s="1"/>
  <c r="S24" i="3"/>
  <c r="T24"/>
  <c r="U24"/>
  <c r="U24" i="10" s="1"/>
  <c r="V24" i="3"/>
  <c r="W24"/>
  <c r="X24"/>
  <c r="G25"/>
  <c r="G123" s="1"/>
  <c r="H25"/>
  <c r="I25"/>
  <c r="J25"/>
  <c r="K25"/>
  <c r="M25"/>
  <c r="N25"/>
  <c r="N25" i="10" s="1"/>
  <c r="O25" i="3"/>
  <c r="P25"/>
  <c r="P25" i="10" s="1"/>
  <c r="Q25" i="3"/>
  <c r="R25"/>
  <c r="R25" i="10" s="1"/>
  <c r="S25" i="3"/>
  <c r="T25"/>
  <c r="U25"/>
  <c r="V25"/>
  <c r="W25"/>
  <c r="X25"/>
  <c r="X25" i="10" s="1"/>
  <c r="G26" i="3"/>
  <c r="H26"/>
  <c r="I26"/>
  <c r="J26"/>
  <c r="K26"/>
  <c r="M26"/>
  <c r="M26" i="10" s="1"/>
  <c r="N26" i="3"/>
  <c r="O26"/>
  <c r="P26"/>
  <c r="Q26"/>
  <c r="Q26" i="10" s="1"/>
  <c r="R26" i="3"/>
  <c r="S26"/>
  <c r="S124" s="1"/>
  <c r="T26"/>
  <c r="U26"/>
  <c r="U124" s="1"/>
  <c r="V26"/>
  <c r="W26"/>
  <c r="X26"/>
  <c r="G27"/>
  <c r="G27" i="10" s="1"/>
  <c r="H27" i="3"/>
  <c r="I27"/>
  <c r="I27" i="10" s="1"/>
  <c r="J27" i="3"/>
  <c r="K27"/>
  <c r="M27"/>
  <c r="N27"/>
  <c r="N27" i="10" s="1"/>
  <c r="O27" i="3"/>
  <c r="P27"/>
  <c r="P27" i="10" s="1"/>
  <c r="Q27" i="3"/>
  <c r="R27"/>
  <c r="S27"/>
  <c r="T27"/>
  <c r="U27"/>
  <c r="V27"/>
  <c r="W27"/>
  <c r="X27"/>
  <c r="X27" i="10" s="1"/>
  <c r="G28" i="3"/>
  <c r="H28"/>
  <c r="I28"/>
  <c r="J28"/>
  <c r="K28"/>
  <c r="M28"/>
  <c r="N28"/>
  <c r="N126" s="1"/>
  <c r="O28"/>
  <c r="O28" i="10" s="1"/>
  <c r="P28" i="3"/>
  <c r="P126" s="1"/>
  <c r="Q28"/>
  <c r="Q28" i="11" s="1"/>
  <c r="R28" i="3"/>
  <c r="S28"/>
  <c r="S28" i="10" s="1"/>
  <c r="T28" i="3"/>
  <c r="U28"/>
  <c r="U126" s="1"/>
  <c r="V28"/>
  <c r="V28" i="11" s="1"/>
  <c r="W28" i="3"/>
  <c r="X28"/>
  <c r="X28" i="11" s="1"/>
  <c r="G29" i="3"/>
  <c r="H29"/>
  <c r="I29"/>
  <c r="I29" i="10" s="1"/>
  <c r="J29" i="3"/>
  <c r="K29"/>
  <c r="K127" s="1"/>
  <c r="L29"/>
  <c r="M29"/>
  <c r="N29"/>
  <c r="O29"/>
  <c r="O78" s="1"/>
  <c r="P29"/>
  <c r="Q29"/>
  <c r="Q29" i="11" s="1"/>
  <c r="R29" i="3"/>
  <c r="S29"/>
  <c r="S29" i="11" s="1"/>
  <c r="T29" i="3"/>
  <c r="U29"/>
  <c r="U78" s="1"/>
  <c r="V29"/>
  <c r="V29" i="11" s="1"/>
  <c r="W29" i="3"/>
  <c r="X29"/>
  <c r="G30"/>
  <c r="H30"/>
  <c r="I30"/>
  <c r="I79" s="1"/>
  <c r="J30"/>
  <c r="K30"/>
  <c r="K79" s="1"/>
  <c r="L30"/>
  <c r="M30"/>
  <c r="N30"/>
  <c r="O30"/>
  <c r="O30" i="10" s="1"/>
  <c r="P30" i="3"/>
  <c r="P30" i="11" s="1"/>
  <c r="Q30" i="3"/>
  <c r="Q30" i="11" s="1"/>
  <c r="R30" i="3"/>
  <c r="S30"/>
  <c r="S79" s="1"/>
  <c r="T30"/>
  <c r="U30"/>
  <c r="U128" s="1"/>
  <c r="V30"/>
  <c r="V30" i="11" s="1"/>
  <c r="W30" i="3"/>
  <c r="X30"/>
  <c r="G31"/>
  <c r="H31"/>
  <c r="I31"/>
  <c r="J31"/>
  <c r="K31"/>
  <c r="K129" s="1"/>
  <c r="M31"/>
  <c r="N31"/>
  <c r="N31" i="10" s="1"/>
  <c r="O31" i="3"/>
  <c r="P31"/>
  <c r="P129" s="1"/>
  <c r="Q31"/>
  <c r="R31"/>
  <c r="R129" s="1"/>
  <c r="S31"/>
  <c r="T31"/>
  <c r="U31"/>
  <c r="V31"/>
  <c r="V31" i="10" s="1"/>
  <c r="W31" i="3"/>
  <c r="X31"/>
  <c r="X31" i="10" s="1"/>
  <c r="G32" i="3"/>
  <c r="H32"/>
  <c r="I32"/>
  <c r="J32"/>
  <c r="J130" s="1"/>
  <c r="K32"/>
  <c r="L32"/>
  <c r="M32"/>
  <c r="N32"/>
  <c r="N81" s="1"/>
  <c r="O32"/>
  <c r="P32"/>
  <c r="Q32"/>
  <c r="R32"/>
  <c r="R81" s="1"/>
  <c r="S32"/>
  <c r="T32"/>
  <c r="U32"/>
  <c r="V32"/>
  <c r="V81" s="1"/>
  <c r="W32"/>
  <c r="X32"/>
  <c r="X81" s="1"/>
  <c r="G33"/>
  <c r="H33"/>
  <c r="I33"/>
  <c r="J33"/>
  <c r="J82" s="1"/>
  <c r="K33"/>
  <c r="L33"/>
  <c r="M33"/>
  <c r="N33"/>
  <c r="N82" s="1"/>
  <c r="O33"/>
  <c r="P33"/>
  <c r="Q33"/>
  <c r="R33"/>
  <c r="R33" i="10" s="1"/>
  <c r="S33" i="3"/>
  <c r="T33"/>
  <c r="U33"/>
  <c r="V33"/>
  <c r="W33"/>
  <c r="X33"/>
  <c r="X82" s="1"/>
  <c r="G34"/>
  <c r="H34"/>
  <c r="I34"/>
  <c r="J34"/>
  <c r="K34"/>
  <c r="L34"/>
  <c r="M34"/>
  <c r="N34"/>
  <c r="O34"/>
  <c r="P34"/>
  <c r="P83" s="1"/>
  <c r="Q34"/>
  <c r="R34"/>
  <c r="S34"/>
  <c r="T34"/>
  <c r="U34"/>
  <c r="V34"/>
  <c r="W34"/>
  <c r="X34"/>
  <c r="X83" s="1"/>
  <c r="G35"/>
  <c r="H35"/>
  <c r="I35"/>
  <c r="J35"/>
  <c r="J35" i="10" s="1"/>
  <c r="K35" i="3"/>
  <c r="L35"/>
  <c r="M35"/>
  <c r="N35"/>
  <c r="O35"/>
  <c r="O133" s="1"/>
  <c r="P35"/>
  <c r="Q35"/>
  <c r="R35"/>
  <c r="S35"/>
  <c r="T35"/>
  <c r="U35"/>
  <c r="V35"/>
  <c r="W35"/>
  <c r="X35"/>
  <c r="X84" s="1"/>
  <c r="H36"/>
  <c r="I36"/>
  <c r="J36"/>
  <c r="K36"/>
  <c r="L36"/>
  <c r="M36"/>
  <c r="N36"/>
  <c r="O36"/>
  <c r="P36"/>
  <c r="Q36"/>
  <c r="R36"/>
  <c r="S36"/>
  <c r="T36"/>
  <c r="U36"/>
  <c r="V36"/>
  <c r="W36"/>
  <c r="X36"/>
  <c r="G37"/>
  <c r="H37"/>
  <c r="I37"/>
  <c r="I37" i="10" s="1"/>
  <c r="J37" i="3"/>
  <c r="K37"/>
  <c r="L37"/>
  <c r="M37"/>
  <c r="N37"/>
  <c r="O37"/>
  <c r="P37"/>
  <c r="Q37"/>
  <c r="Q86" s="1"/>
  <c r="R37"/>
  <c r="S37"/>
  <c r="T37"/>
  <c r="U37"/>
  <c r="U37" i="11" s="1"/>
  <c r="V37" i="3"/>
  <c r="W37"/>
  <c r="X37"/>
  <c r="G38"/>
  <c r="H38"/>
  <c r="I38"/>
  <c r="J38"/>
  <c r="K38"/>
  <c r="K38" i="10" s="1"/>
  <c r="L38" i="3"/>
  <c r="M38"/>
  <c r="N38"/>
  <c r="O38"/>
  <c r="O38" i="10" s="1"/>
  <c r="P38" i="3"/>
  <c r="Q38"/>
  <c r="Q38" i="11" s="1"/>
  <c r="R38" i="3"/>
  <c r="S38"/>
  <c r="T38"/>
  <c r="U38"/>
  <c r="U38" i="11" s="1"/>
  <c r="V38" i="3"/>
  <c r="W38"/>
  <c r="X38"/>
  <c r="X87" s="1"/>
  <c r="G39"/>
  <c r="G141" s="1"/>
  <c r="H39"/>
  <c r="I39"/>
  <c r="J39"/>
  <c r="K39"/>
  <c r="K39" i="10" s="1"/>
  <c r="L39" i="3"/>
  <c r="M39"/>
  <c r="N39"/>
  <c r="O39"/>
  <c r="O39" i="10" s="1"/>
  <c r="P39" i="3"/>
  <c r="Q39"/>
  <c r="R39"/>
  <c r="S39"/>
  <c r="T39"/>
  <c r="U39"/>
  <c r="V39"/>
  <c r="W39"/>
  <c r="X39"/>
  <c r="G40"/>
  <c r="G138" s="1"/>
  <c r="H40"/>
  <c r="I40"/>
  <c r="I40" i="10" s="1"/>
  <c r="J40" i="3"/>
  <c r="K40"/>
  <c r="L40"/>
  <c r="M40"/>
  <c r="N40"/>
  <c r="O40"/>
  <c r="P40"/>
  <c r="Q40"/>
  <c r="Q40" i="10" s="1"/>
  <c r="R40" i="3"/>
  <c r="S40"/>
  <c r="T40"/>
  <c r="U40"/>
  <c r="U138" s="1"/>
  <c r="V40"/>
  <c r="W40"/>
  <c r="X40"/>
  <c r="G41"/>
  <c r="G139" s="1"/>
  <c r="H41"/>
  <c r="I41"/>
  <c r="J41"/>
  <c r="K41"/>
  <c r="L41"/>
  <c r="M41"/>
  <c r="N41"/>
  <c r="O41"/>
  <c r="P41"/>
  <c r="P139" s="1"/>
  <c r="Q41"/>
  <c r="Q41" i="11" s="1"/>
  <c r="R41" i="3"/>
  <c r="S41"/>
  <c r="T41"/>
  <c r="U41"/>
  <c r="V41"/>
  <c r="W41"/>
  <c r="W41" i="11" s="1"/>
  <c r="X41" i="3"/>
  <c r="G44"/>
  <c r="H44"/>
  <c r="I44"/>
  <c r="I44" i="10" s="1"/>
  <c r="J44" i="3"/>
  <c r="J142" s="1"/>
  <c r="K44"/>
  <c r="L44"/>
  <c r="M44"/>
  <c r="N44"/>
  <c r="O44"/>
  <c r="P44"/>
  <c r="Q44"/>
  <c r="Q93" s="1"/>
  <c r="R44"/>
  <c r="R142" s="1"/>
  <c r="S44"/>
  <c r="T44"/>
  <c r="U44"/>
  <c r="U44" i="10" s="1"/>
  <c r="V44" i="3"/>
  <c r="W44"/>
  <c r="W44" i="11" s="1"/>
  <c r="X44" i="3"/>
  <c r="O107" i="4"/>
  <c r="Q45" i="10"/>
  <c r="M112" i="4"/>
  <c r="O42" i="10"/>
  <c r="Q144" i="5"/>
  <c r="F111" i="4"/>
  <c r="B132"/>
  <c r="C29" i="11"/>
  <c r="E117" i="4"/>
  <c r="C111" i="3"/>
  <c r="C118" i="4"/>
  <c r="F118" i="5"/>
  <c r="E122"/>
  <c r="D111"/>
  <c r="E86"/>
  <c r="D135"/>
  <c r="E83"/>
  <c r="D131"/>
  <c r="E130"/>
  <c r="D133"/>
  <c r="E128"/>
  <c r="E143"/>
  <c r="E126"/>
  <c r="E8" i="11"/>
  <c r="F93" i="3"/>
  <c r="E124" i="5"/>
  <c r="D129" i="3"/>
  <c r="B143"/>
  <c r="C6" i="11"/>
  <c r="D41" i="12"/>
  <c r="D72" i="4"/>
  <c r="Q42" i="11"/>
  <c r="K45" i="10"/>
  <c r="I42"/>
  <c r="F44"/>
  <c r="D139" i="5"/>
  <c r="E36" i="11"/>
  <c r="E138" i="5"/>
  <c r="F35" i="11"/>
  <c r="E132" i="3"/>
  <c r="B23" i="11"/>
  <c r="C116" i="4"/>
  <c r="D13" i="11"/>
  <c r="E5"/>
  <c r="E6"/>
  <c r="E134" i="5"/>
  <c r="E132"/>
  <c r="E110"/>
  <c r="F109" i="4"/>
  <c r="E118" i="5"/>
  <c r="D118" i="4"/>
  <c r="E32" i="11"/>
  <c r="E85" i="5"/>
  <c r="C60" i="3"/>
  <c r="E73" i="5"/>
  <c r="B19" i="11"/>
  <c r="B109" i="5"/>
  <c r="F116"/>
  <c r="Q59"/>
  <c r="R69"/>
  <c r="N97" i="3"/>
  <c r="E146" i="5"/>
  <c r="C143"/>
  <c r="E114"/>
  <c r="F118" i="3"/>
  <c r="W92" i="4"/>
  <c r="E45" i="11"/>
  <c r="X69" i="5"/>
  <c r="E144"/>
  <c r="R62"/>
  <c r="N56"/>
  <c r="E141"/>
  <c r="C7" i="11"/>
  <c r="N55" i="5"/>
  <c r="E55"/>
  <c r="E41" i="12"/>
  <c r="E90" i="5"/>
  <c r="E139"/>
  <c r="E91"/>
  <c r="F142" i="4"/>
  <c r="D88" i="3"/>
  <c r="E135" i="5"/>
  <c r="L124"/>
  <c r="B81" i="3"/>
  <c r="F79" i="4"/>
  <c r="B69" i="3"/>
  <c r="E113" i="5"/>
  <c r="C109"/>
  <c r="B108" i="4"/>
  <c r="E112" i="5"/>
  <c r="E108"/>
  <c r="D110" i="4"/>
  <c r="O45" i="10"/>
  <c r="Q45" i="12"/>
  <c r="W42"/>
  <c r="O42"/>
  <c r="G144" i="5"/>
  <c r="F93"/>
  <c r="I144"/>
  <c r="W96" i="4"/>
  <c r="M124" i="5"/>
  <c r="E82"/>
  <c r="B42" i="12"/>
  <c r="N135" i="5"/>
  <c r="K126"/>
  <c r="E61"/>
  <c r="O145" i="3"/>
  <c r="P40" i="12"/>
  <c r="D129" i="5"/>
  <c r="B117" i="3"/>
  <c r="E116" i="5"/>
  <c r="E120"/>
  <c r="E64"/>
  <c r="E8" i="12"/>
  <c r="E84" i="5"/>
  <c r="B13" i="11"/>
  <c r="U45" i="10"/>
  <c r="K95" i="5"/>
  <c r="D25" i="11"/>
  <c r="C27"/>
  <c r="E162" i="5"/>
  <c r="T49" i="10"/>
  <c r="P49" i="12"/>
  <c r="G98" i="3"/>
  <c r="O98" i="4"/>
  <c r="E98"/>
  <c r="I98" i="5"/>
  <c r="E98"/>
  <c r="D147"/>
  <c r="E147"/>
  <c r="F98"/>
  <c r="D98"/>
  <c r="N49" i="11" l="1"/>
  <c r="O47"/>
  <c r="N47"/>
  <c r="K47"/>
  <c r="J47"/>
  <c r="I47"/>
  <c r="H47"/>
  <c r="O48"/>
  <c r="K48"/>
  <c r="I48"/>
  <c r="O49"/>
  <c r="K49"/>
  <c r="I49"/>
  <c r="O138" i="5"/>
  <c r="O40" i="11"/>
  <c r="O88" i="5"/>
  <c r="O39" i="11"/>
  <c r="O87" i="5"/>
  <c r="O38" i="11"/>
  <c r="O86" i="5"/>
  <c r="O37" i="11"/>
  <c r="O82" i="5"/>
  <c r="O33" i="11"/>
  <c r="O158" i="5"/>
  <c r="O32" i="11"/>
  <c r="O129" i="5"/>
  <c r="O31" i="11"/>
  <c r="O79" i="5"/>
  <c r="O30" i="11"/>
  <c r="O78" i="5"/>
  <c r="O29" i="11"/>
  <c r="O77" i="5"/>
  <c r="O28" i="11"/>
  <c r="O125" i="5"/>
  <c r="O27" i="11"/>
  <c r="O124" i="5"/>
  <c r="O26" i="11"/>
  <c r="O74" i="5"/>
  <c r="O25" i="11"/>
  <c r="O73" i="5"/>
  <c r="O24" i="11"/>
  <c r="O72" i="5"/>
  <c r="O23" i="11"/>
  <c r="O120" i="5"/>
  <c r="O22" i="11"/>
  <c r="O113" i="5"/>
  <c r="O15" i="11"/>
  <c r="O60" i="5"/>
  <c r="O11" i="11"/>
  <c r="O44"/>
  <c r="O41"/>
  <c r="O36"/>
  <c r="O35"/>
  <c r="O34"/>
  <c r="O17"/>
  <c r="O18"/>
  <c r="O10"/>
  <c r="O9"/>
  <c r="O110" i="5"/>
  <c r="O12" i="11"/>
  <c r="O21"/>
  <c r="O20"/>
  <c r="O16"/>
  <c r="O19"/>
  <c r="O14"/>
  <c r="O13"/>
  <c r="O8"/>
  <c r="O7"/>
  <c r="O6"/>
  <c r="O5"/>
  <c r="O45"/>
  <c r="O42"/>
  <c r="M160" i="5"/>
  <c r="M159"/>
  <c r="M77"/>
  <c r="M28" i="11"/>
  <c r="M125" i="5"/>
  <c r="M27" i="11"/>
  <c r="M75" i="5"/>
  <c r="M26" i="11"/>
  <c r="M74" i="5"/>
  <c r="M25" i="11"/>
  <c r="M73" i="5"/>
  <c r="M24" i="11"/>
  <c r="M72" i="5"/>
  <c r="M23" i="11"/>
  <c r="N70" i="5"/>
  <c r="N21" i="11"/>
  <c r="L70" i="5"/>
  <c r="L21" i="11"/>
  <c r="N118" i="5"/>
  <c r="N20" i="11"/>
  <c r="L118" i="5"/>
  <c r="L20" i="11"/>
  <c r="M117" i="5"/>
  <c r="M19" i="11"/>
  <c r="N116" i="5"/>
  <c r="N18" i="11"/>
  <c r="L116" i="5"/>
  <c r="L18" i="11"/>
  <c r="N114" i="5"/>
  <c r="N16" i="11"/>
  <c r="M113" i="5"/>
  <c r="M15" i="11"/>
  <c r="N63" i="5"/>
  <c r="N14" i="11"/>
  <c r="L63" i="5"/>
  <c r="L14" i="11"/>
  <c r="N62" i="5"/>
  <c r="N13" i="11"/>
  <c r="L62" i="5"/>
  <c r="L13" i="11"/>
  <c r="N110" i="5"/>
  <c r="N12" i="11"/>
  <c r="L110" i="5"/>
  <c r="L12" i="11"/>
  <c r="M60" i="5"/>
  <c r="M11" i="11"/>
  <c r="M59" i="5"/>
  <c r="M10" i="11"/>
  <c r="N57" i="5"/>
  <c r="N8" i="11"/>
  <c r="L57" i="5"/>
  <c r="L8" i="11"/>
  <c r="L56" i="5"/>
  <c r="L7" i="11"/>
  <c r="L55" i="5"/>
  <c r="L6" i="11"/>
  <c r="M22"/>
  <c r="M17"/>
  <c r="L16"/>
  <c r="M9"/>
  <c r="N7"/>
  <c r="N6"/>
  <c r="N5"/>
  <c r="L5"/>
  <c r="N45"/>
  <c r="N42"/>
  <c r="N48"/>
  <c r="N136" i="5"/>
  <c r="N38" i="11"/>
  <c r="N130" i="5"/>
  <c r="N32" i="11"/>
  <c r="N129" i="5"/>
  <c r="N31" i="11"/>
  <c r="N126" i="5"/>
  <c r="N28" i="11"/>
  <c r="N125" i="5"/>
  <c r="N27" i="11"/>
  <c r="L27" i="12"/>
  <c r="L27" i="11"/>
  <c r="N73" i="5"/>
  <c r="N24" i="11"/>
  <c r="L117" i="5"/>
  <c r="L19" i="11"/>
  <c r="N44"/>
  <c r="N41"/>
  <c r="N40"/>
  <c r="N39"/>
  <c r="N37"/>
  <c r="N36"/>
  <c r="N35"/>
  <c r="N34"/>
  <c r="N33"/>
  <c r="N30"/>
  <c r="N29"/>
  <c r="N26"/>
  <c r="N25"/>
  <c r="L24"/>
  <c r="N23"/>
  <c r="L23"/>
  <c r="N22"/>
  <c r="L22"/>
  <c r="M21"/>
  <c r="M20"/>
  <c r="N19"/>
  <c r="M18"/>
  <c r="N17"/>
  <c r="L17"/>
  <c r="M16"/>
  <c r="N15"/>
  <c r="L15"/>
  <c r="M14"/>
  <c r="M13"/>
  <c r="M12"/>
  <c r="N11"/>
  <c r="L11"/>
  <c r="N10"/>
  <c r="L10"/>
  <c r="N9"/>
  <c r="L9"/>
  <c r="M8"/>
  <c r="M7"/>
  <c r="M6"/>
  <c r="M5"/>
  <c r="K160" i="5"/>
  <c r="K40" i="11"/>
  <c r="I89" i="5"/>
  <c r="I40" i="11"/>
  <c r="K88" i="5"/>
  <c r="K39" i="11"/>
  <c r="I88" i="5"/>
  <c r="I39" i="11"/>
  <c r="K86" i="5"/>
  <c r="K37" i="11"/>
  <c r="I86" i="5"/>
  <c r="I37" i="11"/>
  <c r="K159" i="5"/>
  <c r="K36" i="11"/>
  <c r="I134" i="5"/>
  <c r="I36" i="11"/>
  <c r="K132" i="5"/>
  <c r="K34" i="11"/>
  <c r="I83" i="5"/>
  <c r="I34" i="11"/>
  <c r="K131" i="5"/>
  <c r="K33" i="11"/>
  <c r="K158" i="5"/>
  <c r="K32" i="11"/>
  <c r="K129" i="5"/>
  <c r="K31" i="11"/>
  <c r="I80" i="5"/>
  <c r="I31" i="11"/>
  <c r="K79" i="5"/>
  <c r="K30" i="11"/>
  <c r="I128" i="5"/>
  <c r="I30" i="11"/>
  <c r="K127" i="5"/>
  <c r="K29" i="11"/>
  <c r="I127" i="5"/>
  <c r="I29" i="11"/>
  <c r="K77" i="5"/>
  <c r="K28" i="11"/>
  <c r="I77" i="5"/>
  <c r="I28" i="11"/>
  <c r="I125" i="5"/>
  <c r="I27" i="11"/>
  <c r="K75" i="5"/>
  <c r="K26" i="11"/>
  <c r="I75" i="5"/>
  <c r="I26" i="11"/>
  <c r="K74" i="5"/>
  <c r="K25" i="11"/>
  <c r="I74" i="5"/>
  <c r="I25" i="11"/>
  <c r="K73" i="5"/>
  <c r="K24" i="11"/>
  <c r="I73" i="5"/>
  <c r="I24" i="11"/>
  <c r="K121" i="5"/>
  <c r="K23" i="11"/>
  <c r="I121" i="5"/>
  <c r="I23" i="11"/>
  <c r="J70" i="5"/>
  <c r="J21" i="11"/>
  <c r="J118" i="5"/>
  <c r="J20" i="11"/>
  <c r="K117" i="5"/>
  <c r="K19" i="11"/>
  <c r="I117" i="5"/>
  <c r="I19" i="11"/>
  <c r="K67" i="5"/>
  <c r="K18" i="11"/>
  <c r="I67" i="5"/>
  <c r="I18" i="11"/>
  <c r="J114" i="5"/>
  <c r="J16" i="11"/>
  <c r="K113" i="5"/>
  <c r="K15" i="11"/>
  <c r="I113" i="5"/>
  <c r="I15" i="11"/>
  <c r="J63" i="5"/>
  <c r="J14" i="11"/>
  <c r="J62" i="5"/>
  <c r="J13" i="11"/>
  <c r="J110" i="5"/>
  <c r="J12" i="11"/>
  <c r="K60" i="5"/>
  <c r="K11" i="11"/>
  <c r="I60" i="5"/>
  <c r="I11" i="11"/>
  <c r="K59" i="5"/>
  <c r="K10" i="11"/>
  <c r="J57" i="5"/>
  <c r="J8" i="11"/>
  <c r="J56" i="5"/>
  <c r="J7" i="11"/>
  <c r="J55" i="5"/>
  <c r="J6" i="11"/>
  <c r="K44"/>
  <c r="I44"/>
  <c r="K41"/>
  <c r="I41"/>
  <c r="K38"/>
  <c r="I38"/>
  <c r="K35"/>
  <c r="I35"/>
  <c r="I33"/>
  <c r="I32"/>
  <c r="K27"/>
  <c r="J22"/>
  <c r="K17"/>
  <c r="I17"/>
  <c r="I10"/>
  <c r="K9"/>
  <c r="J5"/>
  <c r="I5"/>
  <c r="J45"/>
  <c r="J42"/>
  <c r="J48"/>
  <c r="J49"/>
  <c r="J139" i="5"/>
  <c r="J41" i="11"/>
  <c r="J129" i="5"/>
  <c r="J31" i="11"/>
  <c r="I110" i="5"/>
  <c r="I12" i="11"/>
  <c r="J44"/>
  <c r="J40"/>
  <c r="J39"/>
  <c r="J38"/>
  <c r="J37"/>
  <c r="J36"/>
  <c r="J35"/>
  <c r="H35"/>
  <c r="J34"/>
  <c r="H34"/>
  <c r="J33"/>
  <c r="H33"/>
  <c r="J32"/>
  <c r="H32"/>
  <c r="J30"/>
  <c r="J29"/>
  <c r="J28"/>
  <c r="H28"/>
  <c r="J27"/>
  <c r="J26"/>
  <c r="H26"/>
  <c r="J25"/>
  <c r="J24"/>
  <c r="J23"/>
  <c r="I22"/>
  <c r="K21"/>
  <c r="I21"/>
  <c r="K20"/>
  <c r="I20"/>
  <c r="J19"/>
  <c r="K22"/>
  <c r="J18"/>
  <c r="J17"/>
  <c r="K16"/>
  <c r="I16"/>
  <c r="J15"/>
  <c r="K14"/>
  <c r="I14"/>
  <c r="K13"/>
  <c r="I13"/>
  <c r="K12"/>
  <c r="J11"/>
  <c r="J10"/>
  <c r="J9"/>
  <c r="K8"/>
  <c r="I8"/>
  <c r="K7"/>
  <c r="I7"/>
  <c r="K6"/>
  <c r="I6"/>
  <c r="K5"/>
  <c r="I9"/>
  <c r="K45"/>
  <c r="K147" s="1"/>
  <c r="I45"/>
  <c r="K42"/>
  <c r="K140" s="1"/>
  <c r="I42"/>
  <c r="H71" i="5"/>
  <c r="H22" i="11"/>
  <c r="H70" i="5"/>
  <c r="H21" i="11"/>
  <c r="H118" i="5"/>
  <c r="H20" i="11"/>
  <c r="H114" i="5"/>
  <c r="H16" i="11"/>
  <c r="H63" i="5"/>
  <c r="H14" i="11"/>
  <c r="H62" i="5"/>
  <c r="H13" i="11"/>
  <c r="H110" i="5"/>
  <c r="H12" i="11"/>
  <c r="H58" i="5"/>
  <c r="H9" i="11"/>
  <c r="H57" i="5"/>
  <c r="H8" i="11"/>
  <c r="H56" i="5"/>
  <c r="H7" i="11"/>
  <c r="G22" i="12"/>
  <c r="G21"/>
  <c r="G20"/>
  <c r="G17"/>
  <c r="G14"/>
  <c r="G13"/>
  <c r="G12"/>
  <c r="G9"/>
  <c r="G8"/>
  <c r="G7"/>
  <c r="G6"/>
  <c r="G33" i="11"/>
  <c r="H6"/>
  <c r="E111" i="4"/>
  <c r="B5" i="10"/>
  <c r="H45" i="11"/>
  <c r="H42"/>
  <c r="H46"/>
  <c r="Q145" i="3"/>
  <c r="G47" i="11"/>
  <c r="C45"/>
  <c r="H48"/>
  <c r="H49"/>
  <c r="H128" i="5"/>
  <c r="H30" i="11"/>
  <c r="H127" i="5"/>
  <c r="H29" i="11"/>
  <c r="H44"/>
  <c r="H41"/>
  <c r="H40"/>
  <c r="H39"/>
  <c r="H38"/>
  <c r="H37"/>
  <c r="H36"/>
  <c r="H31"/>
  <c r="H27"/>
  <c r="H25"/>
  <c r="H24"/>
  <c r="H23"/>
  <c r="H19"/>
  <c r="H18"/>
  <c r="H17"/>
  <c r="H15"/>
  <c r="H11"/>
  <c r="H10"/>
  <c r="H5"/>
  <c r="G87" i="5"/>
  <c r="G38" i="11"/>
  <c r="G133" i="5"/>
  <c r="G35" i="11"/>
  <c r="G132" i="5"/>
  <c r="G34" i="11"/>
  <c r="G130" i="5"/>
  <c r="G32" i="11"/>
  <c r="G75" i="5"/>
  <c r="G26" i="11"/>
  <c r="G74" i="5"/>
  <c r="G25" i="11"/>
  <c r="G73" i="5"/>
  <c r="G24" i="11"/>
  <c r="G65" i="5"/>
  <c r="G16" i="11"/>
  <c r="G113" i="5"/>
  <c r="G15" i="11"/>
  <c r="G60" i="5"/>
  <c r="G11" i="11"/>
  <c r="G44"/>
  <c r="G39"/>
  <c r="G18"/>
  <c r="G90" i="5"/>
  <c r="G41" i="11"/>
  <c r="G89" i="5"/>
  <c r="G40" i="11"/>
  <c r="G159" i="5"/>
  <c r="G36" i="11"/>
  <c r="G129" i="5"/>
  <c r="G31" i="11"/>
  <c r="G79" i="5"/>
  <c r="G30" i="11"/>
  <c r="G78" i="5"/>
  <c r="G29" i="11"/>
  <c r="G77" i="5"/>
  <c r="G28" i="11"/>
  <c r="G76" i="5"/>
  <c r="G27" i="11"/>
  <c r="G121" i="5"/>
  <c r="G23" i="11"/>
  <c r="G68" i="5"/>
  <c r="G19" i="11"/>
  <c r="G110" i="5"/>
  <c r="G12" i="11"/>
  <c r="G37"/>
  <c r="G10"/>
  <c r="B11"/>
  <c r="I68" i="5"/>
  <c r="R114"/>
  <c r="U130"/>
  <c r="E118" i="3"/>
  <c r="G36" i="12"/>
  <c r="G35"/>
  <c r="G34"/>
  <c r="G32"/>
  <c r="G30"/>
  <c r="G28"/>
  <c r="G26"/>
  <c r="G22" i="11"/>
  <c r="G21"/>
  <c r="G20"/>
  <c r="G17"/>
  <c r="G14"/>
  <c r="G13"/>
  <c r="G9"/>
  <c r="G45"/>
  <c r="G94" s="1"/>
  <c r="G42"/>
  <c r="G48"/>
  <c r="G49"/>
  <c r="G8"/>
  <c r="G7"/>
  <c r="G6"/>
  <c r="G5"/>
  <c r="G46" i="12"/>
  <c r="G144" s="1"/>
  <c r="G47"/>
  <c r="G43"/>
  <c r="G48"/>
  <c r="G49"/>
  <c r="B34" i="10"/>
  <c r="B18" i="12"/>
  <c r="G88" i="4"/>
  <c r="G127"/>
  <c r="G123"/>
  <c r="G72"/>
  <c r="G71"/>
  <c r="G70"/>
  <c r="G69"/>
  <c r="G68"/>
  <c r="G114"/>
  <c r="G64"/>
  <c r="G112"/>
  <c r="G61"/>
  <c r="G60"/>
  <c r="G59"/>
  <c r="G58"/>
  <c r="G56"/>
  <c r="G55"/>
  <c r="C92" i="5"/>
  <c r="H69"/>
  <c r="C55" i="3"/>
  <c r="F139"/>
  <c r="D143" i="5"/>
  <c r="D44" i="10"/>
  <c r="D90" i="4"/>
  <c r="Q95" i="5"/>
  <c r="O144"/>
  <c r="W92"/>
  <c r="Q96"/>
  <c r="O96"/>
  <c r="B140"/>
  <c r="Q97"/>
  <c r="B48" i="11"/>
  <c r="U98" i="5"/>
  <c r="Q147"/>
  <c r="U98" i="4"/>
  <c r="I98"/>
  <c r="B49" i="11"/>
  <c r="G147" i="3"/>
  <c r="I45" i="10"/>
  <c r="F116" i="3"/>
  <c r="D20" i="10"/>
  <c r="D55" i="3"/>
  <c r="D7" i="11"/>
  <c r="C107" i="3"/>
  <c r="D11" i="11"/>
  <c r="E114" i="3"/>
  <c r="E95"/>
  <c r="E66" i="4"/>
  <c r="B123" i="3"/>
  <c r="C109"/>
  <c r="B115"/>
  <c r="B21" i="11"/>
  <c r="F122" i="3"/>
  <c r="E40" i="11"/>
  <c r="B45" i="10"/>
  <c r="Q42"/>
  <c r="W45"/>
  <c r="E10" i="11"/>
  <c r="D9"/>
  <c r="D111" s="1"/>
  <c r="E128" i="3"/>
  <c r="D41" i="10"/>
  <c r="P97" i="3"/>
  <c r="Q162" i="5"/>
  <c r="M158"/>
  <c r="G128"/>
  <c r="U66"/>
  <c r="B137"/>
  <c r="E126" i="4"/>
  <c r="H35" i="10"/>
  <c r="H83" i="3"/>
  <c r="H130"/>
  <c r="H127"/>
  <c r="H120"/>
  <c r="H118"/>
  <c r="H116"/>
  <c r="H110"/>
  <c r="H107"/>
  <c r="D143" i="4"/>
  <c r="X96"/>
  <c r="I92" i="3"/>
  <c r="D93"/>
  <c r="R97" i="5"/>
  <c r="F97"/>
  <c r="T98" i="4"/>
  <c r="G49" i="10"/>
  <c r="R95" i="3"/>
  <c r="G127" i="5"/>
  <c r="D92" i="4"/>
  <c r="F38" i="11"/>
  <c r="F136" s="1"/>
  <c r="P65" i="5"/>
  <c r="I126"/>
  <c r="C21" i="11"/>
  <c r="K78" i="5"/>
  <c r="U79"/>
  <c r="Q18" i="12"/>
  <c r="D141" i="3"/>
  <c r="C86" i="4"/>
  <c r="D127" i="5"/>
  <c r="B24" i="10"/>
  <c r="E114" i="4"/>
  <c r="E113"/>
  <c r="B111" i="5"/>
  <c r="O95" i="4"/>
  <c r="G95"/>
  <c r="C143" i="3"/>
  <c r="N97" i="5"/>
  <c r="N43" i="10"/>
  <c r="X49"/>
  <c r="H82" i="3"/>
  <c r="K61" i="5"/>
  <c r="U60"/>
  <c r="B133" i="4"/>
  <c r="B5" i="12"/>
  <c r="Q43"/>
  <c r="R49" i="11"/>
  <c r="D49" i="10"/>
  <c r="J15"/>
  <c r="V13"/>
  <c r="H122" i="5"/>
  <c r="E123" i="4"/>
  <c r="E55" i="3"/>
  <c r="D5" i="10"/>
  <c r="W42"/>
  <c r="K42"/>
  <c r="G42"/>
  <c r="D35" i="12"/>
  <c r="D33"/>
  <c r="F44" i="11"/>
  <c r="F44" i="12"/>
  <c r="F41" i="10"/>
  <c r="D41" i="11"/>
  <c r="D142" i="4"/>
  <c r="W144" i="5"/>
  <c r="O95"/>
  <c r="K144"/>
  <c r="I95"/>
  <c r="G95"/>
  <c r="U92"/>
  <c r="T96"/>
  <c r="K96"/>
  <c r="I96"/>
  <c r="F92"/>
  <c r="U145"/>
  <c r="F43" i="11"/>
  <c r="B95" i="3"/>
  <c r="B92" i="5"/>
  <c r="D97"/>
  <c r="E146" i="4"/>
  <c r="F146" i="3"/>
  <c r="D48" i="11"/>
  <c r="U147" i="5"/>
  <c r="Q98"/>
  <c r="I147"/>
  <c r="B98"/>
  <c r="W98" i="4"/>
  <c r="Q98"/>
  <c r="K98"/>
  <c r="G98"/>
  <c r="E147"/>
  <c r="C98"/>
  <c r="B147" i="3"/>
  <c r="D49" i="11"/>
  <c r="D82" i="4"/>
  <c r="O45" i="12"/>
  <c r="E15"/>
  <c r="F120" i="3"/>
  <c r="F135"/>
  <c r="U42" i="10"/>
  <c r="C129" i="3"/>
  <c r="K42" i="12"/>
  <c r="E110" i="3"/>
  <c r="G45" i="10"/>
  <c r="C135" i="4"/>
  <c r="D146" i="3"/>
  <c r="E119" i="4"/>
  <c r="Q146"/>
  <c r="O93"/>
  <c r="G93"/>
  <c r="U141" i="5"/>
  <c r="M72" i="3"/>
  <c r="T92" i="4"/>
  <c r="P92"/>
  <c r="B93"/>
  <c r="E45" i="10"/>
  <c r="J97" i="3"/>
  <c r="N13" i="10"/>
  <c r="V127" i="3"/>
  <c r="U19" i="11"/>
  <c r="U117" s="1"/>
  <c r="W94" i="4"/>
  <c r="S161"/>
  <c r="K94"/>
  <c r="I94"/>
  <c r="I143"/>
  <c r="G91"/>
  <c r="U140"/>
  <c r="K140"/>
  <c r="H77"/>
  <c r="R27" i="12"/>
  <c r="V25"/>
  <c r="U13"/>
  <c r="O94" i="5"/>
  <c r="I94"/>
  <c r="G94"/>
  <c r="W91"/>
  <c r="U143"/>
  <c r="O143"/>
  <c r="I143"/>
  <c r="V123"/>
  <c r="M119"/>
  <c r="L66"/>
  <c r="O108"/>
  <c r="G55"/>
  <c r="F5" i="11"/>
  <c r="F89" i="4"/>
  <c r="B88" i="3"/>
  <c r="B88" i="5"/>
  <c r="E88" i="4"/>
  <c r="C88" i="3"/>
  <c r="F87" i="5"/>
  <c r="F37" i="12"/>
  <c r="C85" i="4"/>
  <c r="C35" i="10"/>
  <c r="C83" i="4"/>
  <c r="B82"/>
  <c r="C29" i="10"/>
  <c r="C126" i="4"/>
  <c r="F126" i="5"/>
  <c r="D126" i="4"/>
  <c r="B125" i="5"/>
  <c r="E125" i="4"/>
  <c r="F125" i="3"/>
  <c r="C124" i="4"/>
  <c r="F124" i="5"/>
  <c r="D124" i="4"/>
  <c r="B123" i="5"/>
  <c r="B23" i="10"/>
  <c r="F18"/>
  <c r="C115" i="3"/>
  <c r="C115" i="5"/>
  <c r="F115" i="4"/>
  <c r="D115" i="3"/>
  <c r="D115" i="5"/>
  <c r="B114" i="4"/>
  <c r="C113" i="5"/>
  <c r="F113" i="4"/>
  <c r="D113" i="5"/>
  <c r="B112" i="4"/>
  <c r="E112" i="3"/>
  <c r="C63"/>
  <c r="B107" i="5"/>
  <c r="M63" i="4"/>
  <c r="I85" i="5"/>
  <c r="U129"/>
  <c r="Q129"/>
  <c r="K60" i="4"/>
  <c r="U58"/>
  <c r="I57"/>
  <c r="U135" i="5"/>
  <c r="G93"/>
  <c r="K85"/>
  <c r="U67" i="3"/>
  <c r="K90"/>
  <c r="K135" i="5"/>
  <c r="U160"/>
  <c r="G138"/>
  <c r="G131" i="12"/>
  <c r="O113" i="4"/>
  <c r="O19" i="12"/>
  <c r="G107" i="4"/>
  <c r="O111"/>
  <c r="U158" i="5"/>
  <c r="K80"/>
  <c r="U93"/>
  <c r="O126"/>
  <c r="G143"/>
  <c r="I129"/>
  <c r="S14" i="12"/>
  <c r="O76" i="5"/>
  <c r="S158"/>
  <c r="M115" i="4"/>
  <c r="S75" i="5"/>
  <c r="U124"/>
  <c r="P81" i="3"/>
  <c r="G79"/>
  <c r="F14" i="10"/>
  <c r="O126" i="4"/>
  <c r="R83" i="3"/>
  <c r="Q69"/>
  <c r="M120" i="4"/>
  <c r="U130"/>
  <c r="Q38" i="12"/>
  <c r="O109" i="3"/>
  <c r="U118" i="4"/>
  <c r="K113"/>
  <c r="I112"/>
  <c r="G120"/>
  <c r="G110"/>
  <c r="S70"/>
  <c r="O24" i="12"/>
  <c r="D86" i="5"/>
  <c r="E136" i="4"/>
  <c r="F84" i="5"/>
  <c r="O156" i="4"/>
  <c r="G154"/>
  <c r="K44" i="12"/>
  <c r="K94" s="1"/>
  <c r="Q24"/>
  <c r="I68" i="4"/>
  <c r="I131"/>
  <c r="K129"/>
  <c r="Q140"/>
  <c r="W160"/>
  <c r="M71" i="3"/>
  <c r="K56" i="4"/>
  <c r="W162"/>
  <c r="Q114"/>
  <c r="S121"/>
  <c r="K40" i="12"/>
  <c r="K138" s="1"/>
  <c r="K127" i="4"/>
  <c r="U11" i="10"/>
  <c r="K107" i="4"/>
  <c r="I142" i="5"/>
  <c r="U113" i="3"/>
  <c r="I114" i="4"/>
  <c r="O91" i="5"/>
  <c r="Q142" i="4"/>
  <c r="U6" i="10"/>
  <c r="I29" i="12"/>
  <c r="I131" s="1"/>
  <c r="G139" i="5"/>
  <c r="K6" i="10"/>
  <c r="K55" s="1"/>
  <c r="K71" i="4"/>
  <c r="S156"/>
  <c r="K9" i="12"/>
  <c r="I110" i="4"/>
  <c r="Q40" i="12"/>
  <c r="Q140" i="5"/>
  <c r="K59" i="3"/>
  <c r="Q153" i="4"/>
  <c r="W146"/>
  <c r="O130" i="5"/>
  <c r="I109" i="4"/>
  <c r="O66"/>
  <c r="Q119"/>
  <c r="I89"/>
  <c r="Q86" i="5"/>
  <c r="Q89" i="4"/>
  <c r="K153"/>
  <c r="G156"/>
  <c r="K138" i="5"/>
  <c r="Q83"/>
  <c r="K83"/>
  <c r="K121" i="4"/>
  <c r="U112" i="3"/>
  <c r="O110"/>
  <c r="U110"/>
  <c r="U8" i="10"/>
  <c r="Q11"/>
  <c r="G142" i="12"/>
  <c r="H108" i="5"/>
  <c r="O64" i="3"/>
  <c r="G22" i="10"/>
  <c r="G110" i="3"/>
  <c r="I122"/>
  <c r="U29" i="11"/>
  <c r="M120" i="3"/>
  <c r="W157"/>
  <c r="I156" i="4"/>
  <c r="M154"/>
  <c r="W157"/>
  <c r="D125" i="3"/>
  <c r="F114"/>
  <c r="T91"/>
  <c r="D140" i="4"/>
  <c r="T144"/>
  <c r="K46" i="12"/>
  <c r="G162" i="4"/>
  <c r="X145"/>
  <c r="U92"/>
  <c r="T145" i="3"/>
  <c r="F47" i="10"/>
  <c r="B97" i="5"/>
  <c r="C145" i="4"/>
  <c r="R48" i="11"/>
  <c r="X49"/>
  <c r="X147" s="1"/>
  <c r="H49" i="10"/>
  <c r="O49"/>
  <c r="I72" i="3"/>
  <c r="S18" i="11"/>
  <c r="Q15" i="10"/>
  <c r="Q65" s="1"/>
  <c r="Q22" i="11"/>
  <c r="U20" i="10"/>
  <c r="U12"/>
  <c r="S115" i="3"/>
  <c r="O147"/>
  <c r="H98" i="4"/>
  <c r="O98" i="3"/>
  <c r="X49" i="12"/>
  <c r="X147" s="1"/>
  <c r="C82" i="4"/>
  <c r="F132" i="3"/>
  <c r="Q116" i="5"/>
  <c r="P16" i="11"/>
  <c r="Q122" i="4"/>
  <c r="Q28" i="12"/>
  <c r="Q37"/>
  <c r="Q86" s="1"/>
  <c r="K131" i="4"/>
  <c r="Q124" i="5"/>
  <c r="C34" i="12"/>
  <c r="O135" i="5"/>
  <c r="O39" i="12"/>
  <c r="O88" s="1"/>
  <c r="K109" i="4"/>
  <c r="U28" i="12"/>
  <c r="K78" i="4"/>
  <c r="M153" i="3"/>
  <c r="N137" i="4"/>
  <c r="I153" i="3"/>
  <c r="Q113"/>
  <c r="I114"/>
  <c r="K71"/>
  <c r="M23" i="10"/>
  <c r="C47"/>
  <c r="O128" i="4"/>
  <c r="E16" i="10"/>
  <c r="D18" i="12"/>
  <c r="Q120" i="4"/>
  <c r="U9" i="11"/>
  <c r="K135" i="4"/>
  <c r="K114" i="3"/>
  <c r="Q131" i="5"/>
  <c r="K109" i="3"/>
  <c r="O40" i="12"/>
  <c r="Q22"/>
  <c r="U126" i="5"/>
  <c r="S115" i="4"/>
  <c r="G113"/>
  <c r="S15" i="10"/>
  <c r="O115" i="4"/>
  <c r="O130"/>
  <c r="U68" i="3"/>
  <c r="F47" i="11"/>
  <c r="D93" i="4"/>
  <c r="G140" i="5"/>
  <c r="F112" i="3"/>
  <c r="C21" i="10"/>
  <c r="B128" i="5"/>
  <c r="W91" i="4"/>
  <c r="U142"/>
  <c r="M108" i="3"/>
  <c r="K7" i="10"/>
  <c r="G107" i="3"/>
  <c r="I78" i="5"/>
  <c r="U159"/>
  <c r="O80"/>
  <c r="U138"/>
  <c r="Q161"/>
  <c r="O110" i="4"/>
  <c r="G153"/>
  <c r="M109"/>
  <c r="K119"/>
  <c r="S71"/>
  <c r="B37" i="12"/>
  <c r="F140" i="5"/>
  <c r="B39" i="11"/>
  <c r="U10" i="12"/>
  <c r="O11"/>
  <c r="O60" s="1"/>
  <c r="G136" i="5"/>
  <c r="F133" i="3"/>
  <c r="U110" i="4"/>
  <c r="U112"/>
  <c r="M22" i="12"/>
  <c r="M124" s="1"/>
  <c r="W143" i="5"/>
  <c r="I108" i="3"/>
  <c r="S81" i="5"/>
  <c r="K128"/>
  <c r="B129" i="3"/>
  <c r="P69" i="5"/>
  <c r="G125"/>
  <c r="J145" i="3"/>
  <c r="U161" i="4"/>
  <c r="P144" i="3"/>
  <c r="O161" i="4"/>
  <c r="Q67"/>
  <c r="M121" i="5"/>
  <c r="U146"/>
  <c r="G83"/>
  <c r="L114"/>
  <c r="K134"/>
  <c r="U70" i="4"/>
  <c r="M59"/>
  <c r="M60"/>
  <c r="K65"/>
  <c r="O155"/>
  <c r="K72"/>
  <c r="K74"/>
  <c r="Q124"/>
  <c r="I107" i="3"/>
  <c r="X61" i="5"/>
  <c r="G84"/>
  <c r="O90"/>
  <c r="U60" i="4"/>
  <c r="I160" i="5"/>
  <c r="G117" i="12"/>
  <c r="I159" i="5"/>
  <c r="B127" i="3"/>
  <c r="F83"/>
  <c r="B83" i="4"/>
  <c r="E85" i="3"/>
  <c r="F87"/>
  <c r="S128" i="5"/>
  <c r="M23" i="12"/>
  <c r="G80" i="5"/>
  <c r="M10" i="12"/>
  <c r="M60" s="1"/>
  <c r="I122" i="4"/>
  <c r="O89" i="3"/>
  <c r="E9" i="10"/>
  <c r="M161" i="3"/>
  <c r="O90"/>
  <c r="F97"/>
  <c r="G73"/>
  <c r="O24" i="10"/>
  <c r="O122" s="1"/>
  <c r="I127" i="3"/>
  <c r="G115"/>
  <c r="U65"/>
  <c r="C8" i="12"/>
  <c r="O138" i="3"/>
  <c r="Q37" i="11"/>
  <c r="Q126" i="3"/>
  <c r="Q66"/>
  <c r="M67"/>
  <c r="K66"/>
  <c r="S161"/>
  <c r="W158"/>
  <c r="K31" i="10"/>
  <c r="O91" i="3"/>
  <c r="K115"/>
  <c r="K61"/>
  <c r="Q26" i="11"/>
  <c r="I142" i="4"/>
  <c r="W93"/>
  <c r="W154" i="3"/>
  <c r="I109"/>
  <c r="O153"/>
  <c r="Q109"/>
  <c r="U11" i="11"/>
  <c r="G114" i="3"/>
  <c r="M61"/>
  <c r="O12" i="10"/>
  <c r="S155" i="3"/>
  <c r="K70"/>
  <c r="O156"/>
  <c r="Q71"/>
  <c r="I22" i="10"/>
  <c r="I121" i="3"/>
  <c r="K23" i="10"/>
  <c r="O72" i="3"/>
  <c r="G24" i="10"/>
  <c r="Q134" i="4"/>
  <c r="U111" i="3"/>
  <c r="O59" i="11"/>
  <c r="K125"/>
  <c r="I138" i="4"/>
  <c r="M118" i="3"/>
  <c r="X34" i="10"/>
  <c r="K37" i="12"/>
  <c r="K86" s="1"/>
  <c r="I16" i="10"/>
  <c r="K17"/>
  <c r="U22" i="11"/>
  <c r="Q44" i="12"/>
  <c r="Q94" i="4"/>
  <c r="G5" i="10"/>
  <c r="W159" i="3"/>
  <c r="Q108"/>
  <c r="G109"/>
  <c r="M8" i="10"/>
  <c r="G111" i="3"/>
  <c r="I112"/>
  <c r="G29" i="10"/>
  <c r="M111" i="3"/>
  <c r="K142" i="4"/>
  <c r="Q115" i="3"/>
  <c r="U109"/>
  <c r="O139" i="4"/>
  <c r="O91"/>
  <c r="U146"/>
  <c r="G155" i="3"/>
  <c r="N133" i="4"/>
  <c r="K138"/>
  <c r="U58" i="3"/>
  <c r="M113"/>
  <c r="O67"/>
  <c r="P84" i="4"/>
  <c r="O63" i="3"/>
  <c r="U9" i="10"/>
  <c r="G154" i="3"/>
  <c r="I9" i="10"/>
  <c r="K154" i="3"/>
  <c r="M155"/>
  <c r="W156"/>
  <c r="S153"/>
  <c r="X46" i="11"/>
  <c r="X95" s="1"/>
  <c r="W41" i="10"/>
  <c r="O44"/>
  <c r="O79" i="3"/>
  <c r="O140"/>
  <c r="U119"/>
  <c r="H32" i="10"/>
  <c r="P82" i="3"/>
  <c r="I94"/>
  <c r="Q78"/>
  <c r="U77"/>
  <c r="S30" i="11"/>
  <c r="S79" s="1"/>
  <c r="M126" i="3"/>
  <c r="U28" i="10"/>
  <c r="U126" s="1"/>
  <c r="U30" i="11"/>
  <c r="G21" i="10"/>
  <c r="U17" i="11"/>
  <c r="U156" i="3"/>
  <c r="M63"/>
  <c r="U63"/>
  <c r="M64"/>
  <c r="O141"/>
  <c r="Q87"/>
  <c r="O154"/>
  <c r="I15" i="10"/>
  <c r="P31"/>
  <c r="P129" s="1"/>
  <c r="I62" i="3"/>
  <c r="U115"/>
  <c r="S116"/>
  <c r="M124"/>
  <c r="K155"/>
  <c r="O36" i="10"/>
  <c r="O11"/>
  <c r="O109" s="1"/>
  <c r="G156" i="3"/>
  <c r="B126" i="4"/>
  <c r="C125" i="5"/>
  <c r="D125"/>
  <c r="C114" i="4"/>
  <c r="F114" i="5"/>
  <c r="D114" i="4"/>
  <c r="B113" i="5"/>
  <c r="E41" i="10"/>
  <c r="E143" i="4"/>
  <c r="D94"/>
  <c r="R46" i="11"/>
  <c r="R95" s="1"/>
  <c r="X145" i="5"/>
  <c r="U46" i="10"/>
  <c r="U95" s="1"/>
  <c r="O94" i="3"/>
  <c r="S154"/>
  <c r="Q154"/>
  <c r="G153"/>
  <c r="G40" i="10"/>
  <c r="K29"/>
  <c r="H28"/>
  <c r="R27"/>
  <c r="O21"/>
  <c r="O70" s="1"/>
  <c r="K21"/>
  <c r="G20"/>
  <c r="M14"/>
  <c r="S154" i="4"/>
  <c r="K11" i="10"/>
  <c r="I11"/>
  <c r="Q6"/>
  <c r="Q108" s="1"/>
  <c r="O6"/>
  <c r="O56" s="1"/>
  <c r="U5"/>
  <c r="I5"/>
  <c r="I26" i="12"/>
  <c r="C112" i="4"/>
  <c r="F112" i="5"/>
  <c r="D112" i="4"/>
  <c r="B111" i="3"/>
  <c r="H140" i="5"/>
  <c r="D42" i="10"/>
  <c r="D92" s="1"/>
  <c r="U162" i="5"/>
  <c r="I141"/>
  <c r="S162" i="4"/>
  <c r="W46" i="12"/>
  <c r="W95" s="1"/>
  <c r="T46"/>
  <c r="T95" s="1"/>
  <c r="R95" i="4"/>
  <c r="Q95"/>
  <c r="O46" i="12"/>
  <c r="N46" i="10"/>
  <c r="I95" i="4"/>
  <c r="F46" i="10"/>
  <c r="F96" s="1"/>
  <c r="X43" i="12"/>
  <c r="W43"/>
  <c r="Q92" i="3"/>
  <c r="Q47" i="11"/>
  <c r="P145" i="3"/>
  <c r="O43" i="10"/>
  <c r="G92" i="3"/>
  <c r="G96" i="5"/>
  <c r="F145"/>
  <c r="D95"/>
  <c r="D92" i="3"/>
  <c r="B94" i="5"/>
  <c r="C144"/>
  <c r="C97" i="4"/>
  <c r="X48" i="11"/>
  <c r="T97" i="5"/>
  <c r="P48" i="11"/>
  <c r="J97" i="5"/>
  <c r="H97"/>
  <c r="P48" i="10"/>
  <c r="D48" i="12"/>
  <c r="S162" i="3"/>
  <c r="G48" i="10"/>
  <c r="C48"/>
  <c r="C97" s="1"/>
  <c r="T49" i="11"/>
  <c r="P49"/>
  <c r="F49"/>
  <c r="T49" i="12"/>
  <c r="P49" i="10"/>
  <c r="H49" i="12"/>
  <c r="F49" i="10"/>
  <c r="D49" i="12"/>
  <c r="W49" i="10"/>
  <c r="K49"/>
  <c r="K147" s="1"/>
  <c r="C49"/>
  <c r="K143" i="3"/>
  <c r="K73"/>
  <c r="O88"/>
  <c r="X129"/>
  <c r="Q139"/>
  <c r="K87"/>
  <c r="I90"/>
  <c r="U30" i="10"/>
  <c r="M121" i="3"/>
  <c r="U79"/>
  <c r="O70"/>
  <c r="K22" i="10"/>
  <c r="S71" i="3"/>
  <c r="I39" i="10"/>
  <c r="Q142" i="3"/>
  <c r="Q161"/>
  <c r="K94" i="11"/>
  <c r="K161" i="3"/>
  <c r="U41" i="10"/>
  <c r="U91" i="3"/>
  <c r="U40" i="10"/>
  <c r="U89" i="3"/>
  <c r="K138" i="11"/>
  <c r="K89" i="3"/>
  <c r="U39" i="10"/>
  <c r="U39" i="11"/>
  <c r="Q39" i="10"/>
  <c r="Q89" s="1"/>
  <c r="Q39" i="11"/>
  <c r="G39" i="10"/>
  <c r="G38"/>
  <c r="G87" i="3"/>
  <c r="G140"/>
  <c r="G37" i="10"/>
  <c r="G86" i="3"/>
  <c r="U36" i="10"/>
  <c r="U36" i="11"/>
  <c r="Q36" i="10"/>
  <c r="Q138" s="1"/>
  <c r="Q36" i="11"/>
  <c r="R133" i="3"/>
  <c r="R84"/>
  <c r="P133"/>
  <c r="P84"/>
  <c r="N35" i="10"/>
  <c r="N133" i="3"/>
  <c r="N34" i="10"/>
  <c r="N83" i="3"/>
  <c r="J34" i="10"/>
  <c r="J84" s="1"/>
  <c r="J83" i="3"/>
  <c r="I129"/>
  <c r="Q30" i="10"/>
  <c r="Q79" i="3"/>
  <c r="S28" i="11"/>
  <c r="S126" i="3"/>
  <c r="K74"/>
  <c r="I25" i="10"/>
  <c r="I123" i="3"/>
  <c r="I74"/>
  <c r="G25" i="10"/>
  <c r="G123" s="1"/>
  <c r="G74" i="3"/>
  <c r="S122"/>
  <c r="S73"/>
  <c r="M126" i="11"/>
  <c r="M122" i="3"/>
  <c r="U23" i="10"/>
  <c r="U73" s="1"/>
  <c r="U72" i="3"/>
  <c r="U23" i="11"/>
  <c r="U72" s="1"/>
  <c r="S23"/>
  <c r="S72" i="3"/>
  <c r="S121"/>
  <c r="Q23" i="10"/>
  <c r="Q121" i="3"/>
  <c r="Q72"/>
  <c r="G23" i="10"/>
  <c r="G72" i="3"/>
  <c r="O124" i="11"/>
  <c r="O120" i="3"/>
  <c r="S119"/>
  <c r="S156"/>
  <c r="Q20" i="10"/>
  <c r="Q122" s="1"/>
  <c r="Q118" i="3"/>
  <c r="I118"/>
  <c r="I69"/>
  <c r="G69"/>
  <c r="G118"/>
  <c r="M68"/>
  <c r="K19" i="10"/>
  <c r="K68" i="3"/>
  <c r="I68"/>
  <c r="G19" i="10"/>
  <c r="U18"/>
  <c r="U18" i="11"/>
  <c r="Q116" i="3"/>
  <c r="Q18" i="11"/>
  <c r="Q67" i="3"/>
  <c r="K67" i="11"/>
  <c r="K116" i="3"/>
  <c r="G67"/>
  <c r="G116"/>
  <c r="O155"/>
  <c r="O66"/>
  <c r="M17" i="10"/>
  <c r="M66" i="3"/>
  <c r="K64"/>
  <c r="G15" i="10"/>
  <c r="S14" i="11"/>
  <c r="S63" i="3"/>
  <c r="Q14" i="10"/>
  <c r="Q14" i="11"/>
  <c r="Q63" i="3"/>
  <c r="K14" i="10"/>
  <c r="K63" i="3"/>
  <c r="K13" i="10"/>
  <c r="K62" i="3"/>
  <c r="Q12" i="10"/>
  <c r="Q61" i="3"/>
  <c r="M60"/>
  <c r="M109"/>
  <c r="O59"/>
  <c r="O108"/>
  <c r="I10" i="10"/>
  <c r="I59" i="3"/>
  <c r="G59"/>
  <c r="G108"/>
  <c r="W155"/>
  <c r="W153"/>
  <c r="Q9" i="11"/>
  <c r="Q153" i="3"/>
  <c r="Q58"/>
  <c r="M58"/>
  <c r="M107"/>
  <c r="K9" i="10"/>
  <c r="K153" i="3"/>
  <c r="O142" i="4"/>
  <c r="O146"/>
  <c r="G94"/>
  <c r="G146"/>
  <c r="U91"/>
  <c r="U143"/>
  <c r="U90"/>
  <c r="Q90"/>
  <c r="Q41" i="12"/>
  <c r="I41"/>
  <c r="I90" s="1"/>
  <c r="I90" i="4"/>
  <c r="I91"/>
  <c r="I41" i="10"/>
  <c r="G139" i="4"/>
  <c r="G90"/>
  <c r="U40" i="12"/>
  <c r="U89" i="4"/>
  <c r="U39" i="12"/>
  <c r="U88" i="4"/>
  <c r="Q88"/>
  <c r="Q39" i="12"/>
  <c r="Q88" s="1"/>
  <c r="I88" i="4"/>
  <c r="I39" i="12"/>
  <c r="G89"/>
  <c r="G141" i="4"/>
  <c r="U38" i="12"/>
  <c r="U87" s="1"/>
  <c r="U87" i="4"/>
  <c r="O140"/>
  <c r="O87"/>
  <c r="K38" i="12"/>
  <c r="K88" s="1"/>
  <c r="K87" i="4"/>
  <c r="I38" i="12"/>
  <c r="I140" s="1"/>
  <c r="I87" i="4"/>
  <c r="G140" i="12"/>
  <c r="G87" i="4"/>
  <c r="G140"/>
  <c r="I37" i="12"/>
  <c r="I86" i="4"/>
  <c r="G135"/>
  <c r="X35" i="10"/>
  <c r="X84" i="4"/>
  <c r="X133"/>
  <c r="R84"/>
  <c r="R133"/>
  <c r="P131"/>
  <c r="P33" i="10"/>
  <c r="I129" i="4"/>
  <c r="I31" i="10"/>
  <c r="I129" s="1"/>
  <c r="G129" i="4"/>
  <c r="S128"/>
  <c r="S30" i="12"/>
  <c r="S30" i="10"/>
  <c r="I27" i="12"/>
  <c r="I129" s="1"/>
  <c r="I125" i="4"/>
  <c r="G125"/>
  <c r="U26" i="10"/>
  <c r="U26" i="12"/>
  <c r="S26"/>
  <c r="S124" i="4"/>
  <c r="I25" i="12"/>
  <c r="I74" i="4"/>
  <c r="I123"/>
  <c r="G74"/>
  <c r="U122"/>
  <c r="U24" i="12"/>
  <c r="U73" i="4"/>
  <c r="S24" i="10"/>
  <c r="S24" i="12"/>
  <c r="S126" s="1"/>
  <c r="S73" i="4"/>
  <c r="M73"/>
  <c r="M24" i="12"/>
  <c r="M126" s="1"/>
  <c r="K24"/>
  <c r="K74" s="1"/>
  <c r="K73" i="4"/>
  <c r="G122"/>
  <c r="G73"/>
  <c r="U23" i="12"/>
  <c r="U72" i="4"/>
  <c r="Q23" i="12"/>
  <c r="Q72" i="4"/>
  <c r="O23" i="12"/>
  <c r="O72" s="1"/>
  <c r="O72" i="4"/>
  <c r="I23" i="12"/>
  <c r="I121" i="4"/>
  <c r="O71"/>
  <c r="O22" i="10"/>
  <c r="O72" s="1"/>
  <c r="I120" i="4"/>
  <c r="I71"/>
  <c r="I70"/>
  <c r="I119"/>
  <c r="S20" i="10"/>
  <c r="S69" s="1"/>
  <c r="S69" i="4"/>
  <c r="S118"/>
  <c r="K20" i="10"/>
  <c r="K69" i="4"/>
  <c r="K118"/>
  <c r="I20" i="10"/>
  <c r="I118" s="1"/>
  <c r="I69" i="4"/>
  <c r="U19" i="10"/>
  <c r="U68" i="4"/>
  <c r="U117"/>
  <c r="O19" i="10"/>
  <c r="O69" s="1"/>
  <c r="O68" i="4"/>
  <c r="M19" i="12"/>
  <c r="M117" i="4"/>
  <c r="K19" i="12"/>
  <c r="K68" i="4"/>
  <c r="U116"/>
  <c r="U18" i="12"/>
  <c r="S18" i="10"/>
  <c r="S116" i="4"/>
  <c r="O116"/>
  <c r="O67"/>
  <c r="O18" i="10"/>
  <c r="M18"/>
  <c r="M116" s="1"/>
  <c r="M116" i="4"/>
  <c r="M67"/>
  <c r="K18" i="10"/>
  <c r="K18" i="12"/>
  <c r="I18"/>
  <c r="I67" s="1"/>
  <c r="I116" i="4"/>
  <c r="I67"/>
  <c r="G67"/>
  <c r="G116"/>
  <c r="U17" i="10"/>
  <c r="U115" i="4"/>
  <c r="U155"/>
  <c r="S17" i="10"/>
  <c r="S66" i="4"/>
  <c r="Q155"/>
  <c r="Q115"/>
  <c r="Q66"/>
  <c r="M155"/>
  <c r="M66"/>
  <c r="I17" i="10"/>
  <c r="I155" i="4"/>
  <c r="I66"/>
  <c r="G115"/>
  <c r="G66"/>
  <c r="U114"/>
  <c r="U16" i="10"/>
  <c r="O114" i="4"/>
  <c r="O16" i="10"/>
  <c r="O118" s="1"/>
  <c r="G65" i="12"/>
  <c r="G65" i="4"/>
  <c r="U113"/>
  <c r="U64"/>
  <c r="Q113"/>
  <c r="Q64"/>
  <c r="M15" i="12"/>
  <c r="M113" s="1"/>
  <c r="M64" i="4"/>
  <c r="I113"/>
  <c r="I64"/>
  <c r="I15" i="12"/>
  <c r="U14" i="10"/>
  <c r="U14" i="12"/>
  <c r="K63" i="4"/>
  <c r="K112"/>
  <c r="G14" i="10"/>
  <c r="G63" i="4"/>
  <c r="U62"/>
  <c r="U13" i="10"/>
  <c r="M13"/>
  <c r="M62" i="4"/>
  <c r="I154"/>
  <c r="I13" i="10"/>
  <c r="G13"/>
  <c r="G62" i="4"/>
  <c r="G111"/>
  <c r="Q108"/>
  <c r="Q10" i="12"/>
  <c r="Q59" s="1"/>
  <c r="Q59" i="4"/>
  <c r="O10" i="10"/>
  <c r="O59" s="1"/>
  <c r="O59" i="4"/>
  <c r="I108"/>
  <c r="I10" i="12"/>
  <c r="I60" s="1"/>
  <c r="W159" i="4"/>
  <c r="W154"/>
  <c r="M9" i="10"/>
  <c r="M107" s="1"/>
  <c r="M107" i="4"/>
  <c r="M58"/>
  <c r="I153"/>
  <c r="I107"/>
  <c r="K8" i="10"/>
  <c r="K57" i="4"/>
  <c r="G57"/>
  <c r="G8" i="10"/>
  <c r="U7"/>
  <c r="U56" i="4"/>
  <c r="Q7" i="10"/>
  <c r="Q56" i="4"/>
  <c r="W93" i="5"/>
  <c r="W94"/>
  <c r="O142"/>
  <c r="O161"/>
  <c r="K94"/>
  <c r="K142"/>
  <c r="K93"/>
  <c r="U91"/>
  <c r="U90"/>
  <c r="Q90"/>
  <c r="Q91"/>
  <c r="Q143"/>
  <c r="K143"/>
  <c r="K90"/>
  <c r="O89"/>
  <c r="O160"/>
  <c r="U137"/>
  <c r="U88"/>
  <c r="Q88"/>
  <c r="Q137"/>
  <c r="G137"/>
  <c r="G88"/>
  <c r="O140"/>
  <c r="O136"/>
  <c r="K136"/>
  <c r="K87"/>
  <c r="I140"/>
  <c r="I87"/>
  <c r="G135"/>
  <c r="G86"/>
  <c r="Q85"/>
  <c r="Q159"/>
  <c r="O85"/>
  <c r="O134"/>
  <c r="O84"/>
  <c r="O133"/>
  <c r="K133"/>
  <c r="K84"/>
  <c r="I133"/>
  <c r="I84"/>
  <c r="U132"/>
  <c r="U83"/>
  <c r="O83"/>
  <c r="O132"/>
  <c r="I82"/>
  <c r="I131"/>
  <c r="G131"/>
  <c r="G82"/>
  <c r="Q130"/>
  <c r="Q81"/>
  <c r="K130"/>
  <c r="K81"/>
  <c r="I158"/>
  <c r="I81"/>
  <c r="Q77"/>
  <c r="Q126"/>
  <c r="U125"/>
  <c r="U76"/>
  <c r="K125"/>
  <c r="K76"/>
  <c r="J120"/>
  <c r="J72"/>
  <c r="J71"/>
  <c r="U116"/>
  <c r="U67"/>
  <c r="D89" i="3"/>
  <c r="D142"/>
  <c r="D38" i="12"/>
  <c r="D136" i="5"/>
  <c r="D87"/>
  <c r="E135" i="3"/>
  <c r="E86"/>
  <c r="F86"/>
  <c r="F36" i="11"/>
  <c r="F85" s="1"/>
  <c r="F85" i="3"/>
  <c r="F86" i="5"/>
  <c r="F85"/>
  <c r="B84" i="4"/>
  <c r="B85"/>
  <c r="D84" i="5"/>
  <c r="D83"/>
  <c r="E33" i="11"/>
  <c r="E83" s="1"/>
  <c r="E82" i="3"/>
  <c r="F82"/>
  <c r="F130"/>
  <c r="F32" i="11"/>
  <c r="F82" s="1"/>
  <c r="F130" i="5"/>
  <c r="F82"/>
  <c r="F128" i="3"/>
  <c r="F30" i="11"/>
  <c r="F132" s="1"/>
  <c r="F28"/>
  <c r="F126" i="3"/>
  <c r="F124"/>
  <c r="F26" i="11"/>
  <c r="F124" s="1"/>
  <c r="C25"/>
  <c r="C127" s="1"/>
  <c r="C127" i="3"/>
  <c r="C127" i="5"/>
  <c r="C123"/>
  <c r="F127" i="4"/>
  <c r="F123"/>
  <c r="D127" i="3"/>
  <c r="D123"/>
  <c r="E126"/>
  <c r="E122"/>
  <c r="C23" i="11"/>
  <c r="C121" s="1"/>
  <c r="C125" i="3"/>
  <c r="F125" i="4"/>
  <c r="F121"/>
  <c r="D121" i="3"/>
  <c r="D23" i="11"/>
  <c r="D121" s="1"/>
  <c r="B124" i="4"/>
  <c r="B120"/>
  <c r="E124" i="3"/>
  <c r="E120"/>
  <c r="E22" i="11"/>
  <c r="E124" s="1"/>
  <c r="D119" i="3"/>
  <c r="D21" i="11"/>
  <c r="E116" i="3"/>
  <c r="E18" i="11"/>
  <c r="C15"/>
  <c r="C113" i="3"/>
  <c r="F110"/>
  <c r="F12" i="11"/>
  <c r="F110" s="1"/>
  <c r="K95" i="4"/>
  <c r="K144"/>
  <c r="G144"/>
  <c r="B144"/>
  <c r="B95"/>
  <c r="W97"/>
  <c r="W145"/>
  <c r="T97" i="3"/>
  <c r="T47" i="11"/>
  <c r="R97" i="3"/>
  <c r="R145"/>
  <c r="K92"/>
  <c r="K141"/>
  <c r="K145"/>
  <c r="I145"/>
  <c r="H97"/>
  <c r="H145"/>
  <c r="F141" i="4"/>
  <c r="F43" i="12"/>
  <c r="C42" i="11"/>
  <c r="C140" i="5"/>
  <c r="B96" i="3"/>
  <c r="B97"/>
  <c r="B47" i="11"/>
  <c r="E47"/>
  <c r="E96" i="3"/>
  <c r="C144" i="4"/>
  <c r="C46" i="12"/>
  <c r="C144" s="1"/>
  <c r="F48" i="11"/>
  <c r="F97" s="1"/>
  <c r="F146" i="5"/>
  <c r="Q156" i="3"/>
  <c r="I155"/>
  <c r="O37" i="10"/>
  <c r="O87" s="1"/>
  <c r="R31"/>
  <c r="J28"/>
  <c r="O26"/>
  <c r="J26"/>
  <c r="H26"/>
  <c r="V25"/>
  <c r="M22"/>
  <c r="M124" s="1"/>
  <c r="M156" i="4"/>
  <c r="K155"/>
  <c r="S16" i="10"/>
  <c r="M16"/>
  <c r="M118" s="1"/>
  <c r="O15"/>
  <c r="Q154" i="4"/>
  <c r="O154"/>
  <c r="K12" i="10"/>
  <c r="K10"/>
  <c r="K59" s="1"/>
  <c r="S153" i="4"/>
  <c r="Q9" i="10"/>
  <c r="I7"/>
  <c r="G6"/>
  <c r="Q5"/>
  <c r="O67" i="5"/>
  <c r="F42" i="10"/>
  <c r="U141" i="4"/>
  <c r="N145" i="3"/>
  <c r="I141"/>
  <c r="B96" i="4"/>
  <c r="C94" i="3"/>
  <c r="C92" i="4"/>
  <c r="C147" i="3"/>
  <c r="K147"/>
  <c r="W147"/>
  <c r="D98" i="4"/>
  <c r="P98"/>
  <c r="X98"/>
  <c r="C98" i="3"/>
  <c r="K98"/>
  <c r="W98"/>
  <c r="I162" i="5"/>
  <c r="B125" i="3"/>
  <c r="I136" i="5"/>
  <c r="K27" i="12"/>
  <c r="K129" s="1"/>
  <c r="Q112" i="3"/>
  <c r="P47" i="11"/>
  <c r="S66" i="3"/>
  <c r="U136" i="5"/>
  <c r="U120" i="4"/>
  <c r="K140" i="3"/>
  <c r="Q125" i="5"/>
  <c r="S126" i="4"/>
  <c r="S24" i="11"/>
  <c r="M24" i="10"/>
  <c r="M122" s="1"/>
  <c r="K41" i="12"/>
  <c r="U22" i="10"/>
  <c r="O17"/>
  <c r="O126" i="3"/>
  <c r="K91" i="4"/>
  <c r="I145" i="5"/>
  <c r="C121" i="3"/>
  <c r="I138" i="5"/>
  <c r="I111" i="4"/>
  <c r="U36" i="12"/>
  <c r="U86" s="1"/>
  <c r="M114" i="3"/>
  <c r="Q120"/>
  <c r="U26" i="11"/>
  <c r="Q138" i="3"/>
  <c r="G131" i="4"/>
  <c r="H34" i="10"/>
  <c r="N131" i="3"/>
  <c r="U95" i="4"/>
  <c r="Q128" i="5"/>
  <c r="U161"/>
  <c r="U10" i="10"/>
  <c r="B113" i="3"/>
  <c r="D117"/>
  <c r="C84" i="4"/>
  <c r="E84" i="3"/>
  <c r="I13" i="12"/>
  <c r="M16"/>
  <c r="Q123" i="5"/>
  <c r="G85"/>
  <c r="G134"/>
  <c r="O139"/>
  <c r="Q136"/>
  <c r="K137"/>
  <c r="O137"/>
  <c r="M126" i="4"/>
  <c r="U153" i="3"/>
  <c r="G142" i="4"/>
  <c r="I161"/>
  <c r="K161"/>
  <c r="O94"/>
  <c r="W44" i="10"/>
  <c r="W44" i="12"/>
  <c r="W160" i="3"/>
  <c r="G11" i="10"/>
  <c r="I154" i="3"/>
  <c r="O60"/>
  <c r="O113"/>
  <c r="Q11" i="11"/>
  <c r="I12" i="10"/>
  <c r="M12"/>
  <c r="M110" s="1"/>
  <c r="O62" i="3"/>
  <c r="Q62"/>
  <c r="S118"/>
  <c r="G70"/>
  <c r="I119"/>
  <c r="K156"/>
  <c r="M119"/>
  <c r="Q21" i="10"/>
  <c r="G120" i="3"/>
  <c r="I71"/>
  <c r="I125"/>
  <c r="I23" i="10"/>
  <c r="I121" s="1"/>
  <c r="K125" i="3"/>
  <c r="K121"/>
  <c r="O121"/>
  <c r="I73" i="11"/>
  <c r="K122" i="3"/>
  <c r="O122"/>
  <c r="J133"/>
  <c r="D85" i="5"/>
  <c r="G121" i="4"/>
  <c r="Q118"/>
  <c r="P85"/>
  <c r="S78" i="3"/>
  <c r="Q94" i="5"/>
  <c r="Q89"/>
  <c r="W153" i="4"/>
  <c r="R35" i="12"/>
  <c r="R137" s="1"/>
  <c r="B11" i="10"/>
  <c r="S126" i="5"/>
  <c r="Q110" i="3"/>
  <c r="K123"/>
  <c r="I117" i="4"/>
  <c r="G126" i="5"/>
  <c r="O121" i="4"/>
  <c r="U138"/>
  <c r="G109"/>
  <c r="K112" i="3"/>
  <c r="O117"/>
  <c r="G142" i="5"/>
  <c r="K123" i="4"/>
  <c r="U116" i="3"/>
  <c r="K79" i="11"/>
  <c r="U131" i="5"/>
  <c r="M118" i="4"/>
  <c r="U108" i="3"/>
  <c r="I110"/>
  <c r="U122"/>
  <c r="P34" i="10"/>
  <c r="O138" i="4"/>
  <c r="U133" i="5"/>
  <c r="I132"/>
  <c r="I18" i="10"/>
  <c r="Q138" i="5"/>
  <c r="X96"/>
  <c r="W143" i="4"/>
  <c r="D77"/>
  <c r="S32" i="12"/>
  <c r="S130" s="1"/>
  <c r="C142" i="4"/>
  <c r="U144"/>
  <c r="G143"/>
  <c r="U24" i="11"/>
  <c r="M76" i="5"/>
  <c r="O13" i="10"/>
  <c r="O111" s="1"/>
  <c r="S13"/>
  <c r="G117" i="4"/>
  <c r="K15" i="10"/>
  <c r="K15" i="12"/>
  <c r="K113" s="1"/>
  <c r="S117" i="4"/>
  <c r="I118"/>
  <c r="G155"/>
  <c r="K115"/>
  <c r="O119"/>
  <c r="G113" i="3"/>
  <c r="K117"/>
  <c r="U118"/>
  <c r="G17" i="10"/>
  <c r="U117" i="3"/>
  <c r="U120"/>
  <c r="C95" i="5"/>
  <c r="O144" i="4"/>
  <c r="Q144"/>
  <c r="W95"/>
  <c r="W144"/>
  <c r="R47" i="11"/>
  <c r="C91" i="5"/>
  <c r="F93" i="4"/>
  <c r="G91" i="5"/>
  <c r="K91"/>
  <c r="K140"/>
  <c r="U94"/>
  <c r="C9" i="10"/>
  <c r="B9" i="11"/>
  <c r="D113" i="3"/>
  <c r="B16" i="10"/>
  <c r="D26" i="12"/>
  <c r="B27"/>
  <c r="B33"/>
  <c r="D36" i="11"/>
  <c r="Q44" i="10"/>
  <c r="Q142" s="1"/>
  <c r="Q161" i="4"/>
  <c r="U44" i="12"/>
  <c r="U94" i="4"/>
  <c r="O107" i="3"/>
  <c r="I6" i="10"/>
  <c r="M6"/>
  <c r="G7"/>
  <c r="Q8"/>
  <c r="G9"/>
  <c r="I14"/>
  <c r="I116" i="3"/>
  <c r="M73"/>
  <c r="M28" i="10"/>
  <c r="Q28"/>
  <c r="Q126" s="1"/>
  <c r="U28" i="11"/>
  <c r="G127" i="3"/>
  <c r="G31" i="10"/>
  <c r="K129" i="11"/>
  <c r="Q158" i="5"/>
  <c r="G72"/>
  <c r="I79"/>
  <c r="I127" i="11"/>
  <c r="U78" i="5"/>
  <c r="O128" i="11"/>
  <c r="Q133" i="5"/>
  <c r="U40" i="11"/>
  <c r="O41" i="12"/>
  <c r="I44"/>
  <c r="I94" s="1"/>
  <c r="M7" i="10"/>
  <c r="O8"/>
  <c r="M153" i="4"/>
  <c r="Q107"/>
  <c r="W156"/>
  <c r="I60"/>
  <c r="M61"/>
  <c r="M11" i="10"/>
  <c r="Q60" i="4"/>
  <c r="Q11" i="12"/>
  <c r="G119" i="4"/>
  <c r="K156"/>
  <c r="O70"/>
  <c r="S21" i="10"/>
  <c r="P35"/>
  <c r="P133" s="1"/>
  <c r="E37" i="11"/>
  <c r="B86" i="4"/>
  <c r="F136" i="5"/>
  <c r="C38" i="11"/>
  <c r="C88" s="1"/>
  <c r="F90" i="4"/>
  <c r="L6" i="12"/>
  <c r="X108" i="5"/>
  <c r="O59"/>
  <c r="M60" i="11"/>
  <c r="Q10"/>
  <c r="U10"/>
  <c r="U112" s="1"/>
  <c r="Q17" i="12"/>
  <c r="U17"/>
  <c r="S116" i="5"/>
  <c r="U139"/>
  <c r="U9" i="12"/>
  <c r="O153" i="4"/>
  <c r="I144"/>
  <c r="Q110"/>
  <c r="K111"/>
  <c r="Q112"/>
  <c r="K68" i="5"/>
  <c r="S23" i="12"/>
  <c r="S72" s="1"/>
  <c r="Q32"/>
  <c r="I8" i="10"/>
  <c r="I57" s="1"/>
  <c r="U140" i="5"/>
  <c r="O114" i="3"/>
  <c r="I140" i="4"/>
  <c r="Q156"/>
  <c r="U155" i="3"/>
  <c r="U154"/>
  <c r="B46" i="10"/>
  <c r="M69" i="3"/>
  <c r="E14" i="11"/>
  <c r="Q94" i="3"/>
  <c r="M154"/>
  <c r="Q111"/>
  <c r="U64"/>
  <c r="S125" i="5"/>
  <c r="O81"/>
  <c r="G63" i="3"/>
  <c r="I113"/>
  <c r="K143" i="4"/>
  <c r="Q127" i="5"/>
  <c r="O128"/>
  <c r="O115" i="3"/>
  <c r="Q128"/>
  <c r="M126" i="5"/>
  <c r="S68" i="3"/>
  <c r="W158" i="4"/>
  <c r="U154"/>
  <c r="U156"/>
  <c r="G108"/>
  <c r="K108"/>
  <c r="U86" i="3"/>
  <c r="G158" i="5"/>
  <c r="U15" i="12"/>
  <c r="V69" i="5"/>
  <c r="I130"/>
  <c r="C96" i="4"/>
  <c r="B47" i="10"/>
  <c r="G96" i="4"/>
  <c r="G141" i="11"/>
  <c r="I161" i="3"/>
  <c r="K92" i="11"/>
  <c r="O92" i="3"/>
  <c r="U43" i="12"/>
  <c r="U92" s="1"/>
  <c r="W161" i="4"/>
  <c r="I46" i="12"/>
  <c r="I144" s="1"/>
  <c r="D32" i="10"/>
  <c r="O37" i="12"/>
  <c r="O87" s="1"/>
  <c r="I135" i="5"/>
  <c r="O108" i="4"/>
  <c r="K88"/>
  <c r="K139"/>
  <c r="S127" i="5"/>
  <c r="O18" i="12"/>
  <c r="S128" i="3"/>
  <c r="P97" i="5"/>
  <c r="F83"/>
  <c r="I146" i="4"/>
  <c r="K146"/>
  <c r="G97"/>
  <c r="J97" i="11"/>
  <c r="T48"/>
  <c r="X133" i="3"/>
  <c r="I91"/>
  <c r="G94"/>
  <c r="K138"/>
  <c r="K88"/>
  <c r="I88"/>
  <c r="J32" i="10"/>
  <c r="I137" i="5"/>
  <c r="K82"/>
  <c r="O15" i="12"/>
  <c r="K89" i="5"/>
  <c r="S80"/>
  <c r="I76"/>
  <c r="I91"/>
  <c r="H111"/>
  <c r="G81"/>
  <c r="O159"/>
  <c r="I139"/>
  <c r="M70" i="4"/>
  <c r="O69" i="3"/>
  <c r="O124"/>
  <c r="Q143" i="4"/>
  <c r="M119"/>
  <c r="O118" i="3"/>
  <c r="K118"/>
  <c r="O58" i="4"/>
  <c r="M9" i="12"/>
  <c r="Q58" i="4"/>
  <c r="U153"/>
  <c r="O60"/>
  <c r="W155"/>
  <c r="G12" i="10"/>
  <c r="K110" i="4"/>
  <c r="I62"/>
  <c r="Q111"/>
  <c r="U111"/>
  <c r="K154"/>
  <c r="O112"/>
  <c r="M65"/>
  <c r="U65"/>
  <c r="K66"/>
  <c r="S65"/>
  <c r="I115"/>
  <c r="U67"/>
  <c r="K116"/>
  <c r="S67"/>
  <c r="M19" i="10"/>
  <c r="M69" s="1"/>
  <c r="G118" i="4"/>
  <c r="O118"/>
  <c r="I21" i="10"/>
  <c r="I71" s="1"/>
  <c r="M21"/>
  <c r="U21"/>
  <c r="U119" s="1"/>
  <c r="O120" i="4"/>
  <c r="S120"/>
  <c r="M121"/>
  <c r="U121"/>
  <c r="K122"/>
  <c r="M124"/>
  <c r="U124"/>
  <c r="Q30" i="12"/>
  <c r="Q128" s="1"/>
  <c r="U128" i="4"/>
  <c r="O134"/>
  <c r="G89"/>
  <c r="I139"/>
  <c r="Q91"/>
  <c r="U139"/>
  <c r="O56" i="3"/>
  <c r="O58"/>
  <c r="Q59"/>
  <c r="I66"/>
  <c r="Q155"/>
  <c r="K67"/>
  <c r="I117"/>
  <c r="S70"/>
  <c r="O71"/>
  <c r="G129"/>
  <c r="K17" i="12"/>
  <c r="G160" i="5"/>
  <c r="W161"/>
  <c r="U86" i="4"/>
  <c r="F84" i="3"/>
  <c r="K117" i="11"/>
  <c r="C132" i="4"/>
  <c r="O44" i="12"/>
  <c r="U85" i="5"/>
  <c r="Q139"/>
  <c r="Q14" i="12"/>
  <c r="Q19" i="10"/>
  <c r="Q117" s="1"/>
  <c r="O14"/>
  <c r="G16"/>
  <c r="M15"/>
  <c r="C117" i="3"/>
  <c r="O116"/>
  <c r="K10" i="12"/>
  <c r="O26"/>
  <c r="S22" i="10"/>
  <c r="S155" i="4"/>
  <c r="E83" i="3"/>
  <c r="D40" i="10"/>
  <c r="G117" i="5"/>
  <c r="U15" i="10"/>
  <c r="Q117" i="4"/>
  <c r="O73"/>
  <c r="Q65" i="3"/>
  <c r="O65" i="4"/>
  <c r="Q68" i="3"/>
  <c r="Q46" i="12"/>
  <c r="Q95" s="1"/>
  <c r="V129" i="3"/>
  <c r="O127" i="5"/>
  <c r="I90"/>
  <c r="O131"/>
  <c r="K16" i="10"/>
  <c r="K114" s="1"/>
  <c r="I24" i="12"/>
  <c r="C123" i="3"/>
  <c r="U108" i="4"/>
  <c r="G73" i="12"/>
  <c r="U22"/>
  <c r="O75" i="5"/>
  <c r="Q119" i="3"/>
  <c r="B47" i="12"/>
  <c r="M10" i="10"/>
  <c r="C134" i="4"/>
  <c r="D90" i="3"/>
  <c r="K139" i="5"/>
  <c r="N93" i="3"/>
  <c r="H94"/>
  <c r="H91"/>
  <c r="L125"/>
  <c r="P8" i="11"/>
  <c r="X146" i="4"/>
  <c r="H91"/>
  <c r="R140"/>
  <c r="P6" i="12"/>
  <c r="O41" i="10"/>
  <c r="O91" s="1"/>
  <c r="U142" i="3"/>
  <c r="G126"/>
  <c r="M125"/>
  <c r="S123"/>
  <c r="W95" i="5"/>
  <c r="W94" i="3"/>
  <c r="W91"/>
  <c r="U143"/>
  <c r="K91"/>
  <c r="Q140"/>
  <c r="O143" i="4"/>
  <c r="H85"/>
  <c r="N33" i="12"/>
  <c r="P32"/>
  <c r="R13" i="10"/>
  <c r="P132" i="3"/>
  <c r="P136" i="4"/>
  <c r="L124"/>
  <c r="H146"/>
  <c r="I156" i="3"/>
  <c r="U139"/>
  <c r="G93"/>
  <c r="G161"/>
  <c r="I93"/>
  <c r="K93"/>
  <c r="O93"/>
  <c r="O161"/>
  <c r="Q141"/>
  <c r="I138"/>
  <c r="R82"/>
  <c r="J84"/>
  <c r="N84"/>
  <c r="H84"/>
  <c r="G88"/>
  <c r="I89"/>
  <c r="I139"/>
  <c r="I143"/>
  <c r="Q91"/>
  <c r="Q143"/>
  <c r="U90"/>
  <c r="G142"/>
  <c r="K142"/>
  <c r="O142"/>
  <c r="Q89"/>
  <c r="K86"/>
  <c r="Q88"/>
  <c r="O86"/>
  <c r="I87"/>
  <c r="U87"/>
  <c r="O87"/>
  <c r="G90"/>
  <c r="K80"/>
  <c r="N33" i="10"/>
  <c r="K44"/>
  <c r="I73" i="3"/>
  <c r="U73"/>
  <c r="Q124"/>
  <c r="G125"/>
  <c r="I80"/>
  <c r="O128"/>
  <c r="I125" i="11"/>
  <c r="Q73" i="3"/>
  <c r="U37" i="10"/>
  <c r="K27"/>
  <c r="S26" i="11"/>
  <c r="S124" s="1"/>
  <c r="K36" i="10"/>
  <c r="U41" i="11"/>
  <c r="U139" s="1"/>
  <c r="G44" i="10"/>
  <c r="K94" i="3"/>
  <c r="U140"/>
  <c r="G91"/>
  <c r="I94" i="11"/>
  <c r="G89" i="3"/>
  <c r="Q38" i="10"/>
  <c r="Q140" s="1"/>
  <c r="Q90" i="3"/>
  <c r="Q24" i="11"/>
  <c r="Q73" s="1"/>
  <c r="K25" i="10"/>
  <c r="K74" s="1"/>
  <c r="K41"/>
  <c r="K143" s="1"/>
  <c r="U88" i="3"/>
  <c r="K139"/>
  <c r="U44" i="11"/>
  <c r="O139" i="3"/>
  <c r="I86"/>
  <c r="I142"/>
  <c r="I36" i="10"/>
  <c r="I86" s="1"/>
  <c r="K37"/>
  <c r="Q41"/>
  <c r="O40"/>
  <c r="O89" s="1"/>
  <c r="K40"/>
  <c r="I38"/>
  <c r="Q37"/>
  <c r="R34"/>
  <c r="R83" s="1"/>
  <c r="X33"/>
  <c r="V27"/>
  <c r="V129" s="1"/>
  <c r="S26"/>
  <c r="I86" i="11"/>
  <c r="S120" i="3"/>
  <c r="G18" i="10"/>
  <c r="R35"/>
  <c r="G68" i="3"/>
  <c r="G80"/>
  <c r="U94"/>
  <c r="Q40" i="11"/>
  <c r="Q90" s="1"/>
  <c r="G143" i="3"/>
  <c r="I140"/>
  <c r="O143"/>
  <c r="W143"/>
  <c r="N129"/>
  <c r="U38" i="10"/>
  <c r="U140" s="1"/>
  <c r="Q44" i="11"/>
  <c r="Q17"/>
  <c r="K107" i="3"/>
  <c r="S117"/>
  <c r="Q114"/>
  <c r="S23" i="10"/>
  <c r="G41"/>
  <c r="Q122" i="3"/>
  <c r="F125" i="5"/>
  <c r="C130" i="3"/>
  <c r="D124" i="5"/>
  <c r="C112" i="3"/>
  <c r="D112" i="5"/>
  <c r="E42" i="10"/>
  <c r="E92" s="1"/>
  <c r="B98" i="3"/>
  <c r="O125" i="4"/>
  <c r="R16" i="12"/>
  <c r="O111" i="5"/>
  <c r="C129" i="4"/>
  <c r="F116"/>
  <c r="D116" i="5"/>
  <c r="I72"/>
  <c r="N67"/>
  <c r="I64"/>
  <c r="B17" i="12"/>
  <c r="D107" i="4"/>
  <c r="T147" i="3"/>
  <c r="D147"/>
  <c r="E47" i="10"/>
  <c r="J124" i="3"/>
  <c r="G84" i="4"/>
  <c r="S21" i="12"/>
  <c r="S71" s="1"/>
  <c r="K21"/>
  <c r="K123" s="1"/>
  <c r="I20"/>
  <c r="I69" s="1"/>
  <c r="M14"/>
  <c r="M61" i="11"/>
  <c r="S15"/>
  <c r="U6" i="12"/>
  <c r="E80" i="4"/>
  <c r="B8" i="11"/>
  <c r="B57" s="1"/>
  <c r="U96" i="4"/>
  <c r="C162" i="3"/>
  <c r="D159"/>
  <c r="F21" i="11"/>
  <c r="F70" s="1"/>
  <c r="D156" i="3"/>
  <c r="O62" i="5"/>
  <c r="E93" i="4"/>
  <c r="E13" i="11"/>
  <c r="E62" s="1"/>
  <c r="X161" i="3"/>
  <c r="P161"/>
  <c r="J41" i="10"/>
  <c r="R37" i="11"/>
  <c r="J87" i="3"/>
  <c r="I84"/>
  <c r="X78"/>
  <c r="I157"/>
  <c r="J125"/>
  <c r="X124"/>
  <c r="V74"/>
  <c r="L71"/>
  <c r="R69"/>
  <c r="X68"/>
  <c r="L68"/>
  <c r="V67"/>
  <c r="R67"/>
  <c r="X64"/>
  <c r="V14" i="11"/>
  <c r="H62" i="3"/>
  <c r="J61"/>
  <c r="L58"/>
  <c r="P56"/>
  <c r="N89" i="4"/>
  <c r="J40" i="10"/>
  <c r="X88" i="4"/>
  <c r="P86"/>
  <c r="H37" i="10"/>
  <c r="J36"/>
  <c r="G134" i="4"/>
  <c r="U35" i="12"/>
  <c r="K136" i="4"/>
  <c r="X30" i="12"/>
  <c r="J27"/>
  <c r="L72" i="4"/>
  <c r="P21" i="12"/>
  <c r="H19"/>
  <c r="H121" s="1"/>
  <c r="V65" i="4"/>
  <c r="P64"/>
  <c r="R63"/>
  <c r="J63"/>
  <c r="X63"/>
  <c r="P62"/>
  <c r="H63"/>
  <c r="N62"/>
  <c r="X60"/>
  <c r="L60"/>
  <c r="R57"/>
  <c r="N55"/>
  <c r="R89" i="5"/>
  <c r="J89"/>
  <c r="X88"/>
  <c r="N87"/>
  <c r="J88"/>
  <c r="H86"/>
  <c r="N159"/>
  <c r="J159"/>
  <c r="H84"/>
  <c r="P82"/>
  <c r="H82"/>
  <c r="R79"/>
  <c r="J79"/>
  <c r="V77"/>
  <c r="R157"/>
  <c r="P76"/>
  <c r="H76"/>
  <c r="N76"/>
  <c r="X74"/>
  <c r="L72"/>
  <c r="U118"/>
  <c r="N19" i="12"/>
  <c r="J68" i="5"/>
  <c r="X120"/>
  <c r="P67"/>
  <c r="S118"/>
  <c r="V64"/>
  <c r="N113"/>
  <c r="X64"/>
  <c r="U62"/>
  <c r="Q62"/>
  <c r="L60"/>
  <c r="R59"/>
  <c r="P59"/>
  <c r="K56"/>
  <c r="G57"/>
  <c r="C86"/>
  <c r="D86" i="3"/>
  <c r="C86"/>
  <c r="B35" i="11"/>
  <c r="D84" i="3"/>
  <c r="C132"/>
  <c r="B33" i="11"/>
  <c r="B131" s="1"/>
  <c r="C33"/>
  <c r="F31"/>
  <c r="F133" s="1"/>
  <c r="B30"/>
  <c r="C30"/>
  <c r="C79" s="1"/>
  <c r="C22"/>
  <c r="D16" i="12"/>
  <c r="C8" i="11"/>
  <c r="C58" s="1"/>
  <c r="D57" i="5"/>
  <c r="E7" i="11"/>
  <c r="E56" s="1"/>
  <c r="C56" i="4"/>
  <c r="F6" i="11"/>
  <c r="J144" i="3"/>
  <c r="N92" i="4"/>
  <c r="X147" i="5"/>
  <c r="P147"/>
  <c r="H147"/>
  <c r="L77" i="3"/>
  <c r="F95"/>
  <c r="D42" i="11"/>
  <c r="N43" i="12"/>
  <c r="N92" s="1"/>
  <c r="W49"/>
  <c r="O147" i="11"/>
  <c r="N49" i="10"/>
  <c r="U160" i="4"/>
  <c r="X19" i="10"/>
  <c r="E89" i="4"/>
  <c r="D160" i="5"/>
  <c r="E39" i="10"/>
  <c r="F88" i="5"/>
  <c r="E87"/>
  <c r="F79" i="3"/>
  <c r="C77" i="4"/>
  <c r="B70" i="5"/>
  <c r="F20" i="12"/>
  <c r="C69" i="4"/>
  <c r="C66" i="3"/>
  <c r="C15" i="12"/>
  <c r="F65" i="5"/>
  <c r="B63" i="4"/>
  <c r="D63"/>
  <c r="E11" i="10"/>
  <c r="B10"/>
  <c r="E10" i="12"/>
  <c r="B59" i="4"/>
  <c r="B58" i="5"/>
  <c r="F8" i="12"/>
  <c r="C89" i="5"/>
  <c r="P162" i="3"/>
  <c r="H94" i="4"/>
  <c r="L26" i="10"/>
  <c r="D107" i="5"/>
  <c r="D44" i="12"/>
  <c r="R43" i="11"/>
  <c r="P145" i="5"/>
  <c r="K95" i="3"/>
  <c r="G95"/>
  <c r="E46" i="10"/>
  <c r="T96" i="4"/>
  <c r="Q97"/>
  <c r="O96"/>
  <c r="N47" i="12"/>
  <c r="K162" i="4"/>
  <c r="J47" i="12"/>
  <c r="B161" i="3"/>
  <c r="E145"/>
  <c r="R147" i="4"/>
  <c r="J49" i="12"/>
  <c r="U49" i="10"/>
  <c r="U147" s="1"/>
  <c r="I49"/>
  <c r="B147" i="4"/>
  <c r="N49" i="12"/>
  <c r="H162" i="5"/>
  <c r="H125"/>
  <c r="J42" i="10"/>
  <c r="F155" i="4"/>
  <c r="V64" i="3"/>
  <c r="E49" i="10"/>
  <c r="L162" i="5"/>
  <c r="P162" i="4"/>
  <c r="P31" i="11"/>
  <c r="P80" s="1"/>
  <c r="F8" i="10"/>
  <c r="C68" i="4"/>
  <c r="P147" i="3"/>
  <c r="T47" i="10"/>
  <c r="R16"/>
  <c r="B79" i="3"/>
  <c r="D62" i="5"/>
  <c r="C84"/>
  <c r="F153" i="3"/>
  <c r="V24" i="10"/>
  <c r="D161" i="3"/>
  <c r="C137" i="5"/>
  <c r="T156" i="3"/>
  <c r="O34" i="10"/>
  <c r="O136" s="1"/>
  <c r="X23"/>
  <c r="X125" s="1"/>
  <c r="X17"/>
  <c r="L17"/>
  <c r="L15"/>
  <c r="N14"/>
  <c r="Q155" i="5"/>
  <c r="K16" i="12"/>
  <c r="W153" i="5"/>
  <c r="T156"/>
  <c r="I55"/>
  <c r="D138"/>
  <c r="B136" i="4"/>
  <c r="B87" i="3"/>
  <c r="C158" i="5"/>
  <c r="D158" i="4"/>
  <c r="E26" i="10"/>
  <c r="D157" i="3"/>
  <c r="D73" i="5"/>
  <c r="E156" i="3"/>
  <c r="E156" i="4"/>
  <c r="C156" i="5"/>
  <c r="D21" i="10"/>
  <c r="E68" i="3"/>
  <c r="E155" i="4"/>
  <c r="C67" i="5"/>
  <c r="D155" i="4"/>
  <c r="C64"/>
  <c r="E14" i="10"/>
  <c r="E13" i="12"/>
  <c r="D154" i="4"/>
  <c r="B12" i="12"/>
  <c r="D8"/>
  <c r="E55" i="4"/>
  <c r="H162" i="3"/>
  <c r="X95" i="4"/>
  <c r="P45" i="10"/>
  <c r="H162" i="4"/>
  <c r="R42" i="10"/>
  <c r="T162" i="5"/>
  <c r="J91"/>
  <c r="D5" i="11"/>
  <c r="D136" i="4"/>
  <c r="D161"/>
  <c r="B139"/>
  <c r="D162" i="5"/>
  <c r="P95"/>
  <c r="J46" i="12"/>
  <c r="J144" s="1"/>
  <c r="R92" i="5"/>
  <c r="M162"/>
  <c r="W162" i="3"/>
  <c r="O162"/>
  <c r="K162"/>
  <c r="E46" i="12"/>
  <c r="W43" i="11"/>
  <c r="W161" s="1"/>
  <c r="U141" i="3"/>
  <c r="P47" i="10"/>
  <c r="O47" i="12"/>
  <c r="K97" i="4"/>
  <c r="H96"/>
  <c r="E96"/>
  <c r="D47" i="11"/>
  <c r="U64"/>
  <c r="E91" i="3"/>
  <c r="B162" i="5"/>
  <c r="C94" i="4"/>
  <c r="C161" i="3"/>
  <c r="W48" i="11"/>
  <c r="W146" s="1"/>
  <c r="O146" i="5"/>
  <c r="N48" i="10"/>
  <c r="F162" i="4"/>
  <c r="I97" i="3"/>
  <c r="O49" i="12"/>
  <c r="G147" i="5"/>
  <c r="C49" i="12"/>
  <c r="R49" i="10"/>
  <c r="N147" i="4"/>
  <c r="U49" i="11"/>
  <c r="Q147" i="3"/>
  <c r="F134" i="4"/>
  <c r="J147"/>
  <c r="H147" i="3"/>
  <c r="R49" i="12"/>
  <c r="R147" s="1"/>
  <c r="Q49" i="10"/>
  <c r="Q147" s="1"/>
  <c r="J49"/>
  <c r="B162" i="4"/>
  <c r="C162"/>
  <c r="D162" i="3"/>
  <c r="E144" i="4"/>
  <c r="D56"/>
  <c r="C49" i="11"/>
  <c r="Q49"/>
  <c r="Q147" s="1"/>
  <c r="I147" i="3"/>
  <c r="C147" i="4"/>
  <c r="T147" i="5"/>
  <c r="C147"/>
  <c r="F147" i="4"/>
  <c r="F49" i="12"/>
  <c r="K49"/>
  <c r="K147" s="1"/>
  <c r="X162" i="4"/>
  <c r="O162"/>
  <c r="G162" i="3"/>
  <c r="X162"/>
  <c r="M162" i="10"/>
  <c r="D76" i="3"/>
  <c r="F129" i="5"/>
  <c r="H72" i="4"/>
  <c r="R136"/>
  <c r="H64" i="3"/>
  <c r="K47" i="10"/>
  <c r="P7" i="11"/>
  <c r="V73" i="3"/>
  <c r="C81"/>
  <c r="F136" i="4"/>
  <c r="B41" i="12"/>
  <c r="K123" i="5"/>
  <c r="C45" i="12"/>
  <c r="F94" i="3"/>
  <c r="N144" i="4"/>
  <c r="H45" i="10"/>
  <c r="D108" i="4"/>
  <c r="P85" i="5"/>
  <c r="F85" i="4"/>
  <c r="B90"/>
  <c r="N65" i="5"/>
  <c r="E74"/>
  <c r="P155"/>
  <c r="E47" i="12"/>
  <c r="G47" i="10"/>
  <c r="X137" i="4"/>
  <c r="B10" i="11"/>
  <c r="N142" i="5"/>
  <c r="N146"/>
  <c r="D33" i="10"/>
  <c r="D82" s="1"/>
  <c r="D82" i="3"/>
  <c r="C126"/>
  <c r="C28" i="11"/>
  <c r="C77" s="1"/>
  <c r="E66" i="5"/>
  <c r="L160" i="4"/>
  <c r="V156"/>
  <c r="T154"/>
  <c r="S153" i="5"/>
  <c r="E147" i="3"/>
  <c r="U147"/>
  <c r="B49" i="12"/>
  <c r="B147" s="1"/>
  <c r="R112" i="4"/>
  <c r="P96"/>
  <c r="D13" i="12"/>
  <c r="E18"/>
  <c r="N159" i="4"/>
  <c r="R64" i="3"/>
  <c r="U20" i="11"/>
  <c r="X9" i="12"/>
  <c r="Q20" i="11"/>
  <c r="E7" i="10"/>
  <c r="J40" i="12"/>
  <c r="C57" i="3"/>
  <c r="B38" i="12"/>
  <c r="B140" s="1"/>
  <c r="C94" i="5"/>
  <c r="D55"/>
  <c r="C58" i="3"/>
  <c r="B137"/>
  <c r="B135"/>
  <c r="V116"/>
  <c r="H113"/>
  <c r="Q61" i="5"/>
  <c r="E43" i="11"/>
  <c r="B92" i="3"/>
  <c r="F146" i="4"/>
  <c r="E49" i="11"/>
  <c r="E147" s="1"/>
  <c r="X147" i="3"/>
  <c r="B49" i="10"/>
  <c r="C142" i="5"/>
  <c r="P41" i="10"/>
  <c r="E56" i="4"/>
  <c r="F59" i="3"/>
  <c r="P57"/>
  <c r="J125" i="4"/>
  <c r="D34" i="12"/>
  <c r="P43" i="11"/>
  <c r="P92" s="1"/>
  <c r="B82" i="3"/>
  <c r="S153" i="11"/>
  <c r="N97" i="4"/>
  <c r="N48" i="12"/>
  <c r="Q78" i="4"/>
  <c r="X139"/>
  <c r="H78" i="5"/>
  <c r="R140" i="3"/>
  <c r="J140"/>
  <c r="O107" i="10"/>
  <c r="S60" i="12"/>
  <c r="V161" i="3"/>
  <c r="N161"/>
  <c r="P37" i="11"/>
  <c r="I83" i="3"/>
  <c r="O82"/>
  <c r="K82"/>
  <c r="J129"/>
  <c r="V124"/>
  <c r="J68"/>
  <c r="V66"/>
  <c r="N113" i="11"/>
  <c r="L63" i="3"/>
  <c r="R62"/>
  <c r="H57"/>
  <c r="J56"/>
  <c r="J90" i="4"/>
  <c r="R88"/>
  <c r="N88"/>
  <c r="X87"/>
  <c r="U83"/>
  <c r="P73"/>
  <c r="J19" i="12"/>
  <c r="P18"/>
  <c r="V64" i="4"/>
  <c r="J64"/>
  <c r="H59"/>
  <c r="N58"/>
  <c r="H57"/>
  <c r="T161" i="5"/>
  <c r="N86"/>
  <c r="H85"/>
  <c r="N84"/>
  <c r="X83"/>
  <c r="X81"/>
  <c r="L158"/>
  <c r="R80"/>
  <c r="N80"/>
  <c r="P79"/>
  <c r="R74"/>
  <c r="H73"/>
  <c r="V72"/>
  <c r="R72"/>
  <c r="N72"/>
  <c r="P120"/>
  <c r="Q117"/>
  <c r="H68"/>
  <c r="V67"/>
  <c r="R67"/>
  <c r="Q114"/>
  <c r="M62"/>
  <c r="L59"/>
  <c r="D87" i="3"/>
  <c r="B86" i="5"/>
  <c r="C84" i="3"/>
  <c r="B34" i="11"/>
  <c r="B136" s="1"/>
  <c r="B32"/>
  <c r="B28"/>
  <c r="D28"/>
  <c r="D77" s="1"/>
  <c r="E21"/>
  <c r="B20"/>
  <c r="B69" s="1"/>
  <c r="F15"/>
  <c r="F64" s="1"/>
  <c r="E55"/>
  <c r="O60"/>
  <c r="P137" i="3"/>
  <c r="X135"/>
  <c r="V159"/>
  <c r="P159"/>
  <c r="N159"/>
  <c r="U35" i="11"/>
  <c r="G85" i="3"/>
  <c r="Q132"/>
  <c r="I131"/>
  <c r="S32" i="10"/>
  <c r="S130" s="1"/>
  <c r="Q32"/>
  <c r="S31" i="11"/>
  <c r="S80" s="1"/>
  <c r="J30" i="10"/>
  <c r="X130" i="3"/>
  <c r="S76"/>
  <c r="Q77"/>
  <c r="U74"/>
  <c r="X125"/>
  <c r="R123"/>
  <c r="N122" i="11"/>
  <c r="X8"/>
  <c r="X6"/>
  <c r="X108" s="1"/>
  <c r="X5"/>
  <c r="R5"/>
  <c r="P5"/>
  <c r="V160" i="4"/>
  <c r="P160"/>
  <c r="U85"/>
  <c r="Q137"/>
  <c r="O132"/>
  <c r="U135"/>
  <c r="H82"/>
  <c r="X158"/>
  <c r="V81"/>
  <c r="N158"/>
  <c r="I82"/>
  <c r="S80"/>
  <c r="J81"/>
  <c r="K79"/>
  <c r="W78" i="12"/>
  <c r="V77" i="4"/>
  <c r="K77"/>
  <c r="S76"/>
  <c r="O76"/>
  <c r="X75"/>
  <c r="K26" i="12"/>
  <c r="K75" s="1"/>
  <c r="I124" i="4"/>
  <c r="Q74"/>
  <c r="M123"/>
  <c r="N74"/>
  <c r="H124"/>
  <c r="P123"/>
  <c r="V20" i="12"/>
  <c r="V122" s="1"/>
  <c r="X19"/>
  <c r="N18"/>
  <c r="N13"/>
  <c r="X12"/>
  <c r="L12"/>
  <c r="R8"/>
  <c r="P8"/>
  <c r="H6"/>
  <c r="H55" s="1"/>
  <c r="J5"/>
  <c r="P157" i="5"/>
  <c r="J123"/>
  <c r="X122"/>
  <c r="R122"/>
  <c r="P122"/>
  <c r="N122"/>
  <c r="X121"/>
  <c r="H72"/>
  <c r="G120"/>
  <c r="Q119"/>
  <c r="K119"/>
  <c r="I119"/>
  <c r="H116"/>
  <c r="V115"/>
  <c r="S29" i="10"/>
  <c r="J133" i="11"/>
  <c r="H34" i="12"/>
  <c r="S157" i="5"/>
  <c r="M156"/>
  <c r="O122"/>
  <c r="M122"/>
  <c r="I69"/>
  <c r="U121"/>
  <c r="S68"/>
  <c r="M120"/>
  <c r="K22" i="12"/>
  <c r="P115" i="5"/>
  <c r="N119"/>
  <c r="L115"/>
  <c r="J115"/>
  <c r="U65"/>
  <c r="O65"/>
  <c r="M66"/>
  <c r="K65"/>
  <c r="I16" i="12"/>
  <c r="I66" s="1"/>
  <c r="Q113" i="5"/>
  <c r="V63"/>
  <c r="R64"/>
  <c r="K64"/>
  <c r="K111"/>
  <c r="U12" i="12"/>
  <c r="U11"/>
  <c r="S64" i="5"/>
  <c r="J112"/>
  <c r="P58"/>
  <c r="N111"/>
  <c r="J107"/>
  <c r="G59"/>
  <c r="Q7" i="12"/>
  <c r="O109" i="5"/>
  <c r="M7" i="12"/>
  <c r="M109" s="1"/>
  <c r="G109" i="5"/>
  <c r="U108"/>
  <c r="K108"/>
  <c r="K5" i="12"/>
  <c r="I59" i="5"/>
  <c r="B87" i="4"/>
  <c r="C87" i="3"/>
  <c r="E36" i="12"/>
  <c r="C159" i="5"/>
  <c r="F35" i="10"/>
  <c r="B158" i="5"/>
  <c r="E32" i="10"/>
  <c r="D81" i="3"/>
  <c r="E31" i="10"/>
  <c r="D31"/>
  <c r="E30"/>
  <c r="C79" i="4"/>
  <c r="C77" i="5"/>
  <c r="D157"/>
  <c r="B27" i="10"/>
  <c r="B76" i="5"/>
  <c r="E75" i="4"/>
  <c r="F26" i="12"/>
  <c r="D75" i="3"/>
  <c r="C74" i="4"/>
  <c r="D73" i="3"/>
  <c r="C72" i="4"/>
  <c r="F73" i="3"/>
  <c r="D23" i="10"/>
  <c r="B71" i="3"/>
  <c r="B22" i="12"/>
  <c r="B120" s="1"/>
  <c r="C71" i="3"/>
  <c r="D22" i="12"/>
  <c r="F71" i="5"/>
  <c r="B69"/>
  <c r="C20" i="12"/>
  <c r="F70" i="4"/>
  <c r="B19" i="10"/>
  <c r="F19"/>
  <c r="D68" i="4"/>
  <c r="F17" i="10"/>
  <c r="F66" i="5"/>
  <c r="D65" i="3"/>
  <c r="D15" i="10"/>
  <c r="B63" i="5"/>
  <c r="B62" i="4"/>
  <c r="C62"/>
  <c r="F13" i="12"/>
  <c r="C12"/>
  <c r="D12" i="10"/>
  <c r="F60" i="3"/>
  <c r="F60" i="5"/>
  <c r="C10" i="12"/>
  <c r="F59" i="4"/>
  <c r="D59" i="3"/>
  <c r="B56" i="4"/>
  <c r="E69" i="5"/>
  <c r="X31" i="11"/>
  <c r="E137" i="4"/>
  <c r="B136" i="5"/>
  <c r="C67" i="4"/>
  <c r="B64" i="3"/>
  <c r="E62" i="4"/>
  <c r="B8" i="12"/>
  <c r="C6"/>
  <c r="F6"/>
  <c r="W48"/>
  <c r="I48"/>
  <c r="W86" i="11"/>
  <c r="W87"/>
  <c r="T162" i="3"/>
  <c r="R41" i="10"/>
  <c r="J38"/>
  <c r="N37"/>
  <c r="G160" i="4"/>
  <c r="R28" i="10"/>
  <c r="X21"/>
  <c r="R20"/>
  <c r="J18"/>
  <c r="N155" i="4"/>
  <c r="J17" i="10"/>
  <c r="L16"/>
  <c r="H15"/>
  <c r="L14"/>
  <c r="X13"/>
  <c r="J154" i="4"/>
  <c r="X162" i="5"/>
  <c r="P162"/>
  <c r="N74" i="11"/>
  <c r="W66"/>
  <c r="S16"/>
  <c r="S66" s="1"/>
  <c r="I112"/>
  <c r="S13"/>
  <c r="S115" s="1"/>
  <c r="Q13"/>
  <c r="S61"/>
  <c r="C154" i="5"/>
  <c r="C61" i="4"/>
  <c r="B60" i="3"/>
  <c r="E58" i="4"/>
  <c r="C58" i="5"/>
  <c r="L25" i="10"/>
  <c r="F94" i="5"/>
  <c r="H144"/>
  <c r="T145"/>
  <c r="M161"/>
  <c r="U96" i="3"/>
  <c r="U92"/>
  <c r="U47" i="11"/>
  <c r="R43" i="10"/>
  <c r="E94" i="3"/>
  <c r="T48" i="12"/>
  <c r="I48" i="10"/>
  <c r="N87" i="3"/>
  <c r="N136"/>
  <c r="N140"/>
  <c r="Q135"/>
  <c r="Q159"/>
  <c r="Q160"/>
  <c r="N128"/>
  <c r="N80"/>
  <c r="P22" i="11"/>
  <c r="P71" i="3"/>
  <c r="P120"/>
  <c r="L117"/>
  <c r="H68"/>
  <c r="V65"/>
  <c r="V16" i="11"/>
  <c r="N114" i="3"/>
  <c r="N65"/>
  <c r="R15" i="11"/>
  <c r="R113" i="3"/>
  <c r="P62"/>
  <c r="P111"/>
  <c r="H60"/>
  <c r="V60" i="11"/>
  <c r="R56" i="3"/>
  <c r="R7" i="11"/>
  <c r="N90" i="4"/>
  <c r="N41" i="12"/>
  <c r="N143" s="1"/>
  <c r="R160" i="4"/>
  <c r="R40" i="12"/>
  <c r="R89" s="1"/>
  <c r="R40" i="10"/>
  <c r="N22" i="12"/>
  <c r="N22" i="10"/>
  <c r="H14" i="12"/>
  <c r="H112" i="4"/>
  <c r="H154"/>
  <c r="H13" i="12"/>
  <c r="P61" i="4"/>
  <c r="P12" i="12"/>
  <c r="R90" i="5"/>
  <c r="R139"/>
  <c r="L160"/>
  <c r="N88"/>
  <c r="N137"/>
  <c r="X135"/>
  <c r="X86"/>
  <c r="N82"/>
  <c r="R126"/>
  <c r="R77"/>
  <c r="V124"/>
  <c r="V75"/>
  <c r="H123"/>
  <c r="H74"/>
  <c r="V122"/>
  <c r="V73"/>
  <c r="J122"/>
  <c r="J73"/>
  <c r="K118"/>
  <c r="G69"/>
  <c r="J116"/>
  <c r="J67"/>
  <c r="F90"/>
  <c r="F139"/>
  <c r="B40" i="10"/>
  <c r="B142" i="3"/>
  <c r="E160" i="4"/>
  <c r="E138"/>
  <c r="F89" i="3"/>
  <c r="F138"/>
  <c r="F89" i="5"/>
  <c r="F160"/>
  <c r="D135" i="3"/>
  <c r="D160"/>
  <c r="C159"/>
  <c r="D134"/>
  <c r="D36" i="10"/>
  <c r="E34"/>
  <c r="C82" i="3"/>
  <c r="C33" i="10"/>
  <c r="F33" i="12"/>
  <c r="F131" i="4"/>
  <c r="B80"/>
  <c r="E81" i="5"/>
  <c r="E133"/>
  <c r="F30" i="10"/>
  <c r="F30" i="12"/>
  <c r="E79" i="3"/>
  <c r="E159"/>
  <c r="F158"/>
  <c r="E77" i="4"/>
  <c r="E28" i="12"/>
  <c r="E126" s="1"/>
  <c r="E27"/>
  <c r="D125" i="4"/>
  <c r="B124" i="3"/>
  <c r="B26" i="10"/>
  <c r="C75" i="3"/>
  <c r="C76"/>
  <c r="E25" i="11"/>
  <c r="E74" s="1"/>
  <c r="C73" i="5"/>
  <c r="C24" i="12"/>
  <c r="C74" i="5"/>
  <c r="J157" i="3"/>
  <c r="L156"/>
  <c r="T154"/>
  <c r="K35" i="10"/>
  <c r="O31"/>
  <c r="O80" s="1"/>
  <c r="L24"/>
  <c r="R21"/>
  <c r="L21"/>
  <c r="R155" i="4"/>
  <c r="P16" i="10"/>
  <c r="L156" i="5"/>
  <c r="D161"/>
  <c r="E160"/>
  <c r="E157"/>
  <c r="C160"/>
  <c r="X137" i="3"/>
  <c r="X141"/>
  <c r="R159"/>
  <c r="R36" i="11"/>
  <c r="K158" i="3"/>
  <c r="J158"/>
  <c r="J127"/>
  <c r="J73" i="11"/>
  <c r="J72" i="3"/>
  <c r="J121"/>
  <c r="R71"/>
  <c r="R120"/>
  <c r="V68"/>
  <c r="V19" i="11"/>
  <c r="R18"/>
  <c r="R116" i="3"/>
  <c r="J60"/>
  <c r="J109"/>
  <c r="L57"/>
  <c r="J55"/>
  <c r="V161" i="4"/>
  <c r="H37" i="12"/>
  <c r="H86" i="4"/>
  <c r="I133"/>
  <c r="I137"/>
  <c r="Q33" i="12"/>
  <c r="Q159" i="4"/>
  <c r="Q81"/>
  <c r="Q80"/>
  <c r="U29" i="10"/>
  <c r="U127" i="4"/>
  <c r="H29" i="12"/>
  <c r="H79" i="4"/>
  <c r="I157"/>
  <c r="I28" i="10"/>
  <c r="I78" s="1"/>
  <c r="P26" i="12"/>
  <c r="P26" i="10"/>
  <c r="P75" s="1"/>
  <c r="N76" i="4"/>
  <c r="N75"/>
  <c r="G124"/>
  <c r="G75"/>
  <c r="U123"/>
  <c r="U25" i="10"/>
  <c r="X73" i="4"/>
  <c r="X24" i="12"/>
  <c r="P69" i="4"/>
  <c r="P118"/>
  <c r="N15" i="12"/>
  <c r="N64" i="4"/>
  <c r="L111"/>
  <c r="L154"/>
  <c r="L13" i="10"/>
  <c r="N108" i="4"/>
  <c r="N59"/>
  <c r="T160"/>
  <c r="N56"/>
  <c r="N7" i="12"/>
  <c r="H139" i="5"/>
  <c r="H90"/>
  <c r="J138"/>
  <c r="J160"/>
  <c r="J141"/>
  <c r="J137"/>
  <c r="X87"/>
  <c r="X136"/>
  <c r="P87"/>
  <c r="P136"/>
  <c r="H87"/>
  <c r="H136"/>
  <c r="V128"/>
  <c r="V79"/>
  <c r="J78"/>
  <c r="J127"/>
  <c r="L157"/>
  <c r="L126"/>
  <c r="L123"/>
  <c r="L74"/>
  <c r="V120"/>
  <c r="V71"/>
  <c r="U156"/>
  <c r="U21" i="11"/>
  <c r="O157" i="5"/>
  <c r="G67"/>
  <c r="O155"/>
  <c r="O68"/>
  <c r="J113"/>
  <c r="J65"/>
  <c r="X112"/>
  <c r="X154"/>
  <c r="G63"/>
  <c r="G116"/>
  <c r="G111"/>
  <c r="G154"/>
  <c r="R61"/>
  <c r="R109"/>
  <c r="J60"/>
  <c r="J61"/>
  <c r="J109"/>
  <c r="N59"/>
  <c r="N112"/>
  <c r="T157"/>
  <c r="T159"/>
  <c r="Q55"/>
  <c r="Q6" i="11"/>
  <c r="O108"/>
  <c r="O55" i="5"/>
  <c r="M108"/>
  <c r="M6" i="12"/>
  <c r="I108" i="5"/>
  <c r="I108" i="11"/>
  <c r="S160" i="3"/>
  <c r="R158"/>
  <c r="X156"/>
  <c r="T41" i="10"/>
  <c r="H31"/>
  <c r="H25"/>
  <c r="H156" i="4"/>
  <c r="N12" i="10"/>
  <c r="N156" i="5"/>
  <c r="I154"/>
  <c r="X153"/>
  <c r="R153"/>
  <c r="L153"/>
  <c r="L162" i="4"/>
  <c r="T162"/>
  <c r="L162" i="3"/>
  <c r="N115" i="4"/>
  <c r="V117" i="3"/>
  <c r="X124" i="4"/>
  <c r="J113"/>
  <c r="G58" i="5"/>
  <c r="V157" i="4"/>
  <c r="P31" i="12"/>
  <c r="H17" i="10"/>
  <c r="R119" i="4"/>
  <c r="H117" i="3"/>
  <c r="K62" i="5"/>
  <c r="I116"/>
  <c r="R63"/>
  <c r="V18" i="11"/>
  <c r="J69" i="5"/>
  <c r="S123"/>
  <c r="R121"/>
  <c r="N124" i="4"/>
  <c r="U84"/>
  <c r="N36" i="12"/>
  <c r="H135" i="4"/>
  <c r="X136"/>
  <c r="N39" i="12"/>
  <c r="N88" s="1"/>
  <c r="J13" i="10"/>
  <c r="P13"/>
  <c r="H14"/>
  <c r="V63" i="3"/>
  <c r="P15" i="10"/>
  <c r="H18"/>
  <c r="J78" i="3"/>
  <c r="X30" i="10"/>
  <c r="X90" i="4"/>
  <c r="R29" i="10"/>
  <c r="R131" s="1"/>
  <c r="R9" i="11"/>
  <c r="S13" i="12"/>
  <c r="S115" s="1"/>
  <c r="P22"/>
  <c r="G112" i="5"/>
  <c r="S66"/>
  <c r="O123"/>
  <c r="R123"/>
  <c r="H26" i="12"/>
  <c r="R116" i="5"/>
  <c r="J119" i="3"/>
  <c r="P80" i="5"/>
  <c r="J57" i="3"/>
  <c r="X58" i="4"/>
  <c r="L112" i="3"/>
  <c r="Q6" i="12"/>
  <c r="O65" i="11"/>
  <c r="J117" i="3"/>
  <c r="I132"/>
  <c r="J90" i="5"/>
  <c r="R29" i="11"/>
  <c r="S32"/>
  <c r="N131" i="5"/>
  <c r="M56"/>
  <c r="M57"/>
  <c r="H120" i="4"/>
  <c r="H109" i="3"/>
  <c r="N15" i="10"/>
  <c r="H21"/>
  <c r="N24"/>
  <c r="N74" s="1"/>
  <c r="K26"/>
  <c r="W76" i="11"/>
  <c r="G133" i="3"/>
  <c r="G118" i="5"/>
  <c r="I21" i="12"/>
  <c r="U71" i="5"/>
  <c r="L71"/>
  <c r="X11" i="10"/>
  <c r="H111" i="4"/>
  <c r="P32" i="10"/>
  <c r="N85" i="3"/>
  <c r="P86"/>
  <c r="X41" i="10"/>
  <c r="I115" i="5"/>
  <c r="X73"/>
  <c r="T156" i="4"/>
  <c r="X57" i="3"/>
  <c r="O27" i="10"/>
  <c r="O77" s="1"/>
  <c r="L159" i="5"/>
  <c r="P154" i="4"/>
  <c r="J15" i="12"/>
  <c r="L58" i="5"/>
  <c r="P128"/>
  <c r="V119"/>
  <c r="P153" i="3"/>
  <c r="J74" i="5"/>
  <c r="N107" i="4"/>
  <c r="G153" i="5"/>
  <c r="S121"/>
  <c r="P146" i="3"/>
  <c r="R112" i="5"/>
  <c r="J80"/>
  <c r="P57" i="4"/>
  <c r="R153"/>
  <c r="L157" i="3"/>
  <c r="P135"/>
  <c r="K70" i="5"/>
  <c r="K76" i="4"/>
  <c r="K108" i="11"/>
  <c r="K35" i="12"/>
  <c r="K85" s="1"/>
  <c r="R75" i="5"/>
  <c r="H135"/>
  <c r="E56"/>
  <c r="E57"/>
  <c r="C97" i="3"/>
  <c r="C146"/>
  <c r="E155"/>
  <c r="F154" i="4"/>
  <c r="D154" i="3"/>
  <c r="B153" i="5"/>
  <c r="B153" i="4"/>
  <c r="T143" i="3"/>
  <c r="R94" i="4"/>
  <c r="T91"/>
  <c r="H140"/>
  <c r="H143" i="5"/>
  <c r="N140"/>
  <c r="F140" i="4"/>
  <c r="N145"/>
  <c r="H141"/>
  <c r="C92" i="3"/>
  <c r="C145" i="5"/>
  <c r="C47" i="11"/>
  <c r="G146"/>
  <c r="C90" i="5"/>
  <c r="D14" i="11"/>
  <c r="D63" s="1"/>
  <c r="C14"/>
  <c r="F155" i="5"/>
  <c r="C66" i="4"/>
  <c r="D68" i="5"/>
  <c r="B155"/>
  <c r="C12" i="11"/>
  <c r="C62" s="1"/>
  <c r="C154" i="3"/>
  <c r="D65" i="4"/>
  <c r="F155" i="3"/>
  <c r="B58" i="4"/>
  <c r="E61"/>
  <c r="B9" i="12"/>
  <c r="D11" i="10"/>
  <c r="C8"/>
  <c r="D10" i="11"/>
  <c r="D59" s="1"/>
  <c r="I140"/>
  <c r="Q91"/>
  <c r="B119"/>
  <c r="U94" i="10"/>
  <c r="S90" i="12"/>
  <c r="F83" i="11"/>
  <c r="O124" i="12"/>
  <c r="K87" i="10"/>
  <c r="O95" i="12"/>
  <c r="W72"/>
  <c r="F118" i="11"/>
  <c r="I143"/>
  <c r="U112" i="12"/>
  <c r="S153" i="10"/>
  <c r="S89" i="12"/>
  <c r="P121" i="5"/>
  <c r="N120"/>
  <c r="L120"/>
  <c r="O20" i="12"/>
  <c r="O122" s="1"/>
  <c r="I122" i="5"/>
  <c r="G122"/>
  <c r="W69" i="12"/>
  <c r="S19"/>
  <c r="S68" s="1"/>
  <c r="L68" i="5"/>
  <c r="V68"/>
  <c r="R68"/>
  <c r="P119"/>
  <c r="J66"/>
  <c r="H115"/>
  <c r="X117"/>
  <c r="R154"/>
  <c r="I14" i="12"/>
  <c r="S61"/>
  <c r="I12"/>
  <c r="I61" s="1"/>
  <c r="S15"/>
  <c r="R113" i="5"/>
  <c r="L109"/>
  <c r="X60"/>
  <c r="R108"/>
  <c r="P108"/>
  <c r="J108"/>
  <c r="H59"/>
  <c r="P111"/>
  <c r="N58"/>
  <c r="G107" i="12"/>
  <c r="O8"/>
  <c r="O58" s="1"/>
  <c r="M58" i="5"/>
  <c r="O6" i="12"/>
  <c r="O108" s="1"/>
  <c r="I6"/>
  <c r="O107" i="5"/>
  <c r="H55"/>
  <c r="B38" i="10"/>
  <c r="B136" s="1"/>
  <c r="D37" i="11"/>
  <c r="F159" i="4"/>
  <c r="E34" i="12"/>
  <c r="D34" i="11"/>
  <c r="B131" i="5"/>
  <c r="F33" i="10"/>
  <c r="D30" i="12"/>
  <c r="F75" i="4"/>
  <c r="F23" i="10"/>
  <c r="B20" i="12"/>
  <c r="E16"/>
  <c r="F14"/>
  <c r="B9" i="10"/>
  <c r="B57" i="5"/>
  <c r="E57" i="4"/>
  <c r="C57" i="5"/>
  <c r="B7" i="10"/>
  <c r="C7" i="12"/>
  <c r="F7"/>
  <c r="D7" i="10"/>
  <c r="E6"/>
  <c r="R92" i="3"/>
  <c r="H92"/>
  <c r="D45" i="12"/>
  <c r="D91" i="4"/>
  <c r="S92" i="11"/>
  <c r="P43" i="10"/>
  <c r="D96" i="5"/>
  <c r="V98" i="12"/>
  <c r="U49"/>
  <c r="U147" s="1"/>
  <c r="Q49"/>
  <c r="I49"/>
  <c r="I147" s="1"/>
  <c r="E95" i="11"/>
  <c r="J5" i="10"/>
  <c r="V156" i="5"/>
  <c r="O117" i="11"/>
  <c r="K154" i="5"/>
  <c r="U153"/>
  <c r="S58" i="11"/>
  <c r="U6"/>
  <c r="D138" i="3"/>
  <c r="B77" i="4"/>
  <c r="F77" i="3"/>
  <c r="C72"/>
  <c r="B68" i="5"/>
  <c r="F68" i="4"/>
  <c r="C66" i="5"/>
  <c r="D66" i="3"/>
  <c r="E65" i="5"/>
  <c r="D64"/>
  <c r="C62"/>
  <c r="B58" i="3"/>
  <c r="D58" i="5"/>
  <c r="B56"/>
  <c r="F55" i="3"/>
  <c r="F108" i="5"/>
  <c r="T45" i="10"/>
  <c r="J95" i="5"/>
  <c r="T47" i="12"/>
  <c r="P47"/>
  <c r="O92" i="4"/>
  <c r="N96"/>
  <c r="W146" i="5"/>
  <c r="Q146"/>
  <c r="O97"/>
  <c r="I146"/>
  <c r="G97"/>
  <c r="U97" i="3"/>
  <c r="W98" i="5"/>
  <c r="O98"/>
  <c r="K98"/>
  <c r="X44" i="11"/>
  <c r="X94" s="1"/>
  <c r="X93" i="3"/>
  <c r="X146"/>
  <c r="X142"/>
  <c r="T44" i="11"/>
  <c r="T146" i="3"/>
  <c r="T93"/>
  <c r="T161"/>
  <c r="R44" i="11"/>
  <c r="R161" i="3"/>
  <c r="R93"/>
  <c r="R94"/>
  <c r="R146"/>
  <c r="P44" i="11"/>
  <c r="P142" i="3"/>
  <c r="P93"/>
  <c r="N146"/>
  <c r="N142"/>
  <c r="L161"/>
  <c r="J93"/>
  <c r="J161"/>
  <c r="J146"/>
  <c r="H161"/>
  <c r="H93"/>
  <c r="H146"/>
  <c r="X90"/>
  <c r="X139"/>
  <c r="X41" i="11"/>
  <c r="T41"/>
  <c r="R90" i="3"/>
  <c r="R41" i="11"/>
  <c r="R139" i="3"/>
  <c r="R143"/>
  <c r="P90"/>
  <c r="P41" i="11"/>
  <c r="N90" i="3"/>
  <c r="N139"/>
  <c r="J90"/>
  <c r="J139"/>
  <c r="J143"/>
  <c r="H90"/>
  <c r="H139"/>
  <c r="X40" i="11"/>
  <c r="X160" i="3"/>
  <c r="X89"/>
  <c r="V160"/>
  <c r="R138"/>
  <c r="R160"/>
  <c r="R89"/>
  <c r="R40" i="11"/>
  <c r="P89" i="3"/>
  <c r="P40" i="11"/>
  <c r="P160" i="3"/>
  <c r="P138"/>
  <c r="N160"/>
  <c r="N89"/>
  <c r="N138"/>
  <c r="L160"/>
  <c r="J160"/>
  <c r="J89"/>
  <c r="J138"/>
  <c r="H160"/>
  <c r="H89"/>
  <c r="H138"/>
  <c r="X88"/>
  <c r="X39" i="11"/>
  <c r="V88"/>
  <c r="R39"/>
  <c r="R88" i="3"/>
  <c r="R141"/>
  <c r="R137"/>
  <c r="P88"/>
  <c r="P39" i="11"/>
  <c r="P141" i="3"/>
  <c r="N137"/>
  <c r="N141"/>
  <c r="N88"/>
  <c r="J137"/>
  <c r="J141"/>
  <c r="J88"/>
  <c r="H141"/>
  <c r="H88"/>
  <c r="H137"/>
  <c r="X136"/>
  <c r="X38" i="11"/>
  <c r="R38"/>
  <c r="R136" i="3"/>
  <c r="R87"/>
  <c r="P38" i="11"/>
  <c r="P136" i="3"/>
  <c r="P87"/>
  <c r="J136"/>
  <c r="H136"/>
  <c r="H87"/>
  <c r="H140"/>
  <c r="X37" i="11"/>
  <c r="X86" i="3"/>
  <c r="R86"/>
  <c r="R135"/>
  <c r="N135"/>
  <c r="N86"/>
  <c r="J135"/>
  <c r="J86"/>
  <c r="H86"/>
  <c r="H135"/>
  <c r="X134"/>
  <c r="X36" i="11"/>
  <c r="X85" i="3"/>
  <c r="X159"/>
  <c r="R134"/>
  <c r="R85"/>
  <c r="P36" i="11"/>
  <c r="P85" i="3"/>
  <c r="P134"/>
  <c r="N134"/>
  <c r="L159"/>
  <c r="J85"/>
  <c r="J134"/>
  <c r="J159"/>
  <c r="H85"/>
  <c r="H134"/>
  <c r="H159"/>
  <c r="U133"/>
  <c r="U137"/>
  <c r="U84"/>
  <c r="Q35" i="11"/>
  <c r="Q133" i="3"/>
  <c r="Q84"/>
  <c r="Q85"/>
  <c r="Q137"/>
  <c r="O85"/>
  <c r="O137"/>
  <c r="O84"/>
  <c r="K137"/>
  <c r="K84"/>
  <c r="K85"/>
  <c r="K133"/>
  <c r="I85"/>
  <c r="I133"/>
  <c r="I85" i="11"/>
  <c r="I137" i="3"/>
  <c r="G137"/>
  <c r="G84"/>
  <c r="U132"/>
  <c r="U83"/>
  <c r="U136"/>
  <c r="U34" i="11"/>
  <c r="U132" s="1"/>
  <c r="Q136" i="3"/>
  <c r="Q34" i="11"/>
  <c r="Q132" s="1"/>
  <c r="Q83" i="3"/>
  <c r="O83"/>
  <c r="O132"/>
  <c r="O136"/>
  <c r="K136"/>
  <c r="K83"/>
  <c r="K132"/>
  <c r="I136"/>
  <c r="G132"/>
  <c r="G83"/>
  <c r="G136"/>
  <c r="U82"/>
  <c r="U131"/>
  <c r="U160"/>
  <c r="U159"/>
  <c r="U33" i="11"/>
  <c r="U135" i="3"/>
  <c r="S159"/>
  <c r="Q131"/>
  <c r="Q82"/>
  <c r="Q33" i="11"/>
  <c r="O135"/>
  <c r="O135" i="3"/>
  <c r="O159"/>
  <c r="O160"/>
  <c r="O131"/>
  <c r="M160"/>
  <c r="M159"/>
  <c r="M160" i="11"/>
  <c r="K33" i="10"/>
  <c r="K135" i="3"/>
  <c r="K160"/>
  <c r="K131"/>
  <c r="K159"/>
  <c r="I82"/>
  <c r="I135"/>
  <c r="I160"/>
  <c r="I33" i="10"/>
  <c r="I159" i="3"/>
  <c r="G82"/>
  <c r="G33" i="10"/>
  <c r="G131" s="1"/>
  <c r="G160" i="3"/>
  <c r="G131"/>
  <c r="G135"/>
  <c r="G159"/>
  <c r="U32" i="11"/>
  <c r="U32" i="10"/>
  <c r="U134" s="1"/>
  <c r="U134" i="3"/>
  <c r="U158"/>
  <c r="U81"/>
  <c r="U130"/>
  <c r="S81"/>
  <c r="S130"/>
  <c r="S158"/>
  <c r="Q134"/>
  <c r="Q81"/>
  <c r="Q158"/>
  <c r="Q32" i="11"/>
  <c r="Q130" i="3"/>
  <c r="O134"/>
  <c r="O158"/>
  <c r="O81"/>
  <c r="O32" i="10"/>
  <c r="O130" i="3"/>
  <c r="M158"/>
  <c r="K130"/>
  <c r="K81"/>
  <c r="K134"/>
  <c r="I134"/>
  <c r="I81"/>
  <c r="I158"/>
  <c r="I130"/>
  <c r="G134"/>
  <c r="G134" i="11"/>
  <c r="G158" i="3"/>
  <c r="G81"/>
  <c r="G130"/>
  <c r="W80" i="11"/>
  <c r="U31"/>
  <c r="U129" i="3"/>
  <c r="U80"/>
  <c r="S80"/>
  <c r="S129"/>
  <c r="Q129"/>
  <c r="Q80"/>
  <c r="Q31" i="11"/>
  <c r="O80" i="3"/>
  <c r="O129"/>
  <c r="J80"/>
  <c r="J81"/>
  <c r="H133"/>
  <c r="H129"/>
  <c r="H80"/>
  <c r="H81"/>
  <c r="X80"/>
  <c r="X30" i="11"/>
  <c r="X132" i="3"/>
  <c r="X128"/>
  <c r="X79"/>
  <c r="V79"/>
  <c r="V80"/>
  <c r="V128"/>
  <c r="R30" i="11"/>
  <c r="R128" i="3"/>
  <c r="R132"/>
  <c r="R79"/>
  <c r="R80"/>
  <c r="P80"/>
  <c r="P128"/>
  <c r="P79"/>
  <c r="N132"/>
  <c r="N79"/>
  <c r="J128"/>
  <c r="J132"/>
  <c r="J80" i="11"/>
  <c r="J79" i="3"/>
  <c r="H79"/>
  <c r="H30" i="10"/>
  <c r="H128" i="3"/>
  <c r="H80" i="11"/>
  <c r="H132" i="3"/>
  <c r="X158"/>
  <c r="X131"/>
  <c r="X29" i="10"/>
  <c r="X29" i="11"/>
  <c r="X78" s="1"/>
  <c r="X127" i="3"/>
  <c r="V29" i="10"/>
  <c r="V78" i="3"/>
  <c r="V158"/>
  <c r="R78"/>
  <c r="R127"/>
  <c r="R131"/>
  <c r="P29" i="10"/>
  <c r="P127" s="1"/>
  <c r="P158" i="3"/>
  <c r="P127"/>
  <c r="P29" i="11"/>
  <c r="P79" s="1"/>
  <c r="P78" i="3"/>
  <c r="P131"/>
  <c r="N158"/>
  <c r="N29" i="10"/>
  <c r="N127" i="3"/>
  <c r="N78"/>
  <c r="L158"/>
  <c r="J131"/>
  <c r="H78"/>
  <c r="H131"/>
  <c r="H158"/>
  <c r="X157"/>
  <c r="X126"/>
  <c r="X77"/>
  <c r="V77"/>
  <c r="V126"/>
  <c r="V130"/>
  <c r="V157"/>
  <c r="R28" i="11"/>
  <c r="R130" i="3"/>
  <c r="R126"/>
  <c r="R157"/>
  <c r="R77"/>
  <c r="P28" i="11"/>
  <c r="P77" i="3"/>
  <c r="P157"/>
  <c r="P130"/>
  <c r="N130"/>
  <c r="N77"/>
  <c r="N157"/>
  <c r="N126" i="11"/>
  <c r="K78" i="3"/>
  <c r="K77"/>
  <c r="K77" i="11"/>
  <c r="K126" i="3"/>
  <c r="K157"/>
  <c r="I77"/>
  <c r="I78"/>
  <c r="I126"/>
  <c r="G78"/>
  <c r="G78" i="11"/>
  <c r="G157" i="3"/>
  <c r="G77"/>
  <c r="U125"/>
  <c r="U76"/>
  <c r="U27" i="11"/>
  <c r="S125" i="3"/>
  <c r="S77"/>
  <c r="S27" i="11"/>
  <c r="Q27"/>
  <c r="Q125" s="1"/>
  <c r="Q125" i="3"/>
  <c r="Q76"/>
  <c r="O76"/>
  <c r="O125"/>
  <c r="O77"/>
  <c r="M76"/>
  <c r="J77"/>
  <c r="J76"/>
  <c r="J129" i="11"/>
  <c r="H77" i="3"/>
  <c r="H129" i="11"/>
  <c r="H76" i="3"/>
  <c r="H125"/>
  <c r="X75"/>
  <c r="X76"/>
  <c r="X26" i="11"/>
  <c r="V26"/>
  <c r="V128" s="1"/>
  <c r="V76" i="3"/>
  <c r="V75"/>
  <c r="R26" i="11"/>
  <c r="R124" s="1"/>
  <c r="R124" i="3"/>
  <c r="R76"/>
  <c r="R75"/>
  <c r="P124"/>
  <c r="P75"/>
  <c r="P76"/>
  <c r="P26" i="11"/>
  <c r="N76" i="3"/>
  <c r="N124"/>
  <c r="N75"/>
  <c r="K75"/>
  <c r="K128"/>
  <c r="K124"/>
  <c r="K76"/>
  <c r="K76" i="11"/>
  <c r="I76" i="3"/>
  <c r="I124"/>
  <c r="I128"/>
  <c r="I75" i="11"/>
  <c r="I75" i="3"/>
  <c r="G128"/>
  <c r="G124"/>
  <c r="G76"/>
  <c r="G75"/>
  <c r="W74" i="11"/>
  <c r="U25"/>
  <c r="U75" i="3"/>
  <c r="U157"/>
  <c r="U123"/>
  <c r="U127"/>
  <c r="S25" i="11"/>
  <c r="S127" s="1"/>
  <c r="S75" i="3"/>
  <c r="S127"/>
  <c r="S74"/>
  <c r="S157"/>
  <c r="Q123"/>
  <c r="Q157"/>
  <c r="Q127"/>
  <c r="Q74"/>
  <c r="Q25" i="11"/>
  <c r="Q75" i="3"/>
  <c r="O75"/>
  <c r="O75" i="11"/>
  <c r="O74" i="3"/>
  <c r="O123"/>
  <c r="O127"/>
  <c r="O157"/>
  <c r="M157"/>
  <c r="M75"/>
  <c r="M123"/>
  <c r="M74"/>
  <c r="J74" i="11"/>
  <c r="J123" i="3"/>
  <c r="J75"/>
  <c r="J74"/>
  <c r="H123"/>
  <c r="H157"/>
  <c r="H74"/>
  <c r="H75"/>
  <c r="X122"/>
  <c r="X24" i="11"/>
  <c r="X126" s="1"/>
  <c r="X73" i="3"/>
  <c r="X74"/>
  <c r="V122"/>
  <c r="V24" i="11"/>
  <c r="V126" s="1"/>
  <c r="T73"/>
  <c r="R73" i="3"/>
  <c r="R122"/>
  <c r="R74"/>
  <c r="P122"/>
  <c r="P24" i="11"/>
  <c r="P74" i="3"/>
  <c r="P73"/>
  <c r="N74"/>
  <c r="N73"/>
  <c r="N122"/>
  <c r="L122"/>
  <c r="L73"/>
  <c r="L126"/>
  <c r="J122"/>
  <c r="J126"/>
  <c r="J73"/>
  <c r="H122"/>
  <c r="H126"/>
  <c r="H73"/>
  <c r="X23" i="11"/>
  <c r="X121" i="3"/>
  <c r="X72"/>
  <c r="V121"/>
  <c r="V125"/>
  <c r="V72"/>
  <c r="R125"/>
  <c r="R121"/>
  <c r="R72"/>
  <c r="R23" i="11"/>
  <c r="P23"/>
  <c r="P72" i="3"/>
  <c r="P121"/>
  <c r="P125"/>
  <c r="N73" i="11"/>
  <c r="N125" i="3"/>
  <c r="N72"/>
  <c r="L72"/>
  <c r="L121"/>
  <c r="H72"/>
  <c r="H121"/>
  <c r="X22" i="11"/>
  <c r="X71" i="3"/>
  <c r="X120"/>
  <c r="V22" i="11"/>
  <c r="V72" s="1"/>
  <c r="V120" i="3"/>
  <c r="V71"/>
  <c r="N71"/>
  <c r="N120"/>
  <c r="L120"/>
  <c r="J71"/>
  <c r="J120"/>
  <c r="H71"/>
  <c r="H124"/>
  <c r="X70"/>
  <c r="X123"/>
  <c r="X21" i="11"/>
  <c r="X119" i="3"/>
  <c r="V21" i="11"/>
  <c r="V156" i="3"/>
  <c r="V123"/>
  <c r="V70"/>
  <c r="V119"/>
  <c r="R119"/>
  <c r="R21" i="11"/>
  <c r="R70" i="3"/>
  <c r="R156"/>
  <c r="P21" i="11"/>
  <c r="P70" i="3"/>
  <c r="P119"/>
  <c r="P156"/>
  <c r="P123"/>
  <c r="N119"/>
  <c r="N123"/>
  <c r="N156"/>
  <c r="N70"/>
  <c r="L119"/>
  <c r="L70"/>
  <c r="J156"/>
  <c r="J70"/>
  <c r="H70"/>
  <c r="H156"/>
  <c r="H119"/>
  <c r="X69"/>
  <c r="X20" i="11"/>
  <c r="V20"/>
  <c r="V69" i="3"/>
  <c r="R20" i="11"/>
  <c r="R122" s="1"/>
  <c r="R118" i="3"/>
  <c r="P20" i="11"/>
  <c r="P69" i="3"/>
  <c r="N69"/>
  <c r="N118"/>
  <c r="L69"/>
  <c r="L118"/>
  <c r="J69"/>
  <c r="J118"/>
  <c r="H69"/>
  <c r="X19" i="11"/>
  <c r="X117" i="3"/>
  <c r="R19" i="11"/>
  <c r="R68" i="3"/>
  <c r="R117"/>
  <c r="P19" i="11"/>
  <c r="P117" i="3"/>
  <c r="P68"/>
  <c r="N68"/>
  <c r="N117"/>
  <c r="X67"/>
  <c r="X18" i="11"/>
  <c r="P18"/>
  <c r="P116" i="3"/>
  <c r="P67"/>
  <c r="N116"/>
  <c r="N67"/>
  <c r="L67"/>
  <c r="J116"/>
  <c r="J67"/>
  <c r="J68" i="11"/>
  <c r="H67" i="3"/>
  <c r="X66"/>
  <c r="X155"/>
  <c r="X115"/>
  <c r="X17" i="11"/>
  <c r="V155" i="3"/>
  <c r="V17" i="11"/>
  <c r="R66" i="3"/>
  <c r="R155"/>
  <c r="R17" i="11"/>
  <c r="R115" i="3"/>
  <c r="P155"/>
  <c r="P115"/>
  <c r="P66"/>
  <c r="P17" i="11"/>
  <c r="N155" i="3"/>
  <c r="N66"/>
  <c r="L66"/>
  <c r="L115"/>
  <c r="L155"/>
  <c r="J155"/>
  <c r="J66"/>
  <c r="J115"/>
  <c r="H66"/>
  <c r="H155"/>
  <c r="H115"/>
  <c r="X16" i="11"/>
  <c r="X114" i="3"/>
  <c r="X65"/>
  <c r="R16" i="11"/>
  <c r="R114" i="3"/>
  <c r="R65"/>
  <c r="P114"/>
  <c r="P65"/>
  <c r="E68" i="12"/>
  <c r="T87"/>
  <c r="X143"/>
  <c r="G34" i="10"/>
  <c r="U85" i="3"/>
  <c r="X138"/>
  <c r="H142"/>
  <c r="Q31" i="10"/>
  <c r="H24"/>
  <c r="M77" i="3"/>
  <c r="Q33" i="10"/>
  <c r="L65" i="3"/>
  <c r="L114"/>
  <c r="J65"/>
  <c r="J114"/>
  <c r="H114"/>
  <c r="H65"/>
  <c r="X113"/>
  <c r="X15" i="11"/>
  <c r="V15"/>
  <c r="P15"/>
  <c r="P113" i="3"/>
  <c r="P64"/>
  <c r="N113"/>
  <c r="N64"/>
  <c r="L64"/>
  <c r="L113"/>
  <c r="J64"/>
  <c r="X63"/>
  <c r="X112"/>
  <c r="X14" i="11"/>
  <c r="X112" s="1"/>
  <c r="R63" i="3"/>
  <c r="R14" i="11"/>
  <c r="P14"/>
  <c r="P63" i="3"/>
  <c r="N112"/>
  <c r="N63"/>
  <c r="J63"/>
  <c r="J112"/>
  <c r="H112"/>
  <c r="H63"/>
  <c r="X62"/>
  <c r="X154"/>
  <c r="X111"/>
  <c r="X13" i="11"/>
  <c r="V154" i="3"/>
  <c r="V13" i="11"/>
  <c r="T62"/>
  <c r="R154" i="3"/>
  <c r="R111"/>
  <c r="R13" i="11"/>
  <c r="P154" i="3"/>
  <c r="P13" i="11"/>
  <c r="N154" i="3"/>
  <c r="N111"/>
  <c r="N62"/>
  <c r="L111"/>
  <c r="L154"/>
  <c r="J154"/>
  <c r="J62"/>
  <c r="H111"/>
  <c r="H154"/>
  <c r="X61"/>
  <c r="X12" i="11"/>
  <c r="R12"/>
  <c r="R61" i="3"/>
  <c r="R110"/>
  <c r="P110"/>
  <c r="P61"/>
  <c r="P12" i="11"/>
  <c r="N110" i="3"/>
  <c r="N61"/>
  <c r="L61"/>
  <c r="L110"/>
  <c r="J110"/>
  <c r="H61"/>
  <c r="X11" i="11"/>
  <c r="X60" s="1"/>
  <c r="X60" i="3"/>
  <c r="X109"/>
  <c r="R60"/>
  <c r="R11" i="11"/>
  <c r="P109" i="3"/>
  <c r="P60"/>
  <c r="P11" i="11"/>
  <c r="N109" i="3"/>
  <c r="N60"/>
  <c r="L60"/>
  <c r="X59"/>
  <c r="X108"/>
  <c r="R59"/>
  <c r="R108"/>
  <c r="R10" i="11"/>
  <c r="P10"/>
  <c r="P59" i="3"/>
  <c r="P108"/>
  <c r="N59"/>
  <c r="N60" i="11"/>
  <c r="L59" i="3"/>
  <c r="J108"/>
  <c r="J59"/>
  <c r="H59"/>
  <c r="H108"/>
  <c r="X58"/>
  <c r="X153"/>
  <c r="X9" i="11"/>
  <c r="X59" s="1"/>
  <c r="V153" i="3"/>
  <c r="T158"/>
  <c r="T155"/>
  <c r="T153"/>
  <c r="T160"/>
  <c r="T157"/>
  <c r="T159"/>
  <c r="R58"/>
  <c r="R153"/>
  <c r="P58"/>
  <c r="P9" i="11"/>
  <c r="N58" i="3"/>
  <c r="N153"/>
  <c r="N107"/>
  <c r="L153"/>
  <c r="L107"/>
  <c r="J107"/>
  <c r="J58"/>
  <c r="H107" i="11"/>
  <c r="H153" i="3"/>
  <c r="H58"/>
  <c r="V58" i="11"/>
  <c r="R57" i="3"/>
  <c r="R8" i="11"/>
  <c r="N57" i="3"/>
  <c r="X56"/>
  <c r="X7" i="11"/>
  <c r="N56" i="3"/>
  <c r="N109" i="11"/>
  <c r="L56" i="3"/>
  <c r="H56"/>
  <c r="R6" i="11"/>
  <c r="R55" i="3"/>
  <c r="P55"/>
  <c r="P6" i="11"/>
  <c r="N55" i="3"/>
  <c r="L55"/>
  <c r="H55" i="11"/>
  <c r="H55" i="3"/>
  <c r="X44" i="12"/>
  <c r="X93" i="4"/>
  <c r="X44" i="10"/>
  <c r="X161" i="4"/>
  <c r="X142"/>
  <c r="V94" i="12"/>
  <c r="T44"/>
  <c r="T94" s="1"/>
  <c r="T44" i="10"/>
  <c r="T161" i="4"/>
  <c r="R44" i="10"/>
  <c r="R44" i="12"/>
  <c r="R94" s="1"/>
  <c r="R161" i="4"/>
  <c r="R142"/>
  <c r="P44" i="12"/>
  <c r="P94" s="1"/>
  <c r="P44" i="10"/>
  <c r="P93" i="4"/>
  <c r="P161"/>
  <c r="P142"/>
  <c r="N44" i="12"/>
  <c r="N44" i="10"/>
  <c r="N142" i="4"/>
  <c r="N161"/>
  <c r="N93"/>
  <c r="L161"/>
  <c r="J44" i="12"/>
  <c r="J44" i="10"/>
  <c r="J161" i="4"/>
  <c r="J93"/>
  <c r="H44" i="12"/>
  <c r="H93" i="4"/>
  <c r="H44" i="10"/>
  <c r="H161" i="4"/>
  <c r="T41" i="12"/>
  <c r="R41"/>
  <c r="R139" s="1"/>
  <c r="R90" i="4"/>
  <c r="P90"/>
  <c r="P41" i="12"/>
  <c r="P90" s="1"/>
  <c r="N139" i="4"/>
  <c r="N41" i="10"/>
  <c r="J41" i="12"/>
  <c r="J91" s="1"/>
  <c r="J139" i="4"/>
  <c r="H41" i="12"/>
  <c r="H139" i="4"/>
  <c r="H90"/>
  <c r="H41" i="10"/>
  <c r="X138" i="4"/>
  <c r="X40" i="10"/>
  <c r="X89" i="4"/>
  <c r="X160"/>
  <c r="X40" i="12"/>
  <c r="R138" i="4"/>
  <c r="R89"/>
  <c r="P89"/>
  <c r="P138"/>
  <c r="P40" i="10"/>
  <c r="N138" i="4"/>
  <c r="N160"/>
  <c r="N40" i="12"/>
  <c r="N40" i="10"/>
  <c r="J138" i="4"/>
  <c r="J160"/>
  <c r="J89"/>
  <c r="H89"/>
  <c r="H40" i="12"/>
  <c r="H160" i="4"/>
  <c r="H40" i="10"/>
  <c r="X141" i="4"/>
  <c r="X39" i="10"/>
  <c r="X39" i="12"/>
  <c r="X88" s="1"/>
  <c r="T88"/>
  <c r="R137" i="4"/>
  <c r="R39" i="10"/>
  <c r="P137" i="4"/>
  <c r="P39" i="12"/>
  <c r="P89" s="1"/>
  <c r="P39" i="10"/>
  <c r="P88" i="4"/>
  <c r="J88"/>
  <c r="J39" i="10"/>
  <c r="J137" s="1"/>
  <c r="J39" i="12"/>
  <c r="H137" i="4"/>
  <c r="H39" i="10"/>
  <c r="H88" i="4"/>
  <c r="H39" i="12"/>
  <c r="R38"/>
  <c r="R87" s="1"/>
  <c r="R87" i="4"/>
  <c r="R38" i="10"/>
  <c r="P38"/>
  <c r="P87" i="4"/>
  <c r="N87"/>
  <c r="N38" i="10"/>
  <c r="N136" i="4"/>
  <c r="J136"/>
  <c r="J87"/>
  <c r="J38" i="12"/>
  <c r="J140" s="1"/>
  <c r="H38"/>
  <c r="H136" i="4"/>
  <c r="H87"/>
  <c r="H38" i="10"/>
  <c r="X86" i="4"/>
  <c r="X37" i="10"/>
  <c r="R86" i="4"/>
  <c r="R135"/>
  <c r="R37" i="10"/>
  <c r="R135" s="1"/>
  <c r="P135" i="4"/>
  <c r="P37" i="10"/>
  <c r="P37" i="12"/>
  <c r="P87" s="1"/>
  <c r="N86" i="4"/>
  <c r="N37" i="12"/>
  <c r="N135" i="4"/>
  <c r="J86"/>
  <c r="J135"/>
  <c r="J37" i="10"/>
  <c r="X134" i="4"/>
  <c r="X159"/>
  <c r="X85"/>
  <c r="X36" i="10"/>
  <c r="V159" i="4"/>
  <c r="R36" i="12"/>
  <c r="R86" s="1"/>
  <c r="R134" i="4"/>
  <c r="R85"/>
  <c r="R159"/>
  <c r="R36" i="10"/>
  <c r="P36"/>
  <c r="P159" i="4"/>
  <c r="P36" i="12"/>
  <c r="P138" s="1"/>
  <c r="N85" i="4"/>
  <c r="N36" i="10"/>
  <c r="L159" i="4"/>
  <c r="J36" i="12"/>
  <c r="J86" s="1"/>
  <c r="J85" i="4"/>
  <c r="J134"/>
  <c r="J159"/>
  <c r="H36" i="12"/>
  <c r="H36" i="10"/>
  <c r="H159" i="4"/>
  <c r="H134"/>
  <c r="G86"/>
  <c r="G138"/>
  <c r="G85"/>
  <c r="G159"/>
  <c r="G36" i="10"/>
  <c r="W85" i="12"/>
  <c r="U133" i="4"/>
  <c r="U137"/>
  <c r="U35" i="10"/>
  <c r="Q35" i="12"/>
  <c r="Q85" s="1"/>
  <c r="Q84" i="4"/>
  <c r="Q133"/>
  <c r="Q85"/>
  <c r="Q35" i="10"/>
  <c r="Q137" s="1"/>
  <c r="O35" i="12"/>
  <c r="O35" i="10"/>
  <c r="O137" s="1"/>
  <c r="O137" i="4"/>
  <c r="O85"/>
  <c r="O84"/>
  <c r="O133"/>
  <c r="K137"/>
  <c r="K133"/>
  <c r="K84"/>
  <c r="I84"/>
  <c r="I35" i="12"/>
  <c r="I85" i="4"/>
  <c r="I35" i="10"/>
  <c r="G137" i="4"/>
  <c r="G35" i="10"/>
  <c r="G133" i="4"/>
  <c r="U34" i="12"/>
  <c r="U132" s="1"/>
  <c r="U34" i="10"/>
  <c r="U136" i="4"/>
  <c r="U132"/>
  <c r="Q34" i="10"/>
  <c r="Q83" i="4"/>
  <c r="Q136"/>
  <c r="Q34" i="12"/>
  <c r="Q132" i="4"/>
  <c r="O34" i="12"/>
  <c r="O136" i="4"/>
  <c r="O83"/>
  <c r="K160"/>
  <c r="K83"/>
  <c r="K132"/>
  <c r="K34" i="10"/>
  <c r="K159" i="4"/>
  <c r="I34" i="12"/>
  <c r="I132" i="4"/>
  <c r="I34" i="10"/>
  <c r="I83" i="4"/>
  <c r="I160"/>
  <c r="I136"/>
  <c r="I159"/>
  <c r="G83" i="12"/>
  <c r="G132" i="4"/>
  <c r="G136"/>
  <c r="G83"/>
  <c r="U33" i="10"/>
  <c r="U33" i="12"/>
  <c r="U159" i="4"/>
  <c r="U131"/>
  <c r="U82"/>
  <c r="S160"/>
  <c r="S159"/>
  <c r="S160" i="10"/>
  <c r="Q160" i="4"/>
  <c r="Q135"/>
  <c r="Q82"/>
  <c r="Q131"/>
  <c r="O33" i="12"/>
  <c r="O33" i="10"/>
  <c r="O82" i="4"/>
  <c r="O135"/>
  <c r="O160"/>
  <c r="O131"/>
  <c r="O159"/>
  <c r="M160" i="12"/>
  <c r="M159" i="4"/>
  <c r="M160"/>
  <c r="M160" i="10"/>
  <c r="J33" i="12"/>
  <c r="J131" i="4"/>
  <c r="J82"/>
  <c r="J83"/>
  <c r="J33" i="10"/>
  <c r="H33" i="12"/>
  <c r="H33" i="10"/>
  <c r="H83" i="4"/>
  <c r="H131"/>
  <c r="X130"/>
  <c r="X82"/>
  <c r="X32" i="10"/>
  <c r="X81" i="4"/>
  <c r="V130"/>
  <c r="V32" i="12"/>
  <c r="V32" i="10"/>
  <c r="V81" s="1"/>
  <c r="V158" i="4"/>
  <c r="R32" i="10"/>
  <c r="R81" s="1"/>
  <c r="R130" i="4"/>
  <c r="R158"/>
  <c r="R81"/>
  <c r="R82"/>
  <c r="P82"/>
  <c r="P158"/>
  <c r="N130"/>
  <c r="N32" i="10"/>
  <c r="N81" i="4"/>
  <c r="N82"/>
  <c r="N32" i="12"/>
  <c r="K82" i="4"/>
  <c r="K130"/>
  <c r="K32" i="12"/>
  <c r="K81" s="1"/>
  <c r="K134" i="4"/>
  <c r="K81"/>
  <c r="K158"/>
  <c r="K32" i="10"/>
  <c r="I32" i="12"/>
  <c r="I134" s="1"/>
  <c r="I130" i="4"/>
  <c r="I158"/>
  <c r="I81"/>
  <c r="I134"/>
  <c r="I32" i="10"/>
  <c r="G32"/>
  <c r="G158" i="4"/>
  <c r="G82"/>
  <c r="G130"/>
  <c r="G81"/>
  <c r="W80" i="12"/>
  <c r="U129" i="4"/>
  <c r="U31" i="10"/>
  <c r="U81" i="4"/>
  <c r="U80"/>
  <c r="U31" i="12"/>
  <c r="U80" s="1"/>
  <c r="S31" i="10"/>
  <c r="S31" i="12"/>
  <c r="S129" i="4"/>
  <c r="S81"/>
  <c r="Q129"/>
  <c r="Q31" i="12"/>
  <c r="O129" i="4"/>
  <c r="O31" i="12"/>
  <c r="O81" s="1"/>
  <c r="O80" i="4"/>
  <c r="O81"/>
  <c r="J31" i="12"/>
  <c r="J80" i="4"/>
  <c r="J133"/>
  <c r="J31" i="10"/>
  <c r="J133" s="1"/>
  <c r="J129" i="4"/>
  <c r="H31" i="12"/>
  <c r="H81" i="4"/>
  <c r="H133"/>
  <c r="X80"/>
  <c r="X128"/>
  <c r="X79"/>
  <c r="X132"/>
  <c r="V30" i="12"/>
  <c r="V30" i="10"/>
  <c r="V80" s="1"/>
  <c r="R128" i="4"/>
  <c r="R80"/>
  <c r="R132"/>
  <c r="R30" i="10"/>
  <c r="R80" s="1"/>
  <c r="P79" i="4"/>
  <c r="P128"/>
  <c r="P132"/>
  <c r="P30" i="12"/>
  <c r="P30" i="10"/>
  <c r="N128" i="4"/>
  <c r="N132"/>
  <c r="N30" i="12"/>
  <c r="N80" i="4"/>
  <c r="N30" i="10"/>
  <c r="N80" s="1"/>
  <c r="K30"/>
  <c r="K80" i="4"/>
  <c r="K30" i="12"/>
  <c r="K128" i="4"/>
  <c r="I30" i="12"/>
  <c r="I80" s="1"/>
  <c r="I80" i="4"/>
  <c r="I30" i="10"/>
  <c r="I79" i="4"/>
  <c r="I128"/>
  <c r="G128"/>
  <c r="G30" i="10"/>
  <c r="G80" i="4"/>
  <c r="G79"/>
  <c r="U29" i="12"/>
  <c r="U79" s="1"/>
  <c r="U78" i="4"/>
  <c r="U158"/>
  <c r="U79"/>
  <c r="S127"/>
  <c r="S29" i="12"/>
  <c r="S158" i="4"/>
  <c r="S78"/>
  <c r="Q29" i="12"/>
  <c r="Q158" i="4"/>
  <c r="Q79"/>
  <c r="Q29" i="10"/>
  <c r="O29" i="12"/>
  <c r="O127" i="4"/>
  <c r="O79"/>
  <c r="O78"/>
  <c r="O29" i="10"/>
  <c r="O78" s="1"/>
  <c r="O158" i="4"/>
  <c r="M158"/>
  <c r="J29" i="12"/>
  <c r="J29" i="10"/>
  <c r="J79" i="4"/>
  <c r="J127"/>
  <c r="J78"/>
  <c r="J158"/>
  <c r="H127"/>
  <c r="H29" i="10"/>
  <c r="H158" i="4"/>
  <c r="H78"/>
  <c r="X78"/>
  <c r="X28" i="12"/>
  <c r="X77" i="4"/>
  <c r="X157"/>
  <c r="X126"/>
  <c r="X28" i="10"/>
  <c r="X77" s="1"/>
  <c r="V28"/>
  <c r="V126" i="4"/>
  <c r="V28" i="12"/>
  <c r="V126" s="1"/>
  <c r="V78" i="4"/>
  <c r="R28" i="12"/>
  <c r="R126" i="4"/>
  <c r="R157"/>
  <c r="R77"/>
  <c r="R78"/>
  <c r="P157"/>
  <c r="P28" i="12"/>
  <c r="P126" i="4"/>
  <c r="P28" i="10"/>
  <c r="P77" s="1"/>
  <c r="P77" i="4"/>
  <c r="P78"/>
  <c r="N28" i="10"/>
  <c r="N28" i="12"/>
  <c r="N126" i="4"/>
  <c r="N77"/>
  <c r="K28" i="10"/>
  <c r="K126" s="1"/>
  <c r="K126" i="4"/>
  <c r="K157"/>
  <c r="K28" i="12"/>
  <c r="I28"/>
  <c r="I77" i="4"/>
  <c r="I126"/>
  <c r="I78"/>
  <c r="G28" i="10"/>
  <c r="G77" s="1"/>
  <c r="G78" i="4"/>
  <c r="G126"/>
  <c r="G157"/>
  <c r="G77"/>
  <c r="W77" i="12"/>
  <c r="U27" i="10"/>
  <c r="U125" i="4"/>
  <c r="U27" i="12"/>
  <c r="U76" i="4"/>
  <c r="U77"/>
  <c r="S125"/>
  <c r="S27" i="12"/>
  <c r="S125" s="1"/>
  <c r="S77" i="4"/>
  <c r="S27" i="10"/>
  <c r="Q27" i="12"/>
  <c r="Q76" s="1"/>
  <c r="Q77" i="4"/>
  <c r="Q27" i="10"/>
  <c r="Q76" i="4"/>
  <c r="Q125"/>
  <c r="O77"/>
  <c r="O27" i="12"/>
  <c r="M27" i="10"/>
  <c r="M27" i="12"/>
  <c r="M77" s="1"/>
  <c r="M76" i="4"/>
  <c r="M125"/>
  <c r="M77"/>
  <c r="J27" i="10"/>
  <c r="J77" i="4"/>
  <c r="J76"/>
  <c r="H27" i="10"/>
  <c r="H76" s="1"/>
  <c r="H125" i="4"/>
  <c r="H76"/>
  <c r="H27" i="12"/>
  <c r="H125" s="1"/>
  <c r="X26"/>
  <c r="X76" i="4"/>
  <c r="X26" i="10"/>
  <c r="X75" s="1"/>
  <c r="V124" i="4"/>
  <c r="V26" i="12"/>
  <c r="V76" i="4"/>
  <c r="V75"/>
  <c r="V26" i="10"/>
  <c r="R26"/>
  <c r="R75" s="1"/>
  <c r="R75" i="4"/>
  <c r="R124"/>
  <c r="R26" i="12"/>
  <c r="R76" i="4"/>
  <c r="P76"/>
  <c r="P75"/>
  <c r="P124"/>
  <c r="N26" i="12"/>
  <c r="N26" i="10"/>
  <c r="K75" i="4"/>
  <c r="K124"/>
  <c r="I75"/>
  <c r="I26" i="10"/>
  <c r="I76" s="1"/>
  <c r="I76" i="4"/>
  <c r="G76"/>
  <c r="G26" i="10"/>
  <c r="W74" i="12"/>
  <c r="U25"/>
  <c r="U75" i="4"/>
  <c r="U74"/>
  <c r="U157"/>
  <c r="S25" i="12"/>
  <c r="S25" i="10"/>
  <c r="S74" i="4"/>
  <c r="S157"/>
  <c r="S123"/>
  <c r="S75"/>
  <c r="Q25" i="10"/>
  <c r="Q74" s="1"/>
  <c r="Q157" i="4"/>
  <c r="Q123"/>
  <c r="Q25" i="12"/>
  <c r="Q75" s="1"/>
  <c r="Q75" i="4"/>
  <c r="O75"/>
  <c r="O74"/>
  <c r="O25" i="10"/>
  <c r="O157" i="4"/>
  <c r="M25" i="10"/>
  <c r="M25" i="12"/>
  <c r="M157" i="4"/>
  <c r="M74"/>
  <c r="M75"/>
  <c r="J123"/>
  <c r="J25" i="10"/>
  <c r="J75" i="4"/>
  <c r="J157"/>
  <c r="J74"/>
  <c r="J25" i="12"/>
  <c r="H25"/>
  <c r="H75" i="4"/>
  <c r="H123"/>
  <c r="H157"/>
  <c r="H74"/>
  <c r="X122"/>
  <c r="X74"/>
  <c r="X24" i="10"/>
  <c r="X74" s="1"/>
  <c r="V73" i="4"/>
  <c r="V122"/>
  <c r="V74"/>
  <c r="R24" i="10"/>
  <c r="R73" i="4"/>
  <c r="R74"/>
  <c r="R122"/>
  <c r="R24" i="12"/>
  <c r="P74" i="4"/>
  <c r="P24" i="12"/>
  <c r="P24" i="10"/>
  <c r="P122" i="4"/>
  <c r="N24" i="12"/>
  <c r="N122" i="4"/>
  <c r="N73"/>
  <c r="L122"/>
  <c r="L74"/>
  <c r="L73"/>
  <c r="L24" i="12"/>
  <c r="L126" i="4"/>
  <c r="J122"/>
  <c r="J24" i="12"/>
  <c r="J73" i="4"/>
  <c r="J126"/>
  <c r="J24" i="10"/>
  <c r="H73" i="4"/>
  <c r="H122"/>
  <c r="H126"/>
  <c r="X72"/>
  <c r="X125"/>
  <c r="X121"/>
  <c r="X23" i="12"/>
  <c r="V72" i="4"/>
  <c r="V23" i="10"/>
  <c r="V121" i="4"/>
  <c r="V125"/>
  <c r="T73" i="12"/>
  <c r="R72" i="4"/>
  <c r="R125"/>
  <c r="R23" i="10"/>
  <c r="R125" s="1"/>
  <c r="R23" i="12"/>
  <c r="P23" i="10"/>
  <c r="P121" i="4"/>
  <c r="P72"/>
  <c r="P23" i="12"/>
  <c r="P125" i="4"/>
  <c r="N23" i="10"/>
  <c r="N23" i="12"/>
  <c r="N121" i="4"/>
  <c r="N72"/>
  <c r="N125"/>
  <c r="L121"/>
  <c r="L23" i="10"/>
  <c r="L125" i="4"/>
  <c r="L23" i="12"/>
  <c r="L125" s="1"/>
  <c r="J121" i="4"/>
  <c r="J23" i="12"/>
  <c r="J72" i="4"/>
  <c r="J23" i="10"/>
  <c r="H121" i="4"/>
  <c r="H23" i="10"/>
  <c r="X22"/>
  <c r="X71" i="4"/>
  <c r="X22" i="12"/>
  <c r="V71" i="4"/>
  <c r="V120"/>
  <c r="V22" i="10"/>
  <c r="R71" i="4"/>
  <c r="R22" i="10"/>
  <c r="R22" i="12"/>
  <c r="P71" i="4"/>
  <c r="P22" i="10"/>
  <c r="N71" i="4"/>
  <c r="N120"/>
  <c r="L71"/>
  <c r="L120"/>
  <c r="L22" i="10"/>
  <c r="J22"/>
  <c r="J22" i="12"/>
  <c r="J120" i="4"/>
  <c r="J124"/>
  <c r="H71"/>
  <c r="H22" i="12"/>
  <c r="H22" i="10"/>
  <c r="H124" s="1"/>
  <c r="X70" i="4"/>
  <c r="X123"/>
  <c r="X119"/>
  <c r="X21" i="12"/>
  <c r="X156" i="4"/>
  <c r="V119"/>
  <c r="V21" i="10"/>
  <c r="V123" i="4"/>
  <c r="V70"/>
  <c r="V21" i="12"/>
  <c r="V71" s="1"/>
  <c r="R70" i="4"/>
  <c r="R21" i="12"/>
  <c r="R156" i="4"/>
  <c r="R123"/>
  <c r="P70"/>
  <c r="P119"/>
  <c r="P156"/>
  <c r="P21" i="10"/>
  <c r="P123" s="1"/>
  <c r="N21" i="12"/>
  <c r="N21" i="10"/>
  <c r="N123" s="1"/>
  <c r="N119" i="4"/>
  <c r="N156"/>
  <c r="N123"/>
  <c r="N70"/>
  <c r="L21" i="12"/>
  <c r="L71" s="1"/>
  <c r="L70" i="4"/>
  <c r="L157"/>
  <c r="L156"/>
  <c r="L119"/>
  <c r="L123"/>
  <c r="J21" i="10"/>
  <c r="J21" i="12"/>
  <c r="J70" i="4"/>
  <c r="J119"/>
  <c r="J156"/>
  <c r="H70"/>
  <c r="H119"/>
  <c r="H21" i="12"/>
  <c r="X20" i="10"/>
  <c r="X69" i="4"/>
  <c r="X20" i="12"/>
  <c r="V69" i="4"/>
  <c r="V118"/>
  <c r="V20" i="10"/>
  <c r="R118" i="4"/>
  <c r="R69"/>
  <c r="R20" i="12"/>
  <c r="N20" i="10"/>
  <c r="N20" i="12"/>
  <c r="N69" i="4"/>
  <c r="N118"/>
  <c r="L20" i="10"/>
  <c r="L118" i="4"/>
  <c r="L69"/>
  <c r="L20" i="12"/>
  <c r="J20"/>
  <c r="J69" i="4"/>
  <c r="J20" i="10"/>
  <c r="H20"/>
  <c r="H69" i="4"/>
  <c r="H20" i="12"/>
  <c r="H118" i="4"/>
  <c r="X68"/>
  <c r="X117"/>
  <c r="V68"/>
  <c r="V19" i="10"/>
  <c r="V19" i="12"/>
  <c r="V117" i="4"/>
  <c r="R19" i="12"/>
  <c r="R68" i="4"/>
  <c r="R117"/>
  <c r="R19" i="10"/>
  <c r="P117" i="4"/>
  <c r="P68"/>
  <c r="P19" i="10"/>
  <c r="N68" i="4"/>
  <c r="N117"/>
  <c r="N19" i="10"/>
  <c r="L19" i="12"/>
  <c r="L68" i="4"/>
  <c r="L117"/>
  <c r="L19" i="10"/>
  <c r="J19"/>
  <c r="J117" s="1"/>
  <c r="J117" i="4"/>
  <c r="J68"/>
  <c r="H19" i="10"/>
  <c r="H117" i="4"/>
  <c r="H68"/>
  <c r="X18" i="12"/>
  <c r="X67" i="4"/>
  <c r="X18" i="10"/>
  <c r="V18" i="12"/>
  <c r="V18" i="10"/>
  <c r="V67" i="4"/>
  <c r="R18" i="10"/>
  <c r="R18" i="12"/>
  <c r="R67" i="4"/>
  <c r="R116"/>
  <c r="P18" i="10"/>
  <c r="P116" i="4"/>
  <c r="P67"/>
  <c r="N18" i="10"/>
  <c r="N67" i="4"/>
  <c r="L18" i="12"/>
  <c r="L120" s="1"/>
  <c r="L18" i="10"/>
  <c r="L116" i="4"/>
  <c r="J18" i="12"/>
  <c r="J116" i="4"/>
  <c r="J67"/>
  <c r="H67"/>
  <c r="H18" i="12"/>
  <c r="X155" i="4"/>
  <c r="X66"/>
  <c r="X115"/>
  <c r="X17" i="12"/>
  <c r="V155" i="4"/>
  <c r="V115"/>
  <c r="V66"/>
  <c r="V17" i="10"/>
  <c r="R17"/>
  <c r="R17" i="12"/>
  <c r="R66" i="4"/>
  <c r="R115"/>
  <c r="P155"/>
  <c r="P17" i="10"/>
  <c r="P17" i="12"/>
  <c r="P115" i="4"/>
  <c r="P66"/>
  <c r="N66"/>
  <c r="N17" i="10"/>
  <c r="N115" s="1"/>
  <c r="N17" i="12"/>
  <c r="L66" i="4"/>
  <c r="L155"/>
  <c r="L115"/>
  <c r="L17" i="12"/>
  <c r="J155" i="4"/>
  <c r="J66"/>
  <c r="J115"/>
  <c r="J17" i="12"/>
  <c r="H17"/>
  <c r="H66" i="4"/>
  <c r="H155"/>
  <c r="X65"/>
  <c r="X16" i="12"/>
  <c r="X114" i="4"/>
  <c r="X16" i="10"/>
  <c r="V16"/>
  <c r="V16" i="12"/>
  <c r="R65" i="4"/>
  <c r="R114"/>
  <c r="P16" i="12"/>
  <c r="P65" i="4"/>
  <c r="N16" i="12"/>
  <c r="N16" i="10"/>
  <c r="N65" i="4"/>
  <c r="L114"/>
  <c r="L16" i="12"/>
  <c r="L65" i="4"/>
  <c r="J16" i="10"/>
  <c r="J65" s="1"/>
  <c r="J65" i="4"/>
  <c r="J114"/>
  <c r="J16" i="12"/>
  <c r="H65" i="4"/>
  <c r="H16" i="12"/>
  <c r="H16" i="10"/>
  <c r="X15"/>
  <c r="X64" i="4"/>
  <c r="X15" i="12"/>
  <c r="X113" i="4"/>
  <c r="V15" i="12"/>
  <c r="V15" i="10"/>
  <c r="R15" i="12"/>
  <c r="R113" s="1"/>
  <c r="R64" i="4"/>
  <c r="R15" i="10"/>
  <c r="R113" i="4"/>
  <c r="P15" i="12"/>
  <c r="P113" i="4"/>
  <c r="L15" i="12"/>
  <c r="L113" i="4"/>
  <c r="H113"/>
  <c r="H64"/>
  <c r="H15" i="12"/>
  <c r="H113" s="1"/>
  <c r="X112" i="4"/>
  <c r="X14" i="10"/>
  <c r="X14" i="12"/>
  <c r="V14"/>
  <c r="V63" i="4"/>
  <c r="V14" i="10"/>
  <c r="V63" s="1"/>
  <c r="R14"/>
  <c r="R14" i="12"/>
  <c r="P14" i="10"/>
  <c r="P63" i="4"/>
  <c r="P14" i="12"/>
  <c r="N112" i="4"/>
  <c r="N63"/>
  <c r="N14" i="12"/>
  <c r="L63" i="4"/>
  <c r="L14" i="12"/>
  <c r="J14" i="10"/>
  <c r="J64" s="1"/>
  <c r="J14" i="12"/>
  <c r="J112" i="4"/>
  <c r="X62"/>
  <c r="X111"/>
  <c r="X13" i="12"/>
  <c r="X154" i="4"/>
  <c r="V13" i="12"/>
  <c r="V154" i="4"/>
  <c r="R62"/>
  <c r="R154"/>
  <c r="P13" i="12"/>
  <c r="P111" i="4"/>
  <c r="L62"/>
  <c r="L13" i="12"/>
  <c r="J13"/>
  <c r="J62" i="4"/>
  <c r="J111"/>
  <c r="H62"/>
  <c r="H13" i="10"/>
  <c r="X110" i="4"/>
  <c r="X12" i="10"/>
  <c r="X61" i="4"/>
  <c r="R61"/>
  <c r="R12" i="12"/>
  <c r="R12" i="10"/>
  <c r="P12"/>
  <c r="P110" i="4"/>
  <c r="N12" i="12"/>
  <c r="N61" i="4"/>
  <c r="N110"/>
  <c r="L12" i="10"/>
  <c r="L61" i="4"/>
  <c r="L110"/>
  <c r="J12" i="12"/>
  <c r="J61" i="4"/>
  <c r="J110"/>
  <c r="H12" i="10"/>
  <c r="H12" i="12"/>
  <c r="H61" s="1"/>
  <c r="H61" i="4"/>
  <c r="X11" i="12"/>
  <c r="X109" i="4"/>
  <c r="R11" i="10"/>
  <c r="R60" i="4"/>
  <c r="R109"/>
  <c r="P11" i="12"/>
  <c r="P60" i="4"/>
  <c r="P11" i="10"/>
  <c r="N11"/>
  <c r="N109" i="4"/>
  <c r="N60"/>
  <c r="N11" i="12"/>
  <c r="L11" i="10"/>
  <c r="L11" i="12"/>
  <c r="L109" i="4"/>
  <c r="J11" i="10"/>
  <c r="J11" i="12"/>
  <c r="J60" s="1"/>
  <c r="J109" i="4"/>
  <c r="J60"/>
  <c r="H11" i="10"/>
  <c r="H109" i="4"/>
  <c r="H60"/>
  <c r="X10" i="10"/>
  <c r="X59" i="4"/>
  <c r="X108"/>
  <c r="X10" i="12"/>
  <c r="R10" i="10"/>
  <c r="R108" i="4"/>
  <c r="R10" i="12"/>
  <c r="R60" s="1"/>
  <c r="R59" i="4"/>
  <c r="P10" i="10"/>
  <c r="P10" i="12"/>
  <c r="P108" s="1"/>
  <c r="P59" i="4"/>
  <c r="N10" i="10"/>
  <c r="N10" i="12"/>
  <c r="L10"/>
  <c r="L10" i="10"/>
  <c r="L108" i="4"/>
  <c r="L59"/>
  <c r="J10" i="10"/>
  <c r="J59" i="4"/>
  <c r="J108"/>
  <c r="H10" i="10"/>
  <c r="H10" i="12"/>
  <c r="H108" i="4"/>
  <c r="X9" i="10"/>
  <c r="X153" i="4"/>
  <c r="V153"/>
  <c r="T159"/>
  <c r="T158"/>
  <c r="T155"/>
  <c r="T157"/>
  <c r="T153"/>
  <c r="R58"/>
  <c r="R9" i="10"/>
  <c r="R9" i="12"/>
  <c r="P58" i="4"/>
  <c r="P9" i="10"/>
  <c r="P107" i="4"/>
  <c r="P9" i="12"/>
  <c r="P153" i="4"/>
  <c r="N9" i="10"/>
  <c r="N111" s="1"/>
  <c r="N153" i="4"/>
  <c r="N9" i="12"/>
  <c r="L9" i="10"/>
  <c r="L58" i="4"/>
  <c r="L153"/>
  <c r="L107"/>
  <c r="J9" i="12"/>
  <c r="J59" s="1"/>
  <c r="J58" i="4"/>
  <c r="J153"/>
  <c r="J9" i="10"/>
  <c r="H9"/>
  <c r="H9" i="12"/>
  <c r="H153" i="4"/>
  <c r="H107"/>
  <c r="H58"/>
  <c r="X8" i="10"/>
  <c r="X57" i="4"/>
  <c r="X8" i="12"/>
  <c r="N8" i="10"/>
  <c r="N8" i="12"/>
  <c r="N57" i="4"/>
  <c r="L8" i="10"/>
  <c r="L57" i="4"/>
  <c r="L8" i="12"/>
  <c r="J8" i="10"/>
  <c r="J57" i="4"/>
  <c r="J8" i="12"/>
  <c r="H8" i="10"/>
  <c r="H8" i="12"/>
  <c r="X7" i="10"/>
  <c r="X7" i="12"/>
  <c r="R56" i="4"/>
  <c r="R7" i="10"/>
  <c r="R7" i="12"/>
  <c r="P7" i="10"/>
  <c r="P7" i="12"/>
  <c r="P56" i="4"/>
  <c r="L7" i="10"/>
  <c r="L56" i="4"/>
  <c r="L7" i="12"/>
  <c r="J7" i="10"/>
  <c r="J56" i="4"/>
  <c r="J7" i="12"/>
  <c r="H7" i="10"/>
  <c r="H56" i="4"/>
  <c r="H7" i="12"/>
  <c r="H109" s="1"/>
  <c r="X55" i="4"/>
  <c r="X6" i="10"/>
  <c r="X6" i="12"/>
  <c r="R6" i="10"/>
  <c r="R55" i="4"/>
  <c r="R6" i="12"/>
  <c r="P55" i="4"/>
  <c r="P6" i="10"/>
  <c r="N6"/>
  <c r="N6" i="12"/>
  <c r="L55" i="4"/>
  <c r="L6" i="10"/>
  <c r="J6"/>
  <c r="J55" i="4"/>
  <c r="J6" i="12"/>
  <c r="J108" s="1"/>
  <c r="H6" i="10"/>
  <c r="H55" i="4"/>
  <c r="X5" i="10"/>
  <c r="X5" i="12"/>
  <c r="R5" i="10"/>
  <c r="R5" i="12"/>
  <c r="P5" i="10"/>
  <c r="P5" i="12"/>
  <c r="N5" i="10"/>
  <c r="N5" i="12"/>
  <c r="L5"/>
  <c r="L5" i="10"/>
  <c r="X161" i="5"/>
  <c r="X142"/>
  <c r="X146"/>
  <c r="X93"/>
  <c r="V161"/>
  <c r="T93"/>
  <c r="T146"/>
  <c r="R93"/>
  <c r="R142"/>
  <c r="R146"/>
  <c r="R161"/>
  <c r="P161"/>
  <c r="P146"/>
  <c r="P142"/>
  <c r="N93"/>
  <c r="N161"/>
  <c r="L161"/>
  <c r="J161"/>
  <c r="J93"/>
  <c r="J146"/>
  <c r="J142"/>
  <c r="H161"/>
  <c r="H142"/>
  <c r="H93"/>
  <c r="H146"/>
  <c r="X90"/>
  <c r="X139"/>
  <c r="P90"/>
  <c r="P139"/>
  <c r="N90"/>
  <c r="N139"/>
  <c r="X89"/>
  <c r="X160"/>
  <c r="V160"/>
  <c r="R160"/>
  <c r="R138"/>
  <c r="P160"/>
  <c r="P89"/>
  <c r="N89"/>
  <c r="N138"/>
  <c r="H160"/>
  <c r="H89"/>
  <c r="H138"/>
  <c r="X137"/>
  <c r="X141"/>
  <c r="R88"/>
  <c r="R137"/>
  <c r="P137"/>
  <c r="P88"/>
  <c r="H137"/>
  <c r="H88"/>
  <c r="R87"/>
  <c r="R136"/>
  <c r="J87"/>
  <c r="J136"/>
  <c r="R86"/>
  <c r="R135"/>
  <c r="P135"/>
  <c r="P86"/>
  <c r="J86"/>
  <c r="J135"/>
  <c r="X85"/>
  <c r="X159"/>
  <c r="X134"/>
  <c r="V159"/>
  <c r="R85"/>
  <c r="R134"/>
  <c r="R159"/>
  <c r="P134"/>
  <c r="P159"/>
  <c r="N85"/>
  <c r="N134"/>
  <c r="J85"/>
  <c r="J134"/>
  <c r="H159"/>
  <c r="H134"/>
  <c r="X35" i="12"/>
  <c r="X85" s="1"/>
  <c r="X35" i="11"/>
  <c r="R35"/>
  <c r="R84" i="5"/>
  <c r="P35" i="12"/>
  <c r="P84" i="5"/>
  <c r="P35" i="11"/>
  <c r="N35" i="12"/>
  <c r="N133" i="5"/>
  <c r="J35" i="12"/>
  <c r="J84" i="5"/>
  <c r="J133"/>
  <c r="H133"/>
  <c r="H35" i="12"/>
  <c r="H133" i="11"/>
  <c r="X132" i="5"/>
  <c r="X34" i="11"/>
  <c r="X34" i="12"/>
  <c r="X132" s="1"/>
  <c r="R34"/>
  <c r="R34" i="11"/>
  <c r="R83" i="5"/>
  <c r="R132"/>
  <c r="P34" i="11"/>
  <c r="P132" s="1"/>
  <c r="P34" i="12"/>
  <c r="P136" s="1"/>
  <c r="P83" i="5"/>
  <c r="N34" i="12"/>
  <c r="N83" s="1"/>
  <c r="N132" i="5"/>
  <c r="N83"/>
  <c r="J34" i="12"/>
  <c r="J83" i="5"/>
  <c r="J132"/>
  <c r="H83"/>
  <c r="H132"/>
  <c r="X33" i="11"/>
  <c r="X33" i="12"/>
  <c r="X82" i="5"/>
  <c r="X131"/>
  <c r="R33" i="12"/>
  <c r="R135" s="1"/>
  <c r="R33" i="11"/>
  <c r="R82" i="5"/>
  <c r="P131"/>
  <c r="P33" i="11"/>
  <c r="P33" i="12"/>
  <c r="J82" i="5"/>
  <c r="J131"/>
  <c r="H131"/>
  <c r="X32" i="11"/>
  <c r="X158" i="5"/>
  <c r="X130"/>
  <c r="V81"/>
  <c r="V158"/>
  <c r="V130"/>
  <c r="R32" i="11"/>
  <c r="R81" i="5"/>
  <c r="R158"/>
  <c r="P158"/>
  <c r="P32" i="11"/>
  <c r="P81" i="5"/>
  <c r="P130"/>
  <c r="N81"/>
  <c r="N158"/>
  <c r="J130"/>
  <c r="J81" i="11"/>
  <c r="J32" i="12"/>
  <c r="J81" i="5"/>
  <c r="J158"/>
  <c r="H130"/>
  <c r="H81"/>
  <c r="H32" i="12"/>
  <c r="H158" i="5"/>
  <c r="H81" i="11"/>
  <c r="X31" i="12"/>
  <c r="X80" s="1"/>
  <c r="X80" i="5"/>
  <c r="X129"/>
  <c r="V129"/>
  <c r="V31" i="11"/>
  <c r="V80" s="1"/>
  <c r="V31" i="12"/>
  <c r="V80" i="5"/>
  <c r="R129"/>
  <c r="R31" i="11"/>
  <c r="R31" i="12"/>
  <c r="N31"/>
  <c r="H129" i="5"/>
  <c r="H80"/>
  <c r="X79"/>
  <c r="X128"/>
  <c r="N128"/>
  <c r="N79"/>
  <c r="J30" i="12"/>
  <c r="J128" i="5"/>
  <c r="H30" i="12"/>
  <c r="H79" i="5"/>
  <c r="X29" i="12"/>
  <c r="X127" i="5"/>
  <c r="X78"/>
  <c r="V29" i="12"/>
  <c r="V78" i="5"/>
  <c r="R78"/>
  <c r="R29" i="12"/>
  <c r="R127" i="5"/>
  <c r="P127"/>
  <c r="P29" i="12"/>
  <c r="P78" i="5"/>
  <c r="N78"/>
  <c r="N127"/>
  <c r="N29" i="12"/>
  <c r="X157" i="5"/>
  <c r="X77"/>
  <c r="V157"/>
  <c r="V126"/>
  <c r="P77"/>
  <c r="P126"/>
  <c r="N157"/>
  <c r="N77"/>
  <c r="L28" i="12"/>
  <c r="L77" i="5"/>
  <c r="J28" i="12"/>
  <c r="J77" i="5"/>
  <c r="J157"/>
  <c r="J126"/>
  <c r="H28" i="12"/>
  <c r="H126" s="1"/>
  <c r="H77" i="5"/>
  <c r="H157"/>
  <c r="H126"/>
  <c r="X125"/>
  <c r="X27" i="11"/>
  <c r="X27" i="12"/>
  <c r="X76" i="5"/>
  <c r="V76"/>
  <c r="V27" i="12"/>
  <c r="V27" i="11"/>
  <c r="R76" i="5"/>
  <c r="R27" i="11"/>
  <c r="P27"/>
  <c r="P27" i="12"/>
  <c r="P125" i="5"/>
  <c r="N27" i="12"/>
  <c r="L125" i="5"/>
  <c r="L76"/>
  <c r="J76"/>
  <c r="J125"/>
  <c r="X75"/>
  <c r="X124"/>
  <c r="P124"/>
  <c r="P75"/>
  <c r="N75"/>
  <c r="N124"/>
  <c r="L75"/>
  <c r="L26" i="12"/>
  <c r="L76" s="1"/>
  <c r="J26"/>
  <c r="J124" i="5"/>
  <c r="J75"/>
  <c r="H75"/>
  <c r="H124"/>
  <c r="X123"/>
  <c r="X25" i="12"/>
  <c r="X25" i="11"/>
  <c r="V25"/>
  <c r="V127" s="1"/>
  <c r="V74" i="5"/>
  <c r="N39" i="10"/>
  <c r="X38"/>
  <c r="N154" i="4"/>
  <c r="R8" i="10"/>
  <c r="N7"/>
  <c r="H5"/>
  <c r="X94" i="3"/>
  <c r="P91"/>
  <c r="R143" i="4"/>
  <c r="R91"/>
  <c r="N140"/>
  <c r="X94" i="5"/>
  <c r="J143"/>
  <c r="N146" i="4"/>
  <c r="J153" i="3"/>
  <c r="L62"/>
  <c r="X135" i="4"/>
  <c r="N79"/>
  <c r="N78"/>
  <c r="R79"/>
  <c r="V79"/>
  <c r="H80"/>
  <c r="P81"/>
  <c r="P80"/>
  <c r="J137"/>
  <c r="N157"/>
  <c r="P19" i="12"/>
  <c r="K34"/>
  <c r="K85" i="4"/>
  <c r="P20" i="12"/>
  <c r="N160" i="5"/>
  <c r="R13" i="12"/>
  <c r="X94" i="4"/>
  <c r="O25" i="12"/>
  <c r="X84" i="5"/>
  <c r="X56" i="4"/>
  <c r="V17" i="12"/>
  <c r="V23"/>
  <c r="V72" s="1"/>
  <c r="X32"/>
  <c r="X134" s="1"/>
  <c r="V80" i="4"/>
  <c r="O123"/>
  <c r="P20" i="10"/>
  <c r="S79" i="4"/>
  <c r="X55" i="3"/>
  <c r="P93" i="5"/>
  <c r="J71" i="4"/>
  <c r="L67"/>
  <c r="R30" i="12"/>
  <c r="R32"/>
  <c r="P8" i="10"/>
  <c r="J12"/>
  <c r="V32" i="11"/>
  <c r="T74" i="12"/>
  <c r="P25" i="11"/>
  <c r="P25" i="12"/>
  <c r="P123" i="5"/>
  <c r="N25" i="12"/>
  <c r="N74" i="5"/>
  <c r="N123"/>
  <c r="L73"/>
  <c r="L122"/>
  <c r="X71"/>
  <c r="X156"/>
  <c r="R120"/>
  <c r="R71"/>
  <c r="I72" i="11"/>
  <c r="I22" i="12"/>
  <c r="I120" i="5"/>
  <c r="G72" i="12"/>
  <c r="G71" i="5"/>
  <c r="U157"/>
  <c r="U119"/>
  <c r="S119"/>
  <c r="S156"/>
  <c r="Q21" i="11"/>
  <c r="Q21" i="12"/>
  <c r="Q156" i="5"/>
  <c r="Q157"/>
  <c r="O119"/>
  <c r="O70"/>
  <c r="O71"/>
  <c r="M123"/>
  <c r="M157"/>
  <c r="M71"/>
  <c r="K156"/>
  <c r="K157"/>
  <c r="I123" i="11"/>
  <c r="I123" i="5"/>
  <c r="I157"/>
  <c r="I156"/>
  <c r="G70"/>
  <c r="G157"/>
  <c r="G123"/>
  <c r="U69"/>
  <c r="U20" i="12"/>
  <c r="S69" i="5"/>
  <c r="S20" i="11"/>
  <c r="Q20" i="12"/>
  <c r="Q118" i="5"/>
  <c r="M69"/>
  <c r="M20" i="12"/>
  <c r="K122" i="5"/>
  <c r="K69"/>
  <c r="K155"/>
  <c r="U155"/>
  <c r="U19" i="12"/>
  <c r="U117" s="1"/>
  <c r="Q19"/>
  <c r="Q121" i="5"/>
  <c r="Q68"/>
  <c r="N68"/>
  <c r="N117"/>
  <c r="X67"/>
  <c r="X68"/>
  <c r="M18" i="12"/>
  <c r="M67" s="1"/>
  <c r="M67" i="5"/>
  <c r="M68"/>
  <c r="M116"/>
  <c r="K124"/>
  <c r="K71"/>
  <c r="H67"/>
  <c r="H120"/>
  <c r="X115"/>
  <c r="X66"/>
  <c r="R119"/>
  <c r="R115"/>
  <c r="R155"/>
  <c r="L119"/>
  <c r="L67"/>
  <c r="U16" i="12"/>
  <c r="U65" s="1"/>
  <c r="U16" i="11"/>
  <c r="U65" s="1"/>
  <c r="S16" i="12"/>
  <c r="Q16"/>
  <c r="Q16" i="11"/>
  <c r="O114" i="5"/>
  <c r="O66"/>
  <c r="M114"/>
  <c r="K114"/>
  <c r="K66"/>
  <c r="I65"/>
  <c r="I66"/>
  <c r="G115"/>
  <c r="G155"/>
  <c r="Q15" i="11"/>
  <c r="Q64" i="5"/>
  <c r="L65"/>
  <c r="L64"/>
  <c r="L154"/>
  <c r="L113"/>
  <c r="H113"/>
  <c r="H65"/>
  <c r="V154"/>
  <c r="P63"/>
  <c r="P112"/>
  <c r="P64"/>
  <c r="O64" i="11"/>
  <c r="O64" i="5"/>
  <c r="O112"/>
  <c r="O14" i="12"/>
  <c r="O63" i="5"/>
  <c r="M112"/>
  <c r="M64"/>
  <c r="K116"/>
  <c r="K112"/>
  <c r="K14" i="12"/>
  <c r="G64" i="5"/>
  <c r="U63"/>
  <c r="U154"/>
  <c r="S115"/>
  <c r="S154"/>
  <c r="Q115"/>
  <c r="Q111"/>
  <c r="Q63"/>
  <c r="Q13" i="12"/>
  <c r="Q111" s="1"/>
  <c r="O13"/>
  <c r="O154" i="5"/>
  <c r="O115"/>
  <c r="M13" i="12"/>
  <c r="M111" s="1"/>
  <c r="M111" i="5"/>
  <c r="I62"/>
  <c r="I111"/>
  <c r="U110"/>
  <c r="U61"/>
  <c r="Q12" i="12"/>
  <c r="Q153" i="5"/>
  <c r="Q110"/>
  <c r="O153"/>
  <c r="O12" i="12"/>
  <c r="M153" i="5"/>
  <c r="M61"/>
  <c r="M12" i="12"/>
  <c r="W157" i="5"/>
  <c r="W156"/>
  <c r="W160"/>
  <c r="W159"/>
  <c r="W158"/>
  <c r="W155"/>
  <c r="P113"/>
  <c r="P109"/>
  <c r="P61"/>
  <c r="N109"/>
  <c r="N60"/>
  <c r="H61"/>
  <c r="H60"/>
  <c r="X107"/>
  <c r="X111"/>
  <c r="V153"/>
  <c r="T154"/>
  <c r="T155"/>
  <c r="T153"/>
  <c r="T160"/>
  <c r="R107"/>
  <c r="R58"/>
  <c r="L111"/>
  <c r="L107"/>
  <c r="J111"/>
  <c r="J58"/>
  <c r="U8" i="12"/>
  <c r="U58" i="5"/>
  <c r="Q57"/>
  <c r="Q8" i="12"/>
  <c r="Q58" s="1"/>
  <c r="K57" i="5"/>
  <c r="K8" i="12"/>
  <c r="K58" s="1"/>
  <c r="U56" i="5"/>
  <c r="U7" i="11"/>
  <c r="U7" i="12"/>
  <c r="Q109" i="5"/>
  <c r="Q7" i="11"/>
  <c r="O56" i="5"/>
  <c r="O7" i="12"/>
  <c r="M109" i="5"/>
  <c r="I7" i="12"/>
  <c r="I109" s="1"/>
  <c r="G56" i="5"/>
  <c r="K55"/>
  <c r="K6" i="12"/>
  <c r="G108" i="5"/>
  <c r="U5" i="11"/>
  <c r="U5" i="12"/>
  <c r="U107" i="5"/>
  <c r="Q107"/>
  <c r="Q5" i="11"/>
  <c r="Q107" s="1"/>
  <c r="Q5" i="12"/>
  <c r="M107" i="5"/>
  <c r="I58"/>
  <c r="I107"/>
  <c r="I107" i="11"/>
  <c r="I9" i="12"/>
  <c r="C5" i="11"/>
  <c r="C107" s="1"/>
  <c r="C55" i="5"/>
  <c r="B41" i="11"/>
  <c r="B143" s="1"/>
  <c r="B139" i="5"/>
  <c r="B91"/>
  <c r="F41" i="12"/>
  <c r="F91" i="5"/>
  <c r="F161"/>
  <c r="B40" i="11"/>
  <c r="B89" i="5"/>
  <c r="B160"/>
  <c r="E142" i="4"/>
  <c r="E40" i="12"/>
  <c r="E90" s="1"/>
  <c r="E40" i="10"/>
  <c r="C160" i="3"/>
  <c r="C142"/>
  <c r="C40" i="11"/>
  <c r="C89" i="3"/>
  <c r="C90"/>
  <c r="C138"/>
  <c r="F40" i="10"/>
  <c r="F142" s="1"/>
  <c r="F40" i="11"/>
  <c r="F142" i="3"/>
  <c r="F40" i="12"/>
  <c r="F142" s="1"/>
  <c r="F138" i="5"/>
  <c r="D40" i="12"/>
  <c r="D40" i="11"/>
  <c r="D89" i="5"/>
  <c r="B39" i="12"/>
  <c r="B137" i="4"/>
  <c r="B89"/>
  <c r="E88" i="3"/>
  <c r="E89"/>
  <c r="E137"/>
  <c r="E137" i="5"/>
  <c r="E89"/>
  <c r="E39" i="12"/>
  <c r="E88" i="5"/>
  <c r="C141" i="4"/>
  <c r="C39" i="10"/>
  <c r="C39" i="12"/>
  <c r="C88" i="4"/>
  <c r="C89"/>
  <c r="C137"/>
  <c r="F39" i="10"/>
  <c r="F88" i="3"/>
  <c r="F137"/>
  <c r="F141" i="5"/>
  <c r="F39" i="12"/>
  <c r="F137" i="5"/>
  <c r="D39" i="11"/>
  <c r="D137" i="5"/>
  <c r="E87" i="3"/>
  <c r="E136"/>
  <c r="E38" i="11"/>
  <c r="E136" s="1"/>
  <c r="E160" i="3"/>
  <c r="E38" i="10"/>
  <c r="E38" i="12"/>
  <c r="C136" i="4"/>
  <c r="C38" i="12"/>
  <c r="C136" s="1"/>
  <c r="C160" i="4"/>
  <c r="C140"/>
  <c r="F88"/>
  <c r="F38" i="12"/>
  <c r="F87" i="4"/>
  <c r="D38" i="11"/>
  <c r="D38" i="10"/>
  <c r="D140" s="1"/>
  <c r="B86" i="3"/>
  <c r="B139"/>
  <c r="B37" i="11"/>
  <c r="B87" s="1"/>
  <c r="B37" i="10"/>
  <c r="B135" i="5"/>
  <c r="E135" i="4"/>
  <c r="E86"/>
  <c r="E37" i="10"/>
  <c r="C37" i="11"/>
  <c r="C139" i="3"/>
  <c r="C37" i="10"/>
  <c r="C87" i="5"/>
  <c r="C37" i="12"/>
  <c r="C135" i="5"/>
  <c r="F139" i="4"/>
  <c r="F160"/>
  <c r="F37" i="10"/>
  <c r="F86" i="4"/>
  <c r="B36" i="11"/>
  <c r="B85" i="3"/>
  <c r="B134"/>
  <c r="B159"/>
  <c r="B36" i="10"/>
  <c r="B85" i="5"/>
  <c r="B36" i="12"/>
  <c r="B86" s="1"/>
  <c r="E85" i="4"/>
  <c r="E36" i="10"/>
  <c r="C36" i="11"/>
  <c r="C85" i="3"/>
  <c r="C85" i="5"/>
  <c r="B133" i="3"/>
  <c r="B84"/>
  <c r="B35" i="12"/>
  <c r="B133" i="5"/>
  <c r="E35" i="12"/>
  <c r="E84" i="4"/>
  <c r="E133"/>
  <c r="E35" i="10"/>
  <c r="C133" i="3"/>
  <c r="C137"/>
  <c r="C35" i="12"/>
  <c r="C133" i="5"/>
  <c r="F35" i="12"/>
  <c r="F133" i="4"/>
  <c r="F137"/>
  <c r="D35" i="11"/>
  <c r="D133" i="3"/>
  <c r="B34" i="12"/>
  <c r="B132" i="5"/>
  <c r="C83" i="3"/>
  <c r="C34" i="10"/>
  <c r="C136" i="5"/>
  <c r="C83"/>
  <c r="F34" i="12"/>
  <c r="F34" i="10"/>
  <c r="B33"/>
  <c r="B83" s="1"/>
  <c r="B131" i="3"/>
  <c r="E33" i="12"/>
  <c r="E82" i="4"/>
  <c r="C82" i="5"/>
  <c r="C131"/>
  <c r="C33" i="12"/>
  <c r="D33" i="11"/>
  <c r="D131" i="3"/>
  <c r="B130"/>
  <c r="B32" i="10"/>
  <c r="B32" i="12"/>
  <c r="B81" i="5"/>
  <c r="E130" i="4"/>
  <c r="E81"/>
  <c r="E32" i="12"/>
  <c r="E158" i="4"/>
  <c r="C158" i="3"/>
  <c r="C32" i="11"/>
  <c r="C81" i="5"/>
  <c r="C32" i="12"/>
  <c r="C130" i="5"/>
  <c r="F130" i="4"/>
  <c r="F32" i="10"/>
  <c r="D130" i="3"/>
  <c r="D32" i="11"/>
  <c r="D158" i="3"/>
  <c r="D134" i="5"/>
  <c r="D82"/>
  <c r="D32" i="12"/>
  <c r="D82" s="1"/>
  <c r="D81" i="5"/>
  <c r="E129" i="3"/>
  <c r="E81"/>
  <c r="E31" i="11"/>
  <c r="E80" s="1"/>
  <c r="E133" i="3"/>
  <c r="E31" i="12"/>
  <c r="E80" i="5"/>
  <c r="C81" i="4"/>
  <c r="C31" i="12"/>
  <c r="C31" i="10"/>
  <c r="C80" i="4"/>
  <c r="F81" i="3"/>
  <c r="F31" i="10"/>
  <c r="F81" i="5"/>
  <c r="F31" i="12"/>
  <c r="F133" i="5"/>
  <c r="D31" i="12"/>
  <c r="D81" i="4"/>
  <c r="B30" i="10"/>
  <c r="B80" i="3"/>
  <c r="B128"/>
  <c r="B80" i="5"/>
  <c r="E128" i="4"/>
  <c r="E30" i="12"/>
  <c r="E79" i="4"/>
  <c r="C80" i="3"/>
  <c r="C79"/>
  <c r="C128" i="5"/>
  <c r="C79"/>
  <c r="C80"/>
  <c r="F80" i="4"/>
  <c r="D80" i="3"/>
  <c r="D30" i="10"/>
  <c r="D30" i="11"/>
  <c r="D80" s="1"/>
  <c r="D128" i="3"/>
  <c r="D79"/>
  <c r="B29" i="12"/>
  <c r="B79" i="4"/>
  <c r="B78"/>
  <c r="B158"/>
  <c r="B159"/>
  <c r="B127"/>
  <c r="E127" i="3"/>
  <c r="E29" i="11"/>
  <c r="E78" i="3"/>
  <c r="E29" i="10"/>
  <c r="E158" i="3"/>
  <c r="E127" i="5"/>
  <c r="E131"/>
  <c r="E159"/>
  <c r="E29" i="12"/>
  <c r="E78" i="5"/>
  <c r="C78" i="4"/>
  <c r="C127"/>
  <c r="C159"/>
  <c r="C29" i="12"/>
  <c r="C131" i="4"/>
  <c r="F29" i="10"/>
  <c r="F29" i="11"/>
  <c r="F159" i="3"/>
  <c r="F79" i="5"/>
  <c r="F127"/>
  <c r="F78"/>
  <c r="F158"/>
  <c r="F131"/>
  <c r="D78" i="4"/>
  <c r="D127"/>
  <c r="D131"/>
  <c r="D29" i="12"/>
  <c r="D79" i="4"/>
  <c r="D29" i="10"/>
  <c r="B78" i="3"/>
  <c r="B28" i="10"/>
  <c r="B157" i="3"/>
  <c r="B78" i="5"/>
  <c r="B28" i="12"/>
  <c r="B77" i="5"/>
  <c r="B157"/>
  <c r="B126"/>
  <c r="C78" i="3"/>
  <c r="C28" i="10"/>
  <c r="C157" i="3"/>
  <c r="C77"/>
  <c r="C28" i="12"/>
  <c r="C126" i="5"/>
  <c r="F78" i="4"/>
  <c r="F77"/>
  <c r="F126"/>
  <c r="F157"/>
  <c r="D28" i="10"/>
  <c r="D78" i="3"/>
  <c r="D28" i="12"/>
  <c r="D78" i="5"/>
  <c r="D126"/>
  <c r="E125" i="3"/>
  <c r="E77"/>
  <c r="E76"/>
  <c r="E27" i="11"/>
  <c r="E76" s="1"/>
  <c r="C125" i="4"/>
  <c r="C27" i="12"/>
  <c r="C27" i="10"/>
  <c r="C76" i="4"/>
  <c r="F77" i="5"/>
  <c r="F27" i="12"/>
  <c r="F76" i="5"/>
  <c r="D27" i="10"/>
  <c r="D27" i="12"/>
  <c r="B76" i="3"/>
  <c r="B26" i="11"/>
  <c r="B75" i="3"/>
  <c r="B75" i="5"/>
  <c r="B124"/>
  <c r="E26" i="12"/>
  <c r="E124" i="4"/>
  <c r="C26" i="11"/>
  <c r="C124" i="3"/>
  <c r="C26" i="10"/>
  <c r="C76" i="5"/>
  <c r="C124"/>
  <c r="C75"/>
  <c r="D124" i="3"/>
  <c r="D26" i="10"/>
  <c r="D75" i="5"/>
  <c r="D76"/>
  <c r="B123" i="4"/>
  <c r="B25" i="12"/>
  <c r="B75" i="4"/>
  <c r="B25" i="10"/>
  <c r="B74" i="4"/>
  <c r="E25" i="10"/>
  <c r="E75" i="3"/>
  <c r="E25" i="12"/>
  <c r="E74" s="1"/>
  <c r="E75" i="5"/>
  <c r="C25" i="10"/>
  <c r="C127" s="1"/>
  <c r="C157" i="4"/>
  <c r="F75" i="3"/>
  <c r="F25" i="10"/>
  <c r="F123" i="3"/>
  <c r="F25" i="11"/>
  <c r="F74" s="1"/>
  <c r="F123" i="5"/>
  <c r="F75"/>
  <c r="F157"/>
  <c r="D75" i="4"/>
  <c r="D123"/>
  <c r="D157"/>
  <c r="D25" i="12"/>
  <c r="D25" i="10"/>
  <c r="D123" s="1"/>
  <c r="D74" i="4"/>
  <c r="B122" i="3"/>
  <c r="B24" i="11"/>
  <c r="B74" s="1"/>
  <c r="B74" i="3"/>
  <c r="B74" i="5"/>
  <c r="B24" i="12"/>
  <c r="B73" i="5"/>
  <c r="E122" i="4"/>
  <c r="E73"/>
  <c r="E74"/>
  <c r="C24" i="11"/>
  <c r="C122" i="3"/>
  <c r="C74"/>
  <c r="C73"/>
  <c r="C24" i="10"/>
  <c r="C122" i="5"/>
  <c r="F24" i="12"/>
  <c r="F122" i="4"/>
  <c r="F74"/>
  <c r="F24" i="10"/>
  <c r="F73" i="4"/>
  <c r="D24" i="11"/>
  <c r="D126" s="1"/>
  <c r="D24" i="10"/>
  <c r="D74" i="5"/>
  <c r="D24" i="12"/>
  <c r="D122" i="5"/>
  <c r="B121" i="4"/>
  <c r="B23" i="12"/>
  <c r="B73" i="4"/>
  <c r="E73" i="3"/>
  <c r="E121"/>
  <c r="E23" i="10"/>
  <c r="E23" i="11"/>
  <c r="E72" i="3"/>
  <c r="E72" i="5"/>
  <c r="E121"/>
  <c r="C121" i="4"/>
  <c r="C73"/>
  <c r="C23" i="10"/>
  <c r="C23" i="12"/>
  <c r="F73" i="5"/>
  <c r="F23" i="12"/>
  <c r="F72" i="5"/>
  <c r="D121" i="4"/>
  <c r="D23" i="12"/>
  <c r="B120" i="3"/>
  <c r="B22" i="10"/>
  <c r="B72" i="3"/>
  <c r="B22" i="11"/>
  <c r="B71" s="1"/>
  <c r="B71" i="5"/>
  <c r="B156"/>
  <c r="E120" i="4"/>
  <c r="E22" i="12"/>
  <c r="C72" i="5"/>
  <c r="C120"/>
  <c r="C71"/>
  <c r="F71" i="4"/>
  <c r="F22" i="10"/>
  <c r="F156" i="4"/>
  <c r="F72"/>
  <c r="D72" i="3"/>
  <c r="D22" i="10"/>
  <c r="D120" i="5"/>
  <c r="D72"/>
  <c r="B21" i="12"/>
  <c r="B21" i="10"/>
  <c r="B71" i="4"/>
  <c r="B156"/>
  <c r="E70" i="3"/>
  <c r="E119" i="5"/>
  <c r="E156"/>
  <c r="E70"/>
  <c r="E71"/>
  <c r="C156" i="4"/>
  <c r="C71"/>
  <c r="C21" i="12"/>
  <c r="F71" i="3"/>
  <c r="F21" i="10"/>
  <c r="F156" i="3"/>
  <c r="F119" i="5"/>
  <c r="F156"/>
  <c r="D119" i="4"/>
  <c r="D71"/>
  <c r="D70"/>
  <c r="D156"/>
  <c r="B118" i="3"/>
  <c r="B70"/>
  <c r="E20" i="12"/>
  <c r="E69" s="1"/>
  <c r="E70" i="4"/>
  <c r="C118" i="3"/>
  <c r="C20" i="10"/>
  <c r="C70" i="3"/>
  <c r="C20" i="11"/>
  <c r="C69" i="3"/>
  <c r="C118" i="5"/>
  <c r="C69"/>
  <c r="F118" i="4"/>
  <c r="D69" i="3"/>
  <c r="D70"/>
  <c r="D70" i="5"/>
  <c r="D118"/>
  <c r="D69"/>
  <c r="B117" i="4"/>
  <c r="B69"/>
  <c r="E69" i="3"/>
  <c r="E117"/>
  <c r="E19" i="11"/>
  <c r="E69" s="1"/>
  <c r="E19" i="10"/>
  <c r="E117" i="5"/>
  <c r="E68"/>
  <c r="C117" i="4"/>
  <c r="C19" i="12"/>
  <c r="C19" i="10"/>
  <c r="F69" i="3"/>
  <c r="F19" i="11"/>
  <c r="F68" s="1"/>
  <c r="F117" i="5"/>
  <c r="F69"/>
  <c r="F19" i="12"/>
  <c r="D19"/>
  <c r="D68" s="1"/>
  <c r="B67" i="3"/>
  <c r="E116" i="4"/>
  <c r="E68"/>
  <c r="C116" i="3"/>
  <c r="C155"/>
  <c r="C68" i="5"/>
  <c r="C116"/>
  <c r="C18" i="12"/>
  <c r="C155" i="5"/>
  <c r="D18" i="10"/>
  <c r="D116" i="3"/>
  <c r="D67"/>
  <c r="D18" i="11"/>
  <c r="D68" s="1"/>
  <c r="D155" i="3"/>
  <c r="B67" i="4"/>
  <c r="B115"/>
  <c r="B66"/>
  <c r="B155"/>
  <c r="E66" i="3"/>
  <c r="E67"/>
  <c r="E17" i="10"/>
  <c r="E66" s="1"/>
  <c r="E67" i="5"/>
  <c r="E17" i="12"/>
  <c r="F66" i="3"/>
  <c r="F115" i="5"/>
  <c r="F67"/>
  <c r="D17" i="12"/>
  <c r="D67" i="4"/>
  <c r="D17" i="10"/>
  <c r="D119" s="1"/>
  <c r="D66" i="4"/>
  <c r="B65" i="3"/>
  <c r="B16" i="11"/>
  <c r="B66" s="1"/>
  <c r="B114" i="5"/>
  <c r="B66"/>
  <c r="B16" i="12"/>
  <c r="B66" s="1"/>
  <c r="B65" i="5"/>
  <c r="C114" i="3"/>
  <c r="C16" i="10"/>
  <c r="F114" i="4"/>
  <c r="F66"/>
  <c r="D114" i="5"/>
  <c r="D66"/>
  <c r="D65"/>
  <c r="B15" i="10"/>
  <c r="B113" i="4"/>
  <c r="B15" i="12"/>
  <c r="B64" i="4"/>
  <c r="E15" i="10"/>
  <c r="E113" i="3"/>
  <c r="E65"/>
  <c r="E64"/>
  <c r="C113" i="4"/>
  <c r="C65"/>
  <c r="C15" i="10"/>
  <c r="C65" s="1"/>
  <c r="F113" i="3"/>
  <c r="F92"/>
  <c r="J156" i="5"/>
  <c r="H156"/>
  <c r="V155"/>
  <c r="N155"/>
  <c r="C155" i="4"/>
  <c r="F113" i="5"/>
  <c r="F64"/>
  <c r="F15" i="12"/>
  <c r="D64" i="4"/>
  <c r="D15" i="12"/>
  <c r="B63" i="3"/>
  <c r="B14" i="11"/>
  <c r="B64" s="1"/>
  <c r="B112" i="3"/>
  <c r="B14" i="12"/>
  <c r="B154" i="5"/>
  <c r="E112" i="4"/>
  <c r="E63"/>
  <c r="C112" i="5"/>
  <c r="C63"/>
  <c r="D63" i="3"/>
  <c r="D64"/>
  <c r="D14" i="10"/>
  <c r="B13" i="12"/>
  <c r="B13" i="10"/>
  <c r="B154" i="4"/>
  <c r="E154" i="3"/>
  <c r="E111"/>
  <c r="E62" i="5"/>
  <c r="E63"/>
  <c r="E154"/>
  <c r="F111" i="3"/>
  <c r="F13" i="10"/>
  <c r="F13" i="11"/>
  <c r="F63" s="1"/>
  <c r="F154" i="3"/>
  <c r="F111" i="5"/>
  <c r="F63"/>
  <c r="F62"/>
  <c r="D13" i="10"/>
  <c r="D62" i="4"/>
  <c r="B110" i="3"/>
  <c r="B62"/>
  <c r="B62" i="5"/>
  <c r="E12" i="12"/>
  <c r="E110" i="4"/>
  <c r="C62" i="3"/>
  <c r="C12" i="10"/>
  <c r="C61" i="3"/>
  <c r="F12" i="10"/>
  <c r="F61" i="4"/>
  <c r="D12" i="11"/>
  <c r="D61" s="1"/>
  <c r="D62" i="3"/>
  <c r="D61" i="5"/>
  <c r="D12" i="12"/>
  <c r="D110" s="1"/>
  <c r="B11"/>
  <c r="B109" i="4"/>
  <c r="B61"/>
  <c r="E11" i="11"/>
  <c r="E61" s="1"/>
  <c r="E109" i="3"/>
  <c r="E60"/>
  <c r="E60" i="5"/>
  <c r="E109"/>
  <c r="C11" i="10"/>
  <c r="C60" i="4"/>
  <c r="F11" i="10"/>
  <c r="F61" i="3"/>
  <c r="F11" i="11"/>
  <c r="F60" s="1"/>
  <c r="F11" i="12"/>
  <c r="F109" i="5"/>
  <c r="D61" i="4"/>
  <c r="D11" i="12"/>
  <c r="D60" i="4"/>
  <c r="B108" i="5"/>
  <c r="B60"/>
  <c r="E10" i="10"/>
  <c r="E153" i="4"/>
  <c r="C10" i="10"/>
  <c r="C10" i="11"/>
  <c r="C108" s="1"/>
  <c r="C153" i="3"/>
  <c r="C59" i="5"/>
  <c r="C153"/>
  <c r="F10" i="12"/>
  <c r="F108" i="4"/>
  <c r="F153"/>
  <c r="D10" i="10"/>
  <c r="D108" i="3"/>
  <c r="D59" i="5"/>
  <c r="D108"/>
  <c r="D60"/>
  <c r="E58" i="3"/>
  <c r="E9" i="11"/>
  <c r="E59" s="1"/>
  <c r="E107" i="3"/>
  <c r="E153"/>
  <c r="E59"/>
  <c r="E9" i="12"/>
  <c r="E58" s="1"/>
  <c r="E153" i="5"/>
  <c r="E58"/>
  <c r="C58" i="4"/>
  <c r="C9" i="12"/>
  <c r="F107" i="3"/>
  <c r="F58"/>
  <c r="F9" i="11"/>
  <c r="F59" s="1"/>
  <c r="F9" i="12"/>
  <c r="F59" i="5"/>
  <c r="F107"/>
  <c r="F153"/>
  <c r="D59" i="4"/>
  <c r="D9" i="10"/>
  <c r="D107" s="1"/>
  <c r="D58" i="4"/>
  <c r="B5" i="11"/>
  <c r="B107" s="1"/>
  <c r="B107" i="3"/>
  <c r="E5" i="12"/>
  <c r="E107" i="4"/>
  <c r="C5" i="10"/>
  <c r="C5" i="12"/>
  <c r="F107" i="4"/>
  <c r="F55"/>
  <c r="F5" i="10"/>
  <c r="F5" i="12"/>
  <c r="F58" i="4"/>
  <c r="F57"/>
  <c r="D57" i="3"/>
  <c r="D58"/>
  <c r="E57"/>
  <c r="E56"/>
  <c r="F56"/>
  <c r="F57"/>
  <c r="F7" i="11"/>
  <c r="B6" i="10"/>
  <c r="B6" i="11"/>
  <c r="B55" s="1"/>
  <c r="C108" i="4"/>
  <c r="C55"/>
  <c r="C138" i="5"/>
  <c r="N94" i="3"/>
  <c r="N147" i="11"/>
  <c r="N143" i="3"/>
  <c r="X91"/>
  <c r="X140"/>
  <c r="T92"/>
  <c r="T42" i="11"/>
  <c r="N91" i="3"/>
  <c r="N92"/>
  <c r="N95" i="4"/>
  <c r="N94"/>
  <c r="N45" i="10"/>
  <c r="N143" i="4"/>
  <c r="J45" i="10"/>
  <c r="J45" i="12"/>
  <c r="J94" i="4"/>
  <c r="H95"/>
  <c r="H143"/>
  <c r="X42" i="12"/>
  <c r="X92" s="1"/>
  <c r="X91" i="4"/>
  <c r="P144"/>
  <c r="P42" i="10"/>
  <c r="P91" i="4"/>
  <c r="H42" i="12"/>
  <c r="H144" i="4"/>
  <c r="H42" i="10"/>
  <c r="T95" i="5"/>
  <c r="T94"/>
  <c r="T143"/>
  <c r="P94"/>
  <c r="P143"/>
  <c r="N143"/>
  <c r="N94"/>
  <c r="X91"/>
  <c r="X92"/>
  <c r="X140"/>
  <c r="T91"/>
  <c r="R91"/>
  <c r="R140"/>
  <c r="L126" i="11"/>
  <c r="L28" i="10"/>
  <c r="L76" i="3"/>
  <c r="L27" i="10"/>
  <c r="L124" i="3"/>
  <c r="L75"/>
  <c r="L123"/>
  <c r="D5" i="12"/>
  <c r="D85" i="4"/>
  <c r="D138"/>
  <c r="D36" i="12"/>
  <c r="D134" i="4"/>
  <c r="D132"/>
  <c r="F143" i="5"/>
  <c r="D93"/>
  <c r="D94"/>
  <c r="D89" i="4"/>
  <c r="D39" i="12"/>
  <c r="D88" s="1"/>
  <c r="D39" i="10"/>
  <c r="D137" i="4"/>
  <c r="D88"/>
  <c r="D141"/>
  <c r="D135"/>
  <c r="D87"/>
  <c r="D86"/>
  <c r="D139"/>
  <c r="D37" i="12"/>
  <c r="B94" i="4"/>
  <c r="B44" i="10"/>
  <c r="B161" i="4"/>
  <c r="B44" i="12"/>
  <c r="B94" s="1"/>
  <c r="B91" i="4"/>
  <c r="B143"/>
  <c r="B41" i="10"/>
  <c r="E143" i="3"/>
  <c r="E90"/>
  <c r="E139"/>
  <c r="E161" i="4"/>
  <c r="E91"/>
  <c r="E140"/>
  <c r="E94"/>
  <c r="E45" i="12"/>
  <c r="C41"/>
  <c r="C91" s="1"/>
  <c r="C139" i="4"/>
  <c r="C41" i="10"/>
  <c r="C90" i="4"/>
  <c r="C91"/>
  <c r="F91" i="3"/>
  <c r="F140"/>
  <c r="F42" i="11"/>
  <c r="F143" i="3"/>
  <c r="F42" i="12"/>
  <c r="F144" i="4"/>
  <c r="F161"/>
  <c r="F91"/>
  <c r="F92"/>
  <c r="F94"/>
  <c r="F45" i="10"/>
  <c r="F95" i="4"/>
  <c r="F143"/>
  <c r="D91" i="3"/>
  <c r="D140"/>
  <c r="D45" i="11"/>
  <c r="D95" s="1"/>
  <c r="D94" i="3"/>
  <c r="D95"/>
  <c r="D143"/>
  <c r="D91" i="5"/>
  <c r="D140"/>
  <c r="V95" i="12"/>
  <c r="U144" i="5"/>
  <c r="U46" i="12"/>
  <c r="U95" s="1"/>
  <c r="S95"/>
  <c r="R144" i="5"/>
  <c r="R46" i="12"/>
  <c r="R95" s="1"/>
  <c r="P96" i="5"/>
  <c r="P144"/>
  <c r="N95"/>
  <c r="N144"/>
  <c r="N96"/>
  <c r="H95"/>
  <c r="H46" i="12"/>
  <c r="F96" i="5"/>
  <c r="F46" i="12"/>
  <c r="F144" i="5"/>
  <c r="X47" i="12"/>
  <c r="X145" s="1"/>
  <c r="X97" i="5"/>
  <c r="W145"/>
  <c r="W47" i="12"/>
  <c r="W145" s="1"/>
  <c r="W96" i="5"/>
  <c r="T92"/>
  <c r="T43" i="11"/>
  <c r="R141" i="5"/>
  <c r="R145"/>
  <c r="Q92"/>
  <c r="Q141"/>
  <c r="O145"/>
  <c r="O141"/>
  <c r="K92"/>
  <c r="K145"/>
  <c r="K161"/>
  <c r="K141"/>
  <c r="J92"/>
  <c r="J145"/>
  <c r="I92"/>
  <c r="I93"/>
  <c r="H92"/>
  <c r="H145"/>
  <c r="H141"/>
  <c r="G141"/>
  <c r="G161"/>
  <c r="G145"/>
  <c r="D92"/>
  <c r="D43" i="11"/>
  <c r="D92" s="1"/>
  <c r="D43" i="12"/>
  <c r="X95" i="3"/>
  <c r="X144"/>
  <c r="W46" i="11"/>
  <c r="W95" s="1"/>
  <c r="W95" i="3"/>
  <c r="W46" i="10"/>
  <c r="U95" i="3"/>
  <c r="U144"/>
  <c r="T95"/>
  <c r="T144"/>
  <c r="T46" i="11"/>
  <c r="T96" s="1"/>
  <c r="T46" i="10"/>
  <c r="T96" i="3"/>
  <c r="R96"/>
  <c r="R46" i="10"/>
  <c r="R144" i="3"/>
  <c r="Q96"/>
  <c r="Q46" i="11"/>
  <c r="Q46" i="10"/>
  <c r="Q95" i="3"/>
  <c r="Q144"/>
  <c r="P46" i="11"/>
  <c r="P96" s="1"/>
  <c r="P96" i="3"/>
  <c r="P46" i="10"/>
  <c r="P95" s="1"/>
  <c r="O96" i="3"/>
  <c r="O144"/>
  <c r="O46" i="10"/>
  <c r="N95" i="3"/>
  <c r="N144"/>
  <c r="K96"/>
  <c r="K144" i="11"/>
  <c r="J95" i="3"/>
  <c r="J96"/>
  <c r="I144"/>
  <c r="I95"/>
  <c r="I96"/>
  <c r="I46" i="10"/>
  <c r="I144" s="1"/>
  <c r="H95" i="3"/>
  <c r="H144"/>
  <c r="H46" i="10"/>
  <c r="H96" i="3"/>
  <c r="G144"/>
  <c r="G144" i="11"/>
  <c r="G46" i="10"/>
  <c r="F46" i="11"/>
  <c r="F96" s="1"/>
  <c r="F144" i="3"/>
  <c r="D46" i="12"/>
  <c r="D95" i="4"/>
  <c r="D144"/>
  <c r="D46" i="10"/>
  <c r="X43" i="11"/>
  <c r="X92" i="3"/>
  <c r="X145"/>
  <c r="X97"/>
  <c r="X96"/>
  <c r="W92"/>
  <c r="W93"/>
  <c r="W47" i="10"/>
  <c r="W47" i="11"/>
  <c r="W96" i="3"/>
  <c r="W145"/>
  <c r="U145"/>
  <c r="U43" i="11"/>
  <c r="U92" s="1"/>
  <c r="U93" i="3"/>
  <c r="U161"/>
  <c r="U47" i="10"/>
  <c r="U47" i="12"/>
  <c r="U145" s="1"/>
  <c r="U97" i="4"/>
  <c r="U145"/>
  <c r="R92"/>
  <c r="R43" i="12"/>
  <c r="R141" s="1"/>
  <c r="R141" i="4"/>
  <c r="R47" i="10"/>
  <c r="R145" i="4"/>
  <c r="R96"/>
  <c r="R47" i="12"/>
  <c r="Q92" i="4"/>
  <c r="Q141"/>
  <c r="Q93"/>
  <c r="Q43" i="10"/>
  <c r="Q47"/>
  <c r="Q47" i="12"/>
  <c r="Q145" i="4"/>
  <c r="O47" i="10"/>
  <c r="O145" i="4"/>
  <c r="O97"/>
  <c r="K92"/>
  <c r="K141"/>
  <c r="K43" i="10"/>
  <c r="K43" i="12"/>
  <c r="K47"/>
  <c r="K96" s="1"/>
  <c r="K145" i="4"/>
  <c r="J92"/>
  <c r="J43" i="12"/>
  <c r="J43" i="10"/>
  <c r="J47"/>
  <c r="J145" i="4"/>
  <c r="J96"/>
  <c r="I43" i="12"/>
  <c r="I141" s="1"/>
  <c r="I93" i="4"/>
  <c r="I43" i="10"/>
  <c r="I141" s="1"/>
  <c r="I47"/>
  <c r="I97" s="1"/>
  <c r="I96" i="4"/>
  <c r="H92"/>
  <c r="H43" i="12"/>
  <c r="H47" i="10"/>
  <c r="H47" i="12"/>
  <c r="H145" i="4"/>
  <c r="G92"/>
  <c r="G145"/>
  <c r="G96" i="3"/>
  <c r="G145"/>
  <c r="E92" i="4"/>
  <c r="E43" i="12"/>
  <c r="B145" i="4"/>
  <c r="B43" i="12"/>
  <c r="B92" s="1"/>
  <c r="B43" i="10"/>
  <c r="E145" i="4"/>
  <c r="E97"/>
  <c r="F96"/>
  <c r="F145"/>
  <c r="F47" i="12"/>
  <c r="F145" s="1"/>
  <c r="D47" i="10"/>
  <c r="D145" s="1"/>
  <c r="D96" i="4"/>
  <c r="D47" i="12"/>
  <c r="D145" i="3"/>
  <c r="D96"/>
  <c r="C91"/>
  <c r="C140"/>
  <c r="E140"/>
  <c r="E42" i="11"/>
  <c r="E144" i="3"/>
  <c r="B42" i="10"/>
  <c r="B91" i="3"/>
  <c r="B42" i="11"/>
  <c r="B144" i="3"/>
  <c r="B140"/>
  <c r="B94"/>
  <c r="B93"/>
  <c r="B161" i="5"/>
  <c r="B93"/>
  <c r="B142"/>
  <c r="B146"/>
  <c r="E44" i="10"/>
  <c r="E93" i="3"/>
  <c r="E142"/>
  <c r="E44" i="11"/>
  <c r="E44" i="12"/>
  <c r="E93" i="5"/>
  <c r="B46" i="11"/>
  <c r="B46" i="12"/>
  <c r="B96" i="5"/>
  <c r="B144"/>
  <c r="B95"/>
  <c r="E96"/>
  <c r="E95"/>
  <c r="B141"/>
  <c r="E141" i="3"/>
  <c r="E92"/>
  <c r="E92" i="5"/>
  <c r="E145"/>
  <c r="C93"/>
  <c r="C44" i="11"/>
  <c r="C44" i="10"/>
  <c r="C161" i="4"/>
  <c r="C95"/>
  <c r="C143"/>
  <c r="C45" i="10"/>
  <c r="C147" s="1"/>
  <c r="C43" i="12"/>
  <c r="C43" i="10"/>
  <c r="C93" i="3"/>
  <c r="C141"/>
  <c r="C47" i="12"/>
  <c r="C46" i="10"/>
  <c r="C144" i="3"/>
  <c r="C96"/>
  <c r="U48" i="12"/>
  <c r="U97" i="5"/>
  <c r="M162" i="12"/>
  <c r="K97" i="5"/>
  <c r="K48" i="12"/>
  <c r="K146" s="1"/>
  <c r="K146" i="5"/>
  <c r="E48" i="12"/>
  <c r="E97" i="5"/>
  <c r="C48" i="12"/>
  <c r="C97" i="5"/>
  <c r="X48" i="10"/>
  <c r="X48" i="12"/>
  <c r="X97" i="4"/>
  <c r="T48" i="10"/>
  <c r="T98" s="1"/>
  <c r="T146" i="4"/>
  <c r="R48" i="10"/>
  <c r="R48" i="12"/>
  <c r="R146" i="4"/>
  <c r="R97"/>
  <c r="P48" i="12"/>
  <c r="P97" i="4"/>
  <c r="J48" i="10"/>
  <c r="J48" i="12"/>
  <c r="J146" i="4"/>
  <c r="J97"/>
  <c r="H48" i="10"/>
  <c r="H48" i="12"/>
  <c r="H97" i="4"/>
  <c r="D48" i="10"/>
  <c r="D146" i="4"/>
  <c r="B48" i="10"/>
  <c r="B48" i="12"/>
  <c r="B146" i="4"/>
  <c r="B97"/>
  <c r="W48" i="10"/>
  <c r="W97" i="3"/>
  <c r="W146"/>
  <c r="Q48" i="10"/>
  <c r="Q48" i="11"/>
  <c r="Q146" i="3"/>
  <c r="O97"/>
  <c r="O146"/>
  <c r="K48" i="10"/>
  <c r="I97" i="11"/>
  <c r="I146" i="3"/>
  <c r="G97"/>
  <c r="G146"/>
  <c r="E48" i="10"/>
  <c r="E97" i="3"/>
  <c r="C154" i="4"/>
  <c r="B153" i="3"/>
  <c r="T94"/>
  <c r="P94"/>
  <c r="J94"/>
  <c r="H143"/>
  <c r="J91"/>
  <c r="X143" i="4"/>
  <c r="P143"/>
  <c r="T42" i="10"/>
  <c r="J91" i="4"/>
  <c r="R143" i="5"/>
  <c r="H94"/>
  <c r="P91"/>
  <c r="N91"/>
  <c r="J140"/>
  <c r="H91"/>
  <c r="X144"/>
  <c r="P92"/>
  <c r="N141"/>
  <c r="E95" i="4"/>
  <c r="U96" i="5"/>
  <c r="T43" i="12"/>
  <c r="N141" i="4"/>
  <c r="C48" i="11"/>
  <c r="I147"/>
  <c r="W49"/>
  <c r="W147" s="1"/>
  <c r="F147" i="5"/>
  <c r="J147"/>
  <c r="N147"/>
  <c r="R147"/>
  <c r="K147"/>
  <c r="O147"/>
  <c r="W147"/>
  <c r="C98"/>
  <c r="G98"/>
  <c r="B98" i="4"/>
  <c r="F98"/>
  <c r="J98"/>
  <c r="N98"/>
  <c r="R98"/>
  <c r="D147"/>
  <c r="H147"/>
  <c r="P147"/>
  <c r="T147"/>
  <c r="X147"/>
  <c r="E98" i="3"/>
  <c r="I98"/>
  <c r="Q98"/>
  <c r="U98"/>
  <c r="F147"/>
  <c r="J147"/>
  <c r="N147"/>
  <c r="R147"/>
  <c r="F162" i="5"/>
  <c r="C162"/>
  <c r="J162"/>
  <c r="N162"/>
  <c r="R162"/>
  <c r="V162"/>
  <c r="G162"/>
  <c r="K162"/>
  <c r="O162"/>
  <c r="S162"/>
  <c r="W162"/>
  <c r="D162" i="4"/>
  <c r="J162"/>
  <c r="N162"/>
  <c r="R162"/>
  <c r="V162"/>
  <c r="E162"/>
  <c r="I162"/>
  <c r="M162"/>
  <c r="Q162"/>
  <c r="U162"/>
  <c r="E162" i="3"/>
  <c r="I162"/>
  <c r="M162"/>
  <c r="Q162"/>
  <c r="U162"/>
  <c r="B162"/>
  <c r="F162"/>
  <c r="J162"/>
  <c r="N162"/>
  <c r="R162"/>
  <c r="V162"/>
  <c r="S162" i="10"/>
  <c r="J140" i="4"/>
  <c r="P140" i="3"/>
  <c r="E39" i="11"/>
  <c r="I57" i="5"/>
  <c r="X144" i="4"/>
  <c r="J95"/>
  <c r="U55" i="5"/>
  <c r="U57"/>
  <c r="P116"/>
  <c r="G119"/>
  <c r="D6" i="12"/>
  <c r="N107" i="5"/>
  <c r="H109"/>
  <c r="F28" i="10"/>
  <c r="F81" i="4"/>
  <c r="Q145" i="5"/>
  <c r="C110"/>
  <c r="C22" i="12"/>
  <c r="C133" i="4"/>
  <c r="I56" i="5"/>
  <c r="M5" i="12"/>
  <c r="U12" i="11"/>
  <c r="I47" i="12"/>
  <c r="I96" s="1"/>
  <c r="F95" i="5"/>
  <c r="F45" i="12"/>
  <c r="C70" i="4"/>
  <c r="J144"/>
  <c r="P46" i="12"/>
  <c r="E42"/>
  <c r="E91" s="1"/>
  <c r="W144" i="3"/>
  <c r="C108" i="5"/>
  <c r="B118"/>
  <c r="D130"/>
  <c r="T143" i="4"/>
  <c r="P42" i="12"/>
  <c r="P140" s="1"/>
  <c r="T42"/>
  <c r="R45" i="10"/>
  <c r="C40" i="12"/>
  <c r="F6" i="10"/>
  <c r="B6" i="12"/>
  <c r="B55" s="1"/>
  <c r="B55" i="5"/>
  <c r="F7" i="10"/>
  <c r="C7"/>
  <c r="B7" i="12"/>
  <c r="D8" i="11"/>
  <c r="E8" i="10"/>
  <c r="D115" i="4"/>
  <c r="D111"/>
  <c r="F115" i="3"/>
  <c r="C13" i="10"/>
  <c r="C111" s="1"/>
  <c r="B111" i="4"/>
  <c r="F63" i="3"/>
  <c r="C14" i="12"/>
  <c r="C63" i="4"/>
  <c r="E14" i="12"/>
  <c r="B14" i="10"/>
  <c r="C64" i="5"/>
  <c r="E64" i="4"/>
  <c r="F16" i="12"/>
  <c r="C17"/>
  <c r="C67" i="3"/>
  <c r="F67"/>
  <c r="B18" i="10"/>
  <c r="D68" i="3"/>
  <c r="B68"/>
  <c r="B20" i="10"/>
  <c r="D156" i="5"/>
  <c r="D21" i="12"/>
  <c r="E27" i="10"/>
  <c r="E76" i="4"/>
  <c r="E79" i="5"/>
  <c r="B131" i="4"/>
  <c r="N61" i="5"/>
  <c r="U109"/>
  <c r="I61"/>
  <c r="G62"/>
  <c r="K13" i="12"/>
  <c r="K115" s="1"/>
  <c r="U115" i="5"/>
  <c r="U111"/>
  <c r="I63"/>
  <c r="M64" i="11"/>
  <c r="Q15" i="12"/>
  <c r="M65" i="5"/>
  <c r="Q65"/>
  <c r="U114"/>
  <c r="V116"/>
  <c r="J117"/>
  <c r="N69"/>
  <c r="M118"/>
  <c r="Q71"/>
  <c r="S70"/>
  <c r="J143" i="4"/>
  <c r="G161"/>
  <c r="K93"/>
  <c r="G61" i="11"/>
  <c r="Q12"/>
  <c r="Q61" s="1"/>
  <c r="M71"/>
  <c r="S21"/>
  <c r="S119" s="1"/>
  <c r="E94" i="5"/>
  <c r="N47" i="10"/>
  <c r="N96" s="1"/>
  <c r="N92" i="5"/>
  <c r="T144"/>
  <c r="F90" i="3"/>
  <c r="E136" i="5"/>
  <c r="S19" i="11"/>
  <c r="S121" s="1"/>
  <c r="W97" i="5"/>
  <c r="K110"/>
  <c r="X63"/>
  <c r="K120"/>
  <c r="K20" i="12"/>
  <c r="M21"/>
  <c r="B108" i="3"/>
  <c r="E74"/>
  <c r="E115" i="5"/>
  <c r="N46" i="12"/>
  <c r="N95" s="1"/>
  <c r="B17" i="10"/>
  <c r="F20"/>
  <c r="C30" i="12"/>
  <c r="F60" i="4"/>
  <c r="E12" i="10"/>
  <c r="E33"/>
  <c r="X42" i="11"/>
  <c r="E21" i="10"/>
  <c r="B145" i="5"/>
  <c r="B55" i="3"/>
  <c r="O57" i="5"/>
  <c r="K115" i="11"/>
  <c r="E161" i="5"/>
  <c r="O43" i="12"/>
  <c r="O92" i="5"/>
  <c r="U95"/>
  <c r="F154"/>
  <c r="B66" i="3"/>
  <c r="D73" i="4"/>
  <c r="F27" i="10"/>
  <c r="B81" i="4"/>
  <c r="D132" i="5"/>
  <c r="I112"/>
  <c r="R25" i="12"/>
  <c r="Q19" i="11"/>
  <c r="C141" i="5"/>
  <c r="C93" i="4"/>
  <c r="C44" i="12"/>
  <c r="B141" i="4"/>
  <c r="B92"/>
  <c r="F141" i="3"/>
  <c r="X46" i="12"/>
  <c r="X95" s="1"/>
  <c r="D45" i="10"/>
  <c r="D94" s="1"/>
  <c r="D83" i="4"/>
  <c r="L158"/>
  <c r="J144" i="5"/>
  <c r="P45" i="11"/>
  <c r="P147" s="1"/>
  <c r="D55" i="4"/>
  <c r="D6" i="10"/>
  <c r="D55" s="1"/>
  <c r="E6" i="12"/>
  <c r="E56" s="1"/>
  <c r="E108" i="4"/>
  <c r="B56" i="3"/>
  <c r="F57" i="5"/>
  <c r="F56"/>
  <c r="C57" i="4"/>
  <c r="D110" i="5"/>
  <c r="F110" i="4"/>
  <c r="E13" i="10"/>
  <c r="C18"/>
  <c r="F70" i="3"/>
  <c r="B156"/>
  <c r="B29" i="10"/>
  <c r="E80" i="3"/>
  <c r="E158" i="5"/>
  <c r="E131" i="3"/>
  <c r="E139" i="4"/>
  <c r="F38" i="10"/>
  <c r="E140" i="5"/>
  <c r="B88" i="4"/>
  <c r="B140"/>
  <c r="E90"/>
  <c r="B90" i="3"/>
  <c r="B160"/>
  <c r="B90" i="5"/>
  <c r="O5" i="12"/>
  <c r="O107" s="1"/>
  <c r="M55" i="5"/>
  <c r="M8" i="12"/>
  <c r="S117" i="5"/>
  <c r="K115"/>
  <c r="K63"/>
  <c r="S65"/>
  <c r="K72"/>
  <c r="O121"/>
  <c r="U122"/>
  <c r="C46" i="11"/>
  <c r="F96" i="3"/>
  <c r="P92"/>
  <c r="K96" i="4"/>
  <c r="K46" i="10"/>
  <c r="Q96" i="4"/>
  <c r="T95"/>
  <c r="J96" i="5"/>
  <c r="N145"/>
  <c r="R96"/>
  <c r="O96" i="11"/>
  <c r="D44"/>
  <c r="F161" i="3"/>
  <c r="D160" i="4"/>
  <c r="F142" i="5"/>
  <c r="D133" i="4"/>
  <c r="D84"/>
  <c r="L25" i="12"/>
  <c r="N42" i="10"/>
  <c r="N91" i="4"/>
  <c r="R42" i="12"/>
  <c r="R144" i="4"/>
  <c r="H45" i="12"/>
  <c r="H147" s="1"/>
  <c r="P95" i="4"/>
  <c r="P94"/>
  <c r="T94"/>
  <c r="X45" i="10"/>
  <c r="X147" s="1"/>
  <c r="N91" i="11"/>
  <c r="R91" i="3"/>
  <c r="R42" i="11"/>
  <c r="H147"/>
  <c r="O95" i="3"/>
  <c r="B107" i="4"/>
  <c r="F55" i="5"/>
  <c r="C6" i="10"/>
  <c r="D7" i="12"/>
  <c r="D8" i="10"/>
  <c r="B8"/>
  <c r="E5"/>
  <c r="E107" s="1"/>
  <c r="F9"/>
  <c r="F58" s="1"/>
  <c r="C59" i="3"/>
  <c r="B59" i="5"/>
  <c r="D10" i="12"/>
  <c r="F10" i="10"/>
  <c r="F112" s="1"/>
  <c r="F108" i="3"/>
  <c r="B10" i="12"/>
  <c r="D61" i="3"/>
  <c r="D60"/>
  <c r="D153"/>
  <c r="C11" i="12"/>
  <c r="C60" i="5"/>
  <c r="E11" i="12"/>
  <c r="B61" i="3"/>
  <c r="F12" i="12"/>
  <c r="F62" s="1"/>
  <c r="E61" i="3"/>
  <c r="F62" i="4"/>
  <c r="D14" i="12"/>
  <c r="D63" i="5"/>
  <c r="F112" i="4"/>
  <c r="F63"/>
  <c r="C14" i="10"/>
  <c r="C64" i="3"/>
  <c r="B112" i="5"/>
  <c r="F15" i="10"/>
  <c r="F64" i="3"/>
  <c r="E15" i="11"/>
  <c r="E65" s="1"/>
  <c r="D16" i="10"/>
  <c r="D16" i="11"/>
  <c r="D65" s="1"/>
  <c r="C16" i="12"/>
  <c r="C16" i="11"/>
  <c r="C65" i="5"/>
  <c r="E65" i="4"/>
  <c r="B154" i="3"/>
  <c r="F17" i="12"/>
  <c r="F115" s="1"/>
  <c r="F17" i="11"/>
  <c r="C17" i="10"/>
  <c r="C115" i="4"/>
  <c r="E17" i="11"/>
  <c r="E67" s="1"/>
  <c r="D155" i="5"/>
  <c r="F67" i="4"/>
  <c r="F18" i="12"/>
  <c r="C68" i="3"/>
  <c r="B18" i="11"/>
  <c r="B67" i="5"/>
  <c r="B116"/>
  <c r="D19" i="10"/>
  <c r="D117" s="1"/>
  <c r="D117" i="4"/>
  <c r="F68" i="3"/>
  <c r="F117"/>
  <c r="B68" i="4"/>
  <c r="D20" i="11"/>
  <c r="C70" i="5"/>
  <c r="E20" i="10"/>
  <c r="E118" s="1"/>
  <c r="E69" i="4"/>
  <c r="B155" i="3"/>
  <c r="F21" i="12"/>
  <c r="F119" s="1"/>
  <c r="F70" i="5"/>
  <c r="C119" i="4"/>
  <c r="E119" i="3"/>
  <c r="D22" i="11"/>
  <c r="F22" i="12"/>
  <c r="F124" s="1"/>
  <c r="C120" i="3"/>
  <c r="C156"/>
  <c r="F72"/>
  <c r="F121"/>
  <c r="D122"/>
  <c r="E24" i="10"/>
  <c r="B73" i="3"/>
  <c r="C123" i="4"/>
  <c r="C25" i="12"/>
  <c r="E123" i="3"/>
  <c r="D26" i="11"/>
  <c r="D76" s="1"/>
  <c r="F124" i="4"/>
  <c r="F26" i="10"/>
  <c r="D76" i="4"/>
  <c r="F76" i="3"/>
  <c r="E76" i="5"/>
  <c r="B76" i="4"/>
  <c r="B125"/>
  <c r="D126" i="3"/>
  <c r="D77"/>
  <c r="C157" i="5"/>
  <c r="E28" i="10"/>
  <c r="B126" i="3"/>
  <c r="B77"/>
  <c r="C158" i="4"/>
  <c r="D128" i="5"/>
  <c r="F128" i="4"/>
  <c r="F158"/>
  <c r="F132"/>
  <c r="C30" i="10"/>
  <c r="C128" i="3"/>
  <c r="B30" i="12"/>
  <c r="D129" i="4"/>
  <c r="F80" i="3"/>
  <c r="E129" i="5"/>
  <c r="B31" i="10"/>
  <c r="B31" i="12"/>
  <c r="C134" i="5"/>
  <c r="E134" i="4"/>
  <c r="B158" i="3"/>
  <c r="F82" i="4"/>
  <c r="F83"/>
  <c r="F135"/>
  <c r="C131" i="3"/>
  <c r="C135"/>
  <c r="B83" i="5"/>
  <c r="B82"/>
  <c r="D136" i="3"/>
  <c r="D34" i="10"/>
  <c r="C34" i="11"/>
  <c r="E132" i="4"/>
  <c r="E83"/>
  <c r="E159"/>
  <c r="B83" i="3"/>
  <c r="B132"/>
  <c r="B84" i="5"/>
  <c r="D85" i="3"/>
  <c r="W67" i="11"/>
  <c r="Q8"/>
  <c r="Q58" s="1"/>
  <c r="U8"/>
  <c r="G107"/>
  <c r="K129" i="10"/>
  <c r="H121" i="5"/>
  <c r="H117"/>
  <c r="L69"/>
  <c r="L121"/>
  <c r="Q69"/>
  <c r="U117"/>
  <c r="O118"/>
  <c r="I71"/>
  <c r="I70"/>
  <c r="M70"/>
  <c r="Q70"/>
  <c r="U21" i="12"/>
  <c r="U123" i="5"/>
  <c r="G156"/>
  <c r="G124"/>
  <c r="P72"/>
  <c r="J121"/>
  <c r="V121"/>
  <c r="S161"/>
  <c r="I161"/>
  <c r="O21" i="12"/>
  <c r="P143" i="3"/>
  <c r="X143"/>
  <c r="F36" i="10"/>
  <c r="F36" i="12"/>
  <c r="C134" i="3"/>
  <c r="C36" i="10"/>
  <c r="B159" i="5"/>
  <c r="D37" i="10"/>
  <c r="D139" i="3"/>
  <c r="E37" i="12"/>
  <c r="C38" i="10"/>
  <c r="B87" i="5"/>
  <c r="D137" i="3"/>
  <c r="C161" i="5"/>
  <c r="E141" i="4"/>
  <c r="B141" i="3"/>
  <c r="B89"/>
  <c r="B39" i="10"/>
  <c r="F138" i="4"/>
  <c r="B40" i="12"/>
  <c r="G107" i="5"/>
  <c r="K107"/>
  <c r="K58"/>
  <c r="O58"/>
  <c r="Q108"/>
  <c r="G61"/>
  <c r="K109"/>
  <c r="O61"/>
  <c r="L61"/>
  <c r="L112"/>
  <c r="O156"/>
  <c r="O116"/>
  <c r="G114"/>
  <c r="G66"/>
  <c r="V65"/>
  <c r="M115"/>
  <c r="M155"/>
  <c r="Q66"/>
  <c r="S122"/>
  <c r="R73"/>
  <c r="P73"/>
  <c r="D144" i="3"/>
  <c r="C61" i="5"/>
  <c r="E154" i="4"/>
  <c r="E23" i="12"/>
  <c r="E73" s="1"/>
  <c r="D74" i="3"/>
  <c r="F25" i="12"/>
  <c r="B26"/>
  <c r="F159" i="5"/>
  <c r="C145" i="3"/>
  <c r="I92" i="4"/>
  <c r="T45" i="11"/>
  <c r="T147" s="1"/>
  <c r="F65" i="4"/>
  <c r="F69"/>
  <c r="F74" i="3"/>
  <c r="E131" i="4"/>
  <c r="R111" i="5"/>
  <c r="M154"/>
  <c r="U113"/>
  <c r="M110"/>
  <c r="C114"/>
  <c r="J153"/>
  <c r="J154"/>
  <c r="N66"/>
  <c r="P68"/>
  <c r="D145" i="4"/>
  <c r="D153" i="5"/>
  <c r="F127" i="3"/>
  <c r="C35" i="11"/>
  <c r="L108" i="5"/>
  <c r="D110" i="3"/>
  <c r="P60" i="5"/>
  <c r="N154"/>
  <c r="R66"/>
  <c r="H155"/>
  <c r="X155"/>
  <c r="O69"/>
  <c r="X92" i="4"/>
  <c r="M161"/>
  <c r="C111"/>
  <c r="F61" i="5"/>
  <c r="D154"/>
  <c r="P107"/>
  <c r="X58"/>
  <c r="N108"/>
  <c r="R60"/>
  <c r="H153"/>
  <c r="W154"/>
  <c r="Q154"/>
  <c r="P154"/>
  <c r="I155"/>
  <c r="V117"/>
  <c r="L155"/>
  <c r="J119"/>
  <c r="N71"/>
  <c r="C96"/>
  <c r="C95" i="3"/>
  <c r="C42" i="10"/>
  <c r="D144" i="5"/>
  <c r="F145" i="3"/>
  <c r="G43" i="10"/>
  <c r="H43"/>
  <c r="J92" i="3"/>
  <c r="T43" i="10"/>
  <c r="U43"/>
  <c r="U92" s="1"/>
  <c r="W43"/>
  <c r="X43"/>
  <c r="J46"/>
  <c r="N96" i="3"/>
  <c r="P95"/>
  <c r="U46" i="11"/>
  <c r="U95" s="1"/>
  <c r="X46" i="10"/>
  <c r="V97" i="12"/>
  <c r="G92" i="5"/>
  <c r="C65" i="3"/>
  <c r="F16" i="10"/>
  <c r="E155" i="5"/>
  <c r="B65" i="4"/>
  <c r="E67"/>
  <c r="D159"/>
  <c r="S87" i="12"/>
  <c r="X72" i="5"/>
  <c r="S124" i="12"/>
  <c r="B138" i="5"/>
  <c r="V66"/>
  <c r="H107"/>
  <c r="I97"/>
  <c r="D146"/>
  <c r="C146"/>
  <c r="G146"/>
  <c r="F97" i="4"/>
  <c r="P146"/>
  <c r="I97"/>
  <c r="C146"/>
  <c r="D97"/>
  <c r="T97"/>
  <c r="E146" i="3"/>
  <c r="U146"/>
  <c r="Q97"/>
  <c r="K146"/>
  <c r="D97"/>
  <c r="K97"/>
  <c r="B146"/>
  <c r="O48" i="12"/>
  <c r="F48"/>
  <c r="F146" s="1"/>
  <c r="Q48"/>
  <c r="E48" i="11"/>
  <c r="E97" s="1"/>
  <c r="U48"/>
  <c r="E107" i="5"/>
  <c r="J155"/>
  <c r="D35" i="10"/>
  <c r="C139" i="5"/>
  <c r="P153"/>
  <c r="T158"/>
  <c r="J59"/>
  <c r="H154"/>
  <c r="N64"/>
  <c r="X116"/>
  <c r="N121"/>
  <c r="R156"/>
  <c r="P74"/>
  <c r="P141"/>
  <c r="N153"/>
  <c r="X143"/>
  <c r="P141" i="4"/>
  <c r="W161" i="3"/>
  <c r="E59" i="5"/>
  <c r="I8" i="12"/>
  <c r="I114" i="5"/>
  <c r="S63"/>
  <c r="N115"/>
  <c r="U70"/>
  <c r="I124"/>
  <c r="P156"/>
  <c r="U48" i="10"/>
  <c r="U146" s="1"/>
  <c r="J64" i="5"/>
  <c r="S71"/>
  <c r="O48" i="10"/>
  <c r="O98" s="1"/>
  <c r="F48"/>
  <c r="F146" s="1"/>
  <c r="R94" i="5"/>
  <c r="X42" i="10"/>
  <c r="E157" i="4"/>
  <c r="C75"/>
  <c r="B72" i="5"/>
  <c r="I153"/>
  <c r="S155"/>
  <c r="E87" i="4"/>
  <c r="E78"/>
  <c r="E59"/>
  <c r="X65" i="5"/>
  <c r="K153"/>
  <c r="X113"/>
  <c r="C43" i="11"/>
  <c r="B43"/>
  <c r="D145" i="5"/>
  <c r="H96"/>
  <c r="F45" i="11"/>
  <c r="L74" i="3"/>
  <c r="P140" i="5"/>
  <c r="X140" i="4"/>
  <c r="H66" i="5"/>
  <c r="P66"/>
  <c r="X119"/>
  <c r="R25" i="11"/>
  <c r="J141" i="4"/>
  <c r="X47" i="10"/>
  <c r="J94" i="5"/>
  <c r="C153" i="4"/>
  <c r="B70"/>
  <c r="F80" i="5"/>
  <c r="D159"/>
  <c r="D90"/>
  <c r="U68"/>
  <c r="P140" i="4"/>
  <c r="C22" i="10"/>
  <c r="C71" s="1"/>
  <c r="C107" i="5"/>
  <c r="F78" i="3"/>
  <c r="B160" i="4"/>
  <c r="D153"/>
  <c r="O93" i="5"/>
  <c r="F62" i="3"/>
  <c r="E63"/>
  <c r="D80" i="5"/>
  <c r="F68"/>
  <c r="B12" i="10"/>
  <c r="O16" i="12"/>
  <c r="K12"/>
  <c r="K61" s="1"/>
  <c r="E18" i="10"/>
  <c r="C40"/>
  <c r="I141" i="4"/>
  <c r="B157"/>
  <c r="U13" i="11"/>
  <c r="U63" s="1"/>
  <c r="Q58" i="5"/>
  <c r="S20" i="12"/>
  <c r="R95" i="5"/>
  <c r="E142"/>
  <c r="F43" i="10"/>
  <c r="I145" i="4"/>
  <c r="O141"/>
  <c r="Q43" i="11"/>
  <c r="B142" i="4"/>
  <c r="B55"/>
  <c r="F64"/>
  <c r="B19" i="12"/>
  <c r="D20"/>
  <c r="E21"/>
  <c r="E71" i="4"/>
  <c r="E22" i="10"/>
  <c r="C26" i="12"/>
  <c r="E157" i="3"/>
  <c r="D77" i="5"/>
  <c r="F157" i="3"/>
  <c r="C78" i="5"/>
  <c r="D158"/>
  <c r="C87" i="4"/>
  <c r="F160" i="3"/>
  <c r="B136"/>
  <c r="H119" i="5"/>
  <c r="P43" i="12"/>
  <c r="B61" i="5"/>
  <c r="T145" i="4"/>
  <c r="F65" i="3"/>
  <c r="P71" i="5"/>
  <c r="W58" i="12"/>
  <c r="O58" i="11"/>
  <c r="F74" i="5"/>
  <c r="F58"/>
  <c r="F29" i="12"/>
  <c r="F131" s="1"/>
  <c r="C36"/>
  <c r="D80" i="4"/>
  <c r="B60"/>
  <c r="D113"/>
  <c r="D71" i="5"/>
  <c r="B72" i="4"/>
  <c r="E125" i="5"/>
  <c r="C132"/>
  <c r="D141"/>
  <c r="H112"/>
  <c r="B138" i="3"/>
  <c r="B145"/>
  <c r="D142" i="5"/>
  <c r="E62" i="3"/>
  <c r="H64" i="5"/>
  <c r="M63"/>
  <c r="O117"/>
  <c r="I109"/>
  <c r="B110"/>
  <c r="Q122"/>
  <c r="F39" i="11"/>
  <c r="F88" s="1"/>
  <c r="K7" i="12"/>
  <c r="K109" s="1"/>
  <c r="D9"/>
  <c r="D112" i="3"/>
  <c r="D114"/>
  <c r="C18" i="11"/>
  <c r="C32" i="10"/>
  <c r="D83" i="3"/>
  <c r="X47" i="11"/>
  <c r="X96" s="1"/>
  <c r="F41"/>
  <c r="B12"/>
  <c r="B62" s="1"/>
  <c r="F27"/>
  <c r="D132" i="3"/>
  <c r="F23" i="11"/>
  <c r="F72" s="1"/>
  <c r="C13" i="12"/>
  <c r="E77" i="5"/>
  <c r="I118"/>
  <c r="B44" i="11"/>
  <c r="D42" i="12"/>
  <c r="X59" i="5"/>
  <c r="D71" i="3"/>
  <c r="Q56" i="5"/>
  <c r="P145" i="4"/>
  <c r="E60"/>
  <c r="E72"/>
  <c r="Q93" i="5"/>
  <c r="B59" i="3"/>
  <c r="B114"/>
  <c r="B116"/>
  <c r="F84" i="4"/>
  <c r="F131" i="3"/>
  <c r="B35" i="10"/>
  <c r="B84" s="1"/>
  <c r="E161" i="3"/>
  <c r="C136"/>
  <c r="F28" i="12"/>
  <c r="F32"/>
  <c r="E41" i="11"/>
  <c r="E90" s="1"/>
  <c r="K144" i="3"/>
  <c r="C91" i="11"/>
  <c r="S88"/>
  <c r="N98"/>
  <c r="V98"/>
  <c r="G88" i="10"/>
  <c r="O134" i="12"/>
  <c r="S89" i="11"/>
  <c r="U110" i="10"/>
  <c r="O86" i="11"/>
  <c r="E130"/>
  <c r="W73" i="12"/>
  <c r="Q79" i="11"/>
  <c r="W86" i="12"/>
  <c r="S90" i="11"/>
  <c r="M161"/>
  <c r="G135" i="12"/>
  <c r="G90"/>
  <c r="K127"/>
  <c r="Q64" i="10"/>
  <c r="G70"/>
  <c r="O119"/>
  <c r="O86"/>
  <c r="Q144" i="12"/>
  <c r="W89"/>
  <c r="O108" i="10"/>
  <c r="Q72" i="11"/>
  <c r="U86"/>
  <c r="W92" i="12"/>
  <c r="U58" i="10"/>
  <c r="Q89" i="11"/>
  <c r="K86"/>
  <c r="O60" i="10"/>
  <c r="E128" i="11"/>
  <c r="Q73" i="10"/>
  <c r="I127" i="12"/>
  <c r="K67" i="10"/>
  <c r="B121" i="11"/>
  <c r="D98"/>
  <c r="T98"/>
  <c r="T97"/>
  <c r="O113"/>
  <c r="K70" i="10"/>
  <c r="U138" i="11"/>
  <c r="G129" i="10"/>
  <c r="Q143" i="11"/>
  <c r="K64" i="10"/>
  <c r="W94" i="12"/>
  <c r="K140" i="10"/>
  <c r="I89"/>
  <c r="K143" i="12"/>
  <c r="M112"/>
  <c r="Q119" i="10"/>
  <c r="I68"/>
  <c r="U73" i="11"/>
  <c r="M58" i="10"/>
  <c r="O57"/>
  <c r="S70"/>
  <c r="W64" i="12"/>
  <c r="W93" i="11"/>
  <c r="K87"/>
  <c r="I74" i="12"/>
  <c r="I142" i="10"/>
  <c r="C117" i="11"/>
  <c r="K131" i="12"/>
  <c r="U142" i="10"/>
  <c r="S72" i="11"/>
  <c r="U87"/>
  <c r="X129" i="10"/>
  <c r="Q67" i="11"/>
  <c r="S94"/>
  <c r="Q112" i="10"/>
  <c r="I66"/>
  <c r="F87" i="11"/>
  <c r="M72" i="12"/>
  <c r="W143" i="11"/>
  <c r="S161" i="10"/>
  <c r="E122" i="11"/>
  <c r="Q116" i="12"/>
  <c r="M124" i="11"/>
  <c r="S59"/>
  <c r="I74" i="10"/>
  <c r="M64"/>
  <c r="Q115"/>
  <c r="K122"/>
  <c r="Q124"/>
  <c r="R123"/>
  <c r="K88"/>
  <c r="O94" i="11"/>
  <c r="S116" i="10"/>
  <c r="U128" i="12"/>
  <c r="W90" i="11"/>
  <c r="I127" i="10"/>
  <c r="I146"/>
  <c r="G113" i="12"/>
  <c r="O128"/>
  <c r="I122" i="10"/>
  <c r="K107"/>
  <c r="X133"/>
  <c r="G74" i="12"/>
  <c r="S126" i="10"/>
  <c r="O59" i="12"/>
  <c r="I89" i="11"/>
  <c r="I88"/>
  <c r="N84" i="10"/>
  <c r="D90"/>
  <c r="W67" i="12"/>
  <c r="U116" i="11"/>
  <c r="W88"/>
  <c r="K91" i="10"/>
  <c r="N129"/>
  <c r="E126" i="11"/>
  <c r="Q116"/>
  <c r="Q90" i="10"/>
  <c r="K87" i="12"/>
  <c r="U116" i="10"/>
  <c r="U122"/>
  <c r="Q66"/>
  <c r="O117"/>
  <c r="F126" i="11"/>
  <c r="W159" i="10"/>
  <c r="K65"/>
  <c r="S63"/>
  <c r="C129" i="11"/>
  <c r="C125"/>
  <c r="Q120" i="10"/>
  <c r="Q67"/>
  <c r="Q140" i="12"/>
  <c r="W79" i="11"/>
  <c r="O138" i="12"/>
  <c r="K135"/>
  <c r="G95"/>
  <c r="M112" i="10"/>
  <c r="C143" i="11"/>
  <c r="W156" i="10"/>
  <c r="W154"/>
  <c r="U143" i="12"/>
  <c r="U91"/>
  <c r="W88"/>
  <c r="W87"/>
  <c r="H130" i="10"/>
  <c r="W157"/>
  <c r="S86" i="11"/>
  <c r="S87"/>
  <c r="M121" i="10"/>
  <c r="I94"/>
  <c r="K89" i="12"/>
  <c r="Q126"/>
  <c r="I138"/>
  <c r="W94" i="10"/>
  <c r="S161" i="11"/>
  <c r="W91"/>
  <c r="I125" i="10"/>
  <c r="I73"/>
  <c r="D117" i="11"/>
  <c r="E84"/>
  <c r="I59" i="10"/>
  <c r="M73" i="12"/>
  <c r="O88" i="10"/>
  <c r="E120" i="11"/>
  <c r="F84"/>
  <c r="G118" i="10"/>
  <c r="O92"/>
  <c r="K108"/>
  <c r="N133"/>
  <c r="I56"/>
  <c r="M161"/>
  <c r="E134" i="11"/>
  <c r="D115"/>
  <c r="O121" i="12"/>
  <c r="S120"/>
  <c r="I68"/>
  <c r="O58" i="10"/>
  <c r="O141"/>
  <c r="H98" i="11"/>
  <c r="F91" i="10"/>
  <c r="Q113"/>
  <c r="G98"/>
  <c r="B123" i="11"/>
  <c r="F135"/>
  <c r="K69" i="10"/>
  <c r="G112"/>
  <c r="E138" i="11"/>
  <c r="M117"/>
  <c r="W156"/>
  <c r="I153" i="10"/>
  <c r="O144" i="12"/>
  <c r="K90"/>
  <c r="O126"/>
  <c r="G127" i="11"/>
  <c r="I114" i="10"/>
  <c r="O55"/>
  <c r="S128" i="12"/>
  <c r="U87" i="10"/>
  <c r="E132" i="11"/>
  <c r="E85"/>
  <c r="M117" i="12"/>
  <c r="O140" i="10"/>
  <c r="O126" i="11"/>
  <c r="K80"/>
  <c r="W59" i="12"/>
  <c r="B97" i="11"/>
  <c r="K61" i="10"/>
  <c r="E57" i="12"/>
  <c r="T77"/>
  <c r="D125" i="11"/>
  <c r="Q161" i="12"/>
  <c r="S58"/>
  <c r="U59" i="11"/>
  <c r="E108"/>
  <c r="G142"/>
  <c r="W85"/>
  <c r="S91"/>
  <c r="Q143" i="12"/>
  <c r="D56" i="11"/>
  <c r="W153"/>
  <c r="I64" i="10"/>
  <c r="O143" i="11"/>
  <c r="Q60" i="12"/>
  <c r="G118" i="11"/>
  <c r="G60" i="12"/>
  <c r="B113" i="11"/>
  <c r="B117"/>
  <c r="K109"/>
  <c r="Q88"/>
  <c r="I116" i="10"/>
  <c r="G115"/>
  <c r="D113" i="11"/>
  <c r="W90" i="12"/>
  <c r="U94"/>
  <c r="M108" i="10"/>
  <c r="G109" i="11"/>
  <c r="Q153" i="10"/>
  <c r="W64" i="11"/>
  <c r="S67"/>
  <c r="O132" i="10"/>
  <c r="E96" i="12"/>
  <c r="I95"/>
  <c r="V78" i="11"/>
  <c r="S91" i="12"/>
  <c r="U128" i="11"/>
  <c r="E145" i="10"/>
  <c r="O78" i="11"/>
  <c r="S161" i="12"/>
  <c r="J85" i="10"/>
  <c r="I60" i="11"/>
  <c r="E114"/>
  <c r="I121" i="12"/>
  <c r="L162" i="11"/>
  <c r="K56" i="10"/>
  <c r="Q94"/>
  <c r="C113" i="11"/>
  <c r="O130" i="12"/>
  <c r="G85" i="11"/>
  <c r="G107" i="10"/>
  <c r="O113" i="12"/>
  <c r="M73" i="11"/>
  <c r="G125"/>
  <c r="D136" i="12"/>
  <c r="C131" i="11"/>
  <c r="B83"/>
  <c r="O143" i="10"/>
  <c r="X146" i="11"/>
  <c r="D98" i="12"/>
  <c r="M162" i="11"/>
  <c r="O120" i="10"/>
  <c r="B125" i="11"/>
  <c r="B129"/>
  <c r="M121" i="12"/>
  <c r="I91" i="11"/>
  <c r="U140"/>
  <c r="U88"/>
  <c r="R98"/>
  <c r="I98" i="10"/>
  <c r="I90"/>
  <c r="M70"/>
  <c r="I89" i="12"/>
  <c r="B127" i="11"/>
  <c r="S68" i="10"/>
  <c r="Q128"/>
  <c r="Q63"/>
  <c r="M113" i="11"/>
  <c r="C111"/>
  <c r="O67"/>
  <c r="O120"/>
  <c r="K142" i="12"/>
  <c r="B109" i="11"/>
  <c r="W147" i="4"/>
  <c r="U147"/>
  <c r="Q147"/>
  <c r="O147"/>
  <c r="K147"/>
  <c r="I147"/>
  <c r="G147"/>
  <c r="B147" i="5"/>
  <c r="X98"/>
  <c r="T98"/>
  <c r="R98"/>
  <c r="P98"/>
  <c r="N98"/>
  <c r="J98"/>
  <c r="H98"/>
  <c r="X98" i="3"/>
  <c r="T98"/>
  <c r="R98"/>
  <c r="P98"/>
  <c r="N98"/>
  <c r="J98"/>
  <c r="H98"/>
  <c r="F98"/>
  <c r="D98"/>
  <c r="W73" i="11"/>
  <c r="F145"/>
  <c r="K141"/>
  <c r="O94" i="10"/>
  <c r="U113"/>
  <c r="G71"/>
  <c r="H77" i="11"/>
  <c r="S86" i="12"/>
  <c r="V153" i="11"/>
  <c r="Q140"/>
  <c r="U154" i="10"/>
  <c r="X139" i="12"/>
  <c r="O115" i="10"/>
  <c r="U60"/>
  <c r="K73" i="11"/>
  <c r="K91" i="12"/>
  <c r="N118" i="11"/>
  <c r="O73"/>
  <c r="O72"/>
  <c r="W143" i="12"/>
  <c r="W91"/>
  <c r="U56" i="10"/>
  <c r="G59"/>
  <c r="O71"/>
  <c r="S119" i="12"/>
  <c r="E86" i="11"/>
  <c r="B88"/>
  <c r="S59" i="12"/>
  <c r="S60" i="11"/>
  <c r="S67" i="12"/>
  <c r="S116"/>
  <c r="U59"/>
  <c r="W94" i="11"/>
  <c r="C56"/>
  <c r="E110"/>
  <c r="E63"/>
  <c r="E96"/>
  <c r="G97" i="10"/>
  <c r="G93" i="11"/>
  <c r="G92"/>
  <c r="F114"/>
  <c r="E118"/>
  <c r="D119"/>
  <c r="O139" i="12"/>
  <c r="O86"/>
  <c r="P98" i="11"/>
  <c r="X98"/>
  <c r="N147" i="12"/>
  <c r="B98" i="11"/>
  <c r="B147"/>
  <c r="P97"/>
  <c r="O147" i="10"/>
  <c r="D123" i="11"/>
  <c r="S126"/>
  <c r="S73"/>
  <c r="E117" i="12"/>
  <c r="G55"/>
  <c r="E141" i="10"/>
  <c r="F116" i="11"/>
  <c r="I115" i="12"/>
  <c r="M64"/>
  <c r="M66"/>
  <c r="N68"/>
  <c r="T72" i="11"/>
  <c r="G86"/>
  <c r="I107" i="10"/>
  <c r="K113"/>
  <c r="G127" i="12"/>
  <c r="N140"/>
  <c r="O161" i="10"/>
  <c r="O93"/>
  <c r="W59" i="11"/>
  <c r="G61" i="10"/>
  <c r="Q60" i="11"/>
  <c r="U113"/>
  <c r="O61" i="10"/>
  <c r="H64" i="11"/>
  <c r="H63"/>
  <c r="Q70" i="10"/>
  <c r="G156"/>
  <c r="K156"/>
  <c r="O73"/>
  <c r="O126"/>
  <c r="Q78" i="11"/>
  <c r="P97" i="10"/>
  <c r="V74" i="12"/>
  <c r="Q138"/>
  <c r="Q134"/>
  <c r="Q139" i="11"/>
  <c r="W72"/>
  <c r="C147" i="12"/>
  <c r="R147" i="11"/>
  <c r="W155" i="10"/>
  <c r="U139" i="12"/>
  <c r="U134"/>
  <c r="Q116" i="10"/>
  <c r="B115" i="11"/>
  <c r="P147" i="12"/>
  <c r="O156" i="10"/>
  <c r="T64" i="12"/>
  <c r="C115" i="11"/>
  <c r="U124"/>
  <c r="M65" i="12"/>
  <c r="U111"/>
  <c r="M161"/>
  <c r="U130"/>
  <c r="H73"/>
  <c r="P145" i="11"/>
  <c r="S94" i="12"/>
  <c r="Q71" i="10"/>
  <c r="U61"/>
  <c r="V79" i="11"/>
  <c r="O161"/>
  <c r="I75" i="12"/>
  <c r="K72" i="10"/>
  <c r="K74" i="11"/>
  <c r="T65"/>
  <c r="S64"/>
  <c r="T85"/>
  <c r="K59"/>
  <c r="Q141" i="12"/>
  <c r="F93" i="11"/>
  <c r="F122"/>
  <c r="F120"/>
  <c r="S63"/>
  <c r="Q124" i="12"/>
  <c r="K72"/>
  <c r="S65" i="10"/>
  <c r="S117"/>
  <c r="S64"/>
  <c r="G66"/>
  <c r="K95" i="12"/>
  <c r="O91"/>
  <c r="O140"/>
  <c r="G91"/>
  <c r="G108"/>
  <c r="D127" i="11"/>
  <c r="J96" i="12"/>
  <c r="X86"/>
  <c r="B135"/>
  <c r="R87" i="11"/>
  <c r="D109"/>
  <c r="F65"/>
  <c r="Q110" i="10"/>
  <c r="F116"/>
  <c r="O139" i="11"/>
  <c r="M57" i="10"/>
  <c r="M72" i="11"/>
  <c r="I63" i="10"/>
  <c r="M55"/>
  <c r="S120" i="11"/>
  <c r="S116"/>
  <c r="C147"/>
  <c r="W78"/>
  <c r="T147" i="12"/>
  <c r="W147" i="10"/>
  <c r="W153"/>
  <c r="W160"/>
  <c r="D129" i="11"/>
  <c r="W158" i="10"/>
  <c r="M72"/>
  <c r="M59" i="11"/>
  <c r="O68" i="12"/>
  <c r="U79" i="11"/>
  <c r="W89"/>
  <c r="Q87"/>
  <c r="U147"/>
  <c r="K139" i="12"/>
  <c r="F112" i="11"/>
  <c r="X87" i="12"/>
  <c r="P84" i="10"/>
  <c r="C109" i="11"/>
  <c r="S88" i="12"/>
  <c r="U107" i="10" l="1"/>
  <c r="G129" i="11"/>
  <c r="X66" i="10"/>
  <c r="L117"/>
  <c r="Q118"/>
  <c r="B139" i="12"/>
  <c r="B67"/>
  <c r="K91" i="11"/>
  <c r="G80"/>
  <c r="O143" i="12"/>
  <c r="U108" i="10"/>
  <c r="U62"/>
  <c r="U68" i="11"/>
  <c r="C98" i="10"/>
  <c r="P98"/>
  <c r="I55" i="11"/>
  <c r="P83" i="10"/>
  <c r="I76" i="12"/>
  <c r="P116"/>
  <c r="S81"/>
  <c r="U125" i="11"/>
  <c r="K131" i="10"/>
  <c r="U121"/>
  <c r="N62"/>
  <c r="J128"/>
  <c r="U69" i="11"/>
  <c r="D97"/>
  <c r="M75"/>
  <c r="U64" i="10"/>
  <c r="M119"/>
  <c r="O145" i="11"/>
  <c r="E112"/>
  <c r="Q59"/>
  <c r="E135"/>
  <c r="M126" i="10"/>
  <c r="G57"/>
  <c r="I120"/>
  <c r="Q55"/>
  <c r="R129"/>
  <c r="Q56"/>
  <c r="K57"/>
  <c r="M121" i="11"/>
  <c r="K127"/>
  <c r="O130"/>
  <c r="U60" i="12"/>
  <c r="K71"/>
  <c r="D107" i="11"/>
  <c r="I147" i="10"/>
  <c r="K59" i="12"/>
  <c r="O63" i="10"/>
  <c r="O142" i="12"/>
  <c r="Q57" i="10"/>
  <c r="K117"/>
  <c r="S154"/>
  <c r="G96" i="12"/>
  <c r="G113" i="11"/>
  <c r="Q120" i="12"/>
  <c r="I79" i="11"/>
  <c r="I115" i="10"/>
  <c r="K119" i="12"/>
  <c r="U126" i="11"/>
  <c r="G129" i="12"/>
  <c r="I129" i="11"/>
  <c r="U137"/>
  <c r="K66" i="10"/>
  <c r="I67" i="11"/>
  <c r="G140" i="10"/>
  <c r="H84"/>
  <c r="D91"/>
  <c r="I95" i="11"/>
  <c r="I144"/>
  <c r="Q94"/>
  <c r="Q142"/>
  <c r="I90"/>
  <c r="I138"/>
  <c r="I142"/>
  <c r="K138" i="10"/>
  <c r="K89"/>
  <c r="Q91"/>
  <c r="Q139"/>
  <c r="G91" i="11"/>
  <c r="G161"/>
  <c r="K94" i="10"/>
  <c r="K142"/>
  <c r="G65"/>
  <c r="G114"/>
  <c r="O120" i="12"/>
  <c r="O67"/>
  <c r="M56" i="10"/>
  <c r="M109"/>
  <c r="G137" i="11"/>
  <c r="G133"/>
  <c r="G108" i="10"/>
  <c r="G55"/>
  <c r="Q111"/>
  <c r="Q59"/>
  <c r="I113" i="12"/>
  <c r="I117"/>
  <c r="S115" i="10"/>
  <c r="S66"/>
  <c r="K121" i="12"/>
  <c r="K117"/>
  <c r="I86"/>
  <c r="I135"/>
  <c r="I139" i="10"/>
  <c r="I91"/>
  <c r="Q91" i="12"/>
  <c r="Q90"/>
  <c r="G125" i="10"/>
  <c r="G121"/>
  <c r="S78" i="11"/>
  <c r="S130"/>
  <c r="U86" i="10"/>
  <c r="U138"/>
  <c r="G122"/>
  <c r="G69"/>
  <c r="O138" i="11"/>
  <c r="O142"/>
  <c r="O91"/>
  <c r="O90"/>
  <c r="I113" i="10"/>
  <c r="I117"/>
  <c r="Q142" i="12"/>
  <c r="Q94"/>
  <c r="I81" i="11"/>
  <c r="I134"/>
  <c r="Q60" i="10"/>
  <c r="Q109"/>
  <c r="D142"/>
  <c r="D93"/>
  <c r="E80"/>
  <c r="U93" i="12"/>
  <c r="O67" i="10"/>
  <c r="S67"/>
  <c r="K58"/>
  <c r="U128"/>
  <c r="F98" i="11"/>
  <c r="Q89" i="12"/>
  <c r="U109" i="10"/>
  <c r="D139" i="11"/>
  <c r="F93" i="12"/>
  <c r="I143" i="10"/>
  <c r="N76"/>
  <c r="N75"/>
  <c r="X138" i="12"/>
  <c r="X90"/>
  <c r="B77" i="11"/>
  <c r="B78"/>
  <c r="B60"/>
  <c r="B59"/>
  <c r="P110"/>
  <c r="F129"/>
  <c r="Q161"/>
  <c r="U98"/>
  <c r="Q146" i="12"/>
  <c r="W92" i="10"/>
  <c r="G93"/>
  <c r="C136" i="11"/>
  <c r="C79" i="10"/>
  <c r="D118"/>
  <c r="N144"/>
  <c r="C94" i="12"/>
  <c r="K69"/>
  <c r="O115" i="11"/>
  <c r="E129" i="10"/>
  <c r="F118" i="12"/>
  <c r="E64"/>
  <c r="K146" i="10"/>
  <c r="Q146" i="11"/>
  <c r="W98" i="10"/>
  <c r="B97"/>
  <c r="D146"/>
  <c r="J98" i="12"/>
  <c r="E93" i="11"/>
  <c r="E92"/>
  <c r="K161" i="12"/>
  <c r="O145" i="10"/>
  <c r="Q96" i="12"/>
  <c r="Q93" i="10"/>
  <c r="G144"/>
  <c r="Q96" i="11"/>
  <c r="W95" i="10"/>
  <c r="F140" i="11"/>
  <c r="E95" i="12"/>
  <c r="C107" i="10"/>
  <c r="D67" i="12"/>
  <c r="F69"/>
  <c r="C75" i="11"/>
  <c r="D76" i="12"/>
  <c r="F78" i="11"/>
  <c r="B131" i="12"/>
  <c r="B83"/>
  <c r="E137" i="10"/>
  <c r="E140"/>
  <c r="D90" i="11"/>
  <c r="B89"/>
  <c r="G109" i="12"/>
  <c r="Q109" i="11"/>
  <c r="M114" i="12"/>
  <c r="G112" i="11"/>
  <c r="K112"/>
  <c r="K123"/>
  <c r="P68" i="12"/>
  <c r="L55"/>
  <c r="L110"/>
  <c r="L108"/>
  <c r="J113" i="10"/>
  <c r="L61" i="12"/>
  <c r="O123" i="10"/>
  <c r="S75"/>
  <c r="V75" i="12"/>
  <c r="U77"/>
  <c r="U77" i="10"/>
  <c r="G77" i="12"/>
  <c r="P130"/>
  <c r="Q78" i="10"/>
  <c r="X82"/>
  <c r="O135" i="12"/>
  <c r="G86"/>
  <c r="N85" i="10"/>
  <c r="P85"/>
  <c r="P135"/>
  <c r="H137"/>
  <c r="P137"/>
  <c r="H126"/>
  <c r="U127" i="11"/>
  <c r="T96" i="12"/>
  <c r="M108" i="11"/>
  <c r="C57" i="12"/>
  <c r="G114"/>
  <c r="H133" i="10"/>
  <c r="U79"/>
  <c r="Q82" i="12"/>
  <c r="D138" i="10"/>
  <c r="J136"/>
  <c r="D83" i="12"/>
  <c r="B147" i="10"/>
  <c r="N98"/>
  <c r="G145" i="11"/>
  <c r="P147" i="10"/>
  <c r="D70"/>
  <c r="V74"/>
  <c r="D91" i="11"/>
  <c r="F55"/>
  <c r="C72"/>
  <c r="B137"/>
  <c r="I88" i="10"/>
  <c r="N83"/>
  <c r="S120"/>
  <c r="B95"/>
  <c r="Q67" i="12"/>
  <c r="I55" i="10"/>
  <c r="R97" i="11"/>
  <c r="G121" i="12"/>
  <c r="I62" i="10"/>
  <c r="G113"/>
  <c r="U124"/>
  <c r="Q72" i="12"/>
  <c r="I60" i="10"/>
  <c r="Q61"/>
  <c r="G89"/>
  <c r="K109"/>
  <c r="K119"/>
  <c r="W143"/>
  <c r="Q124" i="11"/>
  <c r="B73" i="10"/>
  <c r="G147"/>
  <c r="M61"/>
  <c r="K110"/>
  <c r="I125" i="12"/>
  <c r="G98"/>
  <c r="G87" i="11"/>
  <c r="K145"/>
  <c r="G110" i="10"/>
  <c r="M62"/>
  <c r="G63"/>
  <c r="U66"/>
  <c r="U72" i="12"/>
  <c r="K111" i="10"/>
  <c r="M115"/>
  <c r="G68" i="11"/>
  <c r="U89" i="10"/>
  <c r="J98" i="11"/>
  <c r="N97"/>
  <c r="M63" i="10"/>
  <c r="G119"/>
  <c r="O89" i="11"/>
  <c r="U59" i="10"/>
  <c r="U120" i="11"/>
  <c r="I65" i="10"/>
  <c r="G73" i="11"/>
  <c r="X84" i="10"/>
  <c r="G73"/>
  <c r="K125"/>
  <c r="I72"/>
  <c r="U60" i="11"/>
  <c r="O90" i="12"/>
  <c r="Q130"/>
  <c r="U69" i="10"/>
  <c r="G72"/>
  <c r="U57"/>
  <c r="U55"/>
  <c r="G60" i="11"/>
  <c r="O73" i="12"/>
  <c r="O117"/>
  <c r="U63"/>
  <c r="N63" i="10"/>
  <c r="E143"/>
  <c r="K140" i="12"/>
  <c r="U91" i="10"/>
  <c r="O94" i="12"/>
  <c r="F146" i="11"/>
  <c r="Q93" i="12"/>
  <c r="C123" i="11"/>
  <c r="H96"/>
  <c r="K88"/>
  <c r="R96"/>
  <c r="K144" i="12"/>
  <c r="K73"/>
  <c r="Q92"/>
  <c r="K73" i="10"/>
  <c r="U85" i="12"/>
  <c r="Q87"/>
  <c r="G147"/>
  <c r="Q126" i="11"/>
  <c r="K121" i="10"/>
  <c r="G120"/>
  <c r="O154"/>
  <c r="G60"/>
  <c r="K154"/>
  <c r="U115" i="12"/>
  <c r="W91" i="10"/>
  <c r="D78" i="11"/>
  <c r="U156" i="10"/>
  <c r="M156"/>
  <c r="D144" i="11"/>
  <c r="M74"/>
  <c r="G140"/>
  <c r="M60" i="10"/>
  <c r="S128" i="11"/>
  <c r="U153" i="10"/>
  <c r="O66"/>
  <c r="I156"/>
  <c r="N121" i="11"/>
  <c r="I139"/>
  <c r="U144" i="10"/>
  <c r="B87" i="12"/>
  <c r="C71" i="11"/>
  <c r="S71" i="10"/>
  <c r="O153"/>
  <c r="O93" i="11"/>
  <c r="O79"/>
  <c r="E57"/>
  <c r="C119"/>
  <c r="F81"/>
  <c r="S73" i="12"/>
  <c r="B133" i="11"/>
  <c r="I122" i="12"/>
  <c r="R133" i="10"/>
  <c r="M154"/>
  <c r="U121" i="11"/>
  <c r="K93"/>
  <c r="O141"/>
  <c r="W92"/>
  <c r="O89" i="12"/>
  <c r="Q128" i="11"/>
  <c r="Q68" i="10"/>
  <c r="G94" i="12"/>
  <c r="K123" i="10"/>
  <c r="Q114"/>
  <c r="K142" i="11"/>
  <c r="P131" i="10"/>
  <c r="M120"/>
  <c r="Q88"/>
  <c r="I73" i="12"/>
  <c r="Q107" i="10"/>
  <c r="I119"/>
  <c r="K118"/>
  <c r="Q62"/>
  <c r="I69"/>
  <c r="O114"/>
  <c r="F134" i="11"/>
  <c r="O113" i="10"/>
  <c r="I123"/>
  <c r="F92"/>
  <c r="B61"/>
  <c r="J147" i="11"/>
  <c r="F94"/>
  <c r="D108"/>
  <c r="J145"/>
  <c r="F86" i="12"/>
  <c r="D83" i="10"/>
  <c r="C119"/>
  <c r="E60" i="12"/>
  <c r="D57"/>
  <c r="R92" i="11"/>
  <c r="G67"/>
  <c r="E63" i="10"/>
  <c r="M71" i="12"/>
  <c r="H98" i="10"/>
  <c r="C96"/>
  <c r="E94"/>
  <c r="G93" i="12"/>
  <c r="J96" i="11"/>
  <c r="D85" i="12"/>
  <c r="C70" i="10"/>
  <c r="C133"/>
  <c r="C84"/>
  <c r="F87" i="12"/>
  <c r="C137" i="10"/>
  <c r="F142" i="11"/>
  <c r="F139" i="12"/>
  <c r="G112"/>
  <c r="V115" i="10"/>
  <c r="R76" i="12"/>
  <c r="K80" i="10"/>
  <c r="P65" i="11"/>
  <c r="P66"/>
  <c r="J69"/>
  <c r="H132" i="10"/>
  <c r="O132" i="11"/>
  <c r="K133"/>
  <c r="R141"/>
  <c r="I66"/>
  <c r="F135" i="12"/>
  <c r="W144"/>
  <c r="B121" i="10"/>
  <c r="B125"/>
  <c r="O147" i="12"/>
  <c r="E147" i="10"/>
  <c r="G143"/>
  <c r="G94"/>
  <c r="K62"/>
  <c r="U90"/>
  <c r="K71"/>
  <c r="Q139" i="12"/>
  <c r="X58"/>
  <c r="X111" i="10"/>
  <c r="X59" i="12"/>
  <c r="H113" i="10"/>
  <c r="X111" i="12"/>
  <c r="H115"/>
  <c r="H117" i="10"/>
  <c r="P109" i="11"/>
  <c r="P81" i="10"/>
  <c r="U71" i="11"/>
  <c r="K107" i="12"/>
  <c r="U108"/>
  <c r="S128" i="10"/>
  <c r="X83"/>
  <c r="U142" i="11"/>
  <c r="I58" i="10"/>
  <c r="P81" i="12"/>
  <c r="K81" i="11"/>
  <c r="G69"/>
  <c r="Q109" i="12"/>
  <c r="S79" i="10"/>
  <c r="H147"/>
  <c r="G146" i="12"/>
  <c r="O96"/>
  <c r="U117" i="10"/>
  <c r="U142" i="12"/>
  <c r="I111" i="10"/>
  <c r="U111"/>
  <c r="Q58"/>
  <c r="K68" i="12"/>
  <c r="O68" i="10"/>
  <c r="G117"/>
  <c r="K68"/>
  <c r="I80" i="11"/>
  <c r="K120" i="10"/>
  <c r="U126" i="12"/>
  <c r="H97" i="11"/>
  <c r="C59" i="10"/>
  <c r="D75" i="12"/>
  <c r="B82"/>
  <c r="U58"/>
  <c r="M118"/>
  <c r="U122"/>
  <c r="J76"/>
  <c r="N131"/>
  <c r="R133"/>
  <c r="R84"/>
  <c r="P55"/>
  <c r="R111" i="10"/>
  <c r="R63"/>
  <c r="V123"/>
  <c r="U74" i="12"/>
  <c r="V75" i="10"/>
  <c r="J77"/>
  <c r="I77" i="12"/>
  <c r="H78" i="10"/>
  <c r="G80"/>
  <c r="P132"/>
  <c r="G81"/>
  <c r="O135"/>
  <c r="O137" i="12"/>
  <c r="X85" i="10"/>
  <c r="N136"/>
  <c r="X137"/>
  <c r="N55" i="11"/>
  <c r="H112"/>
  <c r="Q80" i="10"/>
  <c r="O77" i="11"/>
  <c r="O134" i="10"/>
  <c r="T146" i="11"/>
  <c r="K107"/>
  <c r="U108"/>
  <c r="E65" i="12"/>
  <c r="D128"/>
  <c r="K60" i="10"/>
  <c r="O121"/>
  <c r="C58"/>
  <c r="M108" i="12"/>
  <c r="O119" i="11"/>
  <c r="C131" i="10"/>
  <c r="K122" i="11"/>
  <c r="Q115"/>
  <c r="I116"/>
  <c r="N135" i="10"/>
  <c r="C110" i="12"/>
  <c r="F67" i="10"/>
  <c r="F68"/>
  <c r="D120" i="12"/>
  <c r="Q130" i="10"/>
  <c r="E71" i="11"/>
  <c r="E145"/>
  <c r="G139" i="12"/>
  <c r="Q86" i="10"/>
  <c r="G89" i="11"/>
  <c r="G68" i="12"/>
  <c r="M59"/>
  <c r="U78" i="11"/>
  <c r="Q73" i="12"/>
  <c r="D146"/>
  <c r="N146" i="11"/>
  <c r="Q112" i="12"/>
  <c r="U65" i="10"/>
  <c r="U67" i="12"/>
  <c r="U88"/>
  <c r="G143"/>
  <c r="K121" i="11"/>
  <c r="T98" i="12"/>
  <c r="R77" i="10"/>
  <c r="S118"/>
  <c r="H145" i="11"/>
  <c r="U137" i="12"/>
  <c r="O88" i="11"/>
  <c r="C86" i="10"/>
  <c r="G132" i="11"/>
  <c r="J146"/>
  <c r="K61"/>
  <c r="I70" i="10"/>
  <c r="N123" i="11"/>
  <c r="W146" i="12"/>
  <c r="G123" i="11"/>
  <c r="F80"/>
  <c r="J134" i="10"/>
  <c r="K132" i="11"/>
  <c r="E128" i="10"/>
  <c r="Q122" i="11"/>
  <c r="K66" i="12"/>
  <c r="O64" i="10"/>
  <c r="Q69"/>
  <c r="J130"/>
  <c r="U64" i="12"/>
  <c r="E116" i="11"/>
  <c r="G88"/>
  <c r="S119" i="10"/>
  <c r="O110"/>
  <c r="U89" i="11"/>
  <c r="G153" i="10"/>
  <c r="G125" i="12"/>
  <c r="I61" i="10"/>
  <c r="W161" i="12"/>
  <c r="U120" i="10"/>
  <c r="M73"/>
  <c r="F144"/>
  <c r="I109"/>
  <c r="U114"/>
  <c r="Q120" i="11"/>
  <c r="I68"/>
  <c r="M117" i="10"/>
  <c r="K60" i="11"/>
  <c r="G56" i="10"/>
  <c r="G74" i="11"/>
  <c r="O124" i="10"/>
  <c r="G64"/>
  <c r="U68"/>
  <c r="Q86" i="11"/>
  <c r="K89"/>
  <c r="E77" i="12"/>
  <c r="K86" i="10"/>
  <c r="K153"/>
  <c r="F130" i="11"/>
  <c r="U63" i="10"/>
  <c r="U73" i="12"/>
  <c r="G87"/>
  <c r="I87"/>
  <c r="U115" i="10"/>
  <c r="P57" i="11"/>
  <c r="D81" i="10"/>
  <c r="B58" i="11"/>
  <c r="R145"/>
  <c r="K65" i="12"/>
  <c r="I113" i="11"/>
  <c r="G109" i="10"/>
  <c r="M71"/>
  <c r="C95" i="12"/>
  <c r="C140" i="11"/>
  <c r="I96"/>
  <c r="G155" i="10"/>
  <c r="M111"/>
  <c r="O65"/>
  <c r="I67"/>
  <c r="K67" i="12"/>
  <c r="U116"/>
  <c r="G123"/>
  <c r="U124"/>
  <c r="U141"/>
  <c r="U89"/>
  <c r="I108" i="10"/>
  <c r="Q154"/>
  <c r="K155"/>
  <c r="K63"/>
  <c r="Q112" i="11"/>
  <c r="G65"/>
  <c r="K113"/>
  <c r="M66" i="10"/>
  <c r="G117" i="11"/>
  <c r="Q121" i="10"/>
  <c r="U72"/>
  <c r="G87"/>
  <c r="U88"/>
  <c r="U139"/>
  <c r="K161" i="11"/>
  <c r="D132" i="12"/>
  <c r="L65" i="10"/>
  <c r="X115"/>
  <c r="N98" i="12"/>
  <c r="R93" i="11"/>
  <c r="W93" i="12"/>
  <c r="G58" i="10"/>
  <c r="G143" i="11"/>
  <c r="I74"/>
  <c r="D84" i="12"/>
  <c r="S62" i="11"/>
  <c r="B111"/>
  <c r="I154" i="10"/>
  <c r="Q135" i="12"/>
  <c r="U71" i="10"/>
  <c r="K125" i="12"/>
  <c r="U138"/>
  <c r="U90"/>
  <c r="I110" i="10"/>
  <c r="G154"/>
  <c r="G138" i="11"/>
  <c r="B96" i="10"/>
  <c r="M113"/>
  <c r="G111"/>
  <c r="Q156"/>
  <c r="E75" i="11"/>
  <c r="S155" i="10"/>
  <c r="I88" i="12"/>
  <c r="U70" i="10"/>
  <c r="G62"/>
  <c r="U140" i="12"/>
  <c r="U155" i="10"/>
  <c r="U67"/>
  <c r="O62"/>
  <c r="Q77" i="11"/>
  <c r="O92"/>
  <c r="E123"/>
  <c r="G122"/>
  <c r="O155" i="10"/>
  <c r="I155"/>
  <c r="M153"/>
  <c r="U161" i="12"/>
  <c r="I142"/>
  <c r="I112" i="10"/>
  <c r="D96" i="11"/>
  <c r="U143" i="10"/>
  <c r="I70" i="12"/>
  <c r="I91"/>
  <c r="F86" i="11"/>
  <c r="Q155" i="10"/>
  <c r="C80" i="11"/>
  <c r="C78"/>
  <c r="E82"/>
  <c r="G146" i="10"/>
  <c r="G74"/>
  <c r="K127"/>
  <c r="U112"/>
  <c r="K115"/>
  <c r="M155"/>
  <c r="M114"/>
  <c r="M68"/>
  <c r="M67"/>
  <c r="Q143"/>
  <c r="U120" i="12"/>
  <c r="Q87" i="10"/>
  <c r="F128" i="11"/>
  <c r="U94"/>
  <c r="K68"/>
  <c r="I138" i="10"/>
  <c r="I139" i="12"/>
  <c r="S122" i="10"/>
  <c r="K60" i="12"/>
  <c r="M65" i="10"/>
  <c r="M59"/>
  <c r="Q72"/>
  <c r="G142"/>
  <c r="U118"/>
  <c r="G88" i="12"/>
  <c r="U67" i="11"/>
  <c r="G127" i="10"/>
  <c r="I143" i="12"/>
  <c r="G121" i="11"/>
  <c r="G139" i="10"/>
  <c r="O112"/>
  <c r="G91"/>
  <c r="I121" i="11"/>
  <c r="S124" i="10"/>
  <c r="G139" i="11"/>
  <c r="I117"/>
  <c r="G90" i="10"/>
  <c r="O116"/>
  <c r="K112"/>
  <c r="O139"/>
  <c r="D140" i="12"/>
  <c r="K65" i="11"/>
  <c r="B145"/>
  <c r="B76" i="12"/>
  <c r="M58"/>
  <c r="F140" i="10"/>
  <c r="Q68" i="11"/>
  <c r="O93" i="12"/>
  <c r="H91" i="11"/>
  <c r="B66" i="10"/>
  <c r="K120" i="11"/>
  <c r="I69"/>
  <c r="E57" i="10"/>
  <c r="M107" i="12"/>
  <c r="B97"/>
  <c r="J98" i="10"/>
  <c r="D87" i="12"/>
  <c r="J143" i="10"/>
  <c r="N147"/>
  <c r="E112"/>
  <c r="E64"/>
  <c r="B119" i="12"/>
  <c r="E120"/>
  <c r="E75" i="10"/>
  <c r="C126" i="12"/>
  <c r="B77"/>
  <c r="E131" i="11"/>
  <c r="D130"/>
  <c r="I111" i="12"/>
  <c r="U55"/>
  <c r="Q61"/>
  <c r="M62" i="11"/>
  <c r="K64" i="12"/>
  <c r="Q64" i="11"/>
  <c r="M114"/>
  <c r="Q66" i="12"/>
  <c r="X107"/>
  <c r="L113" i="10"/>
  <c r="H69" i="12"/>
  <c r="N69"/>
  <c r="J121"/>
  <c r="S74"/>
  <c r="O125"/>
  <c r="Q79"/>
  <c r="G81"/>
  <c r="H83" i="10"/>
  <c r="J82"/>
  <c r="I136" i="12"/>
  <c r="G137" i="10"/>
  <c r="X135"/>
  <c r="H136"/>
  <c r="J117" i="11"/>
  <c r="G136" i="10"/>
  <c r="I126" i="11"/>
  <c r="Q134"/>
  <c r="Q85"/>
  <c r="E56" i="10"/>
  <c r="B109"/>
  <c r="D86" i="11"/>
  <c r="G79"/>
  <c r="K116" i="10"/>
  <c r="C64" i="11"/>
  <c r="K76" i="10"/>
  <c r="Q108" i="12"/>
  <c r="M122" i="11"/>
  <c r="Q108"/>
  <c r="U123" i="10"/>
  <c r="K85"/>
  <c r="I146" i="12"/>
  <c r="U113"/>
  <c r="K120"/>
  <c r="G90" i="11"/>
  <c r="G135"/>
  <c r="U85"/>
  <c r="O128" i="10"/>
  <c r="B60"/>
  <c r="S72"/>
  <c r="G116"/>
  <c r="K90" i="11"/>
  <c r="L62" i="12"/>
  <c r="L114"/>
  <c r="N69" i="11"/>
  <c r="E132" i="10"/>
  <c r="N82" i="12"/>
  <c r="I136" i="10"/>
  <c r="U136"/>
  <c r="N135" i="12"/>
  <c r="R136" i="10"/>
  <c r="M76" i="11"/>
  <c r="S76"/>
  <c r="G68" i="10"/>
  <c r="I140"/>
  <c r="J140"/>
  <c r="W98" i="12"/>
  <c r="H65" i="11"/>
  <c r="K139" i="10"/>
  <c r="E81"/>
  <c r="H117" i="11"/>
  <c r="G67" i="10"/>
  <c r="I65" i="12"/>
  <c r="U122" i="11"/>
  <c r="J91" i="10"/>
  <c r="W147" i="12"/>
  <c r="I118"/>
  <c r="K126" i="11"/>
  <c r="O138" i="10"/>
  <c r="G97" i="12"/>
  <c r="S156" i="10"/>
  <c r="O140" i="11"/>
  <c r="E70"/>
  <c r="U75" i="10"/>
  <c r="D60" i="11"/>
  <c r="B84"/>
  <c r="Q125" i="12"/>
  <c r="E91" i="10"/>
  <c r="D55" i="11"/>
  <c r="U74" i="10"/>
  <c r="O87" i="11"/>
  <c r="K90" i="10"/>
  <c r="S73"/>
  <c r="U143" i="11"/>
  <c r="I77" i="10"/>
  <c r="O142"/>
  <c r="I87" i="11"/>
  <c r="K139"/>
  <c r="U90"/>
  <c r="I87" i="10"/>
  <c r="I161" i="11"/>
  <c r="S70" i="12"/>
  <c r="B129" i="10"/>
  <c r="E130"/>
  <c r="K96"/>
  <c r="B112"/>
  <c r="K145"/>
  <c r="D93" i="12"/>
  <c r="B108" i="10"/>
  <c r="F58" i="12"/>
  <c r="F110" i="10"/>
  <c r="E79"/>
  <c r="E85" i="12"/>
  <c r="C135" i="11"/>
  <c r="E89" i="10"/>
  <c r="R135" i="11"/>
  <c r="R62" i="10"/>
  <c r="R115"/>
  <c r="S125"/>
  <c r="U135"/>
  <c r="Q74" i="11"/>
  <c r="I135"/>
  <c r="N142"/>
  <c r="S121" i="10"/>
  <c r="O90"/>
  <c r="K143" i="11"/>
  <c r="U91"/>
  <c r="H132"/>
  <c r="J107"/>
  <c r="U133"/>
  <c r="N117" i="12"/>
  <c r="R84" i="10"/>
  <c r="Q138" i="11"/>
  <c r="E131" i="10"/>
  <c r="U97" i="12"/>
  <c r="D145"/>
  <c r="D118" i="11"/>
  <c r="B144"/>
  <c r="D108" i="12"/>
  <c r="N79" i="11"/>
  <c r="R97" i="12"/>
  <c r="P110"/>
  <c r="V86" i="11"/>
  <c r="N142" i="12"/>
  <c r="X122" i="10"/>
  <c r="D153" i="11"/>
  <c r="F55" i="10"/>
  <c r="E88" i="11"/>
  <c r="B91"/>
  <c r="E141" i="12"/>
  <c r="S96"/>
  <c r="T92" i="11"/>
  <c r="C139" i="10"/>
  <c r="L126" i="12"/>
  <c r="T80"/>
  <c r="L116"/>
  <c r="C122"/>
  <c r="B76" i="10"/>
  <c r="V129" i="11"/>
  <c r="P86"/>
  <c r="P139"/>
  <c r="V90"/>
  <c r="J56"/>
  <c r="N117"/>
  <c r="X119"/>
  <c r="J55" i="12"/>
  <c r="J66" i="10"/>
  <c r="W68" i="11"/>
  <c r="U83" i="12"/>
  <c r="M56"/>
  <c r="I126" i="10"/>
  <c r="D112" i="11"/>
  <c r="O125" i="10"/>
  <c r="J144"/>
  <c r="T145"/>
  <c r="R147"/>
  <c r="K98" i="11"/>
  <c r="L75"/>
  <c r="G56"/>
  <c r="P70" i="12"/>
  <c r="N112" i="10"/>
  <c r="R65"/>
  <c r="P67" i="12"/>
  <c r="N116" i="10"/>
  <c r="P117"/>
  <c r="V122"/>
  <c r="L124"/>
  <c r="X72"/>
  <c r="V73"/>
  <c r="J129" i="12"/>
  <c r="L57" i="11"/>
  <c r="N64"/>
  <c r="P87"/>
  <c r="T87"/>
  <c r="G119" i="12"/>
  <c r="V55" i="11"/>
  <c r="T159" i="10"/>
  <c r="S77" i="12"/>
  <c r="H127" i="10"/>
  <c r="W155" i="11"/>
  <c r="W158"/>
  <c r="W154"/>
  <c r="U160" i="12"/>
  <c r="Q160"/>
  <c r="J138"/>
  <c r="J89"/>
  <c r="J72" i="11"/>
  <c r="N139"/>
  <c r="P93"/>
  <c r="G57"/>
  <c r="N64" i="10"/>
  <c r="F128" i="12"/>
  <c r="L75" i="10"/>
  <c r="J90"/>
  <c r="J85" i="11"/>
  <c r="J137"/>
  <c r="D94" i="12"/>
  <c r="D61" i="10"/>
  <c r="H64"/>
  <c r="M110" i="11"/>
  <c r="X119" i="10"/>
  <c r="P143"/>
  <c r="E144"/>
  <c r="R118"/>
  <c r="B110" i="12"/>
  <c r="T64" i="11"/>
  <c r="F71"/>
  <c r="W159"/>
  <c r="F57" i="12"/>
  <c r="O74" i="10"/>
  <c r="W160" i="11"/>
  <c r="W157"/>
  <c r="I71" i="12"/>
  <c r="L114" i="10"/>
  <c r="X114" i="12"/>
  <c r="H124"/>
  <c r="N121"/>
  <c r="T76"/>
  <c r="H86" i="10"/>
  <c r="H143"/>
  <c r="V162"/>
  <c r="H94"/>
  <c r="J142" i="12"/>
  <c r="P94" i="10"/>
  <c r="H62" i="11"/>
  <c r="L124"/>
  <c r="P141"/>
  <c r="H93"/>
  <c r="B59" i="10"/>
  <c r="R86" i="11"/>
  <c r="T143" i="10"/>
  <c r="F56" i="12"/>
  <c r="F121" i="10"/>
  <c r="I155" i="12"/>
  <c r="B130" i="11"/>
  <c r="P142"/>
  <c r="T157"/>
  <c r="W159" i="12"/>
  <c r="T156" i="10"/>
  <c r="X121" i="11"/>
  <c r="P120"/>
  <c r="J67" i="10"/>
  <c r="U61" i="12"/>
  <c r="X55" i="11"/>
  <c r="S81"/>
  <c r="N97" i="12"/>
  <c r="E109" i="10"/>
  <c r="X121"/>
  <c r="B132" i="11"/>
  <c r="T86"/>
  <c r="H141"/>
  <c r="J138" i="10"/>
  <c r="V63" i="11"/>
  <c r="H115"/>
  <c r="N114"/>
  <c r="R122" i="12"/>
  <c r="N67" i="11"/>
  <c r="T88"/>
  <c r="W63" i="12"/>
  <c r="T147" i="10"/>
  <c r="S78"/>
  <c r="K69" i="11"/>
  <c r="I158"/>
  <c r="N70"/>
  <c r="P140"/>
  <c r="S159"/>
  <c r="P76" i="10"/>
  <c r="S65" i="11"/>
  <c r="K76" i="12"/>
  <c r="G130" i="11"/>
  <c r="F128" i="10"/>
  <c r="C74" i="12"/>
  <c r="D123"/>
  <c r="B117" i="10"/>
  <c r="P58" i="12"/>
  <c r="V115" i="11"/>
  <c r="L115" i="10"/>
  <c r="J109" i="11"/>
  <c r="V68"/>
  <c r="L119" i="10"/>
  <c r="R92"/>
  <c r="R91"/>
  <c r="T55" i="11"/>
  <c r="F108"/>
  <c r="S154"/>
  <c r="H87" i="10"/>
  <c r="U62" i="12"/>
  <c r="C57" i="11"/>
  <c r="B82"/>
  <c r="O159"/>
  <c r="H76"/>
  <c r="T97" i="12"/>
  <c r="K78" i="11"/>
  <c r="K124" i="12"/>
  <c r="O71" i="11"/>
  <c r="B68" i="10"/>
  <c r="P62" i="12"/>
  <c r="N115"/>
  <c r="R138" i="10"/>
  <c r="X110" i="11"/>
  <c r="H78"/>
  <c r="J119"/>
  <c r="N145" i="12"/>
  <c r="N156" i="11"/>
  <c r="S64" i="12"/>
  <c r="O133" i="10"/>
  <c r="J115" i="11"/>
  <c r="K133" i="12"/>
  <c r="K135" i="10"/>
  <c r="I116" i="12"/>
  <c r="U157"/>
  <c r="F119" i="11"/>
  <c r="C63" i="10"/>
  <c r="D162" i="11"/>
  <c r="E61" i="10"/>
  <c r="J144" i="11"/>
  <c r="F143" i="12"/>
  <c r="C55"/>
  <c r="F133" i="10"/>
  <c r="X74" i="12"/>
  <c r="J78" i="11"/>
  <c r="T82"/>
  <c r="R85"/>
  <c r="V118" i="12"/>
  <c r="K128"/>
  <c r="N93"/>
  <c r="P107" i="11"/>
  <c r="V64"/>
  <c r="H66"/>
  <c r="R67"/>
  <c r="R117"/>
  <c r="H119"/>
  <c r="P71"/>
  <c r="H126"/>
  <c r="G158"/>
  <c r="H138"/>
  <c r="J86"/>
  <c r="H88"/>
  <c r="X142"/>
  <c r="R114" i="10"/>
  <c r="J66" i="11"/>
  <c r="V116"/>
  <c r="E95" i="10"/>
  <c r="K56" i="11"/>
  <c r="K83"/>
  <c r="G160"/>
  <c r="M69"/>
  <c r="O111"/>
  <c r="K136"/>
  <c r="B79"/>
  <c r="B80"/>
  <c r="D111" i="12"/>
  <c r="C64"/>
  <c r="F56" i="11"/>
  <c r="S77"/>
  <c r="N71" i="10"/>
  <c r="H72" i="12"/>
  <c r="P89" i="11"/>
  <c r="I114"/>
  <c r="X117" i="10"/>
  <c r="X68"/>
  <c r="H89" i="11"/>
  <c r="K75" i="10"/>
  <c r="J121" i="11"/>
  <c r="G66" i="12"/>
  <c r="R143"/>
  <c r="E96" i="10"/>
  <c r="Q159" i="11"/>
  <c r="B70" i="10"/>
  <c r="J86"/>
  <c r="R78" i="11"/>
  <c r="F56" i="10"/>
  <c r="H155" i="11"/>
  <c r="H57"/>
  <c r="N138" i="12"/>
  <c r="C139"/>
  <c r="R142"/>
  <c r="H86" i="11"/>
  <c r="L66" i="10"/>
  <c r="P86" i="12"/>
  <c r="L72"/>
  <c r="D143"/>
  <c r="H71" i="10"/>
  <c r="H60" i="11"/>
  <c r="D109" i="10"/>
  <c r="B69" i="12"/>
  <c r="R144" i="10"/>
  <c r="P129" i="11"/>
  <c r="Q79" i="10"/>
  <c r="N127" i="11"/>
  <c r="H59"/>
  <c r="C110"/>
  <c r="O98" i="12"/>
  <c r="P81" i="11"/>
  <c r="N85" i="12"/>
  <c r="P133"/>
  <c r="J65"/>
  <c r="N141"/>
  <c r="C63" i="11"/>
  <c r="I119"/>
  <c r="N91" i="12"/>
  <c r="L57"/>
  <c r="C56"/>
  <c r="G61"/>
  <c r="E87"/>
  <c r="I111" i="11"/>
  <c r="S98"/>
  <c r="R97" i="10"/>
  <c r="W96" i="11"/>
  <c r="H144" i="10"/>
  <c r="B134" i="11"/>
  <c r="N76" i="12"/>
  <c r="R78"/>
  <c r="H133"/>
  <c r="X56" i="10"/>
  <c r="L66" i="12"/>
  <c r="P125"/>
  <c r="K130"/>
  <c r="P128"/>
  <c r="F63"/>
  <c r="R90"/>
  <c r="L121" i="11"/>
  <c r="L63" i="10"/>
  <c r="P90"/>
  <c r="H139" i="11"/>
  <c r="L159" i="10"/>
  <c r="H71" i="11"/>
  <c r="X90"/>
  <c r="R79"/>
  <c r="N65"/>
  <c r="J115" i="10"/>
  <c r="F71" i="12"/>
  <c r="D81" i="11"/>
  <c r="C89" i="12"/>
  <c r="X78"/>
  <c r="J81"/>
  <c r="B58"/>
  <c r="L64" i="11"/>
  <c r="P120" i="12"/>
  <c r="H67" i="10"/>
  <c r="P156" i="11"/>
  <c r="J60"/>
  <c r="L64" i="10"/>
  <c r="J160"/>
  <c r="J139" i="11"/>
  <c r="S129"/>
  <c r="O157"/>
  <c r="U130" i="10"/>
  <c r="B107"/>
  <c r="T157"/>
  <c r="Q160" i="11"/>
  <c r="V59"/>
  <c r="B91" i="12"/>
  <c r="M77" i="11"/>
  <c r="J118" i="10"/>
  <c r="S125" i="11"/>
  <c r="B90" i="12"/>
  <c r="C114"/>
  <c r="J140" i="11"/>
  <c r="L65"/>
  <c r="Q82" i="10"/>
  <c r="V69" i="11"/>
  <c r="O125"/>
  <c r="V123" i="12"/>
  <c r="J116" i="10"/>
  <c r="P142" i="12"/>
  <c r="N87" i="10"/>
  <c r="U159" i="12"/>
  <c r="M155"/>
  <c r="H87" i="11"/>
  <c r="V121"/>
  <c r="X70" i="10"/>
  <c r="Q130" i="11"/>
  <c r="T63"/>
  <c r="G84"/>
  <c r="S158"/>
  <c r="B143" i="12"/>
  <c r="X143" i="11"/>
  <c r="P82" i="10"/>
  <c r="B81" i="11"/>
  <c r="W77"/>
  <c r="C141" i="10"/>
  <c r="F140" i="12"/>
  <c r="D88" i="10"/>
  <c r="P77" i="12"/>
  <c r="V78"/>
  <c r="R107" i="11"/>
  <c r="G70"/>
  <c r="S159" i="10"/>
  <c r="K157" i="12"/>
  <c r="J159" i="10"/>
  <c r="J87"/>
  <c r="P71" i="12"/>
  <c r="P143"/>
  <c r="J57" i="11"/>
  <c r="H135" i="10"/>
  <c r="G136" i="11"/>
  <c r="G115" i="12"/>
  <c r="N86"/>
  <c r="G159" i="11"/>
  <c r="B70"/>
  <c r="Q136"/>
  <c r="Q137"/>
  <c r="R85" i="12"/>
  <c r="I130" i="11"/>
  <c r="N90" i="12"/>
  <c r="Q83" i="11"/>
  <c r="O76"/>
  <c r="Q84"/>
  <c r="D63" i="12"/>
  <c r="B59"/>
  <c r="B57" i="10"/>
  <c r="G71" i="11"/>
  <c r="B57" i="12"/>
  <c r="P91" i="10"/>
  <c r="B158" i="11"/>
  <c r="S55"/>
  <c r="Q118"/>
  <c r="N65" i="10"/>
  <c r="R55" i="11"/>
  <c r="L63"/>
  <c r="L118"/>
  <c r="O66"/>
  <c r="X116" i="10"/>
  <c r="V119" i="11"/>
  <c r="O76" i="10"/>
  <c r="J58" i="12"/>
  <c r="V57" i="11"/>
  <c r="U81"/>
  <c r="U160"/>
  <c r="E146" i="12"/>
  <c r="H144"/>
  <c r="N110"/>
  <c r="N69" i="10"/>
  <c r="C145" i="12"/>
  <c r="X82" i="11"/>
  <c r="V154"/>
  <c r="R98" i="10"/>
  <c r="F57" i="11"/>
  <c r="O55" i="12"/>
  <c r="C56" i="10"/>
  <c r="V160" i="12"/>
  <c r="N154" i="11"/>
  <c r="H76" i="12"/>
  <c r="G82"/>
  <c r="P80" i="10"/>
  <c r="P91" i="11"/>
  <c r="I128" i="12"/>
  <c r="R139" i="10"/>
  <c r="U78" i="12"/>
  <c r="K79" i="10"/>
  <c r="R155"/>
  <c r="G157"/>
  <c r="X67"/>
  <c r="I61" i="11"/>
  <c r="R161" i="10"/>
  <c r="P139"/>
  <c r="R155" i="11"/>
  <c r="L112" i="12"/>
  <c r="G63"/>
  <c r="V89" i="11"/>
  <c r="W84"/>
  <c r="X63" i="10"/>
  <c r="X128"/>
  <c r="Q78" i="12"/>
  <c r="T155" i="11"/>
  <c r="F145" i="10"/>
  <c r="L63" i="12"/>
  <c r="U159" i="11"/>
  <c r="V66"/>
  <c r="S117" i="12"/>
  <c r="N124" i="10"/>
  <c r="O68" i="11"/>
  <c r="I124" i="10"/>
  <c r="H139"/>
  <c r="U78"/>
  <c r="K110" i="11"/>
  <c r="O69" i="12"/>
  <c r="H79" i="11"/>
  <c r="V56"/>
  <c r="I63" i="12"/>
  <c r="I65" i="11"/>
  <c r="W154" i="12"/>
  <c r="W79"/>
  <c r="K137"/>
  <c r="I112"/>
  <c r="W153"/>
  <c r="W160"/>
  <c r="W157"/>
  <c r="Q63" i="11"/>
  <c r="I64" i="12"/>
  <c r="C82" i="10"/>
  <c r="O118" i="12"/>
  <c r="C145" i="11"/>
  <c r="F66" i="10"/>
  <c r="W156" i="12"/>
  <c r="W55"/>
  <c r="D160"/>
  <c r="F147"/>
  <c r="I118" i="11"/>
  <c r="K63" i="12"/>
  <c r="E114" i="10"/>
  <c r="G119" i="11"/>
  <c r="D137" i="12"/>
  <c r="F123" i="11"/>
  <c r="L160" i="12"/>
  <c r="M159" i="10"/>
  <c r="K83"/>
  <c r="G84" i="12"/>
  <c r="H120" i="11"/>
  <c r="H72"/>
  <c r="S83"/>
  <c r="J55"/>
  <c r="H63" i="12"/>
  <c r="N120"/>
  <c r="C108"/>
  <c r="W70" i="11"/>
  <c r="E98"/>
  <c r="B98" i="10"/>
  <c r="S117" i="11"/>
  <c r="E155"/>
  <c r="L162" i="10"/>
  <c r="P154" i="12"/>
  <c r="H123"/>
  <c r="H159" i="10"/>
  <c r="L154" i="11"/>
  <c r="H156" i="10"/>
  <c r="V156" i="11"/>
  <c r="R121"/>
  <c r="P159"/>
  <c r="F72" i="10"/>
  <c r="L116" i="11"/>
  <c r="H75" i="12"/>
  <c r="H80" i="10"/>
  <c r="G111" i="12"/>
  <c r="L155" i="10"/>
  <c r="P65"/>
  <c r="R138" i="12"/>
  <c r="R56" i="11"/>
  <c r="L117"/>
  <c r="X156" i="10"/>
  <c r="N139"/>
  <c r="I98" i="12"/>
  <c r="X80" i="11"/>
  <c r="X68" i="12"/>
  <c r="L55" i="11"/>
  <c r="T69"/>
  <c r="W82"/>
  <c r="U158" i="12"/>
  <c r="W76"/>
  <c r="L161" i="11"/>
  <c r="N59"/>
  <c r="Q158" i="10"/>
  <c r="H81"/>
  <c r="G67" i="12"/>
  <c r="I114"/>
  <c r="O121" i="11"/>
  <c r="L59" i="12"/>
  <c r="R72" i="11"/>
  <c r="J107" i="12"/>
  <c r="J88" i="10"/>
  <c r="I64" i="11"/>
  <c r="K153"/>
  <c r="T84"/>
  <c r="V124" i="12"/>
  <c r="G72" i="11"/>
  <c r="N86" i="10"/>
  <c r="J67" i="11"/>
  <c r="G131"/>
  <c r="I62" i="12"/>
  <c r="R158" i="10"/>
  <c r="B56" i="12"/>
  <c r="I159"/>
  <c r="X130" i="11"/>
  <c r="H67"/>
  <c r="R88" i="12"/>
  <c r="U133"/>
  <c r="I124"/>
  <c r="D74" i="11"/>
  <c r="W60" i="12"/>
  <c r="J59" i="11"/>
  <c r="G71" i="12"/>
  <c r="R73" i="11"/>
  <c r="X123" i="10"/>
  <c r="Q134"/>
  <c r="J87" i="12"/>
  <c r="U75" i="11"/>
  <c r="I154" i="12"/>
  <c r="I82" i="11"/>
  <c r="B63"/>
  <c r="D145"/>
  <c r="T156"/>
  <c r="W83"/>
  <c r="G97"/>
  <c r="H129" i="10"/>
  <c r="B107" i="12"/>
  <c r="R78" i="10"/>
  <c r="D124" i="12"/>
  <c r="J108" i="11"/>
  <c r="G83"/>
  <c r="R127" i="10"/>
  <c r="L74"/>
  <c r="W93"/>
  <c r="M58" i="11"/>
  <c r="U84"/>
  <c r="S121" i="12"/>
  <c r="L107"/>
  <c r="Q111" i="11"/>
  <c r="C96" i="12"/>
  <c r="V73" i="11"/>
  <c r="J132" i="10"/>
  <c r="G64" i="12"/>
  <c r="L123" i="10"/>
  <c r="T158" i="11"/>
  <c r="P134" i="12"/>
  <c r="U82" i="10"/>
  <c r="S76" i="12"/>
  <c r="P115" i="11"/>
  <c r="U136"/>
  <c r="K137" i="10"/>
  <c r="W65" i="11"/>
  <c r="K133" i="10"/>
  <c r="N138" i="11"/>
  <c r="W155" i="12"/>
  <c r="W158"/>
  <c r="R127" i="11"/>
  <c r="I110" i="12"/>
  <c r="F75"/>
  <c r="B89" i="10"/>
  <c r="O70" i="12"/>
  <c r="U77" i="11"/>
  <c r="O55"/>
  <c r="F117" i="10"/>
  <c r="R140" i="11"/>
  <c r="F125" i="10"/>
  <c r="X140" i="11"/>
  <c r="O114"/>
  <c r="R145" i="10"/>
  <c r="F115"/>
  <c r="E66" i="12"/>
  <c r="D73" i="10"/>
  <c r="D125"/>
  <c r="F76" i="12"/>
  <c r="B138" i="10"/>
  <c r="C135"/>
  <c r="O57" i="12"/>
  <c r="O56" i="11"/>
  <c r="S57"/>
  <c r="U109" i="12"/>
  <c r="N88" i="10"/>
  <c r="P159" i="12"/>
  <c r="H153"/>
  <c r="P113"/>
  <c r="V64"/>
  <c r="X155" i="10"/>
  <c r="P155"/>
  <c r="L69" i="12"/>
  <c r="X75"/>
  <c r="P61" i="11"/>
  <c r="J111"/>
  <c r="N63"/>
  <c r="P112"/>
  <c r="X79"/>
  <c r="I98"/>
  <c r="X113" i="10"/>
  <c r="L111" i="12"/>
  <c r="R131" i="11"/>
  <c r="J68" i="10"/>
  <c r="N127" i="12"/>
  <c r="X158" i="10"/>
  <c r="I157"/>
  <c r="Q123"/>
  <c r="I158" i="12"/>
  <c r="V96"/>
  <c r="S157"/>
  <c r="O109"/>
  <c r="O97"/>
  <c r="P128" i="10"/>
  <c r="S85" i="12"/>
  <c r="K160" i="10"/>
  <c r="X128" i="12"/>
  <c r="J89" i="10"/>
  <c r="Q55" i="11"/>
  <c r="C140" i="12"/>
  <c r="P134" i="10"/>
  <c r="R140"/>
  <c r="T146" i="12"/>
  <c r="K111" i="11"/>
  <c r="U125" i="10"/>
  <c r="P58" i="11"/>
  <c r="R153"/>
  <c r="J126"/>
  <c r="R129" i="12"/>
  <c r="P155" i="11"/>
  <c r="P114"/>
  <c r="I78" i="12"/>
  <c r="O85"/>
  <c r="P146" i="10"/>
  <c r="Q81"/>
  <c r="V65" i="12"/>
  <c r="O81" i="11"/>
  <c r="I79" i="12"/>
  <c r="T84"/>
  <c r="R57"/>
  <c r="X109" i="10"/>
  <c r="X110" i="12"/>
  <c r="P111" i="10"/>
  <c r="R58" i="12"/>
  <c r="L112" i="10"/>
  <c r="X60"/>
  <c r="N113"/>
  <c r="X61"/>
  <c r="P63"/>
  <c r="T65" i="12"/>
  <c r="H66" i="10"/>
  <c r="L116"/>
  <c r="H68"/>
  <c r="R69"/>
  <c r="L122"/>
  <c r="X69" i="12"/>
  <c r="N71"/>
  <c r="L73" i="10"/>
  <c r="N124" i="12"/>
  <c r="L107" i="11"/>
  <c r="K55"/>
  <c r="X109" i="12"/>
  <c r="N121" i="10"/>
  <c r="K158"/>
  <c r="Q57" i="12"/>
  <c r="D58" i="11"/>
  <c r="E141"/>
  <c r="E89"/>
  <c r="Q113"/>
  <c r="M118"/>
  <c r="U155" i="12"/>
  <c r="T144"/>
  <c r="D62"/>
  <c r="B114"/>
  <c r="E66" i="11"/>
  <c r="B68" i="12"/>
  <c r="X62" i="10"/>
  <c r="P129" i="12"/>
  <c r="E145"/>
  <c r="E111"/>
  <c r="D138" i="11"/>
  <c r="X73" i="10"/>
  <c r="S157"/>
  <c r="C55" i="11"/>
  <c r="E63" i="12"/>
  <c r="U84"/>
  <c r="S83"/>
  <c r="X141" i="10"/>
  <c r="Q155" i="12"/>
  <c r="C57" i="10"/>
  <c r="C97" i="11"/>
  <c r="L126" i="10"/>
  <c r="F55" i="12"/>
  <c r="F108"/>
  <c r="F109"/>
  <c r="C110" i="10"/>
  <c r="B111" i="12"/>
  <c r="D72"/>
  <c r="B72"/>
  <c r="F132"/>
  <c r="C83" i="10"/>
  <c r="B87"/>
  <c r="M57" i="11"/>
  <c r="U56"/>
  <c r="O110" i="12"/>
  <c r="S154"/>
  <c r="K160"/>
  <c r="N157" i="11"/>
  <c r="H79" i="12"/>
  <c r="T83" i="11"/>
  <c r="X131"/>
  <c r="H112" i="12"/>
  <c r="N113"/>
  <c r="X62"/>
  <c r="N64"/>
  <c r="X117"/>
  <c r="T66"/>
  <c r="L71" i="10"/>
  <c r="N72" i="12"/>
  <c r="N126" i="10"/>
  <c r="J79"/>
  <c r="Q131" i="12"/>
  <c r="P159" i="10"/>
  <c r="H135" i="12"/>
  <c r="U131" i="10"/>
  <c r="T56" i="11"/>
  <c r="J58"/>
  <c r="L112"/>
  <c r="L114"/>
  <c r="H75"/>
  <c r="H128"/>
  <c r="H92" i="10"/>
  <c r="C91"/>
  <c r="J95" i="11"/>
  <c r="T161" i="10"/>
  <c r="O114" i="12"/>
  <c r="O162"/>
  <c r="F114"/>
  <c r="E113"/>
  <c r="T93" i="10"/>
  <c r="W56" i="12"/>
  <c r="N92" i="11"/>
  <c r="E79" i="12"/>
  <c r="V157"/>
  <c r="R55"/>
  <c r="H154" i="10"/>
  <c r="L155" i="12"/>
  <c r="Q84" i="10"/>
  <c r="R118" i="11"/>
  <c r="X73"/>
  <c r="R90" i="10"/>
  <c r="P160" i="11"/>
  <c r="C133" i="12"/>
  <c r="R68"/>
  <c r="J156"/>
  <c r="X89" i="11"/>
  <c r="H69"/>
  <c r="O162" i="10"/>
  <c r="F115" i="11"/>
  <c r="J91"/>
  <c r="H161"/>
  <c r="D71" i="12"/>
  <c r="E121"/>
  <c r="M55"/>
  <c r="U162" i="10"/>
  <c r="F94" i="12"/>
  <c r="U118" i="11"/>
  <c r="R98" i="12"/>
  <c r="E144" i="11"/>
  <c r="U107" i="12"/>
  <c r="O61"/>
  <c r="S93"/>
  <c r="C59" i="11"/>
  <c r="D139" i="12"/>
  <c r="G120"/>
  <c r="P119"/>
  <c r="X158"/>
  <c r="C157" i="11"/>
  <c r="H77" i="10"/>
  <c r="I82" i="12"/>
  <c r="F144" i="11"/>
  <c r="X76" i="10"/>
  <c r="B109" i="12"/>
  <c r="C68"/>
  <c r="D156" i="10"/>
  <c r="D78"/>
  <c r="Q153" i="12"/>
  <c r="M154" i="11"/>
  <c r="Q156"/>
  <c r="R83"/>
  <c r="X133" i="12"/>
  <c r="V153"/>
  <c r="J154" i="10"/>
  <c r="J60"/>
  <c r="N66"/>
  <c r="R155" i="12"/>
  <c r="H70"/>
  <c r="R70"/>
  <c r="J71"/>
  <c r="X86" i="11"/>
  <c r="T89"/>
  <c r="X139"/>
  <c r="B77" i="10"/>
  <c r="B126"/>
  <c r="C158" i="11"/>
  <c r="C82"/>
  <c r="D133" i="10"/>
  <c r="D85"/>
  <c r="O98" i="11"/>
  <c r="O162"/>
  <c r="G145" i="10"/>
  <c r="G141"/>
  <c r="F95" i="11"/>
  <c r="W98"/>
  <c r="S123"/>
  <c r="C138" i="12"/>
  <c r="D147" i="11"/>
  <c r="D98" i="10"/>
  <c r="C112" i="11"/>
  <c r="F92"/>
  <c r="L124" i="12"/>
  <c r="Q145"/>
  <c r="V156"/>
  <c r="X81" i="11"/>
  <c r="K93" i="12"/>
  <c r="G157" i="11"/>
  <c r="S157"/>
  <c r="B62" i="12"/>
  <c r="C160"/>
  <c r="C117"/>
  <c r="K155"/>
  <c r="Q64"/>
  <c r="E140"/>
  <c r="D70"/>
  <c r="B154" i="10"/>
  <c r="H159" i="11"/>
  <c r="L159"/>
  <c r="V77"/>
  <c r="V73" i="12"/>
  <c r="G156" i="11"/>
  <c r="U109"/>
  <c r="N160" i="12"/>
  <c r="N136"/>
  <c r="N160" i="10"/>
  <c r="X159" i="12"/>
  <c r="B115"/>
  <c r="P133" i="11"/>
  <c r="N109" i="12"/>
  <c r="U66" i="11"/>
  <c r="V125"/>
  <c r="C123" i="10"/>
  <c r="N141"/>
  <c r="H158" i="12"/>
  <c r="R143" i="10"/>
  <c r="O116" i="11"/>
  <c r="S75" i="12"/>
  <c r="U144"/>
  <c r="D67" i="11"/>
  <c r="H122" i="12"/>
  <c r="S123"/>
  <c r="U162"/>
  <c r="J158" i="10"/>
  <c r="G78"/>
  <c r="F159" i="11"/>
  <c r="H137"/>
  <c r="X79" i="12"/>
  <c r="X127"/>
  <c r="O158" i="10"/>
  <c r="P130" i="11"/>
  <c r="Q75" i="10"/>
  <c r="G79"/>
  <c r="K122" i="12"/>
  <c r="U83" i="10"/>
  <c r="U160"/>
  <c r="I75"/>
  <c r="R87"/>
  <c r="C76" i="11"/>
  <c r="X107" i="10"/>
  <c r="I126" i="12"/>
  <c r="I83"/>
  <c r="V125" i="10"/>
  <c r="T67" i="12"/>
  <c r="I83" i="10"/>
  <c r="O79"/>
  <c r="I81" i="12"/>
  <c r="J78" i="10"/>
  <c r="F67" i="11"/>
  <c r="I132" i="10"/>
  <c r="G130"/>
  <c r="X129" i="12"/>
  <c r="U132" i="10"/>
  <c r="U81" i="12"/>
  <c r="N77" i="10"/>
  <c r="U76"/>
  <c r="J96"/>
  <c r="D139"/>
  <c r="D135"/>
  <c r="C124" i="11"/>
  <c r="C128"/>
  <c r="X76" i="12"/>
  <c r="X125"/>
  <c r="H78"/>
  <c r="H157"/>
  <c r="P83"/>
  <c r="P131"/>
  <c r="V58"/>
  <c r="V59"/>
  <c r="L110" i="10"/>
  <c r="L62"/>
  <c r="J112" i="12"/>
  <c r="J64"/>
  <c r="N116"/>
  <c r="N63"/>
  <c r="H64"/>
  <c r="H117"/>
  <c r="R117"/>
  <c r="R65"/>
  <c r="T68"/>
  <c r="V69"/>
  <c r="V117"/>
  <c r="R118"/>
  <c r="R69"/>
  <c r="X124"/>
  <c r="X120"/>
  <c r="X124" i="10"/>
  <c r="X120"/>
  <c r="X71"/>
  <c r="P125"/>
  <c r="P121"/>
  <c r="R73"/>
  <c r="R72"/>
  <c r="X73" i="12"/>
  <c r="X121"/>
  <c r="R126" i="10"/>
  <c r="R74"/>
  <c r="R122"/>
  <c r="H127" i="12"/>
  <c r="H74"/>
  <c r="M74"/>
  <c r="M75"/>
  <c r="U127"/>
  <c r="U75"/>
  <c r="G76" i="10"/>
  <c r="G124"/>
  <c r="G75" i="12"/>
  <c r="G124"/>
  <c r="M125" i="10"/>
  <c r="M77"/>
  <c r="U125" i="12"/>
  <c r="U76"/>
  <c r="K78" i="10"/>
  <c r="K77"/>
  <c r="I80"/>
  <c r="I79"/>
  <c r="I128"/>
  <c r="K79" i="12"/>
  <c r="K80"/>
  <c r="Q81"/>
  <c r="Q80"/>
  <c r="X81" i="10"/>
  <c r="X130"/>
  <c r="O131" i="12"/>
  <c r="O82"/>
  <c r="Q132" i="10"/>
  <c r="Q83"/>
  <c r="Q136"/>
  <c r="U85"/>
  <c r="U84"/>
  <c r="U137"/>
  <c r="G138"/>
  <c r="G134"/>
  <c r="G86"/>
  <c r="H134"/>
  <c r="H85"/>
  <c r="N94" i="12"/>
  <c r="N146"/>
  <c r="X93"/>
  <c r="X94"/>
  <c r="T160" i="11"/>
  <c r="T154"/>
  <c r="J113"/>
  <c r="J65"/>
  <c r="V117"/>
  <c r="V65"/>
  <c r="Q135" i="10"/>
  <c r="Q159"/>
  <c r="T68" i="11"/>
  <c r="J122"/>
  <c r="J70"/>
  <c r="O74"/>
  <c r="O123"/>
  <c r="O127"/>
  <c r="G75"/>
  <c r="G128"/>
  <c r="G76"/>
  <c r="M125"/>
  <c r="I77"/>
  <c r="I78"/>
  <c r="G81"/>
  <c r="G82"/>
  <c r="I131" i="10"/>
  <c r="I135"/>
  <c r="K135" i="11"/>
  <c r="K131"/>
  <c r="K159"/>
  <c r="O136"/>
  <c r="O160"/>
  <c r="D124" i="10"/>
  <c r="O62" i="12"/>
  <c r="V83" i="11"/>
  <c r="N84" i="12"/>
  <c r="P55" i="10"/>
  <c r="R55"/>
  <c r="X56" i="12"/>
  <c r="L64"/>
  <c r="H65"/>
  <c r="X65"/>
  <c r="N67" i="10"/>
  <c r="L68" i="12"/>
  <c r="H119"/>
  <c r="V156" i="10"/>
  <c r="X77" i="12"/>
  <c r="H158" i="10"/>
  <c r="G158"/>
  <c r="T81" i="12"/>
  <c r="O133"/>
  <c r="V87"/>
  <c r="X142" i="10"/>
  <c r="P59" i="11"/>
  <c r="P60"/>
  <c r="H153"/>
  <c r="N112"/>
  <c r="N115"/>
  <c r="N116"/>
  <c r="L156"/>
  <c r="N120"/>
  <c r="X156"/>
  <c r="P73"/>
  <c r="Q82"/>
  <c r="X134"/>
  <c r="I137"/>
  <c r="Q133"/>
  <c r="H93" i="10"/>
  <c r="T143" i="11"/>
  <c r="J141"/>
  <c r="T95" i="10"/>
  <c r="B124"/>
  <c r="E78" i="12"/>
  <c r="E129"/>
  <c r="E130"/>
  <c r="F84" i="10"/>
  <c r="E84"/>
  <c r="E134"/>
  <c r="E136"/>
  <c r="F137"/>
  <c r="S118" i="11"/>
  <c r="X125"/>
  <c r="T81"/>
  <c r="J160"/>
  <c r="J84"/>
  <c r="N83"/>
  <c r="X85"/>
  <c r="T160" i="10"/>
  <c r="J55"/>
  <c r="H111" i="12"/>
  <c r="J107" i="10"/>
  <c r="H112"/>
  <c r="H63"/>
  <c r="P114" i="12"/>
  <c r="I130" i="10"/>
  <c r="R130"/>
  <c r="H109" i="11"/>
  <c r="H68"/>
  <c r="P124"/>
  <c r="N131"/>
  <c r="S82"/>
  <c r="Q56" i="12"/>
  <c r="P124"/>
  <c r="D88" i="11"/>
  <c r="G155"/>
  <c r="D69" i="10"/>
  <c r="C65" i="12"/>
  <c r="G92" i="10"/>
  <c r="K111" i="12"/>
  <c r="K156"/>
  <c r="E111" i="10"/>
  <c r="G115" i="11"/>
  <c r="B69" i="10"/>
  <c r="C62"/>
  <c r="C83" i="11"/>
  <c r="C118" i="12"/>
  <c r="F114" i="10"/>
  <c r="N92"/>
  <c r="W161"/>
  <c r="O65" i="12"/>
  <c r="G95" i="11"/>
  <c r="O146" i="12"/>
  <c r="O141"/>
  <c r="I95" i="10"/>
  <c r="C61"/>
  <c r="B88"/>
  <c r="B122" i="11"/>
  <c r="V76"/>
  <c r="F157" i="12"/>
  <c r="P161"/>
  <c r="B153" i="10"/>
  <c r="G156" i="12"/>
  <c r="F155"/>
  <c r="C154" i="11"/>
  <c r="C153" i="12"/>
  <c r="D153" i="10"/>
  <c r="R75" i="12"/>
  <c r="G57"/>
  <c r="K71" i="11"/>
  <c r="C71" i="12"/>
  <c r="X146"/>
  <c r="J94"/>
  <c r="P127" i="11"/>
  <c r="V158"/>
  <c r="P57" i="10"/>
  <c r="P117" i="12"/>
  <c r="X160" i="10"/>
  <c r="J124" i="11"/>
  <c r="P131"/>
  <c r="V121" i="10"/>
  <c r="H73"/>
  <c r="N73"/>
  <c r="P72" i="12"/>
  <c r="H86"/>
  <c r="H136"/>
  <c r="V89"/>
  <c r="R58" i="11"/>
  <c r="R59"/>
  <c r="L68"/>
  <c r="H124"/>
  <c r="N88"/>
  <c r="T67"/>
  <c r="H116" i="10"/>
  <c r="S92" i="12"/>
  <c r="P64"/>
  <c r="L160" i="10"/>
  <c r="R91" i="11"/>
  <c r="C65"/>
  <c r="L67"/>
  <c r="X69"/>
  <c r="V124"/>
  <c r="E71" i="10"/>
  <c r="T92"/>
  <c r="P162" i="12"/>
  <c r="F156" i="10"/>
  <c r="B157"/>
  <c r="C82" i="12"/>
  <c r="J66"/>
  <c r="H156"/>
  <c r="J155" i="10"/>
  <c r="N118"/>
  <c r="L156" i="12"/>
  <c r="L122"/>
  <c r="Q157" i="10"/>
  <c r="G157" i="12"/>
  <c r="N126"/>
  <c r="P78"/>
  <c r="R126"/>
  <c r="Q127" i="10"/>
  <c r="S158" i="12"/>
  <c r="N79"/>
  <c r="P158"/>
  <c r="J83"/>
  <c r="G159"/>
  <c r="N90" i="10"/>
  <c r="J161"/>
  <c r="N161"/>
  <c r="R94"/>
  <c r="P153" i="11"/>
  <c r="N153"/>
  <c r="T60"/>
  <c r="X153"/>
  <c r="R154"/>
  <c r="X154"/>
  <c r="R63"/>
  <c r="P113"/>
  <c r="M153"/>
  <c r="Q98" i="12"/>
  <c r="P161" i="10"/>
  <c r="D159" i="12"/>
  <c r="T153" i="10"/>
  <c r="J113" i="12"/>
  <c r="X139" i="10"/>
  <c r="I157" i="12"/>
  <c r="L72" i="11"/>
  <c r="H110"/>
  <c r="X79" i="10"/>
  <c r="P113"/>
  <c r="N89" i="12"/>
  <c r="N134"/>
  <c r="G111" i="11"/>
  <c r="N114" i="10"/>
  <c r="H123"/>
  <c r="I56" i="11"/>
  <c r="N56" i="12"/>
  <c r="X122"/>
  <c r="U127" i="10"/>
  <c r="L110" i="11"/>
  <c r="R68"/>
  <c r="R71" i="10"/>
  <c r="C73" i="12"/>
  <c r="N120" i="10"/>
  <c r="H61" i="11"/>
  <c r="R64"/>
  <c r="P72"/>
  <c r="P116"/>
  <c r="J156"/>
  <c r="H156"/>
  <c r="J128"/>
  <c r="M158"/>
  <c r="U158"/>
  <c r="G159" i="10"/>
  <c r="K160" i="11"/>
  <c r="R136"/>
  <c r="P90"/>
  <c r="P144" i="10"/>
  <c r="X111" i="11"/>
  <c r="H56" i="12"/>
  <c r="H113" i="11"/>
  <c r="H72" i="10"/>
  <c r="Q75" i="11"/>
  <c r="D147" i="12"/>
  <c r="U119" i="11"/>
  <c r="L153"/>
  <c r="D134" i="10"/>
  <c r="I123" i="12"/>
  <c r="N122" i="10"/>
  <c r="E112" i="12"/>
  <c r="B118" i="11"/>
  <c r="H74" i="10"/>
  <c r="O129"/>
  <c r="F120"/>
  <c r="D155" i="11"/>
  <c r="O157" i="10"/>
  <c r="E67" i="12"/>
  <c r="U157" i="11"/>
  <c r="C143" i="12"/>
  <c r="U74" i="11"/>
  <c r="K70"/>
  <c r="V127" i="12"/>
  <c r="C159" i="10"/>
  <c r="V93" i="12"/>
  <c r="R120" i="11"/>
  <c r="J153" i="12"/>
  <c r="P88"/>
  <c r="P144" i="11"/>
  <c r="N157" i="10"/>
  <c r="C154"/>
  <c r="P155" i="12"/>
  <c r="X132" i="10"/>
  <c r="R160" i="12"/>
  <c r="G78"/>
  <c r="J161"/>
  <c r="C159"/>
  <c r="N159"/>
  <c r="M63"/>
  <c r="R158"/>
  <c r="G62" i="11"/>
  <c r="R157" i="10"/>
  <c r="V87" i="11"/>
  <c r="R132" i="10"/>
  <c r="Q147" i="12"/>
  <c r="K77"/>
  <c r="K158"/>
  <c r="P92"/>
  <c r="R70" i="10"/>
  <c r="Q155" i="11"/>
  <c r="L73"/>
  <c r="S155"/>
  <c r="H58"/>
  <c r="U156"/>
  <c r="P96" i="10"/>
  <c r="C145"/>
  <c r="X80"/>
  <c r="L67"/>
  <c r="J155" i="11"/>
  <c r="J62" i="10"/>
  <c r="H154" i="11"/>
  <c r="H111"/>
  <c r="Q153"/>
  <c r="P160" i="12"/>
  <c r="R161"/>
  <c r="N137"/>
  <c r="X140"/>
  <c r="N87"/>
  <c r="J139"/>
  <c r="R77"/>
  <c r="M159"/>
  <c r="C83"/>
  <c r="D161" i="10"/>
  <c r="G153" i="12"/>
  <c r="D79" i="11"/>
  <c r="K159" i="12"/>
  <c r="U161" i="10"/>
  <c r="H134" i="12"/>
  <c r="V61" i="11"/>
  <c r="G62" i="12"/>
  <c r="Q115"/>
  <c r="S153"/>
  <c r="B141" i="11"/>
  <c r="E87"/>
  <c r="R138"/>
  <c r="I119" i="12"/>
  <c r="H75" i="10"/>
  <c r="R126" i="11"/>
  <c r="B114" i="10"/>
  <c r="D58" i="12"/>
  <c r="N155" i="11"/>
  <c r="T66"/>
  <c r="J139" i="10"/>
  <c r="U70" i="11"/>
  <c r="I156" i="12"/>
  <c r="M154"/>
  <c r="H162" i="11"/>
  <c r="L162" i="12"/>
  <c r="K158" i="11"/>
  <c r="X159"/>
  <c r="Q158"/>
  <c r="R154" i="10"/>
  <c r="H111"/>
  <c r="V85" i="11"/>
  <c r="N90"/>
  <c r="N125" i="12"/>
  <c r="N75"/>
  <c r="V162"/>
  <c r="K124" i="10"/>
  <c r="G59" i="12"/>
  <c r="D64" i="11"/>
  <c r="G114"/>
  <c r="U131"/>
  <c r="N66"/>
  <c r="L70" i="10"/>
  <c r="N61"/>
  <c r="N87" i="11"/>
  <c r="R57"/>
  <c r="T61"/>
  <c r="V118"/>
  <c r="O83" i="10"/>
  <c r="N67" i="12"/>
  <c r="L118"/>
  <c r="K97" i="10"/>
  <c r="O158" i="11"/>
  <c r="R111"/>
  <c r="S63" i="12"/>
  <c r="F97"/>
  <c r="P61"/>
  <c r="O131" i="11"/>
  <c r="K157" i="10"/>
  <c r="K128"/>
  <c r="J117" i="12"/>
  <c r="R109"/>
  <c r="P158" i="10"/>
  <c r="P157"/>
  <c r="R160" i="11"/>
  <c r="K84"/>
  <c r="J81" i="10"/>
  <c r="V155" i="11"/>
  <c r="E64"/>
  <c r="E87" i="10"/>
  <c r="R108" i="12"/>
  <c r="W83"/>
  <c r="X91"/>
  <c r="H120" i="10"/>
  <c r="H116" i="11"/>
  <c r="K134"/>
  <c r="S62" i="12"/>
  <c r="N110" i="10"/>
  <c r="K82" i="11"/>
  <c r="P128"/>
  <c r="N139" i="12"/>
  <c r="K130" i="11"/>
  <c r="U76"/>
  <c r="U111"/>
  <c r="Q76"/>
  <c r="C72" i="12"/>
  <c r="O62" i="11"/>
  <c r="C61"/>
  <c r="T79"/>
  <c r="N78"/>
  <c r="C112" i="12"/>
  <c r="X138" i="10"/>
  <c r="R83" i="12"/>
  <c r="J76" i="10"/>
  <c r="E68" i="11"/>
  <c r="K114"/>
  <c r="D113" i="10"/>
  <c r="Q127" i="11"/>
  <c r="X91" i="10"/>
  <c r="O70" i="11"/>
  <c r="Q56"/>
  <c r="W62" i="12"/>
  <c r="R134" i="11"/>
  <c r="T158" i="12"/>
  <c r="R119" i="10"/>
  <c r="H70"/>
  <c r="U157"/>
  <c r="X126" i="12"/>
  <c r="X90" i="10"/>
  <c r="H119"/>
  <c r="L158"/>
  <c r="V159" i="11"/>
  <c r="C126" i="10"/>
  <c r="C130" i="12"/>
  <c r="B82" i="10"/>
  <c r="D160" i="11"/>
  <c r="E137" i="12"/>
  <c r="B137"/>
  <c r="W61" i="11"/>
  <c r="Q70" i="12"/>
  <c r="X158" i="11"/>
  <c r="N81"/>
  <c r="H83"/>
  <c r="X160" i="12"/>
  <c r="N55"/>
  <c r="N55" i="10"/>
  <c r="H110"/>
  <c r="T57" i="12"/>
  <c r="R113" i="10"/>
  <c r="X114"/>
  <c r="X116" i="12"/>
  <c r="V67" i="10"/>
  <c r="X67" i="12"/>
  <c r="J122"/>
  <c r="V72" i="10"/>
  <c r="M158"/>
  <c r="V130"/>
  <c r="L161"/>
  <c r="P88"/>
  <c r="X89"/>
  <c r="L108" i="11"/>
  <c r="T58"/>
  <c r="R115"/>
  <c r="P121"/>
  <c r="X71"/>
  <c r="F155" i="10"/>
  <c r="N58" i="12"/>
  <c r="J154"/>
  <c r="P116" i="10"/>
  <c r="R67"/>
  <c r="Q98" i="11"/>
  <c r="N144"/>
  <c r="F147"/>
  <c r="E155" i="12"/>
  <c r="N96"/>
  <c r="E137" i="11"/>
  <c r="E82" i="10"/>
  <c r="B155"/>
  <c r="K154" i="12"/>
  <c r="C66" i="11"/>
  <c r="E154" i="12"/>
  <c r="W144" i="10"/>
  <c r="C120" i="12"/>
  <c r="F98" i="10"/>
  <c r="F57"/>
  <c r="E109" i="12"/>
  <c r="J95"/>
  <c r="L157" i="10"/>
  <c r="D75" i="11"/>
  <c r="K98" i="10"/>
  <c r="M156" i="12"/>
  <c r="K62"/>
  <c r="E162" i="11"/>
  <c r="N162" i="10"/>
  <c r="B72"/>
  <c r="E139" i="11"/>
  <c r="B65" i="10"/>
  <c r="F63"/>
  <c r="E59" i="12"/>
  <c r="S155"/>
  <c r="W71"/>
  <c r="X161"/>
  <c r="J162" i="10"/>
  <c r="K156" i="11"/>
  <c r="R157" i="12"/>
  <c r="D119"/>
  <c r="B141"/>
  <c r="U98" i="10"/>
  <c r="I153" i="12"/>
  <c r="B134" i="10"/>
  <c r="T161" i="12"/>
  <c r="B85" i="11"/>
  <c r="E115" i="12"/>
  <c r="O107" i="11"/>
  <c r="B157"/>
  <c r="E159" i="10"/>
  <c r="F162"/>
  <c r="K114" i="12"/>
  <c r="D114"/>
  <c r="F79"/>
  <c r="B71"/>
  <c r="N157"/>
  <c r="B135" i="11"/>
  <c r="T96" i="10"/>
  <c r="U153" i="12"/>
  <c r="U154"/>
  <c r="U155" i="11"/>
  <c r="N158"/>
  <c r="N111" i="12"/>
  <c r="I93"/>
  <c r="B61" i="11"/>
  <c r="N136"/>
  <c r="R144"/>
  <c r="V119" i="10"/>
  <c r="J131" i="11"/>
  <c r="X160"/>
  <c r="H108" i="10"/>
  <c r="L60"/>
  <c r="S74"/>
  <c r="T71" i="12"/>
  <c r="D134" i="11"/>
  <c r="C154" i="12"/>
  <c r="C156" i="11"/>
  <c r="X154" i="10"/>
  <c r="X60" i="12"/>
  <c r="T62"/>
  <c r="T69"/>
  <c r="H130"/>
  <c r="L115"/>
  <c r="H155"/>
  <c r="R117" i="10"/>
  <c r="R71" i="12"/>
  <c r="N122"/>
  <c r="P73" i="10"/>
  <c r="P126" i="12"/>
  <c r="J88"/>
  <c r="V88"/>
  <c r="X89"/>
  <c r="H108" i="11"/>
  <c r="J153"/>
  <c r="P78"/>
  <c r="J79"/>
  <c r="C142" i="10"/>
  <c r="F153"/>
  <c r="B62"/>
  <c r="B155" i="12"/>
  <c r="C121" i="10"/>
  <c r="F74" i="12"/>
  <c r="F130" i="10"/>
  <c r="C135" i="12"/>
  <c r="E160" i="10"/>
  <c r="Q117" i="12"/>
  <c r="J157"/>
  <c r="N153"/>
  <c r="N109" i="10"/>
  <c r="V62" i="12"/>
  <c r="P154" i="10"/>
  <c r="N154" i="12"/>
  <c r="J155"/>
  <c r="J156" i="10"/>
  <c r="X123" i="12"/>
  <c r="G158"/>
  <c r="N132"/>
  <c r="H129"/>
  <c r="V130"/>
  <c r="J131"/>
  <c r="Q159"/>
  <c r="V159" i="10"/>
  <c r="H137" i="12"/>
  <c r="H160" i="10"/>
  <c r="N138"/>
  <c r="X62" i="11"/>
  <c r="X117"/>
  <c r="H118"/>
  <c r="N77"/>
  <c r="T78"/>
  <c r="N128"/>
  <c r="P134"/>
  <c r="V160"/>
  <c r="R88"/>
  <c r="J142"/>
  <c r="P93" i="10"/>
  <c r="E83" i="12"/>
  <c r="U119"/>
  <c r="U123"/>
  <c r="G122"/>
  <c r="G118"/>
  <c r="P96"/>
  <c r="P95"/>
  <c r="E98" i="10"/>
  <c r="E146"/>
  <c r="S97" i="12"/>
  <c r="S162"/>
  <c r="B144" i="10"/>
  <c r="B140"/>
  <c r="H96" i="12"/>
  <c r="H145"/>
  <c r="B126"/>
  <c r="B122"/>
  <c r="F79" i="10"/>
  <c r="F131"/>
  <c r="G63" i="11"/>
  <c r="G64"/>
  <c r="G116"/>
  <c r="R159" i="12"/>
  <c r="R80"/>
  <c r="J75"/>
  <c r="J124"/>
  <c r="V82"/>
  <c r="L56"/>
  <c r="L153"/>
  <c r="T60"/>
  <c r="N62"/>
  <c r="N61"/>
  <c r="P114" i="10"/>
  <c r="P61"/>
  <c r="R110" i="12"/>
  <c r="R62"/>
  <c r="R61"/>
  <c r="H65" i="10"/>
  <c r="H114"/>
  <c r="P66"/>
  <c r="P119"/>
  <c r="V120" i="12"/>
  <c r="V68"/>
  <c r="J124" i="10"/>
  <c r="J71"/>
  <c r="Q77"/>
  <c r="Q76"/>
  <c r="S79" i="12"/>
  <c r="S127"/>
  <c r="S80" i="10"/>
  <c r="S81"/>
  <c r="U80"/>
  <c r="U158"/>
  <c r="U81"/>
  <c r="K81"/>
  <c r="K130"/>
  <c r="K82" i="12"/>
  <c r="K134"/>
  <c r="N81" i="10"/>
  <c r="N82"/>
  <c r="U135" i="12"/>
  <c r="U131"/>
  <c r="O136"/>
  <c r="O83"/>
  <c r="I85" i="10"/>
  <c r="I159"/>
  <c r="I137"/>
  <c r="I133"/>
  <c r="I137" i="12"/>
  <c r="I133"/>
  <c r="I160"/>
  <c r="Q137"/>
  <c r="Q84"/>
  <c r="G138"/>
  <c r="G134"/>
  <c r="G85"/>
  <c r="V159"/>
  <c r="R137" i="10"/>
  <c r="R88"/>
  <c r="R141"/>
  <c r="T89" i="12"/>
  <c r="H160"/>
  <c r="H89"/>
  <c r="P142" i="10"/>
  <c r="P160"/>
  <c r="V90" i="12"/>
  <c r="N93" i="10"/>
  <c r="N142"/>
  <c r="X56" i="11"/>
  <c r="X57"/>
  <c r="N61"/>
  <c r="N110"/>
  <c r="P154"/>
  <c r="P111"/>
  <c r="X114"/>
  <c r="X65"/>
  <c r="L115"/>
  <c r="L66"/>
  <c r="L155"/>
  <c r="X115"/>
  <c r="X67"/>
  <c r="X155"/>
  <c r="L122"/>
  <c r="L69"/>
  <c r="P118"/>
  <c r="P69"/>
  <c r="R119"/>
  <c r="R156"/>
  <c r="T71"/>
  <c r="T70"/>
  <c r="J120"/>
  <c r="J71"/>
  <c r="V120"/>
  <c r="V71"/>
  <c r="H121"/>
  <c r="H157"/>
  <c r="J127"/>
  <c r="J123"/>
  <c r="N127" i="10"/>
  <c r="N131"/>
  <c r="N78"/>
  <c r="O80" i="11"/>
  <c r="O129"/>
  <c r="U130"/>
  <c r="U134"/>
  <c r="G135" i="10"/>
  <c r="G82"/>
  <c r="S160" i="11"/>
  <c r="U135"/>
  <c r="U82"/>
  <c r="K85"/>
  <c r="K137"/>
  <c r="O133"/>
  <c r="O137"/>
  <c r="S84"/>
  <c r="N135"/>
  <c r="N86"/>
  <c r="R143"/>
  <c r="R139"/>
  <c r="P146"/>
  <c r="P161"/>
  <c r="S93"/>
  <c r="I108" i="12"/>
  <c r="I55"/>
  <c r="W68"/>
  <c r="U153" i="11"/>
  <c r="B74" i="12"/>
  <c r="R129" i="11"/>
  <c r="X154" i="12"/>
  <c r="R116" i="10"/>
  <c r="L119" i="12"/>
  <c r="P120" i="10"/>
  <c r="R72" i="12"/>
  <c r="N77"/>
  <c r="P139"/>
  <c r="X109" i="11"/>
  <c r="J154"/>
  <c r="R112"/>
  <c r="X63"/>
  <c r="P67"/>
  <c r="L119"/>
  <c r="V78" i="10"/>
  <c r="X128" i="11"/>
  <c r="X88"/>
  <c r="V161"/>
  <c r="B129" i="12"/>
  <c r="B80"/>
  <c r="B67" i="11"/>
  <c r="B68"/>
  <c r="C60" i="12"/>
  <c r="C113"/>
  <c r="H92"/>
  <c r="H93"/>
  <c r="B75" i="10"/>
  <c r="B127"/>
  <c r="I59" i="11"/>
  <c r="I58"/>
  <c r="U55"/>
  <c r="U107"/>
  <c r="P69" i="10"/>
  <c r="P118"/>
  <c r="D95"/>
  <c r="C80"/>
  <c r="C131" i="12"/>
  <c r="J158"/>
  <c r="D137" i="10"/>
  <c r="E55"/>
  <c r="F77"/>
  <c r="C115"/>
  <c r="C155"/>
  <c r="J161" i="11"/>
  <c r="E147" i="12"/>
  <c r="G70"/>
  <c r="B140" i="11"/>
  <c r="F117"/>
  <c r="P157"/>
  <c r="C157" i="10"/>
  <c r="E83"/>
  <c r="S122" i="11"/>
  <c r="E153" i="10"/>
  <c r="S156" i="11"/>
  <c r="G161" i="12"/>
  <c r="Q71"/>
  <c r="L154"/>
  <c r="F69" i="11"/>
  <c r="J159"/>
  <c r="R158"/>
  <c r="X129"/>
  <c r="D159" i="10"/>
  <c r="D154" i="11"/>
  <c r="D156" i="12"/>
  <c r="E162" i="10"/>
  <c r="I153" i="11"/>
  <c r="W71"/>
  <c r="F153"/>
  <c r="D157"/>
  <c r="C155" i="12"/>
  <c r="E161" i="10"/>
  <c r="I157" i="11"/>
  <c r="T162" i="10"/>
  <c r="E116" i="12"/>
  <c r="D162" i="10"/>
  <c r="N156" i="12"/>
  <c r="I155" i="11"/>
  <c r="I162" i="10"/>
  <c r="E77"/>
  <c r="L154"/>
  <c r="B113"/>
  <c r="V130" i="11"/>
  <c r="R156" i="10"/>
  <c r="L125" i="11"/>
  <c r="X77"/>
  <c r="J120" i="10"/>
  <c r="L156"/>
  <c r="J119"/>
  <c r="L118"/>
  <c r="P64"/>
  <c r="V155"/>
  <c r="P115"/>
  <c r="J111"/>
  <c r="J63"/>
  <c r="R162"/>
  <c r="X136" i="12"/>
  <c r="G79"/>
  <c r="J77"/>
  <c r="N155"/>
  <c r="M116"/>
  <c r="B156"/>
  <c r="F155" i="11"/>
  <c r="D115" i="12"/>
  <c r="D155"/>
  <c r="B154"/>
  <c r="E153"/>
  <c r="W162" i="10"/>
  <c r="J162" i="12"/>
  <c r="E93" i="10"/>
  <c r="D144"/>
  <c r="P158" i="11"/>
  <c r="L76" i="10"/>
  <c r="E160" i="11"/>
  <c r="R159" i="10"/>
  <c r="J147" i="12"/>
  <c r="K159" i="10"/>
  <c r="B153" i="11"/>
  <c r="D66"/>
  <c r="U162"/>
  <c r="G96" i="10"/>
  <c r="L158" i="12"/>
  <c r="N57"/>
  <c r="T154" i="10"/>
  <c r="X61" i="12"/>
  <c r="B156" i="10"/>
  <c r="Q119" i="12"/>
  <c r="R154"/>
  <c r="E88" i="10"/>
  <c r="H160" i="11"/>
  <c r="X153" i="10"/>
  <c r="S127"/>
  <c r="X157"/>
  <c r="B116" i="12"/>
  <c r="F64" i="10"/>
  <c r="F111" i="12"/>
  <c r="N145" i="11"/>
  <c r="B136" i="12"/>
  <c r="P157"/>
  <c r="D157" i="10"/>
  <c r="T63" i="12"/>
  <c r="W69" i="11"/>
  <c r="X162"/>
  <c r="S159" i="12"/>
  <c r="R79" i="10"/>
  <c r="J160" i="12"/>
  <c r="F156"/>
  <c r="H130" i="11"/>
  <c r="K157"/>
  <c r="H158"/>
  <c r="R89" i="10"/>
  <c r="T143" i="12"/>
  <c r="P162" i="10"/>
  <c r="D158" i="11"/>
  <c r="N140"/>
  <c r="C61" i="12"/>
  <c r="O158"/>
  <c r="X159" i="10"/>
  <c r="N161" i="12"/>
  <c r="B64" i="10"/>
  <c r="U145" i="11"/>
  <c r="P74" i="10"/>
  <c r="G84"/>
  <c r="M158" i="12"/>
  <c r="X123" i="11"/>
  <c r="F98" i="12"/>
  <c r="N125" i="10"/>
  <c r="J159" i="12"/>
  <c r="M125"/>
  <c r="C86"/>
  <c r="D127" i="10"/>
  <c r="B93" i="12"/>
  <c r="O85" i="10"/>
  <c r="N74" i="12"/>
  <c r="U82"/>
  <c r="E158" i="11"/>
  <c r="U114" i="12"/>
  <c r="S78"/>
  <c r="S160"/>
  <c r="Q157"/>
  <c r="B156" i="11"/>
  <c r="H154" i="12"/>
  <c r="F122"/>
  <c r="X156"/>
  <c r="R153"/>
  <c r="M157" i="10"/>
  <c r="I158"/>
  <c r="D85" i="11"/>
  <c r="N72" i="10"/>
  <c r="V126"/>
  <c r="O159"/>
  <c r="D66" i="12"/>
  <c r="E127" i="11"/>
  <c r="Q97"/>
  <c r="V67"/>
  <c r="M156"/>
  <c r="J90" i="12"/>
  <c r="P136" i="10"/>
  <c r="H115"/>
  <c r="V154"/>
  <c r="X157" i="12"/>
  <c r="N160" i="11"/>
  <c r="H159" i="12"/>
  <c r="X155"/>
  <c r="T155" i="10"/>
  <c r="T158"/>
  <c r="E90"/>
  <c r="E115" i="11"/>
  <c r="O84" i="10"/>
  <c r="S68" i="11"/>
  <c r="P153" i="12"/>
  <c r="B74" i="10"/>
  <c r="B124" i="12"/>
  <c r="B88"/>
  <c r="X153"/>
  <c r="X57"/>
  <c r="L109"/>
  <c r="J69"/>
  <c r="U146" i="11"/>
  <c r="B111" i="10"/>
  <c r="E97"/>
  <c r="B160" i="11"/>
  <c r="P130" i="10"/>
  <c r="S123"/>
  <c r="U123" i="11"/>
  <c r="P124" i="10"/>
  <c r="B159" i="11"/>
  <c r="D57"/>
  <c r="L58" i="12"/>
  <c r="U141" i="11"/>
  <c r="B65" i="12"/>
  <c r="X140" i="10"/>
  <c r="W162" i="12"/>
  <c r="W162" i="11"/>
  <c r="R160" i="10"/>
  <c r="E79" i="11"/>
  <c r="L58"/>
  <c r="E108" i="12"/>
  <c r="V83"/>
  <c r="V127" i="10"/>
  <c r="I131" i="11"/>
  <c r="S158" i="10"/>
  <c r="X133" i="11"/>
  <c r="F70" i="12"/>
  <c r="O77"/>
  <c r="K155" i="11"/>
  <c r="J80" i="10"/>
  <c r="E119" i="11"/>
  <c r="M57" i="12"/>
  <c r="R161" i="11"/>
  <c r="I159"/>
  <c r="O160" i="10"/>
  <c r="O83" i="11"/>
  <c r="K134" i="10"/>
  <c r="I84"/>
  <c r="I160" i="11"/>
  <c r="N159" i="10"/>
  <c r="P76" i="12"/>
  <c r="N146" i="10"/>
  <c r="X70" i="11"/>
  <c r="R71"/>
  <c r="X92" i="10"/>
  <c r="G132"/>
  <c r="K72" i="11"/>
  <c r="P89" i="10"/>
  <c r="X86"/>
  <c r="G85"/>
  <c r="M159" i="11"/>
  <c r="X61"/>
  <c r="X66"/>
  <c r="U159" i="10"/>
  <c r="R116" i="11"/>
  <c r="O76" i="12"/>
  <c r="F129" i="10"/>
  <c r="X132" i="11"/>
  <c r="J137" i="12"/>
  <c r="P119" i="11"/>
  <c r="N158" i="10"/>
  <c r="H62"/>
  <c r="F92" i="12"/>
  <c r="O84"/>
  <c r="P85" i="11"/>
  <c r="K78" i="12"/>
  <c r="U129" i="11"/>
  <c r="R70"/>
  <c r="V55" i="12"/>
  <c r="S85" i="11"/>
  <c r="U118" i="12"/>
  <c r="F107" i="11"/>
  <c r="B132" i="12"/>
  <c r="I85"/>
  <c r="D89" i="10"/>
  <c r="D141"/>
  <c r="O85" i="11"/>
  <c r="X118"/>
  <c r="W75"/>
  <c r="C157" i="12"/>
  <c r="B117"/>
  <c r="Q162" i="11"/>
  <c r="C72" i="10"/>
  <c r="J162" i="11"/>
  <c r="F78" i="10"/>
  <c r="R123" i="11"/>
  <c r="F65" i="10"/>
  <c r="E73"/>
  <c r="C112"/>
  <c r="D154" i="12"/>
  <c r="F107" i="10"/>
  <c r="C55"/>
  <c r="R162" i="12"/>
  <c r="D56" i="10"/>
  <c r="P94" i="11"/>
  <c r="C79" i="12"/>
  <c r="B115" i="10"/>
  <c r="I110" i="11"/>
  <c r="P91" i="12"/>
  <c r="P140" i="10"/>
  <c r="N123" i="12"/>
  <c r="V157" i="11"/>
  <c r="L75" i="12"/>
  <c r="P76" i="11"/>
  <c r="J79" i="12"/>
  <c r="N80" i="11"/>
  <c r="V82"/>
  <c r="R132"/>
  <c r="X136"/>
  <c r="P108" i="10"/>
  <c r="N58"/>
  <c r="J112"/>
  <c r="H109"/>
  <c r="H61"/>
  <c r="P70"/>
  <c r="V79"/>
  <c r="F139" i="11"/>
  <c r="F161"/>
  <c r="E71" i="12"/>
  <c r="E156"/>
  <c r="E155" i="10"/>
  <c r="E116"/>
  <c r="C162"/>
  <c r="O146"/>
  <c r="D155"/>
  <c r="F66" i="11"/>
  <c r="U144"/>
  <c r="U96"/>
  <c r="X93" i="10"/>
  <c r="U141"/>
  <c r="K70" i="12"/>
  <c r="H162" i="10"/>
  <c r="N162" i="11"/>
  <c r="I63"/>
  <c r="U154"/>
  <c r="P162"/>
  <c r="U61"/>
  <c r="O154"/>
  <c r="E125" i="10"/>
  <c r="B120"/>
  <c r="D110" i="11"/>
  <c r="B145" i="12"/>
  <c r="D121" i="10"/>
  <c r="X143"/>
  <c r="T162" i="12"/>
  <c r="U146"/>
  <c r="K162" i="11"/>
  <c r="M157"/>
  <c r="Q69"/>
  <c r="I115"/>
  <c r="D116" i="12"/>
  <c r="W97" i="11"/>
  <c r="O97"/>
  <c r="B58" i="10"/>
  <c r="B154" i="11"/>
  <c r="G162" i="10"/>
  <c r="F58" i="11"/>
  <c r="L76"/>
  <c r="G92" i="12"/>
  <c r="T97" i="10"/>
  <c r="G154" i="11"/>
  <c r="O92" i="12"/>
  <c r="E159" i="11"/>
  <c r="D97" i="12"/>
  <c r="C132" i="11"/>
  <c r="D129" i="10"/>
  <c r="O118" i="11"/>
  <c r="G162" i="12"/>
  <c r="O161"/>
  <c r="O56"/>
  <c r="I161" i="10"/>
  <c r="D158" i="12"/>
  <c r="D84" i="10"/>
  <c r="U56" i="12"/>
  <c r="E97"/>
  <c r="H141"/>
  <c r="I62" i="11"/>
  <c r="N137" i="10"/>
  <c r="H140" i="11"/>
  <c r="J80" i="12"/>
  <c r="X58" i="10"/>
  <c r="W144" i="11"/>
  <c r="P123"/>
  <c r="G141" i="12"/>
  <c r="I120" i="11"/>
  <c r="L160"/>
  <c r="O109"/>
  <c r="E133" i="10"/>
  <c r="B65" i="11"/>
  <c r="U96" i="12"/>
  <c r="E78" i="11"/>
  <c r="T61" i="12"/>
  <c r="R66" i="10"/>
  <c r="D122"/>
  <c r="T156" i="12"/>
  <c r="M76" i="10"/>
  <c r="X98" i="12"/>
  <c r="D74" i="10"/>
  <c r="R64" i="12"/>
  <c r="O80"/>
  <c r="U66"/>
  <c r="P75" i="11"/>
  <c r="G76" i="12"/>
  <c r="T93" i="11"/>
  <c r="W81" i="12"/>
  <c r="C134"/>
  <c r="E120" i="10"/>
  <c r="F141"/>
  <c r="X145"/>
  <c r="X144"/>
  <c r="B89" i="12"/>
  <c r="C140" i="10"/>
  <c r="F159"/>
  <c r="U110" i="11"/>
  <c r="E78" i="10"/>
  <c r="F66" i="12"/>
  <c r="F154"/>
  <c r="M153"/>
  <c r="R123"/>
  <c r="M70"/>
  <c r="G126" i="10"/>
  <c r="M155" i="11"/>
  <c r="V91"/>
  <c r="T75"/>
  <c r="X75"/>
  <c r="J75"/>
  <c r="R77"/>
  <c r="V76" i="12"/>
  <c r="X76" i="11"/>
  <c r="N81" i="12"/>
  <c r="R81" i="11"/>
  <c r="T80"/>
  <c r="H82" i="12"/>
  <c r="N134" i="11"/>
  <c r="J132"/>
  <c r="R136" i="12"/>
  <c r="J133"/>
  <c r="X137" i="11"/>
  <c r="O127" i="10"/>
  <c r="V158"/>
  <c r="N79"/>
  <c r="T94"/>
  <c r="U80" i="11"/>
  <c r="B159" i="12"/>
  <c r="C67" i="10"/>
  <c r="E70"/>
  <c r="F118"/>
  <c r="W145"/>
  <c r="D144" i="12"/>
  <c r="F153"/>
  <c r="E156" i="11"/>
  <c r="F126" i="10"/>
  <c r="F74"/>
  <c r="E161" i="11"/>
  <c r="D162" i="12"/>
  <c r="U115" i="11"/>
  <c r="D153" i="12"/>
  <c r="B160" i="10"/>
  <c r="C156"/>
  <c r="G155" i="12"/>
  <c r="F110"/>
  <c r="I57"/>
  <c r="C114" i="11"/>
  <c r="C161" i="10"/>
  <c r="E124"/>
  <c r="O153" i="12"/>
  <c r="D161"/>
  <c r="F85" i="10"/>
  <c r="O156" i="12"/>
  <c r="R162" i="11"/>
  <c r="G161" i="10"/>
  <c r="S57" i="12"/>
  <c r="E125"/>
  <c r="N144"/>
  <c r="B161"/>
  <c r="X91" i="11"/>
  <c r="C156" i="12"/>
  <c r="B160"/>
  <c r="B155" i="11"/>
  <c r="I93"/>
  <c r="F60" i="12"/>
  <c r="D116" i="11"/>
  <c r="K154"/>
  <c r="N162" i="12"/>
  <c r="D86" i="10"/>
  <c r="F69"/>
  <c r="F137" i="11"/>
  <c r="F97" i="10"/>
  <c r="E143" i="11"/>
  <c r="X144"/>
  <c r="I162"/>
  <c r="F93" i="10"/>
  <c r="E119"/>
  <c r="D147"/>
  <c r="N158" i="12"/>
  <c r="V77"/>
  <c r="D143" i="10"/>
  <c r="H85" i="12"/>
  <c r="K119" i="11"/>
  <c r="F138"/>
  <c r="N80" i="12"/>
  <c r="O119"/>
  <c r="U71"/>
  <c r="D91"/>
  <c r="C109"/>
  <c r="G69"/>
  <c r="B162" i="11"/>
  <c r="C162"/>
  <c r="N161"/>
  <c r="L74" i="12"/>
  <c r="W61"/>
  <c r="B91" i="10"/>
  <c r="Q96"/>
  <c r="V96" i="11"/>
  <c r="H91" i="12"/>
  <c r="P74" i="11"/>
  <c r="P156" i="10"/>
  <c r="N125" i="11"/>
  <c r="X135"/>
  <c r="F81" i="10"/>
  <c r="V161"/>
  <c r="X142" i="12"/>
  <c r="N57" i="11"/>
  <c r="T57"/>
  <c r="X113"/>
  <c r="P63"/>
  <c r="X64"/>
  <c r="X68"/>
  <c r="R69"/>
  <c r="X122"/>
  <c r="B159" i="10"/>
  <c r="O110" i="11"/>
  <c r="C63" i="12"/>
  <c r="C144" i="10"/>
  <c r="T161" i="11"/>
  <c r="E55" i="12"/>
  <c r="E107"/>
  <c r="C117" i="10"/>
  <c r="F126" i="12"/>
  <c r="E123" i="10"/>
  <c r="C127" i="12"/>
  <c r="E85" i="10"/>
  <c r="E86"/>
  <c r="K110" i="12"/>
  <c r="N129" i="11"/>
  <c r="J132" i="12"/>
  <c r="X83" i="11"/>
  <c r="R84"/>
  <c r="L55" i="10"/>
  <c r="R153"/>
  <c r="J109"/>
  <c r="L60" i="12"/>
  <c r="P109" i="10"/>
  <c r="X64"/>
  <c r="H71" i="12"/>
  <c r="R74"/>
  <c r="K153"/>
  <c r="W57"/>
  <c r="B158"/>
  <c r="X161" i="10"/>
  <c r="O156" i="11"/>
  <c r="E157" i="12"/>
  <c r="H161" i="10"/>
  <c r="D160"/>
  <c r="P143" i="11"/>
  <c r="O146"/>
  <c r="U97"/>
  <c r="H141" i="10"/>
  <c r="G66" i="11"/>
  <c r="X95" i="10"/>
  <c r="M123" i="11"/>
  <c r="K162" i="10"/>
  <c r="E76"/>
  <c r="T93" i="12"/>
  <c r="W70"/>
  <c r="C85" i="10"/>
  <c r="V92" i="12"/>
  <c r="C132"/>
  <c r="K118"/>
  <c r="F162" i="11"/>
  <c r="O153"/>
  <c r="C160"/>
  <c r="X162" i="12"/>
  <c r="B162"/>
  <c r="E123"/>
  <c r="U93" i="10"/>
  <c r="O144" i="11"/>
  <c r="I161" i="12"/>
  <c r="H92" i="11"/>
  <c r="O145" i="12"/>
  <c r="C92" i="10"/>
  <c r="E157"/>
  <c r="I92" i="12"/>
  <c r="W146" i="10"/>
  <c r="C66" i="12"/>
  <c r="E158" i="10"/>
  <c r="M70" i="11"/>
  <c r="C128" i="12"/>
  <c r="G110" i="11"/>
  <c r="C68" i="10"/>
  <c r="B119"/>
  <c r="M119" i="11"/>
  <c r="O61"/>
  <c r="V97"/>
  <c r="H146" i="10"/>
  <c r="C120"/>
  <c r="S95" i="11"/>
  <c r="E117"/>
  <c r="B108"/>
  <c r="D96" i="10"/>
  <c r="F82"/>
  <c r="E142"/>
  <c r="E81" i="12"/>
  <c r="C113" i="10"/>
  <c r="B56" i="11"/>
  <c r="C98"/>
  <c r="O69"/>
  <c r="O122"/>
  <c r="D146"/>
  <c r="D142"/>
  <c r="K144" i="10"/>
  <c r="K95"/>
  <c r="B131"/>
  <c r="B79"/>
  <c r="Q117" i="11"/>
  <c r="Q121"/>
  <c r="P98" i="12"/>
  <c r="P146"/>
  <c r="J92" i="10"/>
  <c r="J141"/>
  <c r="K141"/>
  <c r="K161"/>
  <c r="U161" i="11"/>
  <c r="U93"/>
  <c r="W97" i="12"/>
  <c r="W96"/>
  <c r="E143"/>
  <c r="E94"/>
  <c r="H91" i="10"/>
  <c r="H140"/>
  <c r="E58" i="11"/>
  <c r="E111"/>
  <c r="D62"/>
  <c r="D114"/>
  <c r="D64" i="10"/>
  <c r="D116"/>
  <c r="C69" i="11"/>
  <c r="C122"/>
  <c r="E122" i="12"/>
  <c r="E118"/>
  <c r="C78" i="10"/>
  <c r="C77"/>
  <c r="E81" i="11"/>
  <c r="E129"/>
  <c r="E133"/>
  <c r="F132" i="10"/>
  <c r="F83"/>
  <c r="D133" i="11"/>
  <c r="D84"/>
  <c r="C139"/>
  <c r="C87"/>
  <c r="E139" i="10"/>
  <c r="E135"/>
  <c r="F90"/>
  <c r="F89"/>
  <c r="S56" i="12"/>
  <c r="M61"/>
  <c r="M110"/>
  <c r="M62"/>
  <c r="M115"/>
  <c r="K64" i="11"/>
  <c r="K116"/>
  <c r="M65"/>
  <c r="M66"/>
  <c r="M120" i="12"/>
  <c r="M68"/>
  <c r="Q68"/>
  <c r="Q121"/>
  <c r="M69"/>
  <c r="M122"/>
  <c r="V123" i="11"/>
  <c r="V74"/>
  <c r="T92" i="12"/>
  <c r="R144"/>
  <c r="B64"/>
  <c r="E127"/>
  <c r="E127" i="10"/>
  <c r="B86" i="11"/>
  <c r="C87" i="12"/>
  <c r="E138" i="10"/>
  <c r="I71" i="11"/>
  <c r="R130"/>
  <c r="J134" i="12"/>
  <c r="J57"/>
  <c r="N119" i="10"/>
  <c r="H128" i="12"/>
  <c r="P82"/>
  <c r="T159"/>
  <c r="T160"/>
  <c r="T153"/>
  <c r="O57" i="11"/>
  <c r="B92"/>
  <c r="E72" i="12"/>
  <c r="B138"/>
  <c r="B116" i="10"/>
  <c r="D55" i="12"/>
  <c r="B92" i="10"/>
  <c r="K145" i="12"/>
  <c r="R145"/>
  <c r="F144"/>
  <c r="F107"/>
  <c r="F59"/>
  <c r="C73" i="10"/>
  <c r="D76"/>
  <c r="B124" i="11"/>
  <c r="D77" i="10"/>
  <c r="C77" i="12"/>
  <c r="B127"/>
  <c r="D81"/>
  <c r="D137" i="11"/>
  <c r="P127" i="12"/>
  <c r="J61" i="10"/>
  <c r="R81" i="12"/>
  <c r="J128"/>
  <c r="X131"/>
  <c r="X84"/>
  <c r="L107" i="10"/>
  <c r="J108"/>
  <c r="T55" i="12"/>
  <c r="H56" i="10"/>
  <c r="L56"/>
  <c r="P109" i="12"/>
  <c r="V57"/>
  <c r="H58" i="10"/>
  <c r="P59" i="12"/>
  <c r="P107" i="10"/>
  <c r="N108" i="12"/>
  <c r="X112" i="10"/>
  <c r="J109" i="12"/>
  <c r="N60" i="10"/>
  <c r="R61"/>
  <c r="X113" i="12"/>
  <c r="P115"/>
  <c r="P66"/>
  <c r="V65" i="10"/>
  <c r="L67" i="12"/>
  <c r="R67"/>
  <c r="H67"/>
  <c r="R120" i="10"/>
  <c r="H69"/>
  <c r="R121"/>
  <c r="J69"/>
  <c r="J70" i="12"/>
  <c r="N70" i="10"/>
  <c r="P72"/>
  <c r="V71"/>
  <c r="N73" i="12"/>
  <c r="C142"/>
  <c r="J110"/>
  <c r="X112"/>
  <c r="X115"/>
  <c r="P87" i="10"/>
  <c r="T59" i="11"/>
  <c r="H70"/>
  <c r="C115" i="12"/>
  <c r="F162"/>
  <c r="X162" i="10"/>
  <c r="C162" i="12"/>
  <c r="F154" i="10"/>
  <c r="F65" i="12"/>
  <c r="B81"/>
  <c r="B133"/>
  <c r="U114" i="11"/>
  <c r="J158"/>
  <c r="H82"/>
  <c r="N56" i="10"/>
  <c r="P59"/>
  <c r="J62" i="12"/>
  <c r="P63"/>
  <c r="J115"/>
  <c r="V66" i="10"/>
  <c r="L69"/>
  <c r="X118" i="12"/>
  <c r="J70" i="10"/>
  <c r="V119" i="12"/>
  <c r="X119"/>
  <c r="R156"/>
  <c r="H121" i="10"/>
  <c r="J123" i="12"/>
  <c r="H77"/>
  <c r="J125" i="10"/>
  <c r="N78" i="12"/>
  <c r="H80"/>
  <c r="N130" i="10"/>
  <c r="J131"/>
  <c r="O131"/>
  <c r="V85" i="12"/>
  <c r="X134" i="10"/>
  <c r="H88" i="12"/>
  <c r="N89" i="10"/>
  <c r="T91" i="12"/>
  <c r="L161"/>
  <c r="R108" i="11"/>
  <c r="R62"/>
  <c r="J114"/>
  <c r="L71"/>
  <c r="P125"/>
  <c r="X72"/>
  <c r="H122"/>
  <c r="V75"/>
  <c r="H136"/>
  <c r="R89"/>
  <c r="E136" i="12"/>
  <c r="E122" i="10"/>
  <c r="M119" i="12"/>
  <c r="M123"/>
  <c r="M157"/>
  <c r="N97" i="10"/>
  <c r="N145"/>
  <c r="G120" i="11"/>
  <c r="G124"/>
  <c r="Q110"/>
  <c r="Q62"/>
  <c r="Q65" i="12"/>
  <c r="Q154"/>
  <c r="Q113"/>
  <c r="M116" i="11"/>
  <c r="M112"/>
  <c r="B122" i="10"/>
  <c r="B118"/>
  <c r="E144" i="12"/>
  <c r="E92"/>
  <c r="E161"/>
  <c r="E162"/>
  <c r="I97"/>
  <c r="I162"/>
  <c r="S162" i="11"/>
  <c r="Q98" i="10"/>
  <c r="Q162"/>
  <c r="Q146"/>
  <c r="H146" i="12"/>
  <c r="H97"/>
  <c r="J97"/>
  <c r="J146"/>
  <c r="K98"/>
  <c r="K97"/>
  <c r="K162"/>
  <c r="C141"/>
  <c r="C161"/>
  <c r="C92"/>
  <c r="C142" i="11"/>
  <c r="C94"/>
  <c r="C161"/>
  <c r="E94"/>
  <c r="E146"/>
  <c r="H97" i="10"/>
  <c r="H145"/>
  <c r="J141" i="12"/>
  <c r="J92"/>
  <c r="Q92" i="10"/>
  <c r="Q141"/>
  <c r="U96"/>
  <c r="U97"/>
  <c r="X141" i="11"/>
  <c r="X161"/>
  <c r="D95" i="12"/>
  <c r="D96"/>
  <c r="G96" i="11"/>
  <c r="G162"/>
  <c r="N95"/>
  <c r="N96"/>
  <c r="O95" i="10"/>
  <c r="O144"/>
  <c r="Q144"/>
  <c r="Q95"/>
  <c r="D141" i="11"/>
  <c r="D93"/>
  <c r="D161"/>
  <c r="S97"/>
  <c r="S96"/>
  <c r="F95" i="10"/>
  <c r="F143"/>
  <c r="B90"/>
  <c r="B139"/>
  <c r="B143"/>
  <c r="B162"/>
  <c r="B94"/>
  <c r="B146"/>
  <c r="B142"/>
  <c r="L158" i="11"/>
  <c r="L123"/>
  <c r="L74"/>
  <c r="L157"/>
  <c r="J94" i="10"/>
  <c r="J147"/>
  <c r="N94"/>
  <c r="N143"/>
  <c r="N143" i="11"/>
  <c r="N94"/>
  <c r="V162"/>
  <c r="D60" i="10"/>
  <c r="D59"/>
  <c r="C60" i="11"/>
  <c r="C153"/>
  <c r="C109" i="10"/>
  <c r="C153"/>
  <c r="E153" i="11"/>
  <c r="E60"/>
  <c r="E109"/>
  <c r="E154"/>
  <c r="B61" i="12"/>
  <c r="B60"/>
  <c r="B153"/>
  <c r="D115" i="10"/>
  <c r="D62"/>
  <c r="D154"/>
  <c r="D63"/>
  <c r="B112" i="11"/>
  <c r="B116"/>
  <c r="D113" i="12"/>
  <c r="D117"/>
  <c r="D65"/>
  <c r="E65" i="10"/>
  <c r="E154"/>
  <c r="E113"/>
  <c r="C67" i="12"/>
  <c r="C116"/>
  <c r="E69" i="10"/>
  <c r="E121"/>
  <c r="F119"/>
  <c r="F71"/>
  <c r="C119" i="12"/>
  <c r="C70"/>
  <c r="B71" i="10"/>
  <c r="B123"/>
  <c r="D71"/>
  <c r="D72"/>
  <c r="F72" i="12"/>
  <c r="F121"/>
  <c r="E72" i="11"/>
  <c r="E121"/>
  <c r="E73"/>
  <c r="E157"/>
  <c r="B125" i="12"/>
  <c r="B73"/>
  <c r="D73" i="11"/>
  <c r="D156"/>
  <c r="C126"/>
  <c r="C74"/>
  <c r="C73"/>
  <c r="F75"/>
  <c r="F157"/>
  <c r="F123" i="10"/>
  <c r="F75"/>
  <c r="F127"/>
  <c r="F157"/>
  <c r="C75"/>
  <c r="C124"/>
  <c r="E76" i="12"/>
  <c r="E124"/>
  <c r="C129" i="10"/>
  <c r="C125"/>
  <c r="D77" i="12"/>
  <c r="D157"/>
  <c r="D158" i="10"/>
  <c r="D131"/>
  <c r="D78" i="12"/>
  <c r="D131"/>
  <c r="D127"/>
  <c r="F127" i="11"/>
  <c r="F158"/>
  <c r="D80" i="10"/>
  <c r="D79"/>
  <c r="E132" i="12"/>
  <c r="E158"/>
  <c r="B128" i="10"/>
  <c r="B132"/>
  <c r="B158"/>
  <c r="F81" i="12"/>
  <c r="F80"/>
  <c r="F80" i="10"/>
  <c r="F158"/>
  <c r="C80" i="12"/>
  <c r="C129"/>
  <c r="C158"/>
  <c r="C81" i="11"/>
  <c r="C130"/>
  <c r="D131"/>
  <c r="D83"/>
  <c r="D159"/>
  <c r="F83" i="12"/>
  <c r="F159"/>
  <c r="C132" i="10"/>
  <c r="C160"/>
  <c r="F133" i="12"/>
  <c r="F84"/>
  <c r="C84"/>
  <c r="C85"/>
  <c r="E133"/>
  <c r="E84"/>
  <c r="C134" i="11"/>
  <c r="C159"/>
  <c r="F135" i="10"/>
  <c r="F161"/>
  <c r="F160"/>
  <c r="D87" i="11"/>
  <c r="D136"/>
  <c r="D140"/>
  <c r="F141" i="12"/>
  <c r="F89"/>
  <c r="F137"/>
  <c r="F160"/>
  <c r="D90"/>
  <c r="D138"/>
  <c r="C90" i="11"/>
  <c r="C89"/>
  <c r="E142" i="12"/>
  <c r="E89"/>
  <c r="E138"/>
  <c r="F90"/>
  <c r="F91"/>
  <c r="I59"/>
  <c r="I58"/>
  <c r="I107"/>
  <c r="M55" i="11"/>
  <c r="M107"/>
  <c r="Q107" i="12"/>
  <c r="Q55"/>
  <c r="G108" i="11"/>
  <c r="G55"/>
  <c r="G153"/>
  <c r="S56"/>
  <c r="W56"/>
  <c r="W55"/>
  <c r="K57"/>
  <c r="K58"/>
  <c r="M115"/>
  <c r="M111"/>
  <c r="O115" i="12"/>
  <c r="O63"/>
  <c r="O111"/>
  <c r="O154"/>
  <c r="O155"/>
  <c r="W62" i="11"/>
  <c r="W63"/>
  <c r="G116" i="12"/>
  <c r="G154"/>
  <c r="K116"/>
  <c r="K112"/>
  <c r="O112" i="11"/>
  <c r="O63"/>
  <c r="O155"/>
  <c r="Q66"/>
  <c r="Q65"/>
  <c r="Q154"/>
  <c r="S66" i="12"/>
  <c r="S65"/>
  <c r="W66"/>
  <c r="W65"/>
  <c r="M67" i="11"/>
  <c r="M120"/>
  <c r="M68"/>
  <c r="U68" i="12"/>
  <c r="U121"/>
  <c r="U156"/>
  <c r="Q118"/>
  <c r="Q122"/>
  <c r="Q69"/>
  <c r="Q156"/>
  <c r="Q123" i="11"/>
  <c r="Q71"/>
  <c r="Q157"/>
  <c r="I120" i="12"/>
  <c r="I72"/>
  <c r="T75"/>
  <c r="X81"/>
  <c r="X130"/>
  <c r="O74"/>
  <c r="O75"/>
  <c r="O157"/>
  <c r="R111"/>
  <c r="R115"/>
  <c r="K83"/>
  <c r="K136"/>
  <c r="H55" i="10"/>
  <c r="H107"/>
  <c r="R57"/>
  <c r="R58"/>
  <c r="X87"/>
  <c r="X136"/>
  <c r="F154" i="11"/>
  <c r="D125" i="12"/>
  <c r="B157"/>
  <c r="E159"/>
  <c r="H153" i="10"/>
  <c r="P156" i="12"/>
  <c r="B142" i="11"/>
  <c r="B161"/>
  <c r="F73"/>
  <c r="F156"/>
  <c r="C81" i="10"/>
  <c r="C158"/>
  <c r="C68" i="11"/>
  <c r="C155"/>
  <c r="C67"/>
  <c r="C76" i="12"/>
  <c r="C124"/>
  <c r="Q145" i="11"/>
  <c r="Q93"/>
  <c r="E67" i="10"/>
  <c r="E156"/>
  <c r="I156" i="11"/>
  <c r="Q161" i="10"/>
  <c r="I154" i="11"/>
  <c r="E58" i="10"/>
  <c r="Q162" i="12"/>
  <c r="D86"/>
  <c r="E142" i="11"/>
  <c r="B161" i="10"/>
  <c r="I122" i="11"/>
  <c r="M63"/>
  <c r="X92"/>
  <c r="S69"/>
  <c r="I70"/>
  <c r="C146" i="12"/>
  <c r="S70" i="11"/>
  <c r="Q114"/>
  <c r="C90" i="12"/>
  <c r="F147" i="10"/>
  <c r="E128" i="12"/>
  <c r="K146" i="11"/>
  <c r="F94" i="10"/>
  <c r="C60"/>
  <c r="D112"/>
  <c r="J145" i="12"/>
  <c r="O96" i="10"/>
  <c r="C137" i="12"/>
  <c r="S71" i="11"/>
  <c r="F136" i="12"/>
  <c r="F96"/>
  <c r="G56"/>
  <c r="D64"/>
  <c r="D122" i="11"/>
  <c r="K97"/>
  <c r="F158" i="12"/>
  <c r="T77" i="11"/>
  <c r="T76"/>
  <c r="T78" i="12"/>
  <c r="T79"/>
  <c r="R80" i="11"/>
  <c r="R133"/>
  <c r="V81" i="12"/>
  <c r="V129"/>
  <c r="T58"/>
  <c r="H107"/>
  <c r="H58"/>
  <c r="N59" i="10"/>
  <c r="N153"/>
  <c r="R59" i="12"/>
  <c r="R107"/>
  <c r="L59" i="10"/>
  <c r="L153"/>
  <c r="V60" i="12"/>
  <c r="V154"/>
  <c r="N65"/>
  <c r="N118"/>
  <c r="J68"/>
  <c r="J116"/>
  <c r="J67"/>
  <c r="L121" i="10"/>
  <c r="L68"/>
  <c r="V117"/>
  <c r="V69"/>
  <c r="T70" i="12"/>
  <c r="J72" i="10"/>
  <c r="J121"/>
  <c r="J125" i="12"/>
  <c r="J72"/>
  <c r="R125"/>
  <c r="R121"/>
  <c r="J73" i="10"/>
  <c r="J126"/>
  <c r="J75"/>
  <c r="J157"/>
  <c r="M75"/>
  <c r="M123"/>
  <c r="W75" i="12"/>
  <c r="G130"/>
  <c r="G126"/>
  <c r="G128"/>
  <c r="G80"/>
  <c r="P80"/>
  <c r="P79"/>
  <c r="V128"/>
  <c r="I81" i="10"/>
  <c r="I134"/>
  <c r="H82"/>
  <c r="H131"/>
  <c r="J135" i="12"/>
  <c r="J82"/>
  <c r="G132"/>
  <c r="G136"/>
  <c r="Q83"/>
  <c r="Q132"/>
  <c r="W84"/>
  <c r="R85" i="10"/>
  <c r="R134"/>
  <c r="H89"/>
  <c r="H138"/>
  <c r="H90" i="12"/>
  <c r="H139"/>
  <c r="J142" i="10"/>
  <c r="J146"/>
  <c r="R93"/>
  <c r="R146"/>
  <c r="P55" i="11"/>
  <c r="P56"/>
  <c r="P108"/>
  <c r="N107"/>
  <c r="N58"/>
  <c r="R109"/>
  <c r="R113"/>
  <c r="R60"/>
  <c r="J112"/>
  <c r="J64"/>
  <c r="P64"/>
  <c r="P117"/>
  <c r="R65"/>
  <c r="R114"/>
  <c r="X124"/>
  <c r="X120"/>
  <c r="S75"/>
  <c r="S74"/>
  <c r="I128"/>
  <c r="I76"/>
  <c r="I124"/>
  <c r="N124"/>
  <c r="N75"/>
  <c r="X131" i="10"/>
  <c r="X127"/>
  <c r="H128"/>
  <c r="H79"/>
  <c r="Q80" i="11"/>
  <c r="Q129"/>
  <c r="O81" i="10"/>
  <c r="O130"/>
  <c r="I136" i="11"/>
  <c r="I132"/>
  <c r="I83"/>
  <c r="T91"/>
  <c r="R94"/>
  <c r="R146"/>
  <c r="N66" i="12"/>
  <c r="P67" i="10"/>
  <c r="N119" i="12"/>
  <c r="T72"/>
  <c r="V157" i="10"/>
  <c r="J127" i="12"/>
  <c r="R128" i="10"/>
  <c r="R110" i="11"/>
  <c r="N119"/>
  <c r="H74"/>
  <c r="P126"/>
  <c r="P78" i="10"/>
  <c r="J134" i="11"/>
  <c r="P136"/>
  <c r="J89"/>
  <c r="J90"/>
  <c r="P92" i="10"/>
  <c r="C137" i="11"/>
  <c r="C133"/>
  <c r="F138" i="12"/>
  <c r="F85"/>
  <c r="G59" i="11"/>
  <c r="G58"/>
  <c r="D65" i="10"/>
  <c r="D114"/>
  <c r="E62"/>
  <c r="E115"/>
  <c r="L77" i="12"/>
  <c r="R159" i="11"/>
  <c r="H81" i="12"/>
  <c r="X135"/>
  <c r="H57"/>
  <c r="L157"/>
  <c r="H155" i="10"/>
  <c r="N154"/>
  <c r="N107"/>
  <c r="V79" i="12"/>
  <c r="X63"/>
  <c r="X157" i="11"/>
  <c r="V158" i="12"/>
  <c r="H157" i="10"/>
  <c r="N155"/>
  <c r="X66" i="12"/>
  <c r="J157" i="11"/>
  <c r="R157"/>
  <c r="N112" i="12"/>
  <c r="R56"/>
  <c r="R119"/>
  <c r="P56"/>
  <c r="H68"/>
  <c r="X126" i="10"/>
  <c r="P68"/>
  <c r="R120" i="12"/>
  <c r="R124" i="10"/>
  <c r="G160" i="12"/>
  <c r="Q158"/>
  <c r="G160" i="10"/>
  <c r="H125"/>
  <c r="V86" i="12"/>
  <c r="R124"/>
  <c r="R76" i="10"/>
  <c r="V128"/>
  <c r="N132" i="11"/>
  <c r="S82" i="12"/>
  <c r="R127"/>
  <c r="N59"/>
  <c r="H116"/>
  <c r="P60" i="10"/>
  <c r="V161" i="12"/>
  <c r="N60"/>
  <c r="N130" i="11"/>
  <c r="H88" i="10"/>
  <c r="X127" i="11"/>
  <c r="N128" i="10"/>
  <c r="Q136" i="12"/>
  <c r="M74" i="10"/>
  <c r="X69"/>
  <c r="R114" i="12"/>
  <c r="J59" i="10"/>
  <c r="X74" i="11"/>
  <c r="V160" i="10"/>
  <c r="V77"/>
  <c r="J85" i="12"/>
  <c r="P153" i="10"/>
  <c r="H59"/>
  <c r="L61"/>
  <c r="H60"/>
  <c r="R82"/>
  <c r="V76"/>
  <c r="R68"/>
  <c r="N108"/>
  <c r="N82" i="11"/>
  <c r="V116" i="12"/>
  <c r="V67"/>
  <c r="N129"/>
  <c r="J127" i="10"/>
  <c r="J78" i="12"/>
  <c r="V80"/>
  <c r="P84" i="11"/>
  <c r="X118" i="10"/>
  <c r="N159" i="11"/>
  <c r="I84" i="12"/>
  <c r="J116" i="11"/>
  <c r="H84" i="12"/>
  <c r="S84"/>
  <c r="J63" i="11"/>
  <c r="K126" i="12"/>
  <c r="O160"/>
  <c r="H140"/>
  <c r="N132" i="10"/>
  <c r="P93" i="12"/>
  <c r="P77" i="11"/>
  <c r="J123" i="10"/>
  <c r="O75"/>
  <c r="T146"/>
  <c r="R66" i="12"/>
  <c r="T83"/>
  <c r="V68" i="10"/>
  <c r="J114" i="12"/>
  <c r="J122" i="10"/>
  <c r="Q74" i="12"/>
  <c r="V70"/>
  <c r="S129" i="10"/>
  <c r="G83"/>
  <c r="J83"/>
  <c r="U136" i="12"/>
  <c r="X83"/>
  <c r="Q125" i="10"/>
  <c r="T95" i="11"/>
  <c r="B80" i="10"/>
  <c r="D120" i="11"/>
  <c r="P145" i="10"/>
  <c r="D122" i="12"/>
  <c r="B110" i="10"/>
  <c r="V92" i="11"/>
  <c r="C93"/>
  <c r="O97" i="10"/>
  <c r="T145" i="12"/>
  <c r="B118"/>
  <c r="B70"/>
  <c r="T91" i="10"/>
  <c r="T144"/>
  <c r="H135" i="11"/>
  <c r="H131"/>
  <c r="P135"/>
  <c r="P82"/>
  <c r="R82" i="12"/>
  <c r="R131"/>
  <c r="J58" i="10"/>
  <c r="J153"/>
  <c r="T59" i="12"/>
  <c r="H62"/>
  <c r="H114"/>
  <c r="P62" i="10"/>
  <c r="P110"/>
  <c r="B110" i="11"/>
  <c r="O123" i="12"/>
  <c r="R95" i="10"/>
  <c r="F95" i="12"/>
  <c r="H57" i="10"/>
  <c r="X108"/>
  <c r="P111" i="12"/>
  <c r="X88" i="10"/>
  <c r="X145" i="11"/>
  <c r="X97"/>
  <c r="S69" i="12"/>
  <c r="S156"/>
  <c r="J143" i="11"/>
  <c r="J94"/>
  <c r="N93"/>
  <c r="N141"/>
  <c r="C88" i="10"/>
  <c r="C136"/>
  <c r="H143" i="12"/>
  <c r="H94"/>
  <c r="C144" i="11"/>
  <c r="C96"/>
  <c r="C95"/>
  <c r="B146" i="12"/>
  <c r="B98"/>
  <c r="H98"/>
  <c r="H162"/>
  <c r="X146" i="10"/>
  <c r="X98"/>
  <c r="X97"/>
  <c r="C98" i="12"/>
  <c r="C97"/>
  <c r="B96"/>
  <c r="B144"/>
  <c r="B93" i="10"/>
  <c r="B141"/>
  <c r="K141" i="12"/>
  <c r="K92"/>
  <c r="B55" i="10"/>
  <c r="B56"/>
  <c r="F61" i="11"/>
  <c r="F113"/>
  <c r="E114" i="12"/>
  <c r="E110"/>
  <c r="E62"/>
  <c r="F62" i="11"/>
  <c r="F111"/>
  <c r="F117" i="12"/>
  <c r="F113"/>
  <c r="C121"/>
  <c r="C69"/>
  <c r="F122" i="10"/>
  <c r="F73"/>
  <c r="B73" i="11"/>
  <c r="B126"/>
  <c r="B128"/>
  <c r="B76"/>
  <c r="B75"/>
  <c r="D130" i="10"/>
  <c r="D126"/>
  <c r="F79" i="11"/>
  <c r="F131"/>
  <c r="B79" i="12"/>
  <c r="B78"/>
  <c r="F139" i="10"/>
  <c r="F86"/>
  <c r="D142" i="12"/>
  <c r="D89"/>
  <c r="K55"/>
  <c r="K108"/>
  <c r="I109" i="11"/>
  <c r="I57"/>
  <c r="M56"/>
  <c r="M109"/>
  <c r="U110" i="12"/>
  <c r="U57"/>
  <c r="W60" i="11"/>
  <c r="Q70"/>
  <c r="Q119"/>
  <c r="P75" i="12"/>
  <c r="P74"/>
  <c r="R134"/>
  <c r="R130"/>
  <c r="F61" i="10"/>
  <c r="E117"/>
  <c r="C74"/>
  <c r="C76"/>
  <c r="D126" i="12"/>
  <c r="B130"/>
  <c r="B135" i="10"/>
  <c r="C138" i="11"/>
  <c r="P57" i="12"/>
  <c r="M76"/>
  <c r="N156" i="10"/>
  <c r="V155" i="12"/>
  <c r="Q160" i="10"/>
  <c r="Q77" i="12"/>
  <c r="G133" i="10"/>
  <c r="J74"/>
  <c r="Q85"/>
  <c r="N114" i="12"/>
  <c r="C111"/>
  <c r="F90" i="11"/>
  <c r="P141" i="12"/>
  <c r="E68" i="10"/>
  <c r="Q97" i="12"/>
  <c r="J95" i="10"/>
  <c r="O132" i="12"/>
  <c r="U57" i="11"/>
  <c r="Q57"/>
  <c r="F61" i="12"/>
  <c r="E61"/>
  <c r="F60" i="10"/>
  <c r="D109" i="12"/>
  <c r="V91"/>
  <c r="L123"/>
  <c r="F87" i="10"/>
  <c r="B78"/>
  <c r="K124" i="11"/>
  <c r="F161" i="12"/>
  <c r="L125" i="10"/>
  <c r="S55" i="12"/>
  <c r="Q123"/>
  <c r="H87"/>
  <c r="N76" i="11"/>
  <c r="P137"/>
  <c r="P141" i="10"/>
  <c r="E110"/>
  <c r="B63" i="12"/>
  <c r="P70" i="11"/>
  <c r="H73"/>
  <c r="X87"/>
  <c r="D92" i="12"/>
  <c r="H95"/>
  <c r="T162" i="11"/>
  <c r="J136"/>
  <c r="D79" i="12"/>
  <c r="I141" i="11"/>
  <c r="C141"/>
  <c r="C92"/>
  <c r="U70" i="12"/>
  <c r="F123"/>
  <c r="C114" i="10"/>
  <c r="D67"/>
  <c r="D69" i="12"/>
  <c r="F124" i="10"/>
  <c r="F73" i="12"/>
  <c r="F129"/>
  <c r="B130" i="10"/>
  <c r="B86"/>
  <c r="C86" i="11"/>
  <c r="D136" i="10"/>
  <c r="E140" i="11"/>
  <c r="P58" i="10"/>
  <c r="R132" i="12"/>
  <c r="J130" i="11"/>
  <c r="N133"/>
  <c r="J130" i="12"/>
  <c r="N133"/>
  <c r="R108" i="10"/>
  <c r="H110" i="12"/>
  <c r="J111"/>
  <c r="V153" i="10"/>
  <c r="V63" i="12"/>
  <c r="J118"/>
  <c r="N68" i="10"/>
  <c r="V116"/>
  <c r="P71"/>
  <c r="H120" i="12"/>
  <c r="J120"/>
  <c r="Q133"/>
  <c r="U133" i="10"/>
  <c r="L59" i="11"/>
  <c r="P62"/>
  <c r="N111"/>
  <c r="E86" i="12"/>
  <c r="E139"/>
  <c r="E160"/>
  <c r="D69" i="11"/>
  <c r="D70"/>
  <c r="D57" i="10"/>
  <c r="D110"/>
  <c r="K84" i="12"/>
  <c r="K132"/>
  <c r="K75" i="11"/>
  <c r="K128"/>
  <c r="J125"/>
  <c r="J76"/>
  <c r="G126"/>
  <c r="G77"/>
  <c r="I160" i="10"/>
  <c r="I82"/>
  <c r="Q135" i="11"/>
  <c r="Q131"/>
  <c r="I133"/>
  <c r="I84"/>
  <c r="J87"/>
  <c r="J135"/>
  <c r="R142"/>
  <c r="R90"/>
  <c r="H146"/>
  <c r="H142"/>
  <c r="V94"/>
  <c r="P145" i="12"/>
  <c r="O66"/>
  <c r="W97" i="10"/>
  <c r="J93"/>
  <c r="I146" i="11"/>
  <c r="P97" i="12"/>
  <c r="C87" i="10"/>
  <c r="E70" i="12"/>
  <c r="K96" i="11"/>
  <c r="B121" i="12"/>
  <c r="R75" i="11"/>
  <c r="F143"/>
  <c r="B146"/>
  <c r="C116"/>
  <c r="C62" i="12"/>
  <c r="H95" i="10"/>
  <c r="C134"/>
  <c r="I92"/>
  <c r="U98" i="12"/>
  <c r="E98"/>
  <c r="G95" i="10"/>
  <c r="H96"/>
  <c r="I93"/>
  <c r="K95" i="11"/>
  <c r="F121"/>
  <c r="K56" i="12"/>
  <c r="T145" i="11"/>
  <c r="F125" i="12"/>
  <c r="K57"/>
  <c r="C75"/>
  <c r="E119"/>
  <c r="W145" i="11"/>
  <c r="S98" i="12"/>
  <c r="C70" i="11"/>
  <c r="G145" i="12"/>
  <c r="C66" i="10"/>
  <c r="C118" i="11"/>
  <c r="B112" i="12"/>
  <c r="I56"/>
  <c r="R66" i="11"/>
  <c r="H123"/>
  <c r="J138"/>
  <c r="X138"/>
  <c r="H90"/>
  <c r="F76"/>
  <c r="F77"/>
  <c r="B95"/>
  <c r="B96"/>
  <c r="K92" i="10"/>
  <c r="K93"/>
  <c r="Q95" i="11"/>
  <c r="Q144"/>
  <c r="E59" i="10"/>
  <c r="E108"/>
  <c r="B72" i="11"/>
  <c r="B120"/>
  <c r="D132"/>
  <c r="D128"/>
  <c r="W58"/>
  <c r="W57"/>
  <c r="O116" i="12"/>
  <c r="O64"/>
  <c r="O112"/>
  <c r="L117"/>
  <c r="L113"/>
  <c r="L65"/>
  <c r="V70" i="10"/>
  <c r="V118"/>
  <c r="G128"/>
  <c r="G75"/>
  <c r="S77"/>
  <c r="S76"/>
  <c r="O78" i="12"/>
  <c r="O127"/>
  <c r="O79"/>
  <c r="K136" i="10"/>
  <c r="K132"/>
  <c r="G133" i="12"/>
  <c r="G137"/>
  <c r="X141"/>
  <c r="X137"/>
  <c r="T153" i="11"/>
  <c r="T159"/>
  <c r="X58"/>
  <c r="X107"/>
  <c r="E88" i="12"/>
  <c r="B138" i="11"/>
  <c r="H84"/>
  <c r="P56" i="10"/>
  <c r="N57"/>
  <c r="P60" i="12"/>
  <c r="R110" i="10"/>
  <c r="R63" i="12"/>
  <c r="X65" i="10"/>
  <c r="H66" i="12"/>
  <c r="R116"/>
  <c r="P122"/>
  <c r="X78" i="10"/>
  <c r="P79"/>
  <c r="O159" i="12"/>
  <c r="I132"/>
  <c r="H161"/>
  <c r="H114" i="11"/>
  <c r="E72" i="10"/>
  <c r="C90"/>
  <c r="B75" i="12"/>
  <c r="F138" i="10"/>
  <c r="E74"/>
  <c r="F116" i="12"/>
  <c r="C64" i="10"/>
  <c r="F111"/>
  <c r="C108"/>
  <c r="H143" i="11"/>
  <c r="X94" i="10"/>
  <c r="R140" i="12"/>
  <c r="N140" i="10"/>
  <c r="P95" i="11"/>
  <c r="X144" i="12"/>
  <c r="K63" i="11"/>
  <c r="G110" i="12"/>
  <c r="B63" i="10"/>
  <c r="I145" i="12"/>
  <c r="R146"/>
  <c r="C143" i="10"/>
  <c r="J93" i="12"/>
  <c r="R96"/>
  <c r="X93" i="11"/>
  <c r="L159" i="12"/>
  <c r="D134"/>
  <c r="F112"/>
  <c r="F64"/>
  <c r="J110" i="10"/>
  <c r="V121" i="12"/>
  <c r="R76" i="11"/>
  <c r="H134"/>
  <c r="F62" i="10"/>
  <c r="D118" i="12"/>
  <c r="T94" i="11"/>
  <c r="C89" i="10"/>
  <c r="D72" i="11"/>
  <c r="F136" i="10"/>
  <c r="E126"/>
  <c r="O95" i="11"/>
  <c r="D71"/>
  <c r="R91" i="12"/>
  <c r="F76" i="10"/>
  <c r="U145"/>
  <c r="Q110" i="12"/>
  <c r="H132"/>
  <c r="J126"/>
  <c r="J84"/>
  <c r="X84" i="11"/>
  <c r="T56" i="12"/>
  <c r="X55" i="10"/>
  <c r="R112" i="12"/>
  <c r="X59" i="10"/>
  <c r="V64"/>
  <c r="J119" i="12"/>
  <c r="J73"/>
  <c r="L72" i="10"/>
  <c r="Q127" i="12"/>
  <c r="O129"/>
  <c r="Q131" i="10"/>
  <c r="K82"/>
  <c r="Q133"/>
  <c r="L56" i="11"/>
  <c r="H56"/>
  <c r="L111"/>
  <c r="X116"/>
  <c r="J118"/>
  <c r="D112" i="12"/>
  <c r="D97" i="10"/>
  <c r="L77"/>
  <c r="N70" i="12"/>
  <c r="J74"/>
  <c r="T90"/>
  <c r="B133" i="10"/>
  <c r="F91" i="11"/>
  <c r="D108" i="10"/>
  <c r="D60" i="12"/>
  <c r="E113" i="11"/>
  <c r="D111" i="10"/>
  <c r="E135" i="12"/>
  <c r="C85" i="11"/>
  <c r="B94"/>
  <c r="F160"/>
  <c r="F89"/>
  <c r="C130" i="10"/>
  <c r="K66" i="11"/>
  <c r="D94"/>
  <c r="F88" i="10"/>
  <c r="K62" i="11"/>
  <c r="B81" i="10"/>
  <c r="D107" i="12"/>
  <c r="B93" i="11"/>
  <c r="C120"/>
  <c r="F141"/>
  <c r="F59" i="10"/>
  <c r="X96" i="12"/>
  <c r="D68" i="10"/>
  <c r="V93" i="11"/>
  <c r="O71" i="12"/>
  <c r="C84" i="11"/>
  <c r="I145" i="10"/>
  <c r="F120" i="12"/>
  <c r="B95"/>
  <c r="B142"/>
  <c r="R92"/>
  <c r="F68"/>
  <c r="D66" i="10"/>
  <c r="C146" i="11"/>
  <c r="D124"/>
  <c r="G58" i="12"/>
  <c r="C94" i="10"/>
  <c r="H94" i="11"/>
  <c r="D143"/>
  <c r="I96" i="10"/>
  <c r="S118" i="12"/>
  <c r="F67"/>
  <c r="D87" i="10"/>
  <c r="F134"/>
  <c r="C95"/>
  <c r="F88" i="12"/>
  <c r="D135"/>
  <c r="D132" i="10"/>
  <c r="C128"/>
  <c r="C123" i="12"/>
  <c r="F113" i="10"/>
  <c r="D58"/>
  <c r="C93" i="12"/>
  <c r="F70" i="10"/>
  <c r="F109"/>
  <c r="X97" i="12"/>
  <c r="D141"/>
  <c r="E131"/>
  <c r="P144"/>
  <c r="J97" i="10"/>
  <c r="J145"/>
  <c r="W96"/>
  <c r="L77" i="11"/>
  <c r="F109"/>
  <c r="D61" i="12"/>
  <c r="B113"/>
  <c r="E75"/>
  <c r="C125"/>
  <c r="C78"/>
  <c r="E80"/>
  <c r="C81"/>
  <c r="E82"/>
  <c r="B134"/>
  <c r="D89" i="11"/>
  <c r="Q114" i="12"/>
  <c r="U69"/>
  <c r="P123"/>
  <c r="I92" i="11"/>
  <c r="I145"/>
  <c r="C58" i="12"/>
  <c r="C107"/>
  <c r="C59"/>
  <c r="C118" i="10"/>
  <c r="C69"/>
  <c r="D73" i="12"/>
  <c r="D121"/>
  <c r="D80"/>
  <c r="D129"/>
  <c r="B85"/>
  <c r="B84"/>
  <c r="P118"/>
  <c r="P69"/>
  <c r="T157"/>
  <c r="T154"/>
  <c r="T155"/>
  <c r="R59" i="10"/>
  <c r="R107"/>
  <c r="S129" i="12"/>
  <c r="S80"/>
  <c r="H131"/>
  <c r="H83"/>
  <c r="N89" i="11"/>
  <c r="N137"/>
  <c r="F130" i="12"/>
  <c r="F125" i="11"/>
  <c r="X96" i="10"/>
  <c r="C138"/>
  <c r="F134" i="12"/>
  <c r="B128"/>
  <c r="D59"/>
  <c r="U58" i="11"/>
  <c r="B108" i="12"/>
  <c r="J92" i="11"/>
  <c r="Q97" i="10"/>
  <c r="E91" i="11"/>
  <c r="Q145" i="10"/>
  <c r="R96"/>
  <c r="V95" i="11"/>
  <c r="D120" i="10"/>
  <c r="C122"/>
  <c r="D74" i="12"/>
  <c r="D75" i="10"/>
  <c r="D128"/>
  <c r="D82" i="11"/>
  <c r="C88" i="12"/>
  <c r="E107" i="11"/>
  <c r="D135"/>
  <c r="V81"/>
  <c r="R82"/>
  <c r="P84" i="12"/>
  <c r="V84" i="11"/>
  <c r="X55" i="12"/>
  <c r="J56"/>
  <c r="J56" i="10"/>
  <c r="R56"/>
  <c r="J57"/>
  <c r="L58"/>
  <c r="H59" i="12"/>
  <c r="X108"/>
  <c r="J63"/>
  <c r="P65"/>
  <c r="R64" i="10"/>
  <c r="X64" i="12"/>
  <c r="V66"/>
  <c r="H118"/>
  <c r="H118" i="10"/>
  <c r="L70" i="12"/>
  <c r="L120" i="10"/>
  <c r="X71" i="12"/>
  <c r="X72"/>
  <c r="P73"/>
  <c r="R73"/>
  <c r="R128"/>
  <c r="Q129"/>
  <c r="U129"/>
  <c r="I130"/>
  <c r="N130"/>
  <c r="T82"/>
  <c r="N134" i="10"/>
  <c r="P85" i="12"/>
  <c r="P86" i="10"/>
  <c r="R86"/>
  <c r="J136" i="12"/>
  <c r="H90" i="10"/>
  <c r="H142"/>
  <c r="H142" i="12"/>
  <c r="R93"/>
  <c r="N108" i="11"/>
  <c r="L61"/>
  <c r="J62"/>
  <c r="L62"/>
  <c r="N62"/>
  <c r="V62"/>
  <c r="L113"/>
  <c r="H122" i="10"/>
  <c r="S122" i="12"/>
  <c r="B145" i="10"/>
  <c r="H60" i="12"/>
  <c r="L111" i="10"/>
  <c r="R74" i="11"/>
  <c r="K118"/>
  <c r="K84" i="10"/>
  <c r="R142"/>
  <c r="N68" i="11"/>
  <c r="L120"/>
  <c r="N71"/>
  <c r="N72"/>
  <c r="P122"/>
  <c r="T74"/>
  <c r="H125"/>
  <c r="J77"/>
  <c r="O82" i="10"/>
  <c r="Q81" i="11"/>
  <c r="W81"/>
  <c r="O84"/>
  <c r="H85"/>
  <c r="J88"/>
  <c r="P88"/>
  <c r="P138"/>
  <c r="T90"/>
  <c r="Q92"/>
  <c r="Q141"/>
  <c r="E77"/>
  <c r="E125"/>
  <c r="B139"/>
  <c r="B90"/>
  <c r="Q62" i="12"/>
  <c r="Q63"/>
  <c r="V84"/>
  <c r="R60" i="10"/>
  <c r="R109"/>
  <c r="W82" i="12"/>
  <c r="L109" i="11"/>
  <c r="L60"/>
  <c r="J110"/>
  <c r="J61"/>
  <c r="O82"/>
  <c r="O134"/>
  <c r="F78" i="12"/>
  <c r="F127"/>
  <c r="B137" i="10"/>
  <c r="C116"/>
  <c r="H95" i="11"/>
  <c r="H144"/>
  <c r="B67" i="10"/>
  <c r="F108"/>
  <c r="U62" i="11"/>
  <c r="D56" i="12"/>
  <c r="C93" i="10"/>
  <c r="E93" i="12"/>
  <c r="T144" i="11"/>
  <c r="B114"/>
  <c r="B123" i="12"/>
  <c r="F77"/>
  <c r="D130"/>
  <c r="B85" i="10"/>
  <c r="C146"/>
  <c r="V125" i="12"/>
  <c r="R79"/>
  <c r="J82" i="11"/>
  <c r="X82" i="12"/>
  <c r="J83" i="11"/>
  <c r="P83"/>
  <c r="N84"/>
  <c r="V56" i="12"/>
  <c r="L57" i="10"/>
  <c r="X57"/>
  <c r="N107" i="12"/>
  <c r="P107"/>
  <c r="L108" i="10"/>
  <c r="L109"/>
  <c r="J61" i="12"/>
  <c r="V61"/>
  <c r="X110" i="10"/>
  <c r="V115" i="12"/>
  <c r="P112"/>
  <c r="P112" i="10"/>
  <c r="R112"/>
  <c r="J114"/>
  <c r="X70" i="12"/>
  <c r="V120" i="10"/>
  <c r="L121" i="12"/>
  <c r="P121"/>
  <c r="L73"/>
  <c r="P122" i="10"/>
  <c r="V124"/>
  <c r="P126"/>
  <c r="N128" i="12"/>
  <c r="P132"/>
  <c r="J129" i="10"/>
  <c r="U129"/>
  <c r="T85" i="12"/>
  <c r="J135" i="10"/>
  <c r="P135" i="12"/>
  <c r="P137"/>
  <c r="H138"/>
  <c r="P138" i="10"/>
  <c r="J143" i="12"/>
  <c r="N91" i="10"/>
  <c r="N56" i="11"/>
  <c r="R61"/>
  <c r="Q129" i="10"/>
  <c r="N95"/>
  <c r="N117"/>
  <c r="E60"/>
  <c r="D133" i="12"/>
  <c r="T86"/>
  <c r="H108"/>
  <c r="F82"/>
  <c r="E134"/>
  <c r="P68" i="11"/>
  <c r="L70"/>
  <c r="V70"/>
  <c r="R125"/>
  <c r="V122"/>
  <c r="H127"/>
  <c r="R128"/>
  <c r="U83"/>
  <c r="N85"/>
  <c r="R137"/>
  <c r="J93"/>
  <c r="G147"/>
  <c r="G98"/>
</calcChain>
</file>

<file path=xl/comments1.xml><?xml version="1.0" encoding="utf-8"?>
<comments xmlns="http://schemas.openxmlformats.org/spreadsheetml/2006/main">
  <authors>
    <author>Maj</author>
  </authors>
  <commentList>
    <comment ref="E3" authorId="0">
      <text>
        <r>
          <rPr>
            <b/>
            <sz val="8"/>
            <color indexed="81"/>
            <rFont val="Tahoma"/>
            <family val="2"/>
          </rPr>
          <t>Maj:</t>
        </r>
        <r>
          <rPr>
            <sz val="8"/>
            <color indexed="81"/>
            <rFont val="Tahoma"/>
            <family val="2"/>
          </rPr>
          <t xml:space="preserve">
+1 chaque trimestre.</t>
        </r>
      </text>
    </comment>
  </commentList>
</comments>
</file>

<file path=xl/sharedStrings.xml><?xml version="1.0" encoding="utf-8"?>
<sst xmlns="http://schemas.openxmlformats.org/spreadsheetml/2006/main" count="1670" uniqueCount="178">
  <si>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</si>
  <si>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</si>
  <si>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</si>
  <si>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</si>
  <si>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</si>
  <si>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</si>
  <si>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</si>
  <si>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</si>
  <si>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</si>
  <si>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</si>
  <si>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</si>
  <si>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</si>
  <si>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</si>
  <si>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</si>
  <si>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</si>
  <si>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</si>
  <si>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</si>
  <si>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</si>
  <si>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</si>
  <si>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</si>
  <si>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</si>
  <si>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</si>
  <si>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</si>
  <si>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</si>
  <si>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</si>
  <si>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</si>
  <si>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</si>
  <si>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</si>
  <si>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</si>
  <si>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Déduction 75 cent. hors garde d'enfants</t>
  </si>
  <si>
    <t>Autres exo. hors garde d'enfant</t>
  </si>
  <si>
    <t>Garde d'enfants avec exo. 15 pts</t>
  </si>
  <si>
    <t xml:space="preserve">Garde d'enfants avec déduction 75 cent. </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</si>
  <si>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</si>
  <si>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</si>
  <si>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</si>
  <si>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</si>
  <si>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</si>
  <si>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</si>
  <si>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</si>
  <si>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</si>
  <si>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</si>
  <si>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</si>
  <si>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</si>
  <si>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</si>
  <si>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</si>
  <si>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</si>
  <si>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</si>
  <si>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</si>
  <si>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</si>
  <si>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</si>
  <si>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</si>
  <si>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</si>
  <si>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</si>
  <si>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liste_choix</t>
  </si>
  <si>
    <t>date_trim</t>
  </si>
  <si>
    <t>exo_pajeam_d11</t>
  </si>
  <si>
    <t>exo_dnsam_d11</t>
  </si>
  <si>
    <t>exo_75cts</t>
  </si>
  <si>
    <t>exo_ge75cts</t>
  </si>
  <si>
    <t>exo_am_d11</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</si>
  <si>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</si>
  <si>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</si>
  <si>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</si>
  <si>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</si>
  <si>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</si>
  <si>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</si>
  <si>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</si>
  <si>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</si>
  <si>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</si>
  <si>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</si>
  <si>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</si>
  <si>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</si>
  <si>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</si>
  <si>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</si>
  <si>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</si>
  <si>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</si>
  <si>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</si>
  <si>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</si>
  <si>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</si>
  <si>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</si>
  <si>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</si>
  <si>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</si>
  <si>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</si>
  <si>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</si>
  <si>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</si>
  <si>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</si>
  <si>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</si>
  <si>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</si>
  <si>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</si>
  <si>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</si>
  <si>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</si>
  <si>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</si>
  <si>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</si>
  <si>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</si>
  <si>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</si>
  <si>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</si>
  <si>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</si>
  <si>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</si>
  <si>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</si>
  <si>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</si>
  <si>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</si>
  <si>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</si>
  <si>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</si>
  <si>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</si>
  <si>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</si>
  <si>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</si>
  <si>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</si>
  <si>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</si>
  <si>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</si>
  <si>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</si>
  <si>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</si>
  <si>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</si>
  <si>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</si>
  <si>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</si>
  <si>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</si>
  <si>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</si>
  <si>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</si>
  <si>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</si>
  <si>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</si>
  <si>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</si>
  <si>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</si>
  <si>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</si>
  <si>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</si>
  <si>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</si>
  <si>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</si>
  <si>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</si>
  <si>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</si>
  <si>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</si>
  <si>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</si>
  <si>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</si>
  <si>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</si>
  <si>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</si>
  <si>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</si>
  <si>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</si>
  <si>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</si>
  <si>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</si>
  <si>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</si>
  <si>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</si>
  <si>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</si>
  <si>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</si>
  <si>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</si>
  <si>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</si>
  <si>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</si>
  <si>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</si>
  <si>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</si>
  <si>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</si>
  <si>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</si>
  <si>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</si>
  <si>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</si>
  <si>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</si>
  <si>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exo_ssexo_d11</t>
  </si>
  <si>
    <t>exo_70_d11</t>
  </si>
  <si>
    <t>exo_apa_d11</t>
  </si>
  <si>
    <t>exo_15pts_d11</t>
  </si>
  <si>
    <t>exo_autre_d11</t>
  </si>
  <si>
    <t>exo_ge15_d11</t>
  </si>
  <si>
    <t>exo_gessexo_d11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</si>
  <si>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</si>
  <si>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</si>
  <si>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</si>
  <si>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</si>
  <si>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</si>
  <si>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</si>
  <si>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</si>
  <si>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</si>
  <si>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</si>
  <si>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</si>
  <si>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</si>
  <si>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</si>
  <si>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</si>
  <si>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</si>
  <si>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</si>
  <si>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</si>
  <si>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_R_99_Etranger</t>
  </si>
  <si>
    <t>N_national</t>
  </si>
  <si>
    <t>CESU DOM / TTS</t>
  </si>
  <si>
    <t/>
  </si>
</sst>
</file>

<file path=xl/styles.xml><?xml version="1.0" encoding="utf-8"?>
<styleSheet xmlns="http://schemas.openxmlformats.org/spreadsheetml/2006/main">
  <numFmts count="4">
    <numFmt numFmtId="44" formatCode="_-* #,##0.00\ &quot;€&quot;_-;\-* #,##0.00\ &quot;€&quot;_-;_-* &quot;-&quot;??\ &quot;€&quot;_-;_-@_-"/>
    <numFmt numFmtId="164" formatCode="0.0%"/>
    <numFmt numFmtId="165" formatCode="[$-40C]mmmm\-yy;@"/>
    <numFmt numFmtId="166" formatCode="m/d/yy"/>
  </numFmts>
  <fonts count="26">
    <font>
      <sz val="10"/>
      <name val="MS Sans Serif"/>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sz val="10"/>
      <name val="Arial Narrow"/>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s>
  <fills count="7">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s>
  <borders count="28">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ck">
        <color indexed="64"/>
      </bottom>
      <diagonal/>
    </border>
    <border>
      <left/>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6" tint="-0.499984740745262"/>
      </bottom>
      <diagonal/>
    </border>
  </borders>
  <cellStyleXfs count="4">
    <xf numFmtId="0" fontId="0" fillId="0" borderId="0"/>
    <xf numFmtId="44" fontId="2" fillId="0" borderId="0" applyFont="0" applyFill="0" applyBorder="0" applyAlignment="0" applyProtection="0"/>
    <xf numFmtId="0" fontId="1" fillId="0" borderId="0" applyNumberFormat="0" applyFill="0" applyBorder="0" applyAlignment="0" applyProtection="0"/>
    <xf numFmtId="0" fontId="3" fillId="0" borderId="0"/>
  </cellStyleXfs>
  <cellXfs count="183">
    <xf numFmtId="0" fontId="0" fillId="0" borderId="0" xfId="0"/>
    <xf numFmtId="0" fontId="3" fillId="0" borderId="0" xfId="3"/>
    <xf numFmtId="0" fontId="5" fillId="0" borderId="0" xfId="0" applyFont="1" applyAlignment="1">
      <alignment vertical="center"/>
    </xf>
    <xf numFmtId="0" fontId="6" fillId="0" borderId="0" xfId="2" applyFont="1" applyAlignment="1">
      <alignment vertical="center"/>
    </xf>
    <xf numFmtId="20" fontId="5" fillId="0" borderId="0" xfId="0" applyNumberFormat="1" applyFont="1" applyAlignment="1">
      <alignment vertical="center"/>
    </xf>
    <xf numFmtId="0" fontId="7" fillId="0" borderId="0" xfId="0" applyFont="1" applyAlignment="1">
      <alignment vertical="center"/>
    </xf>
    <xf numFmtId="0" fontId="8" fillId="0" borderId="0" xfId="0" applyFont="1"/>
    <xf numFmtId="0" fontId="11" fillId="0" borderId="0" xfId="0" applyFont="1" applyBorder="1"/>
    <xf numFmtId="3" fontId="11" fillId="2" borderId="1" xfId="0" applyNumberFormat="1" applyFont="1" applyFill="1" applyBorder="1" applyAlignment="1">
      <alignment horizontal="center" vertical="center" wrapText="1"/>
    </xf>
    <xf numFmtId="3" fontId="11" fillId="3" borderId="2" xfId="0" applyNumberFormat="1" applyFont="1" applyFill="1" applyBorder="1" applyAlignment="1">
      <alignment horizontal="center" vertical="center" wrapText="1"/>
    </xf>
    <xf numFmtId="3" fontId="11" fillId="3" borderId="1"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1" fillId="3" borderId="3" xfId="0" applyNumberFormat="1" applyFont="1" applyFill="1" applyBorder="1" applyAlignment="1">
      <alignment horizontal="center" vertical="center" wrapText="1"/>
    </xf>
    <xf numFmtId="3" fontId="11" fillId="4" borderId="2" xfId="0" applyNumberFormat="1" applyFont="1" applyFill="1" applyBorder="1" applyAlignment="1">
      <alignment horizontal="center" vertical="center" wrapText="1"/>
    </xf>
    <xf numFmtId="3" fontId="11" fillId="4" borderId="1" xfId="0" applyNumberFormat="1" applyFont="1" applyFill="1" applyBorder="1" applyAlignment="1">
      <alignment horizontal="center" vertical="center" wrapText="1"/>
    </xf>
    <xf numFmtId="3" fontId="11" fillId="4" borderId="3" xfId="0" applyNumberFormat="1" applyFont="1" applyFill="1" applyBorder="1" applyAlignment="1">
      <alignment horizontal="center" vertical="center" wrapText="1"/>
    </xf>
    <xf numFmtId="0" fontId="11" fillId="0" borderId="0" xfId="0" applyFont="1" applyBorder="1" applyAlignment="1">
      <alignment horizontal="center" vertical="center" wrapText="1"/>
    </xf>
    <xf numFmtId="17" fontId="13" fillId="0" borderId="4" xfId="0" applyNumberFormat="1" applyFont="1" applyBorder="1" applyAlignment="1">
      <alignment horizontal="center" vertical="top"/>
    </xf>
    <xf numFmtId="3" fontId="11" fillId="0" borderId="4" xfId="0" applyNumberFormat="1" applyFont="1" applyBorder="1" applyAlignment="1">
      <alignment horizontal="center" vertical="top" wrapText="1"/>
    </xf>
    <xf numFmtId="3" fontId="14" fillId="0" borderId="5" xfId="0" applyNumberFormat="1" applyFont="1" applyBorder="1" applyAlignment="1">
      <alignment horizontal="center" vertical="top" wrapText="1"/>
    </xf>
    <xf numFmtId="3" fontId="14" fillId="0" borderId="6" xfId="0" applyNumberFormat="1" applyFont="1" applyBorder="1" applyAlignment="1">
      <alignment horizontal="center" vertical="top" wrapText="1"/>
    </xf>
    <xf numFmtId="3" fontId="14" fillId="0" borderId="7" xfId="0" applyNumberFormat="1" applyFont="1" applyBorder="1" applyAlignment="1">
      <alignment horizontal="center" vertical="top" wrapText="1"/>
    </xf>
    <xf numFmtId="0" fontId="14" fillId="0" borderId="0" xfId="0" applyFont="1" applyBorder="1" applyAlignment="1">
      <alignment horizontal="center" vertical="top" wrapText="1"/>
    </xf>
    <xf numFmtId="17" fontId="14" fillId="0" borderId="8" xfId="0" applyNumberFormat="1" applyFont="1" applyBorder="1" applyAlignment="1">
      <alignment horizontal="center"/>
    </xf>
    <xf numFmtId="3" fontId="11" fillId="0" borderId="8" xfId="0" quotePrefix="1" applyNumberFormat="1" applyFont="1" applyBorder="1"/>
    <xf numFmtId="3" fontId="14" fillId="0" borderId="9" xfId="0" quotePrefix="1" applyNumberFormat="1" applyFont="1" applyBorder="1"/>
    <xf numFmtId="3" fontId="14" fillId="0" borderId="10" xfId="0" quotePrefix="1" applyNumberFormat="1" applyFont="1" applyBorder="1"/>
    <xf numFmtId="3" fontId="14" fillId="0" borderId="11" xfId="0" quotePrefix="1" applyNumberFormat="1" applyFont="1" applyBorder="1"/>
    <xf numFmtId="0" fontId="14" fillId="0" borderId="0" xfId="0" applyFont="1" applyBorder="1"/>
    <xf numFmtId="17" fontId="14" fillId="0" borderId="12" xfId="0" applyNumberFormat="1" applyFont="1" applyBorder="1" applyAlignment="1">
      <alignment horizontal="center"/>
    </xf>
    <xf numFmtId="3" fontId="11" fillId="0" borderId="12" xfId="0" applyNumberFormat="1" applyFont="1" applyBorder="1"/>
    <xf numFmtId="3" fontId="14" fillId="0" borderId="0" xfId="0" applyNumberFormat="1" applyFont="1"/>
    <xf numFmtId="3" fontId="14" fillId="0" borderId="13" xfId="0" applyNumberFormat="1" applyFont="1" applyBorder="1"/>
    <xf numFmtId="3" fontId="14" fillId="0" borderId="0" xfId="0" applyNumberFormat="1" applyFont="1" applyBorder="1"/>
    <xf numFmtId="3" fontId="14" fillId="0" borderId="14" xfId="0" applyNumberFormat="1" applyFont="1" applyBorder="1"/>
    <xf numFmtId="17" fontId="14" fillId="0" borderId="15" xfId="0" applyNumberFormat="1" applyFont="1" applyBorder="1" applyAlignment="1">
      <alignment horizontal="center"/>
    </xf>
    <xf numFmtId="3" fontId="11" fillId="0" borderId="15" xfId="0" applyNumberFormat="1" applyFont="1" applyBorder="1"/>
    <xf numFmtId="3" fontId="14" fillId="0" borderId="1" xfId="0" applyNumberFormat="1" applyFont="1" applyBorder="1"/>
    <xf numFmtId="3" fontId="14" fillId="0" borderId="2" xfId="0" applyNumberFormat="1" applyFont="1" applyBorder="1"/>
    <xf numFmtId="3" fontId="14" fillId="0" borderId="3" xfId="0" applyNumberFormat="1" applyFont="1" applyBorder="1"/>
    <xf numFmtId="17" fontId="13" fillId="0" borderId="16" xfId="0" applyNumberFormat="1" applyFont="1" applyBorder="1" applyAlignment="1">
      <alignment horizontal="left" vertical="top"/>
    </xf>
    <xf numFmtId="164" fontId="14" fillId="0" borderId="0" xfId="0" quotePrefix="1" applyNumberFormat="1" applyFont="1" applyBorder="1" applyAlignment="1">
      <alignment horizontal="right"/>
    </xf>
    <xf numFmtId="0" fontId="14" fillId="0" borderId="0" xfId="0" applyFont="1" applyBorder="1" applyAlignment="1">
      <alignment horizontal="right"/>
    </xf>
    <xf numFmtId="10" fontId="14" fillId="0" borderId="0" xfId="0" applyNumberFormat="1" applyFont="1" applyBorder="1" applyAlignment="1">
      <alignment horizontal="right"/>
    </xf>
    <xf numFmtId="164" fontId="14" fillId="0" borderId="0" xfId="0" applyNumberFormat="1" applyFont="1" applyBorder="1" applyAlignment="1">
      <alignment horizontal="right"/>
    </xf>
    <xf numFmtId="10" fontId="11" fillId="0" borderId="0" xfId="0" applyNumberFormat="1" applyFont="1" applyBorder="1"/>
    <xf numFmtId="17" fontId="15" fillId="0" borderId="12" xfId="0" applyNumberFormat="1" applyFont="1" applyBorder="1" applyAlignment="1">
      <alignment horizontal="center"/>
    </xf>
    <xf numFmtId="17" fontId="14" fillId="0" borderId="0" xfId="0" applyNumberFormat="1" applyFont="1" applyAlignment="1">
      <alignment horizontal="center"/>
    </xf>
    <xf numFmtId="0" fontId="0" fillId="0" borderId="0" xfId="0" quotePrefix="1" applyNumberFormat="1"/>
    <xf numFmtId="0" fontId="4" fillId="0" borderId="0" xfId="0" applyFont="1" applyFill="1" applyBorder="1" applyAlignment="1">
      <alignment vertical="center" wrapText="1"/>
    </xf>
    <xf numFmtId="0" fontId="0" fillId="0" borderId="0" xfId="0" applyFill="1"/>
    <xf numFmtId="3" fontId="10" fillId="0" borderId="0" xfId="0" quotePrefix="1" applyNumberFormat="1" applyFont="1"/>
    <xf numFmtId="0" fontId="17" fillId="0" borderId="0" xfId="0" applyFont="1"/>
    <xf numFmtId="0" fontId="18" fillId="0" borderId="0" xfId="0" applyFont="1" applyAlignment="1">
      <alignment vertical="center"/>
    </xf>
    <xf numFmtId="3" fontId="12" fillId="0" borderId="5" xfId="0" applyNumberFormat="1" applyFont="1" applyBorder="1" applyAlignment="1">
      <alignment horizontal="center" vertical="top" wrapText="1"/>
    </xf>
    <xf numFmtId="3" fontId="12" fillId="0" borderId="9" xfId="0" quotePrefix="1" applyNumberFormat="1" applyFont="1" applyBorder="1"/>
    <xf numFmtId="3" fontId="12" fillId="0" borderId="0" xfId="0" applyNumberFormat="1" applyFont="1" applyBorder="1"/>
    <xf numFmtId="3" fontId="12" fillId="0" borderId="1" xfId="0" applyNumberFormat="1" applyFont="1" applyBorder="1"/>
    <xf numFmtId="0" fontId="12" fillId="0" borderId="0" xfId="0" applyFont="1" applyBorder="1"/>
    <xf numFmtId="0" fontId="21" fillId="0" borderId="0" xfId="0" applyFont="1" applyAlignment="1">
      <alignment vertical="center"/>
    </xf>
    <xf numFmtId="0" fontId="20" fillId="0" borderId="0" xfId="0" applyFont="1" applyBorder="1"/>
    <xf numFmtId="165" fontId="21" fillId="0" borderId="0" xfId="0" applyNumberFormat="1" applyFont="1" applyAlignment="1">
      <alignment vertical="center"/>
    </xf>
    <xf numFmtId="3" fontId="11" fillId="0" borderId="8" xfId="0" applyNumberFormat="1" applyFont="1" applyBorder="1"/>
    <xf numFmtId="3" fontId="14" fillId="0" borderId="10" xfId="0" applyNumberFormat="1" applyFont="1" applyBorder="1"/>
    <xf numFmtId="3" fontId="14" fillId="0" borderId="9" xfId="0" applyNumberFormat="1" applyFont="1" applyBorder="1"/>
    <xf numFmtId="3" fontId="12" fillId="0" borderId="9" xfId="0" applyNumberFormat="1" applyFont="1" applyBorder="1"/>
    <xf numFmtId="3" fontId="14" fillId="0" borderId="11" xfId="0" applyNumberFormat="1" applyFont="1" applyBorder="1"/>
    <xf numFmtId="164" fontId="14" fillId="0" borderId="13" xfId="0" applyNumberFormat="1" applyFont="1" applyBorder="1" applyAlignment="1">
      <alignment horizontal="right"/>
    </xf>
    <xf numFmtId="164" fontId="14" fillId="0" borderId="11" xfId="0" quotePrefix="1" applyNumberFormat="1" applyFont="1" applyBorder="1" applyAlignment="1">
      <alignment horizontal="right"/>
    </xf>
    <xf numFmtId="164" fontId="14" fillId="0" borderId="14" xfId="0" applyNumberFormat="1" applyFont="1" applyBorder="1" applyAlignment="1">
      <alignment horizontal="right"/>
    </xf>
    <xf numFmtId="164" fontId="14" fillId="0" borderId="1" xfId="0" applyNumberFormat="1" applyFont="1" applyBorder="1" applyAlignment="1">
      <alignment horizontal="right"/>
    </xf>
    <xf numFmtId="164" fontId="14" fillId="0" borderId="2" xfId="0" applyNumberFormat="1" applyFont="1" applyBorder="1" applyAlignment="1">
      <alignment horizontal="right"/>
    </xf>
    <xf numFmtId="164" fontId="14" fillId="0" borderId="3" xfId="0" applyNumberFormat="1" applyFont="1" applyBorder="1" applyAlignment="1">
      <alignment horizontal="right"/>
    </xf>
    <xf numFmtId="164" fontId="14" fillId="0" borderId="9" xfId="0" applyNumberFormat="1" applyFont="1" applyBorder="1" applyAlignment="1">
      <alignment horizontal="right"/>
    </xf>
    <xf numFmtId="164" fontId="14" fillId="0" borderId="10" xfId="0" applyNumberFormat="1" applyFont="1" applyBorder="1" applyAlignment="1">
      <alignment horizontal="right"/>
    </xf>
    <xf numFmtId="164" fontId="14" fillId="0" borderId="11" xfId="0" applyNumberFormat="1" applyFont="1" applyBorder="1" applyAlignment="1">
      <alignment horizontal="right"/>
    </xf>
    <xf numFmtId="164" fontId="14" fillId="0" borderId="14" xfId="0" quotePrefix="1" applyNumberFormat="1" applyFont="1" applyBorder="1" applyAlignment="1">
      <alignment horizontal="right"/>
    </xf>
    <xf numFmtId="164" fontId="11" fillId="0" borderId="12" xfId="0" applyNumberFormat="1" applyFont="1" applyBorder="1" applyAlignment="1">
      <alignment horizontal="right"/>
    </xf>
    <xf numFmtId="164" fontId="12" fillId="0" borderId="0" xfId="0" applyNumberFormat="1" applyFont="1" applyBorder="1" applyAlignment="1">
      <alignment horizontal="right"/>
    </xf>
    <xf numFmtId="164" fontId="11" fillId="0" borderId="15" xfId="0" applyNumberFormat="1" applyFont="1" applyBorder="1" applyAlignment="1">
      <alignment horizontal="right"/>
    </xf>
    <xf numFmtId="164" fontId="12" fillId="0" borderId="1" xfId="0" applyNumberFormat="1" applyFont="1" applyBorder="1" applyAlignment="1">
      <alignment horizontal="right"/>
    </xf>
    <xf numFmtId="164" fontId="11" fillId="0" borderId="8" xfId="0" applyNumberFormat="1" applyFont="1" applyBorder="1" applyAlignment="1">
      <alignment horizontal="right"/>
    </xf>
    <xf numFmtId="164" fontId="12" fillId="0" borderId="9" xfId="0" applyNumberFormat="1" applyFont="1" applyBorder="1" applyAlignment="1">
      <alignment horizontal="right"/>
    </xf>
    <xf numFmtId="164" fontId="11" fillId="0" borderId="16" xfId="0" applyNumberFormat="1" applyFont="1" applyBorder="1" applyAlignment="1">
      <alignment horizontal="right"/>
    </xf>
    <xf numFmtId="164" fontId="14" fillId="0" borderId="17" xfId="0" applyNumberFormat="1" applyFont="1" applyBorder="1" applyAlignment="1">
      <alignment horizontal="right"/>
    </xf>
    <xf numFmtId="164" fontId="14" fillId="0" borderId="18" xfId="0" applyNumberFormat="1" applyFont="1" applyBorder="1" applyAlignment="1">
      <alignment horizontal="right"/>
    </xf>
    <xf numFmtId="164" fontId="12" fillId="0" borderId="17" xfId="0" applyNumberFormat="1" applyFont="1" applyBorder="1" applyAlignment="1">
      <alignment horizontal="right"/>
    </xf>
    <xf numFmtId="164" fontId="14" fillId="0" borderId="19" xfId="0" applyNumberFormat="1" applyFont="1" applyBorder="1" applyAlignment="1">
      <alignment horizontal="right"/>
    </xf>
    <xf numFmtId="164" fontId="11" fillId="0" borderId="12" xfId="0" quotePrefix="1" applyNumberFormat="1" applyFont="1" applyBorder="1" applyAlignment="1">
      <alignment horizontal="right"/>
    </xf>
    <xf numFmtId="164" fontId="14" fillId="0" borderId="0" xfId="0" quotePrefix="1" applyNumberFormat="1" applyFont="1" applyAlignment="1">
      <alignment horizontal="right"/>
    </xf>
    <xf numFmtId="164" fontId="14" fillId="0" borderId="13" xfId="0" quotePrefix="1" applyNumberFormat="1" applyFont="1" applyBorder="1" applyAlignment="1">
      <alignment horizontal="right"/>
    </xf>
    <xf numFmtId="164" fontId="12" fillId="0" borderId="0" xfId="0" quotePrefix="1" applyNumberFormat="1" applyFont="1" applyBorder="1" applyAlignment="1">
      <alignment horizontal="right"/>
    </xf>
    <xf numFmtId="4" fontId="11" fillId="0" borderId="8" xfId="0" quotePrefix="1" applyNumberFormat="1" applyFont="1" applyBorder="1"/>
    <xf numFmtId="4" fontId="11" fillId="0" borderId="12" xfId="0" applyNumberFormat="1" applyFont="1" applyBorder="1"/>
    <xf numFmtId="4" fontId="14" fillId="0" borderId="13" xfId="0" applyNumberFormat="1" applyFont="1" applyBorder="1"/>
    <xf numFmtId="4" fontId="14" fillId="0" borderId="0" xfId="0" applyNumberFormat="1" applyFont="1" applyBorder="1"/>
    <xf numFmtId="4" fontId="12" fillId="0" borderId="0" xfId="0" applyNumberFormat="1" applyFont="1" applyBorder="1"/>
    <xf numFmtId="4" fontId="14" fillId="0" borderId="14" xfId="0" applyNumberFormat="1" applyFont="1" applyBorder="1"/>
    <xf numFmtId="4" fontId="11" fillId="0" borderId="15" xfId="0" applyNumberFormat="1" applyFont="1" applyBorder="1"/>
    <xf numFmtId="4" fontId="14" fillId="0" borderId="2" xfId="0" applyNumberFormat="1" applyFont="1" applyBorder="1"/>
    <xf numFmtId="4" fontId="14" fillId="0" borderId="1" xfId="0" applyNumberFormat="1" applyFont="1" applyBorder="1"/>
    <xf numFmtId="4" fontId="12" fillId="0" borderId="1" xfId="0" applyNumberFormat="1" applyFont="1" applyBorder="1"/>
    <xf numFmtId="4" fontId="14" fillId="0" borderId="3" xfId="0" applyNumberFormat="1" applyFont="1" applyBorder="1"/>
    <xf numFmtId="3" fontId="11" fillId="0" borderId="0" xfId="0" applyNumberFormat="1" applyFont="1" applyBorder="1"/>
    <xf numFmtId="164" fontId="14" fillId="0" borderId="10" xfId="0" quotePrefix="1" applyNumberFormat="1" applyFont="1" applyBorder="1" applyAlignment="1">
      <alignment horizontal="right"/>
    </xf>
    <xf numFmtId="164" fontId="14" fillId="0" borderId="9" xfId="0" quotePrefix="1" applyNumberFormat="1" applyFont="1" applyBorder="1" applyAlignment="1">
      <alignment horizontal="right"/>
    </xf>
    <xf numFmtId="164" fontId="12" fillId="0" borderId="9" xfId="0" quotePrefix="1" applyNumberFormat="1" applyFont="1" applyBorder="1" applyAlignment="1">
      <alignment horizontal="right"/>
    </xf>
    <xf numFmtId="164" fontId="14" fillId="0" borderId="0" xfId="0" applyNumberFormat="1" applyFont="1" applyAlignment="1">
      <alignment horizontal="right"/>
    </xf>
    <xf numFmtId="4" fontId="14" fillId="0" borderId="9" xfId="0" quotePrefix="1" applyNumberFormat="1" applyFont="1" applyBorder="1"/>
    <xf numFmtId="4" fontId="14" fillId="0" borderId="10" xfId="0" quotePrefix="1" applyNumberFormat="1" applyFont="1" applyBorder="1"/>
    <xf numFmtId="4" fontId="12" fillId="0" borderId="9" xfId="0" quotePrefix="1" applyNumberFormat="1" applyFont="1" applyBorder="1"/>
    <xf numFmtId="4" fontId="14" fillId="0" borderId="11" xfId="0" quotePrefix="1" applyNumberFormat="1" applyFont="1" applyBorder="1"/>
    <xf numFmtId="4" fontId="14" fillId="0" borderId="0" xfId="0" applyNumberFormat="1" applyFont="1"/>
    <xf numFmtId="4" fontId="11" fillId="0" borderId="8" xfId="0" applyNumberFormat="1" applyFont="1" applyBorder="1"/>
    <xf numFmtId="4" fontId="14" fillId="0" borderId="9" xfId="0" applyNumberFormat="1" applyFont="1" applyBorder="1"/>
    <xf numFmtId="4" fontId="14" fillId="0" borderId="10" xfId="0" applyNumberFormat="1" applyFont="1" applyBorder="1"/>
    <xf numFmtId="4" fontId="12" fillId="0" borderId="9" xfId="0" applyNumberFormat="1" applyFont="1" applyBorder="1"/>
    <xf numFmtId="4" fontId="14" fillId="0" borderId="11" xfId="0" applyNumberFormat="1" applyFont="1" applyBorder="1"/>
    <xf numFmtId="10" fontId="11" fillId="0" borderId="16" xfId="0" applyNumberFormat="1" applyFont="1" applyBorder="1"/>
    <xf numFmtId="10" fontId="11" fillId="0" borderId="17" xfId="0" applyNumberFormat="1" applyFont="1" applyBorder="1"/>
    <xf numFmtId="10" fontId="14" fillId="0" borderId="18" xfId="0" applyNumberFormat="1" applyFont="1" applyBorder="1"/>
    <xf numFmtId="10" fontId="14" fillId="0" borderId="17" xfId="0" applyNumberFormat="1" applyFont="1" applyBorder="1"/>
    <xf numFmtId="10" fontId="19" fillId="0" borderId="17" xfId="0" applyNumberFormat="1" applyFont="1" applyBorder="1"/>
    <xf numFmtId="10" fontId="11" fillId="0" borderId="19" xfId="0" applyNumberFormat="1" applyFont="1" applyBorder="1"/>
    <xf numFmtId="10" fontId="11" fillId="0" borderId="18" xfId="0" applyNumberFormat="1" applyFont="1" applyBorder="1"/>
    <xf numFmtId="3" fontId="11" fillId="0" borderId="16" xfId="0" applyNumberFormat="1" applyFont="1" applyBorder="1"/>
    <xf numFmtId="3" fontId="14" fillId="0" borderId="17" xfId="0" applyNumberFormat="1" applyFont="1" applyBorder="1"/>
    <xf numFmtId="3" fontId="14" fillId="0" borderId="18" xfId="0" applyNumberFormat="1" applyFont="1" applyBorder="1"/>
    <xf numFmtId="3" fontId="12" fillId="0" borderId="17" xfId="0" applyNumberFormat="1" applyFont="1" applyBorder="1"/>
    <xf numFmtId="3" fontId="14" fillId="0" borderId="19" xfId="0" applyNumberFormat="1" applyFont="1" applyBorder="1"/>
    <xf numFmtId="17" fontId="13" fillId="0" borderId="20" xfId="0" applyNumberFormat="1" applyFont="1" applyBorder="1" applyAlignment="1">
      <alignment horizontal="left" vertical="top"/>
    </xf>
    <xf numFmtId="10" fontId="11" fillId="0" borderId="20" xfId="0" applyNumberFormat="1" applyFont="1" applyBorder="1"/>
    <xf numFmtId="10" fontId="11" fillId="0" borderId="21" xfId="0" applyNumberFormat="1" applyFont="1" applyBorder="1"/>
    <xf numFmtId="10" fontId="14" fillId="0" borderId="22" xfId="0" applyNumberFormat="1" applyFont="1" applyBorder="1"/>
    <xf numFmtId="10" fontId="14" fillId="0" borderId="21" xfId="0" applyNumberFormat="1" applyFont="1" applyBorder="1"/>
    <xf numFmtId="10" fontId="19" fillId="0" borderId="21" xfId="0" applyNumberFormat="1" applyFont="1" applyBorder="1"/>
    <xf numFmtId="10" fontId="11" fillId="0" borderId="23" xfId="0" applyNumberFormat="1" applyFont="1" applyBorder="1"/>
    <xf numFmtId="10" fontId="11" fillId="0" borderId="22" xfId="0" applyNumberFormat="1" applyFont="1" applyBorder="1"/>
    <xf numFmtId="0" fontId="14" fillId="0" borderId="0" xfId="0" applyFont="1"/>
    <xf numFmtId="0" fontId="14" fillId="0" borderId="0" xfId="0" quotePrefix="1" applyNumberFormat="1" applyFont="1"/>
    <xf numFmtId="3" fontId="14" fillId="0" borderId="0" xfId="0" quotePrefix="1" applyNumberFormat="1" applyFont="1"/>
    <xf numFmtId="0" fontId="14" fillId="0" borderId="0" xfId="0" applyNumberFormat="1" applyFont="1"/>
    <xf numFmtId="0" fontId="25" fillId="0" borderId="0" xfId="0" applyFont="1" applyFill="1"/>
    <xf numFmtId="0" fontId="25" fillId="0" borderId="0" xfId="0" applyFont="1"/>
    <xf numFmtId="17" fontId="13" fillId="0" borderId="4" xfId="0" applyNumberFormat="1" applyFont="1" applyBorder="1" applyAlignment="1">
      <alignment horizontal="left" vertical="top"/>
    </xf>
    <xf numFmtId="3" fontId="11" fillId="0" borderId="4" xfId="0" applyNumberFormat="1" applyFont="1" applyBorder="1"/>
    <xf numFmtId="3" fontId="14" fillId="0" borderId="5" xfId="0" applyNumberFormat="1" applyFont="1" applyBorder="1"/>
    <xf numFmtId="3" fontId="14" fillId="0" borderId="6" xfId="0" applyNumberFormat="1" applyFont="1" applyBorder="1"/>
    <xf numFmtId="3" fontId="12" fillId="0" borderId="5" xfId="0" applyNumberFormat="1" applyFont="1" applyBorder="1"/>
    <xf numFmtId="3" fontId="14" fillId="0" borderId="7" xfId="0" applyNumberFormat="1" applyFont="1" applyBorder="1"/>
    <xf numFmtId="10" fontId="11" fillId="0" borderId="4" xfId="0" applyNumberFormat="1" applyFont="1" applyBorder="1"/>
    <xf numFmtId="10" fontId="11" fillId="0" borderId="5" xfId="0" applyNumberFormat="1" applyFont="1" applyBorder="1"/>
    <xf numFmtId="10" fontId="14" fillId="0" borderId="6" xfId="0" applyNumberFormat="1" applyFont="1" applyBorder="1"/>
    <xf numFmtId="10" fontId="14" fillId="0" borderId="5" xfId="0" applyNumberFormat="1" applyFont="1" applyBorder="1"/>
    <xf numFmtId="10" fontId="19" fillId="0" borderId="5" xfId="0" applyNumberFormat="1" applyFont="1" applyBorder="1"/>
    <xf numFmtId="10" fontId="11" fillId="0" borderId="7" xfId="0" applyNumberFormat="1" applyFont="1" applyBorder="1"/>
    <xf numFmtId="10" fontId="11" fillId="0" borderId="6" xfId="0" applyNumberFormat="1" applyFont="1" applyBorder="1"/>
    <xf numFmtId="164" fontId="11" fillId="0" borderId="4" xfId="0" applyNumberFormat="1" applyFont="1" applyBorder="1" applyAlignment="1">
      <alignment horizontal="right"/>
    </xf>
    <xf numFmtId="164" fontId="14" fillId="0" borderId="5" xfId="0" applyNumberFormat="1" applyFont="1" applyBorder="1" applyAlignment="1">
      <alignment horizontal="right"/>
    </xf>
    <xf numFmtId="164" fontId="14" fillId="0" borderId="6" xfId="0" applyNumberFormat="1" applyFont="1" applyBorder="1" applyAlignment="1">
      <alignment horizontal="right"/>
    </xf>
    <xf numFmtId="164" fontId="12" fillId="0" borderId="5" xfId="0" applyNumberFormat="1" applyFont="1" applyBorder="1" applyAlignment="1">
      <alignment horizontal="right"/>
    </xf>
    <xf numFmtId="164" fontId="14" fillId="0" borderId="7" xfId="0" applyNumberFormat="1" applyFont="1" applyBorder="1" applyAlignment="1">
      <alignment horizontal="right"/>
    </xf>
    <xf numFmtId="0" fontId="14" fillId="0" borderId="0" xfId="0" quotePrefix="1" applyFont="1"/>
    <xf numFmtId="166" fontId="14" fillId="0" borderId="0" xfId="0" applyNumberFormat="1" applyFont="1"/>
    <xf numFmtId="3" fontId="14" fillId="0" borderId="27" xfId="0" quotePrefix="1" applyNumberFormat="1" applyFont="1" applyBorder="1"/>
    <xf numFmtId="10" fontId="14" fillId="0" borderId="9" xfId="0" applyNumberFormat="1" applyFont="1" applyBorder="1" applyAlignment="1">
      <alignment horizontal="right"/>
    </xf>
    <xf numFmtId="10" fontId="14" fillId="0" borderId="1" xfId="0" applyNumberFormat="1" applyFont="1" applyBorder="1" applyAlignment="1">
      <alignment horizontal="right"/>
    </xf>
    <xf numFmtId="0" fontId="16" fillId="5" borderId="0" xfId="0" applyFont="1" applyFill="1" applyBorder="1" applyAlignment="1" applyProtection="1">
      <alignment horizontal="center" vertical="center" wrapText="1"/>
      <protection locked="0"/>
    </xf>
    <xf numFmtId="17" fontId="22" fillId="0" borderId="24" xfId="0" applyNumberFormat="1" applyFont="1" applyBorder="1" applyAlignment="1">
      <alignment horizontal="center"/>
    </xf>
    <xf numFmtId="17" fontId="22" fillId="0" borderId="25" xfId="0" applyNumberFormat="1" applyFont="1" applyBorder="1" applyAlignment="1">
      <alignment horizontal="center"/>
    </xf>
    <xf numFmtId="17" fontId="22" fillId="0" borderId="26" xfId="0" applyNumberFormat="1" applyFont="1" applyBorder="1" applyAlignment="1">
      <alignment horizontal="center"/>
    </xf>
    <xf numFmtId="0" fontId="11" fillId="3" borderId="24" xfId="0" applyFont="1" applyFill="1" applyBorder="1" applyAlignment="1">
      <alignment horizontal="center"/>
    </xf>
    <xf numFmtId="0" fontId="11" fillId="3" borderId="25" xfId="0" applyFont="1" applyFill="1" applyBorder="1" applyAlignment="1">
      <alignment horizontal="center"/>
    </xf>
    <xf numFmtId="0" fontId="11" fillId="3" borderId="26" xfId="0" applyFont="1" applyFill="1" applyBorder="1" applyAlignment="1">
      <alignment horizontal="center"/>
    </xf>
    <xf numFmtId="3" fontId="11" fillId="4" borderId="24" xfId="0" applyNumberFormat="1" applyFont="1" applyFill="1" applyBorder="1" applyAlignment="1">
      <alignment horizontal="center"/>
    </xf>
    <xf numFmtId="3" fontId="11" fillId="4" borderId="25" xfId="0" applyNumberFormat="1" applyFont="1" applyFill="1" applyBorder="1" applyAlignment="1">
      <alignment horizontal="center"/>
    </xf>
    <xf numFmtId="3" fontId="11" fillId="4" borderId="26" xfId="0" applyNumberFormat="1" applyFont="1" applyFill="1" applyBorder="1" applyAlignment="1">
      <alignment horizontal="center"/>
    </xf>
    <xf numFmtId="17" fontId="11" fillId="0" borderId="8" xfId="0" applyNumberFormat="1" applyFont="1" applyBorder="1" applyAlignment="1">
      <alignment horizontal="center" vertical="center" wrapText="1"/>
    </xf>
    <xf numFmtId="17" fontId="11" fillId="0" borderId="15" xfId="0" applyNumberFormat="1" applyFont="1" applyBorder="1" applyAlignment="1">
      <alignment horizontal="center" vertical="center" wrapText="1"/>
    </xf>
    <xf numFmtId="3" fontId="11" fillId="6" borderId="8" xfId="0" applyNumberFormat="1" applyFont="1" applyFill="1" applyBorder="1" applyAlignment="1">
      <alignment horizontal="center" vertical="center" wrapText="1"/>
    </xf>
    <xf numFmtId="3" fontId="11" fillId="6" borderId="15" xfId="0" applyNumberFormat="1" applyFont="1" applyFill="1" applyBorder="1" applyAlignment="1">
      <alignment horizontal="center" vertical="center" wrapText="1"/>
    </xf>
    <xf numFmtId="0" fontId="11" fillId="2" borderId="25" xfId="0" applyFont="1" applyFill="1" applyBorder="1" applyAlignment="1">
      <alignment horizontal="center"/>
    </xf>
    <xf numFmtId="0" fontId="11" fillId="2" borderId="26" xfId="0" applyFont="1" applyFill="1" applyBorder="1" applyAlignment="1">
      <alignment horizontal="center"/>
    </xf>
  </cellXfs>
  <cellStyles count="4">
    <cellStyle name="Euro" xfId="1"/>
    <cellStyle name="Lien hypertexte" xfId="2" builtinId="8"/>
    <cellStyle name="Normal" xfId="0" builtinId="0"/>
    <cellStyle name="Normal_TDB particuliers employeurs ACOSS-ANSP"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0389618625090888"/>
          <c:y val="6.1594420836238034E-2"/>
          <c:w val="0.86039029239033948"/>
          <c:h val="0.76449545861448553"/>
        </c:manualLayout>
      </c:layout>
      <c:lineChart>
        <c:grouping val="standard"/>
        <c:ser>
          <c:idx val="0"/>
          <c:order val="0"/>
          <c:tx>
            <c:v>Nb comptes</c:v>
          </c:tx>
          <c:spPr>
            <a:ln w="38100">
              <a:solidFill>
                <a:srgbClr val="000080"/>
              </a:solidFill>
              <a:prstDash val="solid"/>
            </a:ln>
          </c:spPr>
          <c:marker>
            <c:symbol val="none"/>
          </c:marker>
          <c:cat>
            <c:numRef>
              <c:f>Nb_cpte!$A$107:$A$147</c:f>
              <c:numCache>
                <c:formatCode>mmm\-yy</c:formatCode>
                <c:ptCount val="41"/>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Nb_cpte!$C$107:$C$147</c:f>
              <c:numCache>
                <c:formatCode>0.0%</c:formatCode>
                <c:ptCount val="41"/>
                <c:pt idx="0">
                  <c:v>4.0671402837371362E-2</c:v>
                </c:pt>
                <c:pt idx="1">
                  <c:v>4.9073428537308228E-2</c:v>
                </c:pt>
                <c:pt idx="2">
                  <c:v>4.4280632910290274E-2</c:v>
                </c:pt>
                <c:pt idx="3">
                  <c:v>5.1807833060387942E-2</c:v>
                </c:pt>
                <c:pt idx="4">
                  <c:v>4.4214709093890914E-2</c:v>
                </c:pt>
                <c:pt idx="5">
                  <c:v>5.537621302830753E-2</c:v>
                </c:pt>
                <c:pt idx="6">
                  <c:v>5.4656601203450395E-2</c:v>
                </c:pt>
                <c:pt idx="7">
                  <c:v>6.3634349230148102E-2</c:v>
                </c:pt>
                <c:pt idx="8">
                  <c:v>6.8042794591770095E-2</c:v>
                </c:pt>
                <c:pt idx="9">
                  <c:v>5.3752376113772593E-2</c:v>
                </c:pt>
                <c:pt idx="10">
                  <c:v>5.5281914185326686E-2</c:v>
                </c:pt>
                <c:pt idx="11">
                  <c:v>4.3763583533582784E-2</c:v>
                </c:pt>
                <c:pt idx="12">
                  <c:v>3.92942667764693E-2</c:v>
                </c:pt>
                <c:pt idx="13">
                  <c:v>3.71852689162806E-2</c:v>
                </c:pt>
                <c:pt idx="14">
                  <c:v>3.129767400037986E-2</c:v>
                </c:pt>
                <c:pt idx="15">
                  <c:v>1.9669749807423198E-2</c:v>
                </c:pt>
                <c:pt idx="16">
                  <c:v>1.3940167372751944E-2</c:v>
                </c:pt>
                <c:pt idx="17">
                  <c:v>1.252347264451914E-2</c:v>
                </c:pt>
                <c:pt idx="18">
                  <c:v>1.6081561906947206E-2</c:v>
                </c:pt>
                <c:pt idx="19">
                  <c:v>2.2955560666577446E-2</c:v>
                </c:pt>
                <c:pt idx="20">
                  <c:v>1.7687519302936883E-2</c:v>
                </c:pt>
                <c:pt idx="21">
                  <c:v>1.8677310374379141E-2</c:v>
                </c:pt>
                <c:pt idx="22">
                  <c:v>7.6180669885961283E-3</c:v>
                </c:pt>
                <c:pt idx="23">
                  <c:v>-4.5376089652168217E-3</c:v>
                </c:pt>
                <c:pt idx="24">
                  <c:v>-7.5603006157354269E-3</c:v>
                </c:pt>
                <c:pt idx="25">
                  <c:v>-1.9321163737063829E-2</c:v>
                </c:pt>
                <c:pt idx="26">
                  <c:v>-1.9885370291703119E-2</c:v>
                </c:pt>
                <c:pt idx="27">
                  <c:v>-1.0014861401218877E-2</c:v>
                </c:pt>
                <c:pt idx="28">
                  <c:v>-8.3115676355021151E-3</c:v>
                </c:pt>
                <c:pt idx="29">
                  <c:v>-7.6908003226733301E-3</c:v>
                </c:pt>
                <c:pt idx="30">
                  <c:v>-8.166285505614268E-3</c:v>
                </c:pt>
                <c:pt idx="31">
                  <c:v>-1.7538314159105117E-2</c:v>
                </c:pt>
                <c:pt idx="32">
                  <c:v>-3.2308143676939016E-2</c:v>
                </c:pt>
                <c:pt idx="33">
                  <c:v>-2.7182530662902549E-2</c:v>
                </c:pt>
                <c:pt idx="34">
                  <c:v>-2.8110991807048569E-2</c:v>
                </c:pt>
                <c:pt idx="35">
                  <c:v>-3.1102869096621966E-2</c:v>
                </c:pt>
                <c:pt idx="36">
                  <c:v>-1.845329482273228E-2</c:v>
                </c:pt>
                <c:pt idx="37">
                  <c:v>-2.3997021250460659E-2</c:v>
                </c:pt>
                <c:pt idx="38">
                  <c:v>-1.9377349689858825E-2</c:v>
                </c:pt>
                <c:pt idx="39">
                  <c:v>-1.4892531463119085E-2</c:v>
                </c:pt>
                <c:pt idx="40">
                  <c:v>-1.8712021981765803E-2</c:v>
                </c:pt>
              </c:numCache>
            </c:numRef>
          </c:val>
        </c:ser>
        <c:ser>
          <c:idx val="1"/>
          <c:order val="1"/>
          <c:tx>
            <c:v>Nb heures</c:v>
          </c:tx>
          <c:spPr>
            <a:ln w="12700">
              <a:solidFill>
                <a:srgbClr val="339966"/>
              </a:solidFill>
              <a:prstDash val="lgDash"/>
            </a:ln>
          </c:spPr>
          <c:marker>
            <c:symbol val="none"/>
          </c:marker>
          <c:cat>
            <c:numRef>
              <c:f>Nb_cpte!$A$107:$A$147</c:f>
              <c:numCache>
                <c:formatCode>mmm\-yy</c:formatCode>
                <c:ptCount val="41"/>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Vol_hor!$C$107:$C$147</c:f>
              <c:numCache>
                <c:formatCode>0.0%</c:formatCode>
                <c:ptCount val="41"/>
                <c:pt idx="0">
                  <c:v>1.033330644125896E-2</c:v>
                </c:pt>
                <c:pt idx="1">
                  <c:v>3.4303837551982852E-2</c:v>
                </c:pt>
                <c:pt idx="2">
                  <c:v>2.2051861399554173E-2</c:v>
                </c:pt>
                <c:pt idx="3">
                  <c:v>2.2454763627523411E-2</c:v>
                </c:pt>
                <c:pt idx="4">
                  <c:v>2.979083851189035E-2</c:v>
                </c:pt>
                <c:pt idx="5">
                  <c:v>2.3743435543454261E-2</c:v>
                </c:pt>
                <c:pt idx="6">
                  <c:v>2.9298710380695203E-2</c:v>
                </c:pt>
                <c:pt idx="7">
                  <c:v>4.2823811600462669E-2</c:v>
                </c:pt>
                <c:pt idx="8">
                  <c:v>3.4144392990235861E-2</c:v>
                </c:pt>
                <c:pt idx="9">
                  <c:v>3.0608271438353762E-2</c:v>
                </c:pt>
                <c:pt idx="10">
                  <c:v>3.6363518053792454E-2</c:v>
                </c:pt>
                <c:pt idx="11">
                  <c:v>3.1042103560167345E-2</c:v>
                </c:pt>
                <c:pt idx="12">
                  <c:v>2.2908674565397025E-2</c:v>
                </c:pt>
                <c:pt idx="13">
                  <c:v>2.089510918342774E-2</c:v>
                </c:pt>
                <c:pt idx="14">
                  <c:v>1.3925376529353439E-2</c:v>
                </c:pt>
                <c:pt idx="15">
                  <c:v>-2.5710663206185425E-3</c:v>
                </c:pt>
                <c:pt idx="16">
                  <c:v>-8.4698390830719728E-3</c:v>
                </c:pt>
                <c:pt idx="17">
                  <c:v>-7.8771607287917433E-3</c:v>
                </c:pt>
                <c:pt idx="18">
                  <c:v>-7.5055656284052086E-3</c:v>
                </c:pt>
                <c:pt idx="19">
                  <c:v>-2.9744443646125829E-3</c:v>
                </c:pt>
                <c:pt idx="20">
                  <c:v>-2.475946940774798E-3</c:v>
                </c:pt>
                <c:pt idx="21">
                  <c:v>1.1055409327387355E-3</c:v>
                </c:pt>
                <c:pt idx="22">
                  <c:v>-1.2345697841402603E-2</c:v>
                </c:pt>
                <c:pt idx="23">
                  <c:v>-2.3084958307216907E-2</c:v>
                </c:pt>
                <c:pt idx="24">
                  <c:v>-1.8233950642813634E-2</c:v>
                </c:pt>
                <c:pt idx="25">
                  <c:v>-3.5717108884052329E-2</c:v>
                </c:pt>
                <c:pt idx="26">
                  <c:v>-4.152597559482063E-2</c:v>
                </c:pt>
                <c:pt idx="27">
                  <c:v>-2.8150113165240964E-2</c:v>
                </c:pt>
                <c:pt idx="28">
                  <c:v>-1.8762973232756552E-2</c:v>
                </c:pt>
                <c:pt idx="29">
                  <c:v>-3.3507824028567557E-2</c:v>
                </c:pt>
                <c:pt idx="30">
                  <c:v>-3.2856040143412812E-2</c:v>
                </c:pt>
                <c:pt idx="31">
                  <c:v>-3.9318471915980813E-2</c:v>
                </c:pt>
                <c:pt idx="32">
                  <c:v>-7.310892961106763E-2</c:v>
                </c:pt>
                <c:pt idx="33">
                  <c:v>-4.8570848158068336E-2</c:v>
                </c:pt>
                <c:pt idx="34">
                  <c:v>-4.2301512943197728E-2</c:v>
                </c:pt>
                <c:pt idx="35">
                  <c:v>-5.543345828445656E-2</c:v>
                </c:pt>
                <c:pt idx="36">
                  <c:v>-3.8176347321614346E-2</c:v>
                </c:pt>
                <c:pt idx="37">
                  <c:v>-4.8488047942304324E-2</c:v>
                </c:pt>
                <c:pt idx="38">
                  <c:v>-4.2835081639254646E-2</c:v>
                </c:pt>
                <c:pt idx="39">
                  <c:v>-3.4833197690733786E-2</c:v>
                </c:pt>
                <c:pt idx="40">
                  <c:v>-3.9299718934057593E-2</c:v>
                </c:pt>
              </c:numCache>
            </c:numRef>
          </c:val>
        </c:ser>
        <c:ser>
          <c:idx val="2"/>
          <c:order val="2"/>
          <c:tx>
            <c:v>Masse salariale</c:v>
          </c:tx>
          <c:spPr>
            <a:ln w="25400">
              <a:solidFill>
                <a:srgbClr val="008000"/>
              </a:solidFill>
              <a:prstDash val="solid"/>
            </a:ln>
          </c:spPr>
          <c:marker>
            <c:symbol val="none"/>
          </c:marker>
          <c:cat>
            <c:numRef>
              <c:f>Nb_cpte!$A$107:$A$147</c:f>
              <c:numCache>
                <c:formatCode>mmm\-yy</c:formatCode>
                <c:ptCount val="41"/>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Mass_sal_nette!$C$107:$C$147</c:f>
              <c:numCache>
                <c:formatCode>0.0%</c:formatCode>
                <c:ptCount val="41"/>
                <c:pt idx="0">
                  <c:v>5.8345776410229755E-2</c:v>
                </c:pt>
                <c:pt idx="1">
                  <c:v>8.3666666996447869E-2</c:v>
                </c:pt>
                <c:pt idx="2">
                  <c:v>7.2526611165362409E-2</c:v>
                </c:pt>
                <c:pt idx="3">
                  <c:v>7.6031199929827098E-2</c:v>
                </c:pt>
                <c:pt idx="4">
                  <c:v>7.8704740588442679E-2</c:v>
                </c:pt>
                <c:pt idx="5">
                  <c:v>7.1394617578512953E-2</c:v>
                </c:pt>
                <c:pt idx="6">
                  <c:v>7.2574046169865847E-2</c:v>
                </c:pt>
                <c:pt idx="7">
                  <c:v>8.0106084595944926E-2</c:v>
                </c:pt>
                <c:pt idx="8">
                  <c:v>6.9550856281490825E-2</c:v>
                </c:pt>
                <c:pt idx="9">
                  <c:v>6.6430355328904289E-2</c:v>
                </c:pt>
                <c:pt idx="10">
                  <c:v>7.2690272228884911E-2</c:v>
                </c:pt>
                <c:pt idx="11">
                  <c:v>6.8434935859730261E-2</c:v>
                </c:pt>
                <c:pt idx="12">
                  <c:v>6.4183410567876464E-2</c:v>
                </c:pt>
                <c:pt idx="13">
                  <c:v>6.573086064051914E-2</c:v>
                </c:pt>
                <c:pt idx="14">
                  <c:v>5.8424077017691811E-2</c:v>
                </c:pt>
                <c:pt idx="15">
                  <c:v>3.6532732142704916E-2</c:v>
                </c:pt>
                <c:pt idx="16">
                  <c:v>2.405469965472018E-2</c:v>
                </c:pt>
                <c:pt idx="17">
                  <c:v>2.0116174054474856E-2</c:v>
                </c:pt>
                <c:pt idx="18">
                  <c:v>1.7824663918887484E-2</c:v>
                </c:pt>
                <c:pt idx="19">
                  <c:v>2.473944128937422E-2</c:v>
                </c:pt>
                <c:pt idx="20">
                  <c:v>2.6629775487523766E-2</c:v>
                </c:pt>
                <c:pt idx="21">
                  <c:v>3.074237894123466E-2</c:v>
                </c:pt>
                <c:pt idx="22">
                  <c:v>1.3207097035910165E-2</c:v>
                </c:pt>
                <c:pt idx="23">
                  <c:v>7.0636814634972289E-4</c:v>
                </c:pt>
                <c:pt idx="24">
                  <c:v>5.3835787854574768E-3</c:v>
                </c:pt>
                <c:pt idx="25">
                  <c:v>-1.3425163670876317E-2</c:v>
                </c:pt>
                <c:pt idx="26">
                  <c:v>-1.9091734451128328E-2</c:v>
                </c:pt>
                <c:pt idx="27">
                  <c:v>-2.0485560872371966E-3</c:v>
                </c:pt>
                <c:pt idx="28">
                  <c:v>7.4184953079574623E-3</c:v>
                </c:pt>
                <c:pt idx="29">
                  <c:v>-7.092861293627295E-3</c:v>
                </c:pt>
                <c:pt idx="30">
                  <c:v>-3.2709140020615868E-3</c:v>
                </c:pt>
                <c:pt idx="31">
                  <c:v>-1.3547226431895099E-2</c:v>
                </c:pt>
                <c:pt idx="32">
                  <c:v>-6.0648018211271637E-2</c:v>
                </c:pt>
                <c:pt idx="33">
                  <c:v>-3.690831219262225E-2</c:v>
                </c:pt>
                <c:pt idx="34">
                  <c:v>-3.539855436048478E-2</c:v>
                </c:pt>
                <c:pt idx="35">
                  <c:v>-5.2087484957597074E-2</c:v>
                </c:pt>
                <c:pt idx="36">
                  <c:v>-2.7109630037048582E-2</c:v>
                </c:pt>
                <c:pt idx="37">
                  <c:v>-3.7775993743676128E-2</c:v>
                </c:pt>
                <c:pt idx="38">
                  <c:v>-2.97405122178106E-2</c:v>
                </c:pt>
                <c:pt idx="39">
                  <c:v>-2.1165748718043886E-2</c:v>
                </c:pt>
                <c:pt idx="40">
                  <c:v>-2.5730314663585108E-2</c:v>
                </c:pt>
              </c:numCache>
            </c:numRef>
          </c:val>
        </c:ser>
        <c:marker val="1"/>
        <c:axId val="55300480"/>
        <c:axId val="67384832"/>
      </c:lineChart>
      <c:dateAx>
        <c:axId val="55300480"/>
        <c:scaling>
          <c:orientation val="minMax"/>
        </c:scaling>
        <c:axPos val="b"/>
        <c:majorGridlines>
          <c:spPr>
            <a:ln w="3175">
              <a:solidFill>
                <a:srgbClr val="C0C0C0"/>
              </a:solidFill>
              <a:prstDash val="sysDash"/>
            </a:ln>
          </c:spPr>
        </c:majorGridlines>
        <c:numFmt formatCode="yyyy" sourceLinked="0"/>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67384832"/>
        <c:crosses val="autoZero"/>
        <c:auto val="1"/>
        <c:lblOffset val="100"/>
        <c:baseTimeUnit val="months"/>
        <c:majorUnit val="12"/>
        <c:majorTimeUnit val="months"/>
        <c:minorUnit val="6"/>
        <c:minorTimeUnit val="months"/>
      </c:dateAx>
      <c:valAx>
        <c:axId val="67384832"/>
        <c:scaling>
          <c:orientation val="minMax"/>
        </c:scaling>
        <c:axPos val="l"/>
        <c:majorGridlines>
          <c:spPr>
            <a:ln w="3175">
              <a:solidFill>
                <a:srgbClr val="C0C0C0"/>
              </a:solidFill>
              <a:prstDash val="sysDash"/>
            </a:ln>
          </c:spPr>
        </c:majorGridlines>
        <c:numFmt formatCode="0%" sourceLinked="0"/>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55300480"/>
        <c:crosses val="autoZero"/>
        <c:crossBetween val="between"/>
      </c:valAx>
      <c:spPr>
        <a:noFill/>
        <a:ln w="12700">
          <a:solidFill>
            <a:srgbClr val="808080"/>
          </a:solidFill>
          <a:prstDash val="solid"/>
        </a:ln>
      </c:spPr>
    </c:plotArea>
    <c:legend>
      <c:legendPos val="r"/>
      <c:layout>
        <c:manualLayout>
          <c:xMode val="edge"/>
          <c:yMode val="edge"/>
          <c:x val="0.73214336844258165"/>
          <c:y val="9.7826467343756496E-2"/>
          <c:w val="0.22727289770596859"/>
          <c:h val="0.23188481874548289"/>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106" footer="0.4921259845000010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7378778852489833E-2"/>
          <c:y val="6.1538461538461584E-2"/>
          <c:w val="0.88026029066211986"/>
          <c:h val="0.58461538461538454"/>
        </c:manualLayout>
      </c:layout>
      <c:lineChart>
        <c:grouping val="standard"/>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Mass_sal_nette!$A$107:$A$147</c:f>
              <c:numCache>
                <c:formatCode>mmm\-yy</c:formatCode>
                <c:ptCount val="41"/>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Mass_sal_nette!$D$107:$D$147</c:f>
              <c:numCache>
                <c:formatCode>0.0%</c:formatCode>
                <c:ptCount val="41"/>
                <c:pt idx="0">
                  <c:v>5.9373755085528446E-2</c:v>
                </c:pt>
                <c:pt idx="1">
                  <c:v>8.5141587864082435E-2</c:v>
                </c:pt>
                <c:pt idx="2">
                  <c:v>7.2131673101581084E-2</c:v>
                </c:pt>
                <c:pt idx="3">
                  <c:v>7.5314699726347634E-2</c:v>
                </c:pt>
                <c:pt idx="4">
                  <c:v>7.8024946350981894E-2</c:v>
                </c:pt>
                <c:pt idx="5">
                  <c:v>7.0561070228992717E-2</c:v>
                </c:pt>
                <c:pt idx="6">
                  <c:v>7.1010962825214907E-2</c:v>
                </c:pt>
                <c:pt idx="7">
                  <c:v>7.8742291940004483E-2</c:v>
                </c:pt>
                <c:pt idx="8">
                  <c:v>6.8675766096353286E-2</c:v>
                </c:pt>
                <c:pt idx="9">
                  <c:v>6.4460699102584451E-2</c:v>
                </c:pt>
                <c:pt idx="10">
                  <c:v>7.0603006927241863E-2</c:v>
                </c:pt>
                <c:pt idx="11">
                  <c:v>6.6204608396592812E-2</c:v>
                </c:pt>
                <c:pt idx="12">
                  <c:v>6.0505444159042021E-2</c:v>
                </c:pt>
                <c:pt idx="13">
                  <c:v>6.1385901002241949E-2</c:v>
                </c:pt>
                <c:pt idx="14">
                  <c:v>5.441078047389758E-2</c:v>
                </c:pt>
                <c:pt idx="15">
                  <c:v>3.1158169186337847E-2</c:v>
                </c:pt>
                <c:pt idx="16">
                  <c:v>1.8555056583959617E-2</c:v>
                </c:pt>
                <c:pt idx="17">
                  <c:v>1.6589420990374748E-2</c:v>
                </c:pt>
                <c:pt idx="18">
                  <c:v>1.4270603847612806E-2</c:v>
                </c:pt>
                <c:pt idx="19">
                  <c:v>2.3146674451143268E-2</c:v>
                </c:pt>
                <c:pt idx="20">
                  <c:v>2.60350675076928E-2</c:v>
                </c:pt>
                <c:pt idx="21">
                  <c:v>2.9159372626648139E-2</c:v>
                </c:pt>
                <c:pt idx="22">
                  <c:v>1.021298427337558E-2</c:v>
                </c:pt>
                <c:pt idx="23">
                  <c:v>-4.1379008788343663E-3</c:v>
                </c:pt>
                <c:pt idx="24">
                  <c:v>-9.3165988483356887E-4</c:v>
                </c:pt>
                <c:pt idx="25">
                  <c:v>-2.0557589803444576E-2</c:v>
                </c:pt>
                <c:pt idx="26">
                  <c:v>-2.5168354845890195E-2</c:v>
                </c:pt>
                <c:pt idx="27">
                  <c:v>-6.4852717739894983E-3</c:v>
                </c:pt>
                <c:pt idx="28">
                  <c:v>4.4375788619390732E-3</c:v>
                </c:pt>
                <c:pt idx="29">
                  <c:v>-1.0049281610317262E-2</c:v>
                </c:pt>
                <c:pt idx="30">
                  <c:v>-5.9231974808152676E-3</c:v>
                </c:pt>
                <c:pt idx="31">
                  <c:v>-1.4526628309457834E-2</c:v>
                </c:pt>
                <c:pt idx="32">
                  <c:v>-6.2869928936308161E-2</c:v>
                </c:pt>
                <c:pt idx="33">
                  <c:v>-3.7656651490606374E-2</c:v>
                </c:pt>
                <c:pt idx="34">
                  <c:v>-3.4748488349363726E-2</c:v>
                </c:pt>
                <c:pt idx="35">
                  <c:v>-5.2378197429821638E-2</c:v>
                </c:pt>
                <c:pt idx="36">
                  <c:v>-2.578099424686664E-2</c:v>
                </c:pt>
                <c:pt idx="37">
                  <c:v>-3.7491946180217561E-2</c:v>
                </c:pt>
                <c:pt idx="38">
                  <c:v>-2.9907861467540209E-2</c:v>
                </c:pt>
                <c:pt idx="39">
                  <c:v>-2.2121964323241539E-2</c:v>
                </c:pt>
                <c:pt idx="40">
                  <c:v>-2.9254836541024232E-2</c:v>
                </c:pt>
              </c:numCache>
            </c:numRef>
          </c:val>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Mass_sal_nette!$A$107:$A$147</c:f>
              <c:numCache>
                <c:formatCode>mmm\-yy</c:formatCode>
                <c:ptCount val="41"/>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Mass_sal_nette!$E$107:$E$147</c:f>
              <c:numCache>
                <c:formatCode>0.0%</c:formatCode>
                <c:ptCount val="41"/>
                <c:pt idx="0">
                  <c:v>9.5294569132204465E-2</c:v>
                </c:pt>
                <c:pt idx="1">
                  <c:v>0.12753834452585155</c:v>
                </c:pt>
                <c:pt idx="2">
                  <c:v>0.14802445246801654</c:v>
                </c:pt>
                <c:pt idx="3">
                  <c:v>0.11761409986963645</c:v>
                </c:pt>
                <c:pt idx="4">
                  <c:v>0.11598670718743831</c:v>
                </c:pt>
                <c:pt idx="5">
                  <c:v>0.10005645419969356</c:v>
                </c:pt>
                <c:pt idx="6">
                  <c:v>0.14907579430823881</c:v>
                </c:pt>
                <c:pt idx="7">
                  <c:v>0.13378582903044656</c:v>
                </c:pt>
                <c:pt idx="8">
                  <c:v>0.12428298042048436</c:v>
                </c:pt>
                <c:pt idx="9">
                  <c:v>0.12714603399355662</c:v>
                </c:pt>
                <c:pt idx="10">
                  <c:v>0.12550113102919846</c:v>
                </c:pt>
                <c:pt idx="11">
                  <c:v>0.10675398211581211</c:v>
                </c:pt>
                <c:pt idx="12">
                  <c:v>0.10287078937789063</c:v>
                </c:pt>
                <c:pt idx="13">
                  <c:v>0.11362613418345147</c:v>
                </c:pt>
                <c:pt idx="14">
                  <c:v>0.11085900648474678</c:v>
                </c:pt>
                <c:pt idx="15">
                  <c:v>0.11022511681226677</c:v>
                </c:pt>
                <c:pt idx="16">
                  <c:v>0.10664237777174246</c:v>
                </c:pt>
                <c:pt idx="17">
                  <c:v>8.9638174593362985E-2</c:v>
                </c:pt>
                <c:pt idx="18">
                  <c:v>8.5697449424800176E-2</c:v>
                </c:pt>
                <c:pt idx="19">
                  <c:v>8.1693278571637107E-2</c:v>
                </c:pt>
                <c:pt idx="20">
                  <c:v>8.3135668435096122E-2</c:v>
                </c:pt>
                <c:pt idx="21">
                  <c:v>8.3939379881300624E-2</c:v>
                </c:pt>
                <c:pt idx="22">
                  <c:v>7.6043639001024399E-2</c:v>
                </c:pt>
                <c:pt idx="23">
                  <c:v>7.2935605753728261E-2</c:v>
                </c:pt>
                <c:pt idx="24">
                  <c:v>7.3762904721979217E-2</c:v>
                </c:pt>
                <c:pt idx="25">
                  <c:v>7.1827404302867492E-2</c:v>
                </c:pt>
                <c:pt idx="26">
                  <c:v>6.447071509963731E-2</c:v>
                </c:pt>
                <c:pt idx="27">
                  <c:v>6.5780104550368312E-2</c:v>
                </c:pt>
                <c:pt idx="28">
                  <c:v>6.4534035906519183E-2</c:v>
                </c:pt>
                <c:pt idx="29">
                  <c:v>5.0684376381358254E-2</c:v>
                </c:pt>
                <c:pt idx="30">
                  <c:v>5.215246441682253E-2</c:v>
                </c:pt>
                <c:pt idx="31">
                  <c:v>4.0395009295729034E-2</c:v>
                </c:pt>
                <c:pt idx="32">
                  <c:v>2.0730701380052841E-2</c:v>
                </c:pt>
                <c:pt idx="33">
                  <c:v>2.30485546818191E-2</c:v>
                </c:pt>
                <c:pt idx="34">
                  <c:v>1.2221304755873019E-2</c:v>
                </c:pt>
                <c:pt idx="35">
                  <c:v>3.0008278855246928E-3</c:v>
                </c:pt>
                <c:pt idx="36">
                  <c:v>3.9104447524891395E-3</c:v>
                </c:pt>
                <c:pt idx="37">
                  <c:v>5.392345184968006E-3</c:v>
                </c:pt>
                <c:pt idx="38">
                  <c:v>2.2049079363144486E-3</c:v>
                </c:pt>
                <c:pt idx="39">
                  <c:v>-1.8780391709655175E-3</c:v>
                </c:pt>
                <c:pt idx="40">
                  <c:v>1.5608587006206154E-3</c:v>
                </c:pt>
              </c:numCache>
            </c:numRef>
          </c:val>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Mass_sal_nette!$A$107:$A$147</c:f>
              <c:numCache>
                <c:formatCode>mmm\-yy</c:formatCode>
                <c:ptCount val="41"/>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Mass_sal_nette!$F$107:$F$147</c:f>
              <c:numCache>
                <c:formatCode>0.0%</c:formatCode>
                <c:ptCount val="41"/>
                <c:pt idx="0">
                  <c:v>4.8810197917221521E-2</c:v>
                </c:pt>
                <c:pt idx="1">
                  <c:v>6.982207883031033E-2</c:v>
                </c:pt>
                <c:pt idx="2">
                  <c:v>7.6370604702294065E-2</c:v>
                </c:pt>
                <c:pt idx="3">
                  <c:v>8.2294431540781199E-2</c:v>
                </c:pt>
                <c:pt idx="4">
                  <c:v>8.62902841104769E-2</c:v>
                </c:pt>
                <c:pt idx="5">
                  <c:v>7.9124353247516099E-2</c:v>
                </c:pt>
                <c:pt idx="6">
                  <c:v>8.815963051993414E-2</c:v>
                </c:pt>
                <c:pt idx="7">
                  <c:v>9.2227823539726028E-2</c:v>
                </c:pt>
                <c:pt idx="8">
                  <c:v>7.9409442654451823E-2</c:v>
                </c:pt>
                <c:pt idx="9">
                  <c:v>8.5196068243754031E-2</c:v>
                </c:pt>
                <c:pt idx="10">
                  <c:v>9.2294407407680801E-2</c:v>
                </c:pt>
                <c:pt idx="11">
                  <c:v>8.9246538072794035E-2</c:v>
                </c:pt>
                <c:pt idx="12">
                  <c:v>0.100264473600989</c:v>
                </c:pt>
                <c:pt idx="13">
                  <c:v>0.10616298356912024</c:v>
                </c:pt>
                <c:pt idx="14">
                  <c:v>9.6060715953573128E-2</c:v>
                </c:pt>
                <c:pt idx="15">
                  <c:v>8.7402591274394092E-2</c:v>
                </c:pt>
                <c:pt idx="16">
                  <c:v>7.4534491232054467E-2</c:v>
                </c:pt>
                <c:pt idx="17">
                  <c:v>5.1816499327642207E-2</c:v>
                </c:pt>
                <c:pt idx="18">
                  <c:v>4.9593468782018979E-2</c:v>
                </c:pt>
                <c:pt idx="19">
                  <c:v>3.9301467026696013E-2</c:v>
                </c:pt>
                <c:pt idx="20">
                  <c:v>3.2459408019227531E-2</c:v>
                </c:pt>
                <c:pt idx="21">
                  <c:v>4.3854087866272984E-2</c:v>
                </c:pt>
                <c:pt idx="22">
                  <c:v>3.954761770436277E-2</c:v>
                </c:pt>
                <c:pt idx="23">
                  <c:v>4.3873030418706938E-2</c:v>
                </c:pt>
                <c:pt idx="24">
                  <c:v>5.9808397530067614E-2</c:v>
                </c:pt>
                <c:pt idx="25">
                  <c:v>4.7322322206547085E-2</c:v>
                </c:pt>
                <c:pt idx="26">
                  <c:v>3.2564887323170533E-2</c:v>
                </c:pt>
                <c:pt idx="27">
                  <c:v>3.5268610149836288E-2</c:v>
                </c:pt>
                <c:pt idx="28">
                  <c:v>3.2886400086286072E-2</c:v>
                </c:pt>
                <c:pt idx="29">
                  <c:v>1.6310118590407541E-2</c:v>
                </c:pt>
                <c:pt idx="30">
                  <c:v>1.6899642065347775E-2</c:v>
                </c:pt>
                <c:pt idx="31">
                  <c:v>-6.0406639453848276E-3</c:v>
                </c:pt>
                <c:pt idx="32">
                  <c:v>-4.1440565666050144E-2</c:v>
                </c:pt>
                <c:pt idx="33">
                  <c:v>-3.14562899452554E-2</c:v>
                </c:pt>
                <c:pt idx="34">
                  <c:v>-4.1698415422994239E-2</c:v>
                </c:pt>
                <c:pt idx="35">
                  <c:v>-4.9847335808555604E-2</c:v>
                </c:pt>
                <c:pt idx="36">
                  <c:v>-3.5960294628028633E-2</c:v>
                </c:pt>
                <c:pt idx="37">
                  <c:v>-4.0358985016032967E-2</c:v>
                </c:pt>
                <c:pt idx="38">
                  <c:v>-2.9130373343190574E-2</c:v>
                </c:pt>
                <c:pt idx="39">
                  <c:v>-1.3152677833513704E-2</c:v>
                </c:pt>
                <c:pt idx="40">
                  <c:v>1.8484280655908236E-3</c:v>
                </c:pt>
              </c:numCache>
            </c:numRef>
          </c:val>
        </c:ser>
        <c:marker val="1"/>
        <c:axId val="74326400"/>
        <c:axId val="74327936"/>
      </c:lineChart>
      <c:dateAx>
        <c:axId val="74326400"/>
        <c:scaling>
          <c:orientation val="minMax"/>
        </c:scaling>
        <c:axPos val="b"/>
        <c:majorGridlines>
          <c:spPr>
            <a:ln w="3175">
              <a:solidFill>
                <a:srgbClr val="C0C0C0"/>
              </a:solidFill>
              <a:prstDash val="sysDash"/>
            </a:ln>
          </c:spPr>
        </c:majorGridlines>
        <c:numFmt formatCode="yyyy" sourceLinked="0"/>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74327936"/>
        <c:crosses val="autoZero"/>
        <c:auto val="1"/>
        <c:lblOffset val="100"/>
        <c:baseTimeUnit val="months"/>
        <c:majorUnit val="12"/>
        <c:majorTimeUnit val="months"/>
        <c:minorUnit val="6"/>
        <c:minorTimeUnit val="months"/>
      </c:dateAx>
      <c:valAx>
        <c:axId val="74327936"/>
        <c:scaling>
          <c:orientation val="minMax"/>
        </c:scaling>
        <c:axPos val="l"/>
        <c:majorGridlines>
          <c:spPr>
            <a:ln w="3175">
              <a:solidFill>
                <a:srgbClr val="C0C0C0"/>
              </a:solidFill>
              <a:prstDash val="sysDash"/>
            </a:ln>
          </c:spPr>
        </c:majorGridlines>
        <c:numFmt formatCode="0%" sourceLinked="0"/>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74326400"/>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2335E-2"/>
          <c:y val="0.8"/>
          <c:w val="0.87378776682041071"/>
          <c:h val="0.16923076923076885"/>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106" footer="0.4921259845000010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9.5551971427077748E-2"/>
          <c:y val="6.2745338332331424E-2"/>
          <c:w val="0.87149987732627976"/>
          <c:h val="0.80000306373722063"/>
        </c:manualLayout>
      </c:layout>
      <c:lineChart>
        <c:grouping val="standard"/>
        <c:ser>
          <c:idx val="0"/>
          <c:order val="0"/>
          <c:tx>
            <c:strRef>
              <c:f>Nb_cpte!$B$2</c:f>
              <c:strCache>
                <c:ptCount val="1"/>
                <c:pt idx="0">
                  <c:v>Total général</c:v>
                </c:pt>
              </c:strCache>
            </c:strRef>
          </c:tx>
          <c:spPr>
            <a:ln w="38100">
              <a:solidFill>
                <a:srgbClr val="000080"/>
              </a:solidFill>
              <a:prstDash val="solid"/>
            </a:ln>
          </c:spPr>
          <c:marker>
            <c:symbol val="none"/>
          </c:marker>
          <c:cat>
            <c:numRef>
              <c:f>Nb_cpte!$A$5:$A$49</c:f>
              <c:numCache>
                <c:formatCode>mmm\-yy</c:formatCode>
                <c:ptCount val="45"/>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numCache>
            </c:numRef>
          </c:cat>
          <c:val>
            <c:numRef>
              <c:f>Nb_cpte!$B$5:$B$49</c:f>
              <c:numCache>
                <c:formatCode>#,##0</c:formatCode>
                <c:ptCount val="45"/>
                <c:pt idx="0">
                  <c:v>2358729.4323730501</c:v>
                </c:pt>
                <c:pt idx="1">
                  <c:v>2368155.4252319299</c:v>
                </c:pt>
                <c:pt idx="2">
                  <c:v>2391555.52874756</c:v>
                </c:pt>
                <c:pt idx="3">
                  <c:v>2411870.9951477102</c:v>
                </c:pt>
                <c:pt idx="4">
                  <c:v>2446746.8202209501</c:v>
                </c:pt>
                <c:pt idx="5">
                  <c:v>2472380.1441040002</c:v>
                </c:pt>
                <c:pt idx="6">
                  <c:v>2486968.8616027799</c:v>
                </c:pt>
                <c:pt idx="7">
                  <c:v>2518581.2341003399</c:v>
                </c:pt>
                <c:pt idx="8">
                  <c:v>2544625.0483703599</c:v>
                </c:pt>
                <c:pt idx="9">
                  <c:v>2594204.0660705599</c:v>
                </c:pt>
                <c:pt idx="10">
                  <c:v>2616650.2256164602</c:v>
                </c:pt>
                <c:pt idx="11">
                  <c:v>2671945.7203674298</c:v>
                </c:pt>
                <c:pt idx="12">
                  <c:v>2709586.2461852999</c:v>
                </c:pt>
                <c:pt idx="13">
                  <c:v>2735807.8414001502</c:v>
                </c:pt>
                <c:pt idx="14">
                  <c:v>2762806.8643493699</c:v>
                </c:pt>
                <c:pt idx="15">
                  <c:v>2790927.7007446298</c:v>
                </c:pt>
                <c:pt idx="16">
                  <c:v>2819962.1279296898</c:v>
                </c:pt>
                <c:pt idx="17">
                  <c:v>2844078.09375</c:v>
                </c:pt>
                <c:pt idx="18">
                  <c:v>2862205.2323608398</c:v>
                </c:pt>
                <c:pt idx="19">
                  <c:v>2865697.7874450702</c:v>
                </c:pt>
                <c:pt idx="20">
                  <c:v>2881562.17114258</c:v>
                </c:pt>
                <c:pt idx="21">
                  <c:v>2901371.0196533198</c:v>
                </c:pt>
                <c:pt idx="22">
                  <c:v>2924391.71057129</c:v>
                </c:pt>
                <c:pt idx="23">
                  <c:v>2947608.51739502</c:v>
                </c:pt>
                <c:pt idx="24">
                  <c:v>2953962.87860107</c:v>
                </c:pt>
                <c:pt idx="25">
                  <c:v>2977136.9936828599</c:v>
                </c:pt>
                <c:pt idx="26">
                  <c:v>2976769.2206420898</c:v>
                </c:pt>
                <c:pt idx="27">
                  <c:v>2969227.5352477999</c:v>
                </c:pt>
                <c:pt idx="28">
                  <c:v>2970638.8064270001</c:v>
                </c:pt>
                <c:pt idx="29">
                  <c:v>2966863.0802002</c:v>
                </c:pt>
                <c:pt idx="30">
                  <c:v>2962562.3761901902</c:v>
                </c:pt>
                <c:pt idx="31">
                  <c:v>2976018.5484008798</c:v>
                </c:pt>
                <c:pt idx="32">
                  <c:v>2977826.9396972698</c:v>
                </c:pt>
                <c:pt idx="33">
                  <c:v>2971064.1061096201</c:v>
                </c:pt>
                <c:pt idx="34">
                  <c:v>2966932.5229797401</c:v>
                </c:pt>
                <c:pt idx="35">
                  <c:v>2950004.8102722201</c:v>
                </c:pt>
                <c:pt idx="36">
                  <c:v>2916723.6288452102</c:v>
                </c:pt>
                <c:pt idx="37">
                  <c:v>2918191.5897216802</c:v>
                </c:pt>
                <c:pt idx="38">
                  <c:v>2915306.5866394001</c:v>
                </c:pt>
                <c:pt idx="39">
                  <c:v>2880855.24645996</c:v>
                </c:pt>
                <c:pt idx="40">
                  <c:v>2872686.2967224098</c:v>
                </c:pt>
                <c:pt idx="41">
                  <c:v>2863945.0181579599</c:v>
                </c:pt>
                <c:pt idx="42">
                  <c:v>2871720.6847228999</c:v>
                </c:pt>
                <c:pt idx="43">
                  <c:v>2836024.2509460398</c:v>
                </c:pt>
                <c:pt idx="44">
                  <c:v>2820914.9981384301</c:v>
                </c:pt>
              </c:numCache>
            </c:numRef>
          </c:val>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Nb_cpte!$A$5:$A$49</c:f>
              <c:numCache>
                <c:formatCode>mmm\-yy</c:formatCode>
                <c:ptCount val="45"/>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numCache>
            </c:numRef>
          </c:cat>
          <c:val>
            <c:numRef>
              <c:f>Nb_cpte!$C$5:$C$49</c:f>
              <c:numCache>
                <c:formatCode>#,##0</c:formatCode>
                <c:ptCount val="45"/>
                <c:pt idx="0">
                  <c:v>1701845.24853516</c:v>
                </c:pt>
                <c:pt idx="1">
                  <c:v>1708518.0952606199</c:v>
                </c:pt>
                <c:pt idx="2">
                  <c:v>1731159.2823181199</c:v>
                </c:pt>
                <c:pt idx="3">
                  <c:v>1740222.5418396001</c:v>
                </c:pt>
                <c:pt idx="4">
                  <c:v>1771061.6822052</c:v>
                </c:pt>
                <c:pt idx="5">
                  <c:v>1792360.9359130899</c:v>
                </c:pt>
                <c:pt idx="6">
                  <c:v>1807816.11100769</c:v>
                </c:pt>
                <c:pt idx="7">
                  <c:v>1830379.70077515</c:v>
                </c:pt>
                <c:pt idx="8">
                  <c:v>1849368.65927124</c:v>
                </c:pt>
                <c:pt idx="9">
                  <c:v>1891615.09692383</c:v>
                </c:pt>
                <c:pt idx="10">
                  <c:v>1906625.19523621</c:v>
                </c:pt>
                <c:pt idx="11">
                  <c:v>1946854.7218780499</c:v>
                </c:pt>
                <c:pt idx="12">
                  <c:v>1975204.87107849</c:v>
                </c:pt>
                <c:pt idx="13">
                  <c:v>1993293.90307617</c:v>
                </c:pt>
                <c:pt idx="14">
                  <c:v>2012027.0856628399</c:v>
                </c:pt>
                <c:pt idx="15">
                  <c:v>2032056.0611267099</c:v>
                </c:pt>
                <c:pt idx="16">
                  <c:v>2052819.0982208301</c:v>
                </c:pt>
                <c:pt idx="17">
                  <c:v>2067415.07289124</c:v>
                </c:pt>
                <c:pt idx="18">
                  <c:v>2074998.85346985</c:v>
                </c:pt>
                <c:pt idx="19">
                  <c:v>2072026.09544373</c:v>
                </c:pt>
                <c:pt idx="20">
                  <c:v>2081435.74003601</c:v>
                </c:pt>
                <c:pt idx="21">
                  <c:v>2093306.28900146</c:v>
                </c:pt>
                <c:pt idx="22">
                  <c:v>2108368.07598877</c:v>
                </c:pt>
                <c:pt idx="23">
                  <c:v>2119590.6161804199</c:v>
                </c:pt>
                <c:pt idx="24">
                  <c:v>2118251.1748657199</c:v>
                </c:pt>
                <c:pt idx="25">
                  <c:v>2132403.62026978</c:v>
                </c:pt>
                <c:pt idx="26">
                  <c:v>2124429.7652282701</c:v>
                </c:pt>
                <c:pt idx="27">
                  <c:v>2109972.7427978502</c:v>
                </c:pt>
                <c:pt idx="28">
                  <c:v>2102236.5592041002</c:v>
                </c:pt>
                <c:pt idx="29">
                  <c:v>2091203.1007690399</c:v>
                </c:pt>
                <c:pt idx="30">
                  <c:v>2082184.6926879899</c:v>
                </c:pt>
                <c:pt idx="31">
                  <c:v>2088841.6582183801</c:v>
                </c:pt>
                <c:pt idx="32">
                  <c:v>2084763.67785645</c:v>
                </c:pt>
                <c:pt idx="33">
                  <c:v>2075120.0752868699</c:v>
                </c:pt>
                <c:pt idx="34">
                  <c:v>2065180.9780120801</c:v>
                </c:pt>
                <c:pt idx="35">
                  <c:v>2052206.8969879199</c:v>
                </c:pt>
                <c:pt idx="36">
                  <c:v>2017408.8334198</c:v>
                </c:pt>
                <c:pt idx="37">
                  <c:v>2018713.06021118</c:v>
                </c:pt>
                <c:pt idx="38">
                  <c:v>2007126.6924591099</c:v>
                </c:pt>
                <c:pt idx="39">
                  <c:v>1988377.3745117199</c:v>
                </c:pt>
                <c:pt idx="40">
                  <c:v>1980180.99343872</c:v>
                </c:pt>
                <c:pt idx="41">
                  <c:v>1970269.9600067099</c:v>
                </c:pt>
                <c:pt idx="42">
                  <c:v>1968233.89666748</c:v>
                </c:pt>
                <c:pt idx="43">
                  <c:v>1958765.40190125</c:v>
                </c:pt>
                <c:pt idx="44">
                  <c:v>1943127.8031616199</c:v>
                </c:pt>
              </c:numCache>
            </c:numRef>
          </c:val>
        </c:ser>
        <c:marker val="1"/>
        <c:axId val="74505600"/>
        <c:axId val="80946688"/>
      </c:lineChart>
      <c:dateAx>
        <c:axId val="74505600"/>
        <c:scaling>
          <c:orientation val="minMax"/>
        </c:scaling>
        <c:axPos val="b"/>
        <c:majorGridlines>
          <c:spPr>
            <a:ln w="3175">
              <a:solidFill>
                <a:srgbClr val="C0C0C0"/>
              </a:solidFill>
              <a:prstDash val="sysDash"/>
            </a:ln>
          </c:spPr>
        </c:majorGridlines>
        <c:numFmt formatCode="yyyy" sourceLinked="0"/>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80946688"/>
        <c:crosses val="autoZero"/>
        <c:auto val="1"/>
        <c:lblOffset val="100"/>
        <c:baseTimeUnit val="months"/>
        <c:majorUnit val="12"/>
        <c:majorTimeUnit val="months"/>
        <c:minorUnit val="6"/>
        <c:minorTimeUnit val="months"/>
      </c:dateAx>
      <c:valAx>
        <c:axId val="80946688"/>
        <c:scaling>
          <c:orientation val="minMax"/>
        </c:scaling>
        <c:axPos val="l"/>
        <c:majorGridlines>
          <c:spPr>
            <a:ln w="3175">
              <a:solidFill>
                <a:srgbClr val="C0C0C0"/>
              </a:solidFill>
              <a:prstDash val="sysDash"/>
            </a:ln>
          </c:spPr>
        </c:majorGridlines>
        <c:numFmt formatCode="#,##0"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74505600"/>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4356"/>
          <c:h val="0.10196119602696718"/>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106" footer="0.4921259845000010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3911620294599075"/>
          <c:y val="5.9701601310345624E-2"/>
          <c:w val="0.75941080196399369"/>
          <c:h val="0.80970296777155659"/>
        </c:manualLayout>
      </c:layout>
      <c:lineChart>
        <c:grouping val="standard"/>
        <c:ser>
          <c:idx val="0"/>
          <c:order val="0"/>
          <c:tx>
            <c:v>Masse salariale nette</c:v>
          </c:tx>
          <c:spPr>
            <a:ln w="38100">
              <a:solidFill>
                <a:srgbClr val="000080"/>
              </a:solidFill>
              <a:prstDash val="solid"/>
            </a:ln>
          </c:spPr>
          <c:marker>
            <c:symbol val="none"/>
          </c:marker>
          <c:cat>
            <c:numRef>
              <c:f>Nb_cpte!$A$5:$A$49</c:f>
              <c:numCache>
                <c:formatCode>mmm\-yy</c:formatCode>
                <c:ptCount val="45"/>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numCache>
            </c:numRef>
          </c:cat>
          <c:val>
            <c:numRef>
              <c:f>Mass_sal_nette!$B$5:$B$49</c:f>
              <c:numCache>
                <c:formatCode>#,##0</c:formatCode>
                <c:ptCount val="45"/>
                <c:pt idx="0">
                  <c:v>1422680538.09375</c:v>
                </c:pt>
                <c:pt idx="1">
                  <c:v>1427167520.10938</c:v>
                </c:pt>
                <c:pt idx="2">
                  <c:v>1432625977.84375</c:v>
                </c:pt>
                <c:pt idx="3">
                  <c:v>1486679220.4375</c:v>
                </c:pt>
                <c:pt idx="4">
                  <c:v>1522916332.1875</c:v>
                </c:pt>
                <c:pt idx="5">
                  <c:v>1566143520.28125</c:v>
                </c:pt>
                <c:pt idx="6">
                  <c:v>1571029947.6875</c:v>
                </c:pt>
                <c:pt idx="7">
                  <c:v>1618511514.98438</c:v>
                </c:pt>
                <c:pt idx="8">
                  <c:v>1661962504.73438</c:v>
                </c:pt>
                <c:pt idx="9">
                  <c:v>1692344828.45313</c:v>
                </c:pt>
                <c:pt idx="10">
                  <c:v>1724658624.23438</c:v>
                </c:pt>
                <c:pt idx="11">
                  <c:v>1775525693.59375</c:v>
                </c:pt>
                <c:pt idx="12">
                  <c:v>1809054897.95313</c:v>
                </c:pt>
                <c:pt idx="13">
                  <c:v>1839110497.28125</c:v>
                </c:pt>
                <c:pt idx="14">
                  <c:v>1880329667.51563</c:v>
                </c:pt>
                <c:pt idx="15">
                  <c:v>1919841021.71875</c:v>
                </c:pt>
                <c:pt idx="16">
                  <c:v>1950706119.21875</c:v>
                </c:pt>
                <c:pt idx="17">
                  <c:v>1990060875.26563</c:v>
                </c:pt>
                <c:pt idx="18">
                  <c:v>2023388338.625</c:v>
                </c:pt>
                <c:pt idx="19">
                  <c:v>2039783023.14063</c:v>
                </c:pt>
                <c:pt idx="20">
                  <c:v>2055218440.85938</c:v>
                </c:pt>
                <c:pt idx="21">
                  <c:v>2078017601.9375</c:v>
                </c:pt>
                <c:pt idx="22">
                  <c:v>2109593442.54688</c:v>
                </c:pt>
                <c:pt idx="23">
                  <c:v>2133713110.35938</c:v>
                </c:pt>
                <c:pt idx="24">
                  <c:v>2152136847.8125</c:v>
                </c:pt>
                <c:pt idx="25">
                  <c:v>2181958486.84375</c:v>
                </c:pt>
                <c:pt idx="26">
                  <c:v>2189076264.65625</c:v>
                </c:pt>
                <c:pt idx="27">
                  <c:v>2192930644.78125</c:v>
                </c:pt>
                <c:pt idx="28">
                  <c:v>2218530158.40625</c:v>
                </c:pt>
                <c:pt idx="29">
                  <c:v>2224836952.5</c:v>
                </c:pt>
                <c:pt idx="30">
                  <c:v>2220652619.40625</c:v>
                </c:pt>
                <c:pt idx="31">
                  <c:v>2245320180.875</c:v>
                </c:pt>
                <c:pt idx="32">
                  <c:v>2284999526.25</c:v>
                </c:pt>
                <c:pt idx="33">
                  <c:v>2262877314.21875</c:v>
                </c:pt>
                <c:pt idx="34">
                  <c:v>2262708088.9375</c:v>
                </c:pt>
                <c:pt idx="35">
                  <c:v>2262876670.03125</c:v>
                </c:pt>
                <c:pt idx="36">
                  <c:v>2224127904.5625</c:v>
                </c:pt>
                <c:pt idx="37">
                  <c:v>2237148916.1875</c:v>
                </c:pt>
                <c:pt idx="38">
                  <c:v>2226502767.75</c:v>
                </c:pt>
                <c:pt idx="39">
                  <c:v>2197046283.4375</c:v>
                </c:pt>
                <c:pt idx="40">
                  <c:v>2194173773</c:v>
                </c:pt>
                <c:pt idx="41">
                  <c:v>2194953473.5</c:v>
                </c:pt>
                <c:pt idx="42">
                  <c:v>2190234261.15625</c:v>
                </c:pt>
                <c:pt idx="43">
                  <c:v>2169470192.46875</c:v>
                </c:pt>
                <c:pt idx="44">
                  <c:v>2163879646.375</c:v>
                </c:pt>
              </c:numCache>
            </c:numRef>
          </c:val>
        </c:ser>
        <c:marker val="1"/>
        <c:axId val="84273792"/>
        <c:axId val="84293888"/>
      </c:lineChart>
      <c:lineChart>
        <c:grouping val="standard"/>
        <c:ser>
          <c:idx val="1"/>
          <c:order val="1"/>
          <c:tx>
            <c:v>Nb heures</c:v>
          </c:tx>
          <c:spPr>
            <a:ln w="12700">
              <a:solidFill>
                <a:srgbClr val="339966"/>
              </a:solidFill>
              <a:prstDash val="solid"/>
            </a:ln>
          </c:spPr>
          <c:marker>
            <c:symbol val="none"/>
          </c:marker>
          <c:cat>
            <c:numRef>
              <c:f>Nb_cpte!$A$5:$A$49</c:f>
              <c:numCache>
                <c:formatCode>mmm\-yy</c:formatCode>
                <c:ptCount val="45"/>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numCache>
            </c:numRef>
          </c:cat>
          <c:val>
            <c:numRef>
              <c:f>Vol_hor!$B$5:$B$49</c:f>
              <c:numCache>
                <c:formatCode>#,##0</c:formatCode>
                <c:ptCount val="45"/>
                <c:pt idx="0">
                  <c:v>334593462.94531298</c:v>
                </c:pt>
                <c:pt idx="1">
                  <c:v>332677845.140625</c:v>
                </c:pt>
                <c:pt idx="2">
                  <c:v>325000875.73046899</c:v>
                </c:pt>
                <c:pt idx="3">
                  <c:v>341025173.19140601</c:v>
                </c:pt>
                <c:pt idx="4">
                  <c:v>346569960.890625</c:v>
                </c:pt>
                <c:pt idx="5">
                  <c:v>354199933.25781298</c:v>
                </c:pt>
                <c:pt idx="6">
                  <c:v>348659111.50781298</c:v>
                </c:pt>
                <c:pt idx="7">
                  <c:v>357969796.109375</c:v>
                </c:pt>
                <c:pt idx="8">
                  <c:v>366374861.26953101</c:v>
                </c:pt>
                <c:pt idx="9">
                  <c:v>369959952.00390601</c:v>
                </c:pt>
                <c:pt idx="10">
                  <c:v>372758045.703125</c:v>
                </c:pt>
                <c:pt idx="11">
                  <c:v>384148853</c:v>
                </c:pt>
                <c:pt idx="12">
                  <c:v>389279678.00781298</c:v>
                </c:pt>
                <c:pt idx="13">
                  <c:v>392968063.48828101</c:v>
                </c:pt>
                <c:pt idx="14">
                  <c:v>399060413.91015601</c:v>
                </c:pt>
                <c:pt idx="15">
                  <c:v>403555661.15234399</c:v>
                </c:pt>
                <c:pt idx="16">
                  <c:v>405114602.359375</c:v>
                </c:pt>
                <c:pt idx="17">
                  <c:v>410995078.078125</c:v>
                </c:pt>
                <c:pt idx="18">
                  <c:v>414990850.35156298</c:v>
                </c:pt>
                <c:pt idx="19">
                  <c:v>415875504.33984399</c:v>
                </c:pt>
                <c:pt idx="20">
                  <c:v>418487532.1875</c:v>
                </c:pt>
                <c:pt idx="21">
                  <c:v>421300497.765625</c:v>
                </c:pt>
                <c:pt idx="22">
                  <c:v>426283669.29296899</c:v>
                </c:pt>
                <c:pt idx="23">
                  <c:v>428117526.38671899</c:v>
                </c:pt>
                <c:pt idx="24">
                  <c:v>430558853.49609399</c:v>
                </c:pt>
                <c:pt idx="25">
                  <c:v>434990255.42578101</c:v>
                </c:pt>
                <c:pt idx="26">
                  <c:v>436562390.45703101</c:v>
                </c:pt>
                <c:pt idx="27">
                  <c:v>436070163.94921899</c:v>
                </c:pt>
                <c:pt idx="28">
                  <c:v>439776093.96484399</c:v>
                </c:pt>
                <c:pt idx="29">
                  <c:v>440911929.68359399</c:v>
                </c:pt>
                <c:pt idx="30">
                  <c:v>438999024.08203101</c:v>
                </c:pt>
                <c:pt idx="31">
                  <c:v>441079461.72265601</c:v>
                </c:pt>
                <c:pt idx="32">
                  <c:v>446888013.89843798</c:v>
                </c:pt>
                <c:pt idx="33">
                  <c:v>441207924.328125</c:v>
                </c:pt>
                <c:pt idx="34">
                  <c:v>439459212.9375</c:v>
                </c:pt>
                <c:pt idx="35">
                  <c:v>438970557.11328101</c:v>
                </c:pt>
                <c:pt idx="36">
                  <c:v>434841596.58593798</c:v>
                </c:pt>
                <c:pt idx="37">
                  <c:v>435711032.00390601</c:v>
                </c:pt>
                <c:pt idx="38">
                  <c:v>434256004.859375</c:v>
                </c:pt>
                <c:pt idx="39">
                  <c:v>427571460.32421899</c:v>
                </c:pt>
                <c:pt idx="40">
                  <c:v>425496249.921875</c:v>
                </c:pt>
                <c:pt idx="41">
                  <c:v>425023766.015625</c:v>
                </c:pt>
                <c:pt idx="42">
                  <c:v>423719730.578125</c:v>
                </c:pt>
                <c:pt idx="43">
                  <c:v>417047235.75781298</c:v>
                </c:pt>
                <c:pt idx="44">
                  <c:v>415915711.8125</c:v>
                </c:pt>
              </c:numCache>
            </c:numRef>
          </c:val>
        </c:ser>
        <c:marker val="1"/>
        <c:axId val="84411520"/>
        <c:axId val="84413440"/>
      </c:lineChart>
      <c:dateAx>
        <c:axId val="84273792"/>
        <c:scaling>
          <c:orientation val="minMax"/>
        </c:scaling>
        <c:axPos val="b"/>
        <c:majorGridlines>
          <c:spPr>
            <a:ln w="3175">
              <a:solidFill>
                <a:srgbClr val="C0C0C0"/>
              </a:solidFill>
              <a:prstDash val="sysDash"/>
            </a:ln>
          </c:spPr>
        </c:majorGridlines>
        <c:numFmt formatCode="yyyy" sourceLinked="0"/>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84293888"/>
        <c:crosses val="autoZero"/>
        <c:auto val="1"/>
        <c:lblOffset val="100"/>
        <c:baseTimeUnit val="months"/>
        <c:majorUnit val="12"/>
        <c:majorTimeUnit val="months"/>
        <c:minorUnit val="6"/>
        <c:minorTimeUnit val="months"/>
      </c:dateAx>
      <c:valAx>
        <c:axId val="84293888"/>
        <c:scaling>
          <c:orientation val="minMax"/>
        </c:scaling>
        <c:axPos val="l"/>
        <c:majorGridlines>
          <c:spPr>
            <a:ln w="3175">
              <a:solidFill>
                <a:srgbClr val="C0C0C0"/>
              </a:solidFill>
              <a:prstDash val="sysDash"/>
            </a:ln>
          </c:spPr>
        </c:majorGridlines>
        <c:numFmt formatCode="#,##0" sourceLinked="1"/>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84273792"/>
        <c:crosses val="autoZero"/>
        <c:crossBetween val="between"/>
        <c:dispUnits>
          <c:builtInUnit val="thousands"/>
        </c:dispUnits>
      </c:valAx>
      <c:dateAx>
        <c:axId val="84411520"/>
        <c:scaling>
          <c:orientation val="minMax"/>
        </c:scaling>
        <c:delete val="1"/>
        <c:axPos val="b"/>
        <c:numFmt formatCode="mmm\-yy" sourceLinked="1"/>
        <c:tickLblPos val="none"/>
        <c:crossAx val="84413440"/>
        <c:crosses val="autoZero"/>
        <c:auto val="1"/>
        <c:lblOffset val="100"/>
      </c:dateAx>
      <c:valAx>
        <c:axId val="84413440"/>
        <c:scaling>
          <c:orientation val="minMax"/>
        </c:scaling>
        <c:axPos val="r"/>
        <c:numFmt formatCode="#,##0" sourceLinked="1"/>
        <c:majorTickMark val="cross"/>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84411520"/>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222"/>
          <c:w val="0.58265139116202946"/>
          <c:h val="0.10447761194029849"/>
        </c:manualLayout>
      </c:layout>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9.4003241491085895E-2"/>
          <c:y val="6.1818181818182043E-2"/>
          <c:w val="0.87034035656402309"/>
          <c:h val="0.58909090909090756"/>
        </c:manualLayout>
      </c:layout>
      <c:lineChart>
        <c:grouping val="standard"/>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Mass_sal_nette!$A$107:$A$147</c:f>
              <c:numCache>
                <c:formatCode>mmm\-yy</c:formatCode>
                <c:ptCount val="41"/>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Vol_hor!$D$107:$D$147</c:f>
              <c:numCache>
                <c:formatCode>0.0%</c:formatCode>
                <c:ptCount val="41"/>
                <c:pt idx="0">
                  <c:v>1.1513832800998935E-2</c:v>
                </c:pt>
                <c:pt idx="1">
                  <c:v>3.611688708964822E-2</c:v>
                </c:pt>
                <c:pt idx="2">
                  <c:v>2.2088881101975488E-2</c:v>
                </c:pt>
                <c:pt idx="3">
                  <c:v>2.1937597661000785E-2</c:v>
                </c:pt>
                <c:pt idx="4">
                  <c:v>2.9769669020647704E-2</c:v>
                </c:pt>
                <c:pt idx="5">
                  <c:v>2.3839234250274233E-2</c:v>
                </c:pt>
                <c:pt idx="6">
                  <c:v>2.825304481802049E-2</c:v>
                </c:pt>
                <c:pt idx="7">
                  <c:v>4.1420056405393924E-2</c:v>
                </c:pt>
                <c:pt idx="8">
                  <c:v>3.2374603924497203E-2</c:v>
                </c:pt>
                <c:pt idx="9">
                  <c:v>2.7440344268208738E-2</c:v>
                </c:pt>
                <c:pt idx="10">
                  <c:v>3.3538531167218721E-2</c:v>
                </c:pt>
                <c:pt idx="11">
                  <c:v>2.8866569851861756E-2</c:v>
                </c:pt>
                <c:pt idx="12">
                  <c:v>1.9360531764414768E-2</c:v>
                </c:pt>
                <c:pt idx="13">
                  <c:v>1.7027830002783961E-2</c:v>
                </c:pt>
                <c:pt idx="14">
                  <c:v>1.0569482761804583E-2</c:v>
                </c:pt>
                <c:pt idx="15">
                  <c:v>-8.0566226249781936E-3</c:v>
                </c:pt>
                <c:pt idx="16">
                  <c:v>-1.4278593343206802E-2</c:v>
                </c:pt>
                <c:pt idx="17">
                  <c:v>-1.1922479802868535E-2</c:v>
                </c:pt>
                <c:pt idx="18">
                  <c:v>-1.1499285304825801E-2</c:v>
                </c:pt>
                <c:pt idx="19">
                  <c:v>-4.9308727964968435E-3</c:v>
                </c:pt>
                <c:pt idx="20">
                  <c:v>-2.887878066868077E-3</c:v>
                </c:pt>
                <c:pt idx="21">
                  <c:v>-2.2417824482212634E-4</c:v>
                </c:pt>
                <c:pt idx="22">
                  <c:v>-1.5288596881278815E-2</c:v>
                </c:pt>
                <c:pt idx="23">
                  <c:v>-2.8144793534155665E-2</c:v>
                </c:pt>
                <c:pt idx="24">
                  <c:v>-2.5785892284484579E-2</c:v>
                </c:pt>
                <c:pt idx="25">
                  <c:v>-4.3988030155455826E-2</c:v>
                </c:pt>
                <c:pt idx="26">
                  <c:v>-4.8423973627603645E-2</c:v>
                </c:pt>
                <c:pt idx="27">
                  <c:v>-3.3378940558488002E-2</c:v>
                </c:pt>
                <c:pt idx="28">
                  <c:v>-2.2075685888808483E-2</c:v>
                </c:pt>
                <c:pt idx="29">
                  <c:v>-3.6890445993152832E-2</c:v>
                </c:pt>
                <c:pt idx="30">
                  <c:v>-3.5647980757575026E-2</c:v>
                </c:pt>
                <c:pt idx="31">
                  <c:v>-4.1313933431512795E-2</c:v>
                </c:pt>
                <c:pt idx="32">
                  <c:v>-7.6022361016129247E-2</c:v>
                </c:pt>
                <c:pt idx="33">
                  <c:v>-5.0078005092200728E-2</c:v>
                </c:pt>
                <c:pt idx="34">
                  <c:v>-4.3485841810540604E-2</c:v>
                </c:pt>
                <c:pt idx="35">
                  <c:v>-5.5693867565575816E-2</c:v>
                </c:pt>
                <c:pt idx="36">
                  <c:v>-3.6615546041090186E-2</c:v>
                </c:pt>
                <c:pt idx="37">
                  <c:v>-4.782552315152544E-2</c:v>
                </c:pt>
                <c:pt idx="38">
                  <c:v>-4.3133665837783108E-2</c:v>
                </c:pt>
                <c:pt idx="39">
                  <c:v>-3.5835171388716391E-2</c:v>
                </c:pt>
                <c:pt idx="40">
                  <c:v>-4.3257990456830098E-2</c:v>
                </c:pt>
              </c:numCache>
            </c:numRef>
          </c:val>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Mass_sal_nette!$A$107:$A$147</c:f>
              <c:numCache>
                <c:formatCode>mmm\-yy</c:formatCode>
                <c:ptCount val="41"/>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Vol_hor!$E$107:$E$147</c:f>
              <c:numCache>
                <c:formatCode>0.0%</c:formatCode>
                <c:ptCount val="41"/>
                <c:pt idx="0">
                  <c:v>5.3164128536519639E-2</c:v>
                </c:pt>
                <c:pt idx="1">
                  <c:v>8.5825098776265429E-2</c:v>
                </c:pt>
                <c:pt idx="2">
                  <c:v>0.11034622116225323</c:v>
                </c:pt>
                <c:pt idx="3">
                  <c:v>6.9334956248663593E-2</c:v>
                </c:pt>
                <c:pt idx="4">
                  <c:v>7.5219639257450233E-2</c:v>
                </c:pt>
                <c:pt idx="5">
                  <c:v>5.8029375697537411E-2</c:v>
                </c:pt>
                <c:pt idx="6">
                  <c:v>9.6432743571602364E-2</c:v>
                </c:pt>
                <c:pt idx="7">
                  <c:v>9.4057391461313422E-2</c:v>
                </c:pt>
                <c:pt idx="8">
                  <c:v>8.0224541327974075E-2</c:v>
                </c:pt>
                <c:pt idx="9">
                  <c:v>8.1958178033337159E-2</c:v>
                </c:pt>
                <c:pt idx="10">
                  <c:v>9.3274852267775987E-2</c:v>
                </c:pt>
                <c:pt idx="11">
                  <c:v>6.2833353069191356E-2</c:v>
                </c:pt>
                <c:pt idx="12">
                  <c:v>5.1121761128167353E-2</c:v>
                </c:pt>
                <c:pt idx="13">
                  <c:v>6.0990704991769951E-2</c:v>
                </c:pt>
                <c:pt idx="14">
                  <c:v>5.6744143797800461E-2</c:v>
                </c:pt>
                <c:pt idx="15">
                  <c:v>5.026516960420202E-2</c:v>
                </c:pt>
                <c:pt idx="16">
                  <c:v>5.7469252278048222E-2</c:v>
                </c:pt>
                <c:pt idx="17">
                  <c:v>4.4885612538001274E-2</c:v>
                </c:pt>
                <c:pt idx="18">
                  <c:v>4.768814563136714E-2</c:v>
                </c:pt>
                <c:pt idx="19">
                  <c:v>4.7493591226502208E-2</c:v>
                </c:pt>
                <c:pt idx="20">
                  <c:v>4.6694274661638113E-2</c:v>
                </c:pt>
                <c:pt idx="21">
                  <c:v>5.0700667563773338E-2</c:v>
                </c:pt>
                <c:pt idx="22">
                  <c:v>4.3391616409996336E-2</c:v>
                </c:pt>
                <c:pt idx="23">
                  <c:v>4.1863162735026105E-2</c:v>
                </c:pt>
                <c:pt idx="24">
                  <c:v>4.2950802699210033E-2</c:v>
                </c:pt>
                <c:pt idx="25">
                  <c:v>3.9956227104076758E-2</c:v>
                </c:pt>
                <c:pt idx="26">
                  <c:v>2.921267954496054E-2</c:v>
                </c:pt>
                <c:pt idx="27">
                  <c:v>3.2732995873639981E-2</c:v>
                </c:pt>
                <c:pt idx="28">
                  <c:v>3.3737965984937945E-2</c:v>
                </c:pt>
                <c:pt idx="29">
                  <c:v>1.72418150960858E-2</c:v>
                </c:pt>
                <c:pt idx="30">
                  <c:v>1.7625039824530786E-2</c:v>
                </c:pt>
                <c:pt idx="31">
                  <c:v>1.2709687610254372E-2</c:v>
                </c:pt>
                <c:pt idx="32">
                  <c:v>-5.182840145986356E-3</c:v>
                </c:pt>
                <c:pt idx="33">
                  <c:v>4.0820939421175595E-3</c:v>
                </c:pt>
                <c:pt idx="34">
                  <c:v>2.8242697436551278E-3</c:v>
                </c:pt>
                <c:pt idx="35">
                  <c:v>-1.2384194068248866E-2</c:v>
                </c:pt>
                <c:pt idx="36">
                  <c:v>-1.3988756051258266E-2</c:v>
                </c:pt>
                <c:pt idx="37">
                  <c:v>-1.4209457893164856E-2</c:v>
                </c:pt>
                <c:pt idx="38">
                  <c:v>-1.5611779994882169E-2</c:v>
                </c:pt>
                <c:pt idx="39">
                  <c:v>-2.0392398676173151E-2</c:v>
                </c:pt>
                <c:pt idx="40">
                  <c:v>-1.4986894546156537E-2</c:v>
                </c:pt>
              </c:numCache>
            </c:numRef>
          </c:val>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Mass_sal_nette!$A$107:$A$147</c:f>
              <c:numCache>
                <c:formatCode>mmm\-yy</c:formatCode>
                <c:ptCount val="41"/>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Vol_hor!$F$107:$F$147</c:f>
              <c:numCache>
                <c:formatCode>0.0%</c:formatCode>
                <c:ptCount val="41"/>
                <c:pt idx="0">
                  <c:v>6.2747363702753134E-4</c:v>
                </c:pt>
                <c:pt idx="1">
                  <c:v>1.9276597748764335E-2</c:v>
                </c:pt>
                <c:pt idx="2">
                  <c:v>2.1710497578156351E-2</c:v>
                </c:pt>
                <c:pt idx="3">
                  <c:v>2.6752838248856214E-2</c:v>
                </c:pt>
                <c:pt idx="4">
                  <c:v>3.0268879379523828E-2</c:v>
                </c:pt>
                <c:pt idx="5">
                  <c:v>2.2894519366607913E-2</c:v>
                </c:pt>
                <c:pt idx="6">
                  <c:v>3.8491714065097549E-2</c:v>
                </c:pt>
                <c:pt idx="7">
                  <c:v>5.4611318782363583E-2</c:v>
                </c:pt>
                <c:pt idx="8">
                  <c:v>4.9510986005299129E-2</c:v>
                </c:pt>
                <c:pt idx="9">
                  <c:v>5.7274109299526144E-2</c:v>
                </c:pt>
                <c:pt idx="10">
                  <c:v>6.0948730481067637E-2</c:v>
                </c:pt>
                <c:pt idx="11">
                  <c:v>4.9194452430069369E-2</c:v>
                </c:pt>
                <c:pt idx="12">
                  <c:v>5.2699390955575964E-2</c:v>
                </c:pt>
                <c:pt idx="13">
                  <c:v>5.2720022001755407E-2</c:v>
                </c:pt>
                <c:pt idx="14">
                  <c:v>4.2275442762230719E-2</c:v>
                </c:pt>
                <c:pt idx="15">
                  <c:v>4.2994362930075081E-2</c:v>
                </c:pt>
                <c:pt idx="16">
                  <c:v>3.8230056256313594E-2</c:v>
                </c:pt>
                <c:pt idx="17">
                  <c:v>2.4557578065444563E-2</c:v>
                </c:pt>
                <c:pt idx="18">
                  <c:v>2.4974657326267469E-2</c:v>
                </c:pt>
                <c:pt idx="19">
                  <c:v>1.2370569394326569E-2</c:v>
                </c:pt>
                <c:pt idx="20">
                  <c:v>9.4935385523609028E-4</c:v>
                </c:pt>
                <c:pt idx="21">
                  <c:v>1.1581278823452834E-2</c:v>
                </c:pt>
                <c:pt idx="22">
                  <c:v>1.0937825759024467E-2</c:v>
                </c:pt>
                <c:pt idx="23">
                  <c:v>1.6385236162009598E-2</c:v>
                </c:pt>
                <c:pt idx="24">
                  <c:v>3.8809362258033886E-2</c:v>
                </c:pt>
                <c:pt idx="25">
                  <c:v>2.6545199252508533E-2</c:v>
                </c:pt>
                <c:pt idx="26">
                  <c:v>1.2480256446946614E-2</c:v>
                </c:pt>
                <c:pt idx="27">
                  <c:v>1.0556064450949254E-2</c:v>
                </c:pt>
                <c:pt idx="28">
                  <c:v>5.1179178269116221E-3</c:v>
                </c:pt>
                <c:pt idx="29">
                  <c:v>-1.018028249221492E-2</c:v>
                </c:pt>
                <c:pt idx="30">
                  <c:v>-1.1673608418008463E-2</c:v>
                </c:pt>
                <c:pt idx="31">
                  <c:v>-2.5757818140982214E-2</c:v>
                </c:pt>
                <c:pt idx="32">
                  <c:v>-5.2661192084752506E-2</c:v>
                </c:pt>
                <c:pt idx="33">
                  <c:v>-3.865987580589747E-2</c:v>
                </c:pt>
                <c:pt idx="34">
                  <c:v>-3.3086701101566862E-2</c:v>
                </c:pt>
                <c:pt idx="35">
                  <c:v>-5.4445688255997271E-2</c:v>
                </c:pt>
                <c:pt idx="36">
                  <c:v>-4.8126035778651377E-2</c:v>
                </c:pt>
                <c:pt idx="37">
                  <c:v>-5.3122277554174424E-2</c:v>
                </c:pt>
                <c:pt idx="38">
                  <c:v>-4.0450967491739709E-2</c:v>
                </c:pt>
                <c:pt idx="39">
                  <c:v>-2.8012915213401213E-2</c:v>
                </c:pt>
                <c:pt idx="40">
                  <c:v>-1.2239817971022804E-2</c:v>
                </c:pt>
              </c:numCache>
            </c:numRef>
          </c:val>
        </c:ser>
        <c:marker val="1"/>
        <c:axId val="84818944"/>
        <c:axId val="84821120"/>
      </c:lineChart>
      <c:dateAx>
        <c:axId val="84818944"/>
        <c:scaling>
          <c:orientation val="minMax"/>
        </c:scaling>
        <c:axPos val="b"/>
        <c:majorGridlines>
          <c:spPr>
            <a:ln w="3175">
              <a:solidFill>
                <a:srgbClr val="C0C0C0"/>
              </a:solidFill>
              <a:prstDash val="sysDash"/>
            </a:ln>
          </c:spPr>
        </c:majorGridlines>
        <c:numFmt formatCode="yyyy" sourceLinked="0"/>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84821120"/>
        <c:crosses val="autoZero"/>
        <c:auto val="1"/>
        <c:lblOffset val="100"/>
        <c:baseTimeUnit val="months"/>
        <c:majorUnit val="12"/>
        <c:majorTimeUnit val="months"/>
        <c:minorUnit val="6"/>
        <c:minorTimeUnit val="months"/>
      </c:dateAx>
      <c:valAx>
        <c:axId val="84821120"/>
        <c:scaling>
          <c:orientation val="minMax"/>
        </c:scaling>
        <c:axPos val="l"/>
        <c:majorGridlines>
          <c:spPr>
            <a:ln w="3175">
              <a:solidFill>
                <a:srgbClr val="C0C0C0"/>
              </a:solidFill>
              <a:prstDash val="sysDash"/>
            </a:ln>
          </c:spPr>
        </c:majorGridlines>
        <c:numFmt formatCode="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84818944"/>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106" footer="0.49212598450000106"/>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106</xdr:row>
      <xdr:rowOff>50131</xdr:rowOff>
    </xdr:to>
    <xdr:sp macro="" textlink="">
      <xdr:nvSpPr>
        <xdr:cNvPr id="2" name="Text Box 1"/>
        <xdr:cNvSpPr txBox="1">
          <a:spLocks noChangeArrowheads="1"/>
        </xdr:cNvSpPr>
      </xdr:nvSpPr>
      <xdr:spPr bwMode="auto">
        <a:xfrm>
          <a:off x="19050" y="28572"/>
          <a:ext cx="8172450" cy="15963401"/>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latin typeface="Arial" pitchFamily="34" charset="0"/>
              <a:ea typeface="+mn-ea"/>
              <a:cs typeface="Arial" pitchFamily="34" charset="0"/>
            </a:rPr>
            <a:t> 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a:t>
          </a:r>
          <a:r>
            <a:rPr lang="fr-FR" sz="900" b="0" i="0" baseline="0">
              <a:latin typeface="Arial" pitchFamily="34" charset="0"/>
              <a:ea typeface="+mn-ea"/>
              <a:cs typeface="Arial" pitchFamily="34" charset="0"/>
            </a:rPr>
            <a:t>r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endParaRPr lang="fr-FR" sz="900" b="0" i="0" baseline="0">
            <a:solidFill>
              <a:sysClr val="windowText" lastClr="000000"/>
            </a:solidFill>
            <a:latin typeface="Arial" pitchFamily="34" charset="0"/>
            <a:ea typeface="+mn-ea"/>
            <a:cs typeface="Arial" pitchFamily="34" charset="0"/>
          </a:endParaRP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r>
            <a:rPr lang="fr-FR" sz="900" b="1" i="0" u="none" strike="noStrike" baseline="0">
              <a:solidFill>
                <a:sysClr val="windowText" lastClr="000000"/>
              </a:solidFill>
              <a:latin typeface="Arial" pitchFamily="34" charset="0"/>
              <a:cs typeface="Arial" pitchFamily="34" charset="0"/>
            </a:rPr>
            <a:t>La déduction forfaitaire de 1,5€ mise en place depuis le 1</a:t>
          </a:r>
          <a:r>
            <a:rPr lang="fr-FR" sz="900" b="1" i="0" u="none" strike="noStrike" baseline="30000">
              <a:solidFill>
                <a:sysClr val="windowText" lastClr="000000"/>
              </a:solidFill>
              <a:latin typeface="Arial" pitchFamily="34" charset="0"/>
              <a:cs typeface="Arial" pitchFamily="34" charset="0"/>
            </a:rPr>
            <a:t>er </a:t>
          </a:r>
          <a:r>
            <a:rPr lang="fr-FR" sz="900" b="1" i="0" u="none" strike="noStrike" baseline="0">
              <a:solidFill>
                <a:sysClr val="windowText" lastClr="000000"/>
              </a:solidFill>
              <a:latin typeface="Arial" pitchFamily="34" charset="0"/>
              <a:cs typeface="Arial" pitchFamily="34" charset="0"/>
            </a:rPr>
            <a:t>janvier 2015 n'est actuellement pas intégrée dans nos bases.</a:t>
          </a:r>
          <a:endParaRPr lang="fr-FR" sz="900" b="0" i="0" u="none" strike="noStrike" baseline="0">
            <a:solidFill>
              <a:sysClr val="windowText" lastClr="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000" b="1" i="0" baseline="0">
              <a:latin typeface="+mn-lt"/>
              <a:ea typeface="+mn-ea"/>
              <a:cs typeface="+mn-cs"/>
            </a:rPr>
            <a:t>Le glissement trimestriel</a:t>
          </a:r>
          <a:r>
            <a:rPr lang="fr-FR" sz="1000" b="0" i="0" baseline="0">
              <a:latin typeface="+mn-lt"/>
              <a:ea typeface="+mn-ea"/>
              <a:cs typeface="+mn-cs"/>
            </a:rPr>
            <a:t> compare les données du trimestre avec celles du trimestre précédent.</a:t>
          </a:r>
          <a:endParaRPr lang="fr-FR" sz="900"/>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812132</xdr:colOff>
      <xdr:row>53</xdr:row>
      <xdr:rowOff>28575</xdr:rowOff>
    </xdr:from>
    <xdr:to>
      <xdr:col>9</xdr:col>
      <xdr:colOff>181476</xdr:colOff>
      <xdr:row>59</xdr:row>
      <xdr:rowOff>50130</xdr:rowOff>
    </xdr:to>
    <xdr:pic>
      <xdr:nvPicPr>
        <xdr:cNvPr id="3" name="Image 2"/>
        <xdr:cNvPicPr>
          <a:picLocks noChangeAspect="1"/>
        </xdr:cNvPicPr>
      </xdr:nvPicPr>
      <xdr:blipFill>
        <a:blip xmlns:r="http://schemas.openxmlformats.org/officeDocument/2006/relationships" r:embed="rId1" cstate="print"/>
        <a:stretch>
          <a:fillRect/>
        </a:stretch>
      </xdr:blipFill>
      <xdr:spPr>
        <a:xfrm>
          <a:off x="812132" y="7999496"/>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
  <sheetViews>
    <sheetView showGridLines="0" zoomScale="95" zoomScaleNormal="95" zoomScaleSheetLayoutView="85" workbookViewId="0">
      <selection activeCell="O13" sqref="O13"/>
    </sheetView>
  </sheetViews>
  <sheetFormatPr baseColWidth="10" defaultRowHeight="12"/>
  <cols>
    <col min="1" max="1" width="12.28515625" style="1" customWidth="1"/>
    <col min="2" max="8" width="11.42578125" style="1"/>
    <col min="9" max="9" width="13.42578125" style="1" customWidth="1"/>
    <col min="10" max="256" width="11.42578125" style="1"/>
    <col min="257" max="257" width="12.28515625" style="1" customWidth="1"/>
    <col min="258" max="264" width="11.42578125" style="1"/>
    <col min="265" max="265" width="13.42578125" style="1" customWidth="1"/>
    <col min="266" max="512" width="11.42578125" style="1"/>
    <col min="513" max="513" width="12.28515625" style="1" customWidth="1"/>
    <col min="514" max="520" width="11.42578125" style="1"/>
    <col min="521" max="521" width="13.42578125" style="1" customWidth="1"/>
    <col min="522" max="768" width="11.42578125" style="1"/>
    <col min="769" max="769" width="12.28515625" style="1" customWidth="1"/>
    <col min="770" max="776" width="11.42578125" style="1"/>
    <col min="777" max="777" width="13.42578125" style="1" customWidth="1"/>
    <col min="778" max="1024" width="11.42578125" style="1"/>
    <col min="1025" max="1025" width="12.28515625" style="1" customWidth="1"/>
    <col min="1026" max="1032" width="11.42578125" style="1"/>
    <col min="1033" max="1033" width="13.42578125" style="1" customWidth="1"/>
    <col min="1034" max="1280" width="11.42578125" style="1"/>
    <col min="1281" max="1281" width="12.28515625" style="1" customWidth="1"/>
    <col min="1282" max="1288" width="11.42578125" style="1"/>
    <col min="1289" max="1289" width="13.42578125" style="1" customWidth="1"/>
    <col min="1290" max="1536" width="11.42578125" style="1"/>
    <col min="1537" max="1537" width="12.28515625" style="1" customWidth="1"/>
    <col min="1538" max="1544" width="11.42578125" style="1"/>
    <col min="1545" max="1545" width="13.42578125" style="1" customWidth="1"/>
    <col min="1546" max="1792" width="11.42578125" style="1"/>
    <col min="1793" max="1793" width="12.28515625" style="1" customWidth="1"/>
    <col min="1794" max="1800" width="11.42578125" style="1"/>
    <col min="1801" max="1801" width="13.42578125" style="1" customWidth="1"/>
    <col min="1802" max="2048" width="11.42578125" style="1"/>
    <col min="2049" max="2049" width="12.28515625" style="1" customWidth="1"/>
    <col min="2050" max="2056" width="11.42578125" style="1"/>
    <col min="2057" max="2057" width="13.42578125" style="1" customWidth="1"/>
    <col min="2058" max="2304" width="11.42578125" style="1"/>
    <col min="2305" max="2305" width="12.28515625" style="1" customWidth="1"/>
    <col min="2306" max="2312" width="11.42578125" style="1"/>
    <col min="2313" max="2313" width="13.42578125" style="1" customWidth="1"/>
    <col min="2314" max="2560" width="11.42578125" style="1"/>
    <col min="2561" max="2561" width="12.28515625" style="1" customWidth="1"/>
    <col min="2562" max="2568" width="11.42578125" style="1"/>
    <col min="2569" max="2569" width="13.42578125" style="1" customWidth="1"/>
    <col min="2570" max="2816" width="11.42578125" style="1"/>
    <col min="2817" max="2817" width="12.28515625" style="1" customWidth="1"/>
    <col min="2818" max="2824" width="11.42578125" style="1"/>
    <col min="2825" max="2825" width="13.42578125" style="1" customWidth="1"/>
    <col min="2826" max="3072" width="11.42578125" style="1"/>
    <col min="3073" max="3073" width="12.28515625" style="1" customWidth="1"/>
    <col min="3074" max="3080" width="11.42578125" style="1"/>
    <col min="3081" max="3081" width="13.42578125" style="1" customWidth="1"/>
    <col min="3082" max="3328" width="11.42578125" style="1"/>
    <col min="3329" max="3329" width="12.28515625" style="1" customWidth="1"/>
    <col min="3330" max="3336" width="11.42578125" style="1"/>
    <col min="3337" max="3337" width="13.42578125" style="1" customWidth="1"/>
    <col min="3338" max="3584" width="11.42578125" style="1"/>
    <col min="3585" max="3585" width="12.28515625" style="1" customWidth="1"/>
    <col min="3586" max="3592" width="11.42578125" style="1"/>
    <col min="3593" max="3593" width="13.42578125" style="1" customWidth="1"/>
    <col min="3594" max="3840" width="11.42578125" style="1"/>
    <col min="3841" max="3841" width="12.28515625" style="1" customWidth="1"/>
    <col min="3842" max="3848" width="11.42578125" style="1"/>
    <col min="3849" max="3849" width="13.42578125" style="1" customWidth="1"/>
    <col min="3850" max="4096" width="11.42578125" style="1"/>
    <col min="4097" max="4097" width="12.28515625" style="1" customWidth="1"/>
    <col min="4098" max="4104" width="11.42578125" style="1"/>
    <col min="4105" max="4105" width="13.42578125" style="1" customWidth="1"/>
    <col min="4106" max="4352" width="11.42578125" style="1"/>
    <col min="4353" max="4353" width="12.28515625" style="1" customWidth="1"/>
    <col min="4354" max="4360" width="11.42578125" style="1"/>
    <col min="4361" max="4361" width="13.42578125" style="1" customWidth="1"/>
    <col min="4362" max="4608" width="11.42578125" style="1"/>
    <col min="4609" max="4609" width="12.28515625" style="1" customWidth="1"/>
    <col min="4610" max="4616" width="11.42578125" style="1"/>
    <col min="4617" max="4617" width="13.42578125" style="1" customWidth="1"/>
    <col min="4618" max="4864" width="11.42578125" style="1"/>
    <col min="4865" max="4865" width="12.28515625" style="1" customWidth="1"/>
    <col min="4866" max="4872" width="11.42578125" style="1"/>
    <col min="4873" max="4873" width="13.42578125" style="1" customWidth="1"/>
    <col min="4874" max="5120" width="11.42578125" style="1"/>
    <col min="5121" max="5121" width="12.28515625" style="1" customWidth="1"/>
    <col min="5122" max="5128" width="11.42578125" style="1"/>
    <col min="5129" max="5129" width="13.42578125" style="1" customWidth="1"/>
    <col min="5130" max="5376" width="11.42578125" style="1"/>
    <col min="5377" max="5377" width="12.28515625" style="1" customWidth="1"/>
    <col min="5378" max="5384" width="11.42578125" style="1"/>
    <col min="5385" max="5385" width="13.42578125" style="1" customWidth="1"/>
    <col min="5386" max="5632" width="11.42578125" style="1"/>
    <col min="5633" max="5633" width="12.28515625" style="1" customWidth="1"/>
    <col min="5634" max="5640" width="11.42578125" style="1"/>
    <col min="5641" max="5641" width="13.42578125" style="1" customWidth="1"/>
    <col min="5642" max="5888" width="11.42578125" style="1"/>
    <col min="5889" max="5889" width="12.28515625" style="1" customWidth="1"/>
    <col min="5890" max="5896" width="11.42578125" style="1"/>
    <col min="5897" max="5897" width="13.42578125" style="1" customWidth="1"/>
    <col min="5898" max="6144" width="11.42578125" style="1"/>
    <col min="6145" max="6145" width="12.28515625" style="1" customWidth="1"/>
    <col min="6146" max="6152" width="11.42578125" style="1"/>
    <col min="6153" max="6153" width="13.42578125" style="1" customWidth="1"/>
    <col min="6154" max="6400" width="11.42578125" style="1"/>
    <col min="6401" max="6401" width="12.28515625" style="1" customWidth="1"/>
    <col min="6402" max="6408" width="11.42578125" style="1"/>
    <col min="6409" max="6409" width="13.42578125" style="1" customWidth="1"/>
    <col min="6410" max="6656" width="11.42578125" style="1"/>
    <col min="6657" max="6657" width="12.28515625" style="1" customWidth="1"/>
    <col min="6658" max="6664" width="11.42578125" style="1"/>
    <col min="6665" max="6665" width="13.42578125" style="1" customWidth="1"/>
    <col min="6666" max="6912" width="11.42578125" style="1"/>
    <col min="6913" max="6913" width="12.28515625" style="1" customWidth="1"/>
    <col min="6914" max="6920" width="11.42578125" style="1"/>
    <col min="6921" max="6921" width="13.42578125" style="1" customWidth="1"/>
    <col min="6922" max="7168" width="11.42578125" style="1"/>
    <col min="7169" max="7169" width="12.28515625" style="1" customWidth="1"/>
    <col min="7170" max="7176" width="11.42578125" style="1"/>
    <col min="7177" max="7177" width="13.42578125" style="1" customWidth="1"/>
    <col min="7178" max="7424" width="11.42578125" style="1"/>
    <col min="7425" max="7425" width="12.28515625" style="1" customWidth="1"/>
    <col min="7426" max="7432" width="11.42578125" style="1"/>
    <col min="7433" max="7433" width="13.42578125" style="1" customWidth="1"/>
    <col min="7434" max="7680" width="11.42578125" style="1"/>
    <col min="7681" max="7681" width="12.28515625" style="1" customWidth="1"/>
    <col min="7682" max="7688" width="11.42578125" style="1"/>
    <col min="7689" max="7689" width="13.42578125" style="1" customWidth="1"/>
    <col min="7690" max="7936" width="11.42578125" style="1"/>
    <col min="7937" max="7937" width="12.28515625" style="1" customWidth="1"/>
    <col min="7938" max="7944" width="11.42578125" style="1"/>
    <col min="7945" max="7945" width="13.42578125" style="1" customWidth="1"/>
    <col min="7946" max="8192" width="11.42578125" style="1"/>
    <col min="8193" max="8193" width="12.28515625" style="1" customWidth="1"/>
    <col min="8194" max="8200" width="11.42578125" style="1"/>
    <col min="8201" max="8201" width="13.42578125" style="1" customWidth="1"/>
    <col min="8202" max="8448" width="11.42578125" style="1"/>
    <col min="8449" max="8449" width="12.28515625" style="1" customWidth="1"/>
    <col min="8450" max="8456" width="11.42578125" style="1"/>
    <col min="8457" max="8457" width="13.42578125" style="1" customWidth="1"/>
    <col min="8458" max="8704" width="11.42578125" style="1"/>
    <col min="8705" max="8705" width="12.28515625" style="1" customWidth="1"/>
    <col min="8706" max="8712" width="11.42578125" style="1"/>
    <col min="8713" max="8713" width="13.42578125" style="1" customWidth="1"/>
    <col min="8714" max="8960" width="11.42578125" style="1"/>
    <col min="8961" max="8961" width="12.28515625" style="1" customWidth="1"/>
    <col min="8962" max="8968" width="11.42578125" style="1"/>
    <col min="8969" max="8969" width="13.42578125" style="1" customWidth="1"/>
    <col min="8970" max="9216" width="11.42578125" style="1"/>
    <col min="9217" max="9217" width="12.28515625" style="1" customWidth="1"/>
    <col min="9218" max="9224" width="11.42578125" style="1"/>
    <col min="9225" max="9225" width="13.42578125" style="1" customWidth="1"/>
    <col min="9226" max="9472" width="11.42578125" style="1"/>
    <col min="9473" max="9473" width="12.28515625" style="1" customWidth="1"/>
    <col min="9474" max="9480" width="11.42578125" style="1"/>
    <col min="9481" max="9481" width="13.42578125" style="1" customWidth="1"/>
    <col min="9482" max="9728" width="11.42578125" style="1"/>
    <col min="9729" max="9729" width="12.28515625" style="1" customWidth="1"/>
    <col min="9730" max="9736" width="11.42578125" style="1"/>
    <col min="9737" max="9737" width="13.42578125" style="1" customWidth="1"/>
    <col min="9738" max="9984" width="11.42578125" style="1"/>
    <col min="9985" max="9985" width="12.28515625" style="1" customWidth="1"/>
    <col min="9986" max="9992" width="11.42578125" style="1"/>
    <col min="9993" max="9993" width="13.42578125" style="1" customWidth="1"/>
    <col min="9994" max="10240" width="11.42578125" style="1"/>
    <col min="10241" max="10241" width="12.28515625" style="1" customWidth="1"/>
    <col min="10242" max="10248" width="11.42578125" style="1"/>
    <col min="10249" max="10249" width="13.42578125" style="1" customWidth="1"/>
    <col min="10250" max="10496" width="11.42578125" style="1"/>
    <col min="10497" max="10497" width="12.28515625" style="1" customWidth="1"/>
    <col min="10498" max="10504" width="11.42578125" style="1"/>
    <col min="10505" max="10505" width="13.42578125" style="1" customWidth="1"/>
    <col min="10506" max="10752" width="11.42578125" style="1"/>
    <col min="10753" max="10753" width="12.28515625" style="1" customWidth="1"/>
    <col min="10754" max="10760" width="11.42578125" style="1"/>
    <col min="10761" max="10761" width="13.42578125" style="1" customWidth="1"/>
    <col min="10762" max="11008" width="11.42578125" style="1"/>
    <col min="11009" max="11009" width="12.28515625" style="1" customWidth="1"/>
    <col min="11010" max="11016" width="11.42578125" style="1"/>
    <col min="11017" max="11017" width="13.42578125" style="1" customWidth="1"/>
    <col min="11018" max="11264" width="11.42578125" style="1"/>
    <col min="11265" max="11265" width="12.28515625" style="1" customWidth="1"/>
    <col min="11266" max="11272" width="11.42578125" style="1"/>
    <col min="11273" max="11273" width="13.42578125" style="1" customWidth="1"/>
    <col min="11274" max="11520" width="11.42578125" style="1"/>
    <col min="11521" max="11521" width="12.28515625" style="1" customWidth="1"/>
    <col min="11522" max="11528" width="11.42578125" style="1"/>
    <col min="11529" max="11529" width="13.42578125" style="1" customWidth="1"/>
    <col min="11530" max="11776" width="11.42578125" style="1"/>
    <col min="11777" max="11777" width="12.28515625" style="1" customWidth="1"/>
    <col min="11778" max="11784" width="11.42578125" style="1"/>
    <col min="11785" max="11785" width="13.42578125" style="1" customWidth="1"/>
    <col min="11786" max="12032" width="11.42578125" style="1"/>
    <col min="12033" max="12033" width="12.28515625" style="1" customWidth="1"/>
    <col min="12034" max="12040" width="11.42578125" style="1"/>
    <col min="12041" max="12041" width="13.42578125" style="1" customWidth="1"/>
    <col min="12042" max="12288" width="11.42578125" style="1"/>
    <col min="12289" max="12289" width="12.28515625" style="1" customWidth="1"/>
    <col min="12290" max="12296" width="11.42578125" style="1"/>
    <col min="12297" max="12297" width="13.42578125" style="1" customWidth="1"/>
    <col min="12298" max="12544" width="11.42578125" style="1"/>
    <col min="12545" max="12545" width="12.28515625" style="1" customWidth="1"/>
    <col min="12546" max="12552" width="11.42578125" style="1"/>
    <col min="12553" max="12553" width="13.42578125" style="1" customWidth="1"/>
    <col min="12554" max="12800" width="11.42578125" style="1"/>
    <col min="12801" max="12801" width="12.28515625" style="1" customWidth="1"/>
    <col min="12802" max="12808" width="11.42578125" style="1"/>
    <col min="12809" max="12809" width="13.42578125" style="1" customWidth="1"/>
    <col min="12810" max="13056" width="11.42578125" style="1"/>
    <col min="13057" max="13057" width="12.28515625" style="1" customWidth="1"/>
    <col min="13058" max="13064" width="11.42578125" style="1"/>
    <col min="13065" max="13065" width="13.42578125" style="1" customWidth="1"/>
    <col min="13066" max="13312" width="11.42578125" style="1"/>
    <col min="13313" max="13313" width="12.28515625" style="1" customWidth="1"/>
    <col min="13314" max="13320" width="11.42578125" style="1"/>
    <col min="13321" max="13321" width="13.42578125" style="1" customWidth="1"/>
    <col min="13322" max="13568" width="11.42578125" style="1"/>
    <col min="13569" max="13569" width="12.28515625" style="1" customWidth="1"/>
    <col min="13570" max="13576" width="11.42578125" style="1"/>
    <col min="13577" max="13577" width="13.42578125" style="1" customWidth="1"/>
    <col min="13578" max="13824" width="11.42578125" style="1"/>
    <col min="13825" max="13825" width="12.28515625" style="1" customWidth="1"/>
    <col min="13826" max="13832" width="11.42578125" style="1"/>
    <col min="13833" max="13833" width="13.42578125" style="1" customWidth="1"/>
    <col min="13834" max="14080" width="11.42578125" style="1"/>
    <col min="14081" max="14081" width="12.28515625" style="1" customWidth="1"/>
    <col min="14082" max="14088" width="11.42578125" style="1"/>
    <col min="14089" max="14089" width="13.42578125" style="1" customWidth="1"/>
    <col min="14090" max="14336" width="11.42578125" style="1"/>
    <col min="14337" max="14337" width="12.28515625" style="1" customWidth="1"/>
    <col min="14338" max="14344" width="11.42578125" style="1"/>
    <col min="14345" max="14345" width="13.42578125" style="1" customWidth="1"/>
    <col min="14346" max="14592" width="11.42578125" style="1"/>
    <col min="14593" max="14593" width="12.28515625" style="1" customWidth="1"/>
    <col min="14594" max="14600" width="11.42578125" style="1"/>
    <col min="14601" max="14601" width="13.42578125" style="1" customWidth="1"/>
    <col min="14602" max="14848" width="11.42578125" style="1"/>
    <col min="14849" max="14849" width="12.28515625" style="1" customWidth="1"/>
    <col min="14850" max="14856" width="11.42578125" style="1"/>
    <col min="14857" max="14857" width="13.42578125" style="1" customWidth="1"/>
    <col min="14858" max="15104" width="11.42578125" style="1"/>
    <col min="15105" max="15105" width="12.28515625" style="1" customWidth="1"/>
    <col min="15106" max="15112" width="11.42578125" style="1"/>
    <col min="15113" max="15113" width="13.42578125" style="1" customWidth="1"/>
    <col min="15114" max="15360" width="11.42578125" style="1"/>
    <col min="15361" max="15361" width="12.28515625" style="1" customWidth="1"/>
    <col min="15362" max="15368" width="11.42578125" style="1"/>
    <col min="15369" max="15369" width="13.42578125" style="1" customWidth="1"/>
    <col min="15370" max="15616" width="11.42578125" style="1"/>
    <col min="15617" max="15617" width="12.28515625" style="1" customWidth="1"/>
    <col min="15618" max="15624" width="11.42578125" style="1"/>
    <col min="15625" max="15625" width="13.42578125" style="1" customWidth="1"/>
    <col min="15626" max="15872" width="11.42578125" style="1"/>
    <col min="15873" max="15873" width="12.28515625" style="1" customWidth="1"/>
    <col min="15874" max="15880" width="11.42578125" style="1"/>
    <col min="15881" max="15881" width="13.42578125" style="1" customWidth="1"/>
    <col min="15882" max="16128" width="11.42578125" style="1"/>
    <col min="16129" max="16129" width="12.28515625" style="1" customWidth="1"/>
    <col min="16130" max="16136" width="11.42578125" style="1"/>
    <col min="16137" max="16137" width="13.42578125" style="1" customWidth="1"/>
    <col min="16138" max="16384" width="11.42578125" style="1"/>
  </cols>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Feuil10"/>
  <dimension ref="A1:A28"/>
  <sheetViews>
    <sheetView workbookViewId="0">
      <selection activeCell="A28" sqref="A28"/>
    </sheetView>
  </sheetViews>
  <sheetFormatPr baseColWidth="10" defaultRowHeight="12.75"/>
  <cols>
    <col min="1" max="1" width="9.140625" customWidth="1"/>
  </cols>
  <sheetData>
    <row r="1" spans="1:1">
      <c r="A1" s="141" t="s">
        <v>175</v>
      </c>
    </row>
    <row r="2" spans="1:1">
      <c r="A2" s="48" t="s">
        <v>61</v>
      </c>
    </row>
    <row r="3" spans="1:1">
      <c r="A3" s="48" t="s">
        <v>62</v>
      </c>
    </row>
    <row r="4" spans="1:1">
      <c r="A4" s="48" t="s">
        <v>63</v>
      </c>
    </row>
    <row r="5" spans="1:1">
      <c r="A5" s="48" t="s">
        <v>64</v>
      </c>
    </row>
    <row r="6" spans="1:1">
      <c r="A6" s="48" t="s">
        <v>65</v>
      </c>
    </row>
    <row r="7" spans="1:1">
      <c r="A7" s="48" t="s">
        <v>66</v>
      </c>
    </row>
    <row r="8" spans="1:1">
      <c r="A8" s="48" t="s">
        <v>67</v>
      </c>
    </row>
    <row r="9" spans="1:1">
      <c r="A9" s="48" t="s">
        <v>68</v>
      </c>
    </row>
    <row r="10" spans="1:1">
      <c r="A10" s="48" t="s">
        <v>69</v>
      </c>
    </row>
    <row r="11" spans="1:1">
      <c r="A11" s="48" t="s">
        <v>70</v>
      </c>
    </row>
    <row r="12" spans="1:1">
      <c r="A12" s="48" t="s">
        <v>71</v>
      </c>
    </row>
    <row r="13" spans="1:1">
      <c r="A13" s="48" t="s">
        <v>72</v>
      </c>
    </row>
    <row r="14" spans="1:1">
      <c r="A14" s="48" t="s">
        <v>73</v>
      </c>
    </row>
    <row r="15" spans="1:1">
      <c r="A15" s="48" t="s">
        <v>74</v>
      </c>
    </row>
    <row r="16" spans="1:1">
      <c r="A16" s="48" t="s">
        <v>75</v>
      </c>
    </row>
    <row r="17" spans="1:1">
      <c r="A17" s="48" t="s">
        <v>76</v>
      </c>
    </row>
    <row r="18" spans="1:1">
      <c r="A18" s="48" t="s">
        <v>77</v>
      </c>
    </row>
    <row r="19" spans="1:1">
      <c r="A19" s="48" t="s">
        <v>78</v>
      </c>
    </row>
    <row r="20" spans="1:1">
      <c r="A20" s="48" t="s">
        <v>79</v>
      </c>
    </row>
    <row r="21" spans="1:1">
      <c r="A21" s="48" t="s">
        <v>80</v>
      </c>
    </row>
    <row r="22" spans="1:1">
      <c r="A22" s="48" t="s">
        <v>81</v>
      </c>
    </row>
    <row r="23" spans="1:1">
      <c r="A23" s="48" t="s">
        <v>82</v>
      </c>
    </row>
    <row r="24" spans="1:1">
      <c r="A24" s="48" t="s">
        <v>83</v>
      </c>
    </row>
    <row r="25" spans="1:1">
      <c r="A25" s="48" t="s">
        <v>84</v>
      </c>
    </row>
    <row r="26" spans="1:1">
      <c r="A26" s="48" t="s">
        <v>85</v>
      </c>
    </row>
    <row r="27" spans="1:1">
      <c r="A27" s="48" t="s">
        <v>86</v>
      </c>
    </row>
    <row r="28" spans="1:1">
      <c r="A28" s="139" t="s">
        <v>174</v>
      </c>
    </row>
  </sheetData>
  <phoneticPr fontId="9" type="noConversion"/>
  <pageMargins left="0.78740157499999996" right="0.78740157499999996" top="0.984251969" bottom="0.984251969"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sheetPr codeName="Feuil1"/>
  <dimension ref="A1:K79"/>
  <sheetViews>
    <sheetView showGridLines="0" tabSelected="1" zoomScale="85" zoomScaleNormal="85" workbookViewId="0">
      <selection activeCell="G4" sqref="G4"/>
    </sheetView>
  </sheetViews>
  <sheetFormatPr baseColWidth="10" defaultRowHeight="15.75"/>
  <cols>
    <col min="1" max="1" width="27.140625" customWidth="1"/>
    <col min="2" max="2" width="16.42578125" style="6" bestFit="1" customWidth="1"/>
    <col min="7" max="7" width="12.7109375" customWidth="1"/>
    <col min="10" max="10" width="26.5703125" customWidth="1"/>
  </cols>
  <sheetData>
    <row r="1" spans="1:11" ht="50.25" customHeight="1">
      <c r="B1" s="167" t="s">
        <v>0</v>
      </c>
      <c r="C1" s="167"/>
      <c r="D1" s="167"/>
      <c r="E1" s="167"/>
      <c r="F1" s="167"/>
      <c r="G1" s="167"/>
      <c r="H1" s="167"/>
      <c r="I1" s="167"/>
      <c r="J1" s="167"/>
      <c r="K1" s="167"/>
    </row>
    <row r="2" spans="1:11" s="50" customFormat="1" ht="33" customHeight="1">
      <c r="A2" s="49"/>
      <c r="B2" s="49"/>
      <c r="C2" s="142"/>
      <c r="D2" s="143" t="s">
        <v>1</v>
      </c>
      <c r="E2" s="143" t="s">
        <v>2</v>
      </c>
      <c r="F2" s="49"/>
      <c r="G2" s="49"/>
    </row>
    <row r="3" spans="1:11">
      <c r="A3" s="2"/>
      <c r="C3" s="143"/>
      <c r="D3" s="143">
        <v>1</v>
      </c>
      <c r="E3" s="143">
        <v>45</v>
      </c>
      <c r="F3" s="2"/>
      <c r="I3" s="3" t="s">
        <v>3</v>
      </c>
    </row>
    <row r="4" spans="1:11">
      <c r="C4" s="52"/>
      <c r="D4" s="53"/>
      <c r="E4" s="53"/>
      <c r="F4" s="2"/>
    </row>
    <row r="5" spans="1:11" ht="15">
      <c r="A5" s="59" t="s">
        <v>4</v>
      </c>
      <c r="B5" s="61">
        <v>42170</v>
      </c>
      <c r="D5" s="2"/>
      <c r="E5" s="2"/>
      <c r="G5" s="2"/>
    </row>
    <row r="6" spans="1:11">
      <c r="A6" s="2"/>
      <c r="D6" s="2"/>
      <c r="E6" s="2"/>
      <c r="F6" s="3"/>
      <c r="G6" s="2"/>
    </row>
    <row r="7" spans="1:11">
      <c r="A7" s="2"/>
      <c r="D7" s="2"/>
      <c r="E7" s="2"/>
      <c r="G7" s="2"/>
    </row>
    <row r="8" spans="1:11">
      <c r="A8" s="2"/>
      <c r="D8" s="2"/>
      <c r="E8" s="2"/>
      <c r="G8" s="2"/>
    </row>
    <row r="9" spans="1:11">
      <c r="A9" s="2"/>
      <c r="D9" s="2"/>
      <c r="E9" s="2"/>
      <c r="G9" s="2"/>
    </row>
    <row r="10" spans="1:11">
      <c r="A10" s="2"/>
      <c r="D10" s="2"/>
      <c r="E10" s="2"/>
      <c r="G10" s="2"/>
    </row>
    <row r="11" spans="1:11">
      <c r="A11" s="2"/>
      <c r="D11" s="2"/>
      <c r="E11" s="2"/>
      <c r="G11" s="2"/>
    </row>
    <row r="12" spans="1:11">
      <c r="A12" s="2"/>
      <c r="D12" s="2"/>
      <c r="E12" s="2"/>
      <c r="G12" s="2"/>
      <c r="H12" s="3" t="s">
        <v>5</v>
      </c>
    </row>
    <row r="13" spans="1:11">
      <c r="A13" s="2"/>
      <c r="D13" s="2"/>
      <c r="E13" s="2"/>
      <c r="G13" s="2"/>
      <c r="H13" s="2"/>
    </row>
    <row r="14" spans="1:11">
      <c r="A14" s="5"/>
      <c r="B14" s="2"/>
      <c r="C14" s="2"/>
      <c r="D14" s="2"/>
      <c r="E14" s="2"/>
      <c r="F14" s="4"/>
      <c r="G14" s="2"/>
      <c r="H14" s="3"/>
    </row>
    <row r="15" spans="1:11">
      <c r="G15" s="2"/>
      <c r="H15" s="2"/>
    </row>
    <row r="16" spans="1:11">
      <c r="H16" s="3"/>
    </row>
    <row r="17" spans="1:8">
      <c r="H17" s="2"/>
    </row>
    <row r="18" spans="1:8">
      <c r="H18" s="3"/>
    </row>
    <row r="23" spans="1:8">
      <c r="A23" s="2"/>
      <c r="D23" s="2"/>
      <c r="E23" s="2"/>
      <c r="G23" s="2"/>
    </row>
    <row r="24" spans="1:8">
      <c r="A24" s="2"/>
      <c r="D24" s="2"/>
      <c r="E24" s="2"/>
      <c r="G24" s="2"/>
    </row>
    <row r="25" spans="1:8">
      <c r="A25" s="2"/>
      <c r="D25" s="2"/>
      <c r="E25" s="2"/>
      <c r="G25" s="2"/>
    </row>
    <row r="26" spans="1:8">
      <c r="A26" s="2"/>
      <c r="D26" s="2"/>
      <c r="E26" s="2"/>
      <c r="G26" s="2"/>
    </row>
    <row r="27" spans="1:8">
      <c r="A27" s="2"/>
      <c r="D27" s="2"/>
      <c r="E27" s="2"/>
      <c r="G27" s="2"/>
    </row>
    <row r="28" spans="1:8">
      <c r="A28" s="2"/>
      <c r="D28" s="2"/>
      <c r="E28" s="2"/>
      <c r="G28" s="2"/>
      <c r="H28" s="2"/>
    </row>
    <row r="29" spans="1:8">
      <c r="A29" s="2"/>
      <c r="D29" s="2"/>
      <c r="E29" s="2"/>
      <c r="G29" s="2"/>
      <c r="H29" s="3" t="s">
        <v>6</v>
      </c>
    </row>
    <row r="30" spans="1:8" ht="15">
      <c r="A30" s="5"/>
      <c r="B30" s="2"/>
      <c r="C30" s="2"/>
      <c r="D30" s="2"/>
      <c r="E30" s="2"/>
      <c r="F30" s="4"/>
      <c r="G30" s="2"/>
      <c r="H30" s="2"/>
    </row>
    <row r="31" spans="1:8">
      <c r="G31" s="2"/>
      <c r="H31" s="3" t="s">
        <v>7</v>
      </c>
    </row>
    <row r="32" spans="1:8">
      <c r="H32" s="2"/>
    </row>
    <row r="34" spans="1:8">
      <c r="H34" s="3"/>
    </row>
    <row r="40" spans="1:8">
      <c r="A40" s="2"/>
      <c r="D40" s="2"/>
      <c r="E40" s="2"/>
      <c r="F40" s="3"/>
      <c r="G40" s="2"/>
    </row>
    <row r="41" spans="1:8">
      <c r="A41" s="2"/>
      <c r="D41" s="2"/>
      <c r="E41" s="2"/>
      <c r="G41" s="2"/>
    </row>
    <row r="42" spans="1:8">
      <c r="A42" s="2"/>
      <c r="D42" s="2"/>
      <c r="E42" s="2"/>
      <c r="G42" s="2"/>
    </row>
    <row r="43" spans="1:8">
      <c r="A43" s="2"/>
      <c r="D43" s="2"/>
      <c r="E43" s="2"/>
      <c r="G43" s="2"/>
    </row>
    <row r="44" spans="1:8">
      <c r="A44" s="2"/>
      <c r="D44" s="2"/>
      <c r="E44" s="2"/>
      <c r="G44" s="2"/>
    </row>
    <row r="45" spans="1:8">
      <c r="A45" s="2"/>
      <c r="D45" s="2"/>
      <c r="E45" s="2"/>
      <c r="G45" s="2"/>
    </row>
    <row r="46" spans="1:8">
      <c r="A46" s="2"/>
      <c r="D46" s="2"/>
      <c r="E46" s="2"/>
      <c r="G46" s="2"/>
      <c r="H46" s="3" t="s">
        <v>5</v>
      </c>
    </row>
    <row r="47" spans="1:8">
      <c r="A47" s="2"/>
      <c r="D47" s="2"/>
      <c r="E47" s="2"/>
      <c r="G47" s="2"/>
      <c r="H47" s="2"/>
    </row>
    <row r="48" spans="1:8">
      <c r="A48" s="5"/>
      <c r="B48" s="2"/>
      <c r="C48" s="2"/>
      <c r="D48" s="2"/>
      <c r="E48" s="2"/>
      <c r="F48" s="4"/>
      <c r="G48" s="2"/>
      <c r="H48" s="3" t="s">
        <v>6</v>
      </c>
    </row>
    <row r="49" spans="1:8">
      <c r="G49" s="2"/>
      <c r="H49" s="2"/>
    </row>
    <row r="50" spans="1:8">
      <c r="H50" s="3" t="s">
        <v>7</v>
      </c>
    </row>
    <row r="51" spans="1:8">
      <c r="H51" s="2"/>
    </row>
    <row r="52" spans="1:8">
      <c r="H52" s="3"/>
    </row>
    <row r="56" spans="1:8">
      <c r="A56" s="2"/>
      <c r="D56" s="2"/>
      <c r="E56" s="2"/>
      <c r="F56" s="3"/>
      <c r="G56" s="2"/>
    </row>
    <row r="57" spans="1:8">
      <c r="A57" s="2"/>
      <c r="D57" s="2"/>
      <c r="E57" s="2"/>
      <c r="G57" s="2"/>
    </row>
    <row r="58" spans="1:8">
      <c r="A58" s="2"/>
      <c r="D58" s="2"/>
      <c r="E58" s="2"/>
      <c r="G58" s="2"/>
    </row>
    <row r="59" spans="1:8">
      <c r="A59" s="2"/>
      <c r="D59" s="2"/>
      <c r="E59" s="2"/>
      <c r="G59" s="2"/>
    </row>
    <row r="60" spans="1:8">
      <c r="A60" s="2"/>
      <c r="D60" s="2"/>
      <c r="E60" s="2"/>
      <c r="G60" s="2"/>
    </row>
    <row r="61" spans="1:8">
      <c r="A61" s="2"/>
      <c r="D61" s="2"/>
      <c r="E61" s="2"/>
      <c r="G61" s="2"/>
    </row>
    <row r="62" spans="1:8">
      <c r="A62" s="2"/>
      <c r="D62" s="2"/>
      <c r="E62" s="2"/>
      <c r="G62" s="2"/>
      <c r="H62" s="3"/>
    </row>
    <row r="63" spans="1:8">
      <c r="A63" s="2"/>
      <c r="D63" s="2"/>
      <c r="E63" s="2"/>
      <c r="G63" s="2"/>
      <c r="H63" s="2"/>
    </row>
    <row r="64" spans="1:8">
      <c r="A64" s="5"/>
      <c r="B64" s="2"/>
      <c r="C64" s="2"/>
      <c r="D64" s="2"/>
      <c r="E64" s="2"/>
      <c r="F64" s="4"/>
      <c r="G64" s="2"/>
      <c r="H64" s="3" t="s">
        <v>7</v>
      </c>
    </row>
    <row r="65" spans="7:8">
      <c r="G65" s="2"/>
      <c r="H65" s="2"/>
    </row>
    <row r="67" spans="7:8">
      <c r="H67" s="2"/>
    </row>
    <row r="68" spans="7:8">
      <c r="H68" s="3"/>
    </row>
    <row r="79" spans="7:8">
      <c r="H79" s="3" t="s">
        <v>6</v>
      </c>
    </row>
  </sheetData>
  <mergeCells count="1">
    <mergeCell ref="B1:K1"/>
  </mergeCells>
  <phoneticPr fontId="9" type="noConversion"/>
  <hyperlinks>
    <hyperlink ref="H12" location="Nb_cpte!A1" display="le nombre de comptes"/>
    <hyperlink ref="I3" location="'Sources et méthodologie'!A1" display="Sources et Méthodologie"/>
    <hyperlink ref="H46" location="Nb_cpte!A1" display="le nombre de comptes"/>
    <hyperlink ref="H48" location="Vol_hor!A1" display="le volume horaire"/>
    <hyperlink ref="H29" location="Vol_hor!A1" display="le volume horaire"/>
    <hyperlink ref="H31" location="Mass_sal_nette!A1" display="la mase salariale nette"/>
    <hyperlink ref="H50" location="Mass_sal_nette!A1" display="la mase salariale nette"/>
    <hyperlink ref="H64" location="Mass_sal_nette!A1" display="la mase salariale nette"/>
    <hyperlink ref="H79" location="Vol_hor!A1" display="le volume horaire"/>
  </hyperlinks>
  <pageMargins left="0.2" right="0.19" top="0.2" bottom="0.2" header="0.4921259845" footer="0.2"/>
  <pageSetup paperSize="8" scale="8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Feuil2">
    <pageSetUpPr fitToPage="1"/>
  </sheetPr>
  <dimension ref="A1:X167"/>
  <sheetViews>
    <sheetView showGridLines="0" zoomScaleNormal="75" workbookViewId="0">
      <pane xSplit="1" ySplit="3" topLeftCell="B4" activePane="bottomRight" state="frozen"/>
      <selection activeCell="E114" sqref="E114"/>
      <selection pane="topRight" activeCell="E114" sqref="E114"/>
      <selection pane="bottomLeft" activeCell="E114" sqref="E114"/>
      <selection pane="bottomRight" activeCell="I59" sqref="I59"/>
    </sheetView>
  </sheetViews>
  <sheetFormatPr baseColWidth="10" defaultRowHeight="11.25"/>
  <cols>
    <col min="1" max="1" width="9.140625" style="47" customWidth="1"/>
    <col min="2" max="2" width="10.28515625" style="7" customWidth="1"/>
    <col min="3" max="3" width="10.42578125" style="7" customWidth="1"/>
    <col min="4" max="4" width="14.42578125" style="28" bestFit="1" customWidth="1"/>
    <col min="5" max="5" width="11.28515625" style="28" customWidth="1"/>
    <col min="6" max="6" width="10.28515625" style="28" customWidth="1"/>
    <col min="7" max="7" width="8.42578125" style="28" bestFit="1" customWidth="1"/>
    <col min="8" max="8" width="7.7109375" style="28" bestFit="1" customWidth="1"/>
    <col min="9" max="9" width="10" style="28" bestFit="1" customWidth="1"/>
    <col min="10" max="10" width="10.140625" style="58" customWidth="1"/>
    <col min="11" max="11" width="9.5703125" style="28" bestFit="1" customWidth="1"/>
    <col min="12" max="12" width="10" style="28" customWidth="1"/>
    <col min="13" max="13" width="10.140625" style="58" customWidth="1"/>
    <col min="14" max="14" width="9.28515625" style="28" bestFit="1" customWidth="1"/>
    <col min="15" max="15" width="9.42578125" style="31" bestFit="1" customWidth="1"/>
    <col min="16" max="16" width="15.5703125" style="31" customWidth="1"/>
    <col min="17" max="17" width="7.7109375" style="31" customWidth="1"/>
    <col min="18" max="18" width="7.7109375" style="31" bestFit="1" customWidth="1"/>
    <col min="19" max="20" width="10.5703125" style="31" customWidth="1"/>
    <col min="21" max="21" width="11.140625" style="31" customWidth="1"/>
    <col min="22" max="22" width="15.140625" style="31" customWidth="1"/>
    <col min="23" max="23" width="12.140625" style="31" customWidth="1"/>
    <col min="24" max="24" width="14.42578125" style="28" customWidth="1"/>
    <col min="25" max="16384" width="11.42578125" style="28"/>
  </cols>
  <sheetData>
    <row r="1" spans="1:24" s="60" customFormat="1" ht="13.5" thickBot="1">
      <c r="A1" s="168" t="s">
        <v>8</v>
      </c>
      <c r="B1" s="169"/>
      <c r="C1" s="169"/>
      <c r="D1" s="169"/>
      <c r="E1" s="169"/>
      <c r="F1" s="169"/>
      <c r="G1" s="169"/>
      <c r="H1" s="169"/>
      <c r="I1" s="169"/>
      <c r="J1" s="169"/>
      <c r="K1" s="169"/>
      <c r="L1" s="169"/>
      <c r="M1" s="169"/>
      <c r="N1" s="169"/>
      <c r="O1" s="169"/>
      <c r="P1" s="169"/>
      <c r="Q1" s="169"/>
      <c r="R1" s="169"/>
      <c r="S1" s="169"/>
      <c r="T1" s="169"/>
      <c r="U1" s="169"/>
      <c r="V1" s="169"/>
      <c r="W1" s="169"/>
      <c r="X1" s="170"/>
    </row>
    <row r="2" spans="1:24" s="7" customFormat="1" ht="15" customHeight="1" thickBot="1">
      <c r="A2" s="177" t="s">
        <v>9</v>
      </c>
      <c r="B2" s="179" t="s">
        <v>10</v>
      </c>
      <c r="C2" s="179" t="s">
        <v>11</v>
      </c>
      <c r="D2" s="181" t="s">
        <v>12</v>
      </c>
      <c r="E2" s="181"/>
      <c r="F2" s="182"/>
      <c r="G2" s="171" t="s">
        <v>13</v>
      </c>
      <c r="H2" s="172"/>
      <c r="I2" s="172"/>
      <c r="J2" s="172"/>
      <c r="K2" s="172"/>
      <c r="L2" s="172"/>
      <c r="M2" s="172"/>
      <c r="N2" s="172"/>
      <c r="O2" s="173"/>
      <c r="P2" s="174" t="s">
        <v>14</v>
      </c>
      <c r="Q2" s="175"/>
      <c r="R2" s="175"/>
      <c r="S2" s="175"/>
      <c r="T2" s="175"/>
      <c r="U2" s="175"/>
      <c r="V2" s="175"/>
      <c r="W2" s="175"/>
      <c r="X2" s="176"/>
    </row>
    <row r="3" spans="1:24" s="16" customFormat="1" ht="57" thickBot="1">
      <c r="A3" s="178"/>
      <c r="B3" s="180"/>
      <c r="C3" s="180"/>
      <c r="D3" s="8" t="s">
        <v>15</v>
      </c>
      <c r="E3" s="8" t="s">
        <v>16</v>
      </c>
      <c r="F3" s="8" t="s">
        <v>17</v>
      </c>
      <c r="G3" s="9" t="s">
        <v>18</v>
      </c>
      <c r="H3" s="10" t="s">
        <v>176</v>
      </c>
      <c r="I3" s="10" t="s">
        <v>19</v>
      </c>
      <c r="J3" s="11" t="s">
        <v>20</v>
      </c>
      <c r="K3" s="10" t="s">
        <v>21</v>
      </c>
      <c r="L3" s="10" t="s">
        <v>22</v>
      </c>
      <c r="M3" s="11" t="s">
        <v>20</v>
      </c>
      <c r="N3" s="10" t="s">
        <v>23</v>
      </c>
      <c r="O3" s="12" t="s">
        <v>24</v>
      </c>
      <c r="P3" s="13" t="s">
        <v>25</v>
      </c>
      <c r="Q3" s="14" t="s">
        <v>26</v>
      </c>
      <c r="R3" s="14" t="s">
        <v>27</v>
      </c>
      <c r="S3" s="14" t="s">
        <v>28</v>
      </c>
      <c r="T3" s="14" t="s">
        <v>29</v>
      </c>
      <c r="U3" s="14" t="s">
        <v>30</v>
      </c>
      <c r="V3" s="14" t="s">
        <v>31</v>
      </c>
      <c r="W3" s="14" t="s">
        <v>32</v>
      </c>
      <c r="X3" s="15" t="s">
        <v>33</v>
      </c>
    </row>
    <row r="4" spans="1:24" s="22" customFormat="1" ht="15.75" thickBot="1">
      <c r="A4" s="17" t="s">
        <v>34</v>
      </c>
      <c r="B4" s="18"/>
      <c r="C4" s="18"/>
      <c r="D4" s="19"/>
      <c r="E4" s="19"/>
      <c r="F4" s="19"/>
      <c r="G4" s="20"/>
      <c r="H4" s="19"/>
      <c r="I4" s="19"/>
      <c r="J4" s="54"/>
      <c r="K4" s="19"/>
      <c r="L4" s="19"/>
      <c r="M4" s="54"/>
      <c r="N4" s="19"/>
      <c r="O4" s="21"/>
      <c r="P4" s="20"/>
      <c r="Q4" s="19"/>
      <c r="R4" s="19"/>
      <c r="S4" s="19"/>
      <c r="T4" s="19"/>
      <c r="U4" s="19"/>
      <c r="V4" s="19"/>
      <c r="W4" s="19"/>
      <c r="X4" s="21"/>
    </row>
    <row r="5" spans="1:24" ht="12" thickTop="1">
      <c r="A5" s="23">
        <v>38077</v>
      </c>
      <c r="B5" s="24">
        <f ca="1">OFFSET(Import_SAS_CVS!CM2,(Synth!$D$3-1)*Synth!$E$3,0)</f>
        <v>2358729.4323730501</v>
      </c>
      <c r="C5" s="24">
        <f ca="1">OFFSET(Import_SAS_CVS!CI2,(Synth!$D$3-1)*Synth!$E$3,0)</f>
        <v>1701845.24853516</v>
      </c>
      <c r="D5" s="25">
        <f ca="1">OFFSET(Import_SAS_CVS!CA2,(Synth!$D$3-1)*Synth!$E$3,0)</f>
        <v>1637654.82229614</v>
      </c>
      <c r="E5" s="25">
        <f ca="1">OFFSET(Import_SAS_CVS!U2,(Synth!$D$3-1)*Synth!$E$3,0)</f>
        <v>658220.04196929897</v>
      </c>
      <c r="F5" s="25">
        <f ca="1">OFFSET(Import_SAS_CVS!CE2,(Synth!$D$3-1)*Synth!$E$3,0)</f>
        <v>64909.950758457198</v>
      </c>
      <c r="G5" s="26">
        <f ca="1">OFFSET(Import_SAS_CVS!C2,(Synth!$D$3-1)*Synth!$E$3,0)</f>
        <v>1023905.3486328101</v>
      </c>
      <c r="H5" s="25">
        <f ca="1">OFFSET(Import_SAS_CVS!D2,(Synth!$D$3-1)*Synth!$E$3,0)</f>
        <v>8679.5915000438708</v>
      </c>
      <c r="I5" s="25">
        <f ca="1">OFFSET(Import_SAS_CVS!E2,(Synth!$D$3-1)*Synth!$E$3,0)</f>
        <v>603429.02569580101</v>
      </c>
      <c r="J5" s="55">
        <f ca="1">OFFSET(Import_SAS_CVS!F2,(Synth!$D$3-1)*Synth!$E$3,0)</f>
        <v>287214.90410995501</v>
      </c>
      <c r="K5" s="25">
        <f ca="1">OFFSET(Import_SAS_CVS!G2,(Synth!$D$3-1)*Synth!$E$3,0)</f>
        <v>179.520444879308</v>
      </c>
      <c r="L5" s="25">
        <f ca="1">OFFSET(Import_SAS_CVS!H2,(Synth!$D$3-1)*Synth!$E$3,0)</f>
        <v>65172.611315250397</v>
      </c>
      <c r="M5" s="55">
        <f ca="1">OFFSET(Import_SAS_CVS!I2,(Synth!$D$3-1)*Synth!$E$3,0)</f>
        <v>5604.1414890289298</v>
      </c>
      <c r="N5" s="25">
        <f ca="1">OFFSET(Import_SAS_CVS!J2,(Synth!$D$3-1)*Synth!$E$3,0)</f>
        <v>1644.7798070460599</v>
      </c>
      <c r="O5" s="27">
        <f ca="1">OFFSET(Import_SAS_CVS!K2,(Synth!$D$3-1)*Synth!$E$3,0)</f>
        <v>658733.16908264195</v>
      </c>
      <c r="P5" s="26">
        <f ca="1">OFFSET(Import_SAS_CVS!L2,(Synth!$D$3-1)*Synth!$E$3,0)</f>
        <v>796250.97026824998</v>
      </c>
      <c r="Q5" s="25">
        <f ca="1">OFFSET(Import_SAS_CVS!M2,(Synth!$D$3-1)*Synth!$E$3,0)</f>
        <v>559350.37664794899</v>
      </c>
      <c r="R5" s="25">
        <f ca="1">OFFSET(Import_SAS_CVS!N2,(Synth!$D$3-1)*Synth!$E$3,0)</f>
        <v>168449.74258804301</v>
      </c>
      <c r="S5" s="25">
        <f ca="1">OFFSET(Import_SAS_CVS!O2,(Synth!$D$3-1)*Synth!$E$3,0)</f>
        <v>0</v>
      </c>
      <c r="T5" s="25">
        <f ca="1">OFFSET(Import_SAS_CVS!P2,(Synth!$D$3-1)*Synth!$E$3,0)</f>
        <v>0</v>
      </c>
      <c r="U5" s="25">
        <f ca="1">OFFSET(Import_SAS_CVS!Q2,(Synth!$D$3-1)*Synth!$E$3,0)</f>
        <v>103345.01931858101</v>
      </c>
      <c r="V5" s="25">
        <f ca="1">OFFSET(Import_SAS_CVS!R2,(Synth!$D$3-1)*Synth!$E$3,0)</f>
        <v>0</v>
      </c>
      <c r="W5" s="25">
        <f ca="1">OFFSET(Import_SAS_CVS!S2,(Synth!$D$3-1)*Synth!$E$3,0)</f>
        <v>0</v>
      </c>
      <c r="X5" s="27">
        <f ca="1">OFFSET(Import_SAS_CVS!T2,(Synth!$D$3-1)*Synth!$E$3,0)</f>
        <v>64636.171379089399</v>
      </c>
    </row>
    <row r="6" spans="1:24">
      <c r="A6" s="29">
        <v>38168</v>
      </c>
      <c r="B6" s="30">
        <f ca="1">OFFSET(Import_SAS_CVS!CM3,(Synth!$D$3-1)*Synth!$E$3,0)</f>
        <v>2368155.4252319299</v>
      </c>
      <c r="C6" s="30">
        <f ca="1">OFFSET(Import_SAS_CVS!CI3,(Synth!$D$3-1)*Synth!$E$3,0)</f>
        <v>1708518.0952606199</v>
      </c>
      <c r="D6" s="31">
        <f ca="1">OFFSET(Import_SAS_CVS!CA3,(Synth!$D$3-1)*Synth!$E$3,0)</f>
        <v>1643045.7078857401</v>
      </c>
      <c r="E6" s="31">
        <f ca="1">OFFSET(Import_SAS_CVS!U3,(Synth!$D$3-1)*Synth!$E$3,0)</f>
        <v>661993.65050506603</v>
      </c>
      <c r="F6" s="31">
        <f ca="1">OFFSET(Import_SAS_CVS!CE3,(Synth!$D$3-1)*Synth!$E$3,0)</f>
        <v>64527.4776973724</v>
      </c>
      <c r="G6" s="32">
        <f ca="1">OFFSET(Import_SAS_CVS!C3,(Synth!$D$3-1)*Synth!$E$3,0)</f>
        <v>1036044.82384491</v>
      </c>
      <c r="H6" s="33">
        <f ca="1">OFFSET(Import_SAS_CVS!D3,(Synth!$D$3-1)*Synth!$E$3,0)</f>
        <v>8973.8364061117209</v>
      </c>
      <c r="I6" s="33">
        <f ca="1">OFFSET(Import_SAS_CVS!E3,(Synth!$D$3-1)*Synth!$E$3,0)</f>
        <v>593306.10523986805</v>
      </c>
      <c r="J6" s="56">
        <f ca="1">OFFSET(Import_SAS_CVS!F3,(Synth!$D$3-1)*Synth!$E$3,0)</f>
        <v>291749.926197052</v>
      </c>
      <c r="K6" s="33">
        <f ca="1">OFFSET(Import_SAS_CVS!G3,(Synth!$D$3-1)*Synth!$E$3,0)</f>
        <v>2424.3550049364599</v>
      </c>
      <c r="L6" s="33">
        <f ca="1">OFFSET(Import_SAS_CVS!H3,(Synth!$D$3-1)*Synth!$E$3,0)</f>
        <v>61636.672847747803</v>
      </c>
      <c r="M6" s="56">
        <f ca="1">OFFSET(Import_SAS_CVS!I3,(Synth!$D$3-1)*Synth!$E$3,0)</f>
        <v>5427.3573835492098</v>
      </c>
      <c r="N6" s="33">
        <f ca="1">OFFSET(Import_SAS_CVS!J3,(Synth!$D$3-1)*Synth!$E$3,0)</f>
        <v>34662.2619667053</v>
      </c>
      <c r="O6" s="34">
        <f ca="1">OFFSET(Import_SAS_CVS!K3,(Synth!$D$3-1)*Synth!$E$3,0)</f>
        <v>614929.19066619896</v>
      </c>
      <c r="P6" s="32">
        <f ca="1">OFFSET(Import_SAS_CVS!L3,(Synth!$D$3-1)*Synth!$E$3,0)</f>
        <v>807934.11371612502</v>
      </c>
      <c r="Q6" s="33">
        <f ca="1">OFFSET(Import_SAS_CVS!M3,(Synth!$D$3-1)*Synth!$E$3,0)</f>
        <v>557573.125183105</v>
      </c>
      <c r="R6" s="33">
        <f ca="1">OFFSET(Import_SAS_CVS!N3,(Synth!$D$3-1)*Synth!$E$3,0)</f>
        <v>172258.217523575</v>
      </c>
      <c r="S6" s="33">
        <f ca="1">OFFSET(Import_SAS_CVS!O3,(Synth!$D$3-1)*Synth!$E$3,0)</f>
        <v>0</v>
      </c>
      <c r="T6" s="33">
        <f ca="1">OFFSET(Import_SAS_CVS!P3,(Synth!$D$3-1)*Synth!$E$3,0)</f>
        <v>0</v>
      </c>
      <c r="U6" s="33">
        <f ca="1">OFFSET(Import_SAS_CVS!Q3,(Synth!$D$3-1)*Synth!$E$3,0)</f>
        <v>101994.754375458</v>
      </c>
      <c r="V6" s="33">
        <f ca="1">OFFSET(Import_SAS_CVS!R3,(Synth!$D$3-1)*Synth!$E$3,0)</f>
        <v>0</v>
      </c>
      <c r="W6" s="33">
        <f ca="1">OFFSET(Import_SAS_CVS!S3,(Synth!$D$3-1)*Synth!$E$3,0)</f>
        <v>0</v>
      </c>
      <c r="X6" s="34">
        <f ca="1">OFFSET(Import_SAS_CVS!T3,(Synth!$D$3-1)*Synth!$E$3,0)</f>
        <v>64476.130336284601</v>
      </c>
    </row>
    <row r="7" spans="1:24">
      <c r="A7" s="29">
        <v>38260</v>
      </c>
      <c r="B7" s="30">
        <f ca="1">OFFSET(Import_SAS_CVS!CM4,(Synth!$D$3-1)*Synth!$E$3,0)</f>
        <v>2391555.52874756</v>
      </c>
      <c r="C7" s="30">
        <f ca="1">OFFSET(Import_SAS_CVS!CI4,(Synth!$D$3-1)*Synth!$E$3,0)</f>
        <v>1731159.2823181199</v>
      </c>
      <c r="D7" s="31">
        <f ca="1">OFFSET(Import_SAS_CVS!CA4,(Synth!$D$3-1)*Synth!$E$3,0)</f>
        <v>1668416.85552979</v>
      </c>
      <c r="E7" s="31">
        <f ca="1">OFFSET(Import_SAS_CVS!U4,(Synth!$D$3-1)*Synth!$E$3,0)</f>
        <v>657774.57369232201</v>
      </c>
      <c r="F7" s="31">
        <f ca="1">OFFSET(Import_SAS_CVS!CE4,(Synth!$D$3-1)*Synth!$E$3,0)</f>
        <v>63413.858187675498</v>
      </c>
      <c r="G7" s="32">
        <f ca="1">OFFSET(Import_SAS_CVS!C4,(Synth!$D$3-1)*Synth!$E$3,0)</f>
        <v>1057112.4530181901</v>
      </c>
      <c r="H7" s="33">
        <f ca="1">OFFSET(Import_SAS_CVS!D4,(Synth!$D$3-1)*Synth!$E$3,0)</f>
        <v>9401.4129685163498</v>
      </c>
      <c r="I7" s="33">
        <f ca="1">OFFSET(Import_SAS_CVS!E4,(Synth!$D$3-1)*Synth!$E$3,0)</f>
        <v>607432.88440704299</v>
      </c>
      <c r="J7" s="56">
        <f ca="1">OFFSET(Import_SAS_CVS!F4,(Synth!$D$3-1)*Synth!$E$3,0)</f>
        <v>312069.33239364601</v>
      </c>
      <c r="K7" s="33">
        <f ca="1">OFFSET(Import_SAS_CVS!G4,(Synth!$D$3-1)*Synth!$E$3,0)</f>
        <v>5848.9769542813301</v>
      </c>
      <c r="L7" s="33">
        <f ca="1">OFFSET(Import_SAS_CVS!H4,(Synth!$D$3-1)*Synth!$E$3,0)</f>
        <v>58201.281932830803</v>
      </c>
      <c r="M7" s="56">
        <f ca="1">OFFSET(Import_SAS_CVS!I4,(Synth!$D$3-1)*Synth!$E$3,0)</f>
        <v>5247.1451380848903</v>
      </c>
      <c r="N7" s="33">
        <f ca="1">OFFSET(Import_SAS_CVS!J4,(Synth!$D$3-1)*Synth!$E$3,0)</f>
        <v>78840.255282401995</v>
      </c>
      <c r="O7" s="34">
        <f ca="1">OFFSET(Import_SAS_CVS!K4,(Synth!$D$3-1)*Synth!$E$3,0)</f>
        <v>582301.32116699195</v>
      </c>
      <c r="P7" s="32">
        <f ca="1">OFFSET(Import_SAS_CVS!L4,(Synth!$D$3-1)*Synth!$E$3,0)</f>
        <v>853107.09669494606</v>
      </c>
      <c r="Q7" s="33">
        <f ca="1">OFFSET(Import_SAS_CVS!M4,(Synth!$D$3-1)*Synth!$E$3,0)</f>
        <v>561939.27654266404</v>
      </c>
      <c r="R7" s="33">
        <f ca="1">OFFSET(Import_SAS_CVS!N4,(Synth!$D$3-1)*Synth!$E$3,0)</f>
        <v>175887.59794998201</v>
      </c>
      <c r="S7" s="33">
        <f ca="1">OFFSET(Import_SAS_CVS!O4,(Synth!$D$3-1)*Synth!$E$3,0)</f>
        <v>0</v>
      </c>
      <c r="T7" s="33">
        <f ca="1">OFFSET(Import_SAS_CVS!P4,(Synth!$D$3-1)*Synth!$E$3,0)</f>
        <v>0</v>
      </c>
      <c r="U7" s="33">
        <f ca="1">OFFSET(Import_SAS_CVS!Q4,(Synth!$D$3-1)*Synth!$E$3,0)</f>
        <v>102132.703731537</v>
      </c>
      <c r="V7" s="33">
        <f ca="1">OFFSET(Import_SAS_CVS!R4,(Synth!$D$3-1)*Synth!$E$3,0)</f>
        <v>0</v>
      </c>
      <c r="W7" s="33">
        <f ca="1">OFFSET(Import_SAS_CVS!S4,(Synth!$D$3-1)*Synth!$E$3,0)</f>
        <v>0</v>
      </c>
      <c r="X7" s="34">
        <f ca="1">OFFSET(Import_SAS_CVS!T4,(Synth!$D$3-1)*Synth!$E$3,0)</f>
        <v>63731.170573234602</v>
      </c>
    </row>
    <row r="8" spans="1:24" ht="12" thickBot="1">
      <c r="A8" s="35">
        <v>38352</v>
      </c>
      <c r="B8" s="36">
        <f ca="1">OFFSET(Import_SAS_CVS!CM5,(Synth!$D$3-1)*Synth!$E$3,0)</f>
        <v>2411870.9951477102</v>
      </c>
      <c r="C8" s="36">
        <f ca="1">OFFSET(Import_SAS_CVS!CI5,(Synth!$D$3-1)*Synth!$E$3,0)</f>
        <v>1740222.5418396001</v>
      </c>
      <c r="D8" s="37">
        <f ca="1">OFFSET(Import_SAS_CVS!CA5,(Synth!$D$3-1)*Synth!$E$3,0)</f>
        <v>1675935.2642517099</v>
      </c>
      <c r="E8" s="37">
        <f ca="1">OFFSET(Import_SAS_CVS!U5,(Synth!$D$3-1)*Synth!$E$3,0)</f>
        <v>672556.42484283401</v>
      </c>
      <c r="F8" s="37">
        <f ca="1">OFFSET(Import_SAS_CVS!CE5,(Synth!$D$3-1)*Synth!$E$3,0)</f>
        <v>64172.007490634896</v>
      </c>
      <c r="G8" s="38">
        <f ca="1">OFFSET(Import_SAS_CVS!C5,(Synth!$D$3-1)*Synth!$E$3,0)</f>
        <v>1080262.2153167699</v>
      </c>
      <c r="H8" s="37">
        <f ca="1">OFFSET(Import_SAS_CVS!D5,(Synth!$D$3-1)*Synth!$E$3,0)</f>
        <v>9186.3811279535294</v>
      </c>
      <c r="I8" s="37">
        <f ca="1">OFFSET(Import_SAS_CVS!E5,(Synth!$D$3-1)*Synth!$E$3,0)</f>
        <v>587689.68832397496</v>
      </c>
      <c r="J8" s="57">
        <f ca="1">OFFSET(Import_SAS_CVS!F5,(Synth!$D$3-1)*Synth!$E$3,0)</f>
        <v>307103.61051940901</v>
      </c>
      <c r="K8" s="37">
        <f ca="1">OFFSET(Import_SAS_CVS!G5,(Synth!$D$3-1)*Synth!$E$3,0)</f>
        <v>9447.0215358734094</v>
      </c>
      <c r="L8" s="37">
        <f ca="1">OFFSET(Import_SAS_CVS!H5,(Synth!$D$3-1)*Synth!$E$3,0)</f>
        <v>54513.1273751259</v>
      </c>
      <c r="M8" s="57">
        <f ca="1">OFFSET(Import_SAS_CVS!I5,(Synth!$D$3-1)*Synth!$E$3,0)</f>
        <v>5063.1680181026504</v>
      </c>
      <c r="N8" s="37">
        <f ca="1">OFFSET(Import_SAS_CVS!J5,(Synth!$D$3-1)*Synth!$E$3,0)</f>
        <v>123289.024529457</v>
      </c>
      <c r="O8" s="39">
        <f ca="1">OFFSET(Import_SAS_CVS!K5,(Synth!$D$3-1)*Synth!$E$3,0)</f>
        <v>557981.45065307606</v>
      </c>
      <c r="P8" s="38">
        <f ca="1">OFFSET(Import_SAS_CVS!L5,(Synth!$D$3-1)*Synth!$E$3,0)</f>
        <v>838885.80082702602</v>
      </c>
      <c r="Q8" s="37">
        <f ca="1">OFFSET(Import_SAS_CVS!M5,(Synth!$D$3-1)*Synth!$E$3,0)</f>
        <v>567996.26875305199</v>
      </c>
      <c r="R8" s="37">
        <f ca="1">OFFSET(Import_SAS_CVS!N5,(Synth!$D$3-1)*Synth!$E$3,0)</f>
        <v>178314.98355865499</v>
      </c>
      <c r="S8" s="37">
        <f ca="1">OFFSET(Import_SAS_CVS!O5,(Synth!$D$3-1)*Synth!$E$3,0)</f>
        <v>0</v>
      </c>
      <c r="T8" s="37">
        <f ca="1">OFFSET(Import_SAS_CVS!P5,(Synth!$D$3-1)*Synth!$E$3,0)</f>
        <v>0</v>
      </c>
      <c r="U8" s="37">
        <f ca="1">OFFSET(Import_SAS_CVS!Q5,(Synth!$D$3-1)*Synth!$E$3,0)</f>
        <v>102088.57857036599</v>
      </c>
      <c r="V8" s="37">
        <f ca="1">OFFSET(Import_SAS_CVS!R5,(Synth!$D$3-1)*Synth!$E$3,0)</f>
        <v>0</v>
      </c>
      <c r="W8" s="37">
        <f ca="1">OFFSET(Import_SAS_CVS!S5,(Synth!$D$3-1)*Synth!$E$3,0)</f>
        <v>0</v>
      </c>
      <c r="X8" s="39">
        <f ca="1">OFFSET(Import_SAS_CVS!T5,(Synth!$D$3-1)*Synth!$E$3,0)</f>
        <v>64157.2002849579</v>
      </c>
    </row>
    <row r="9" spans="1:24">
      <c r="A9" s="23">
        <v>38442</v>
      </c>
      <c r="B9" s="24">
        <f ca="1">OFFSET(Import_SAS_CVS!CM6,(Synth!$D$3-1)*Synth!$E$3,0)</f>
        <v>2446746.8202209501</v>
      </c>
      <c r="C9" s="24">
        <f ca="1">OFFSET(Import_SAS_CVS!CI6,(Synth!$D$3-1)*Synth!$E$3,0)</f>
        <v>1771061.6822052</v>
      </c>
      <c r="D9" s="25">
        <f ca="1">OFFSET(Import_SAS_CVS!CA6,(Synth!$D$3-1)*Synth!$E$3,0)</f>
        <v>1706806.3879394501</v>
      </c>
      <c r="E9" s="25">
        <f ca="1">OFFSET(Import_SAS_CVS!U6,(Synth!$D$3-1)*Synth!$E$3,0)</f>
        <v>678106.70932769799</v>
      </c>
      <c r="F9" s="25">
        <f ca="1">OFFSET(Import_SAS_CVS!CE6,(Synth!$D$3-1)*Synth!$E$3,0)</f>
        <v>64441.729535579703</v>
      </c>
      <c r="G9" s="26">
        <f ca="1">OFFSET(Import_SAS_CVS!C6,(Synth!$D$3-1)*Synth!$E$3,0)</f>
        <v>1109992.79516602</v>
      </c>
      <c r="H9" s="25">
        <f ca="1">OFFSET(Import_SAS_CVS!D6,(Synth!$D$3-1)*Synth!$E$3,0)</f>
        <v>9578.4873399734497</v>
      </c>
      <c r="I9" s="25">
        <f ca="1">OFFSET(Import_SAS_CVS!E6,(Synth!$D$3-1)*Synth!$E$3,0)</f>
        <v>586011.43229675305</v>
      </c>
      <c r="J9" s="55">
        <f ca="1">OFFSET(Import_SAS_CVS!F6,(Synth!$D$3-1)*Synth!$E$3,0)</f>
        <v>313053.487239838</v>
      </c>
      <c r="K9" s="25">
        <f ca="1">OFFSET(Import_SAS_CVS!G6,(Synth!$D$3-1)*Synth!$E$3,0)</f>
        <v>12770.232697248501</v>
      </c>
      <c r="L9" s="25">
        <f ca="1">OFFSET(Import_SAS_CVS!H6,(Synth!$D$3-1)*Synth!$E$3,0)</f>
        <v>51073.919287681601</v>
      </c>
      <c r="M9" s="55">
        <f ca="1">OFFSET(Import_SAS_CVS!I6,(Synth!$D$3-1)*Synth!$E$3,0)</f>
        <v>4891.76557534933</v>
      </c>
      <c r="N9" s="25">
        <f ca="1">OFFSET(Import_SAS_CVS!J6,(Synth!$D$3-1)*Synth!$E$3,0)</f>
        <v>166071.26180648801</v>
      </c>
      <c r="O9" s="27">
        <f ca="1">OFFSET(Import_SAS_CVS!K6,(Synth!$D$3-1)*Synth!$E$3,0)</f>
        <v>503561.35303497303</v>
      </c>
      <c r="P9" s="26">
        <f ca="1">OFFSET(Import_SAS_CVS!L6,(Synth!$D$3-1)*Synth!$E$3,0)</f>
        <v>835654.051460266</v>
      </c>
      <c r="Q9" s="25">
        <f ca="1">OFFSET(Import_SAS_CVS!M6,(Synth!$D$3-1)*Synth!$E$3,0)</f>
        <v>575755.08434295701</v>
      </c>
      <c r="R9" s="25">
        <f ca="1">OFFSET(Import_SAS_CVS!N6,(Synth!$D$3-1)*Synth!$E$3,0)</f>
        <v>181518.224647522</v>
      </c>
      <c r="S9" s="25">
        <f ca="1">OFFSET(Import_SAS_CVS!O6,(Synth!$D$3-1)*Synth!$E$3,0)</f>
        <v>0</v>
      </c>
      <c r="T9" s="25">
        <f ca="1">OFFSET(Import_SAS_CVS!P6,(Synth!$D$3-1)*Synth!$E$3,0)</f>
        <v>0</v>
      </c>
      <c r="U9" s="25">
        <f ca="1">OFFSET(Import_SAS_CVS!Q6,(Synth!$D$3-1)*Synth!$E$3,0)</f>
        <v>103498.81451416</v>
      </c>
      <c r="V9" s="25">
        <f ca="1">OFFSET(Import_SAS_CVS!R6,(Synth!$D$3-1)*Synth!$E$3,0)</f>
        <v>0</v>
      </c>
      <c r="W9" s="25">
        <f ca="1">OFFSET(Import_SAS_CVS!S6,(Synth!$D$3-1)*Synth!$E$3,0)</f>
        <v>0</v>
      </c>
      <c r="X9" s="27">
        <f ca="1">OFFSET(Import_SAS_CVS!T6,(Synth!$D$3-1)*Synth!$E$3,0)</f>
        <v>64206.419296264598</v>
      </c>
    </row>
    <row r="10" spans="1:24">
      <c r="A10" s="29">
        <v>38533</v>
      </c>
      <c r="B10" s="30">
        <f ca="1">OFFSET(Import_SAS_CVS!CM7,(Synth!$D$3-1)*Synth!$E$3,0)</f>
        <v>2472380.1441040002</v>
      </c>
      <c r="C10" s="30">
        <f ca="1">OFFSET(Import_SAS_CVS!CI7,(Synth!$D$3-1)*Synth!$E$3,0)</f>
        <v>1792360.9359130899</v>
      </c>
      <c r="D10" s="31">
        <f ca="1">OFFSET(Import_SAS_CVS!CA7,(Synth!$D$3-1)*Synth!$E$3,0)</f>
        <v>1727398.48791504</v>
      </c>
      <c r="E10" s="31">
        <f ca="1">OFFSET(Import_SAS_CVS!U7,(Synth!$D$3-1)*Synth!$E$3,0)</f>
        <v>683394.70198821998</v>
      </c>
      <c r="F10" s="31">
        <f ca="1">OFFSET(Import_SAS_CVS!CE7,(Synth!$D$3-1)*Synth!$E$3,0)</f>
        <v>64691.7700285912</v>
      </c>
      <c r="G10" s="32">
        <f ca="1">OFFSET(Import_SAS_CVS!C7,(Synth!$D$3-1)*Synth!$E$3,0)</f>
        <v>1135766.8084716799</v>
      </c>
      <c r="H10" s="33">
        <f ca="1">OFFSET(Import_SAS_CVS!D7,(Synth!$D$3-1)*Synth!$E$3,0)</f>
        <v>8791.0938310623205</v>
      </c>
      <c r="I10" s="33">
        <f ca="1">OFFSET(Import_SAS_CVS!E7,(Synth!$D$3-1)*Synth!$E$3,0)</f>
        <v>578332.37506103504</v>
      </c>
      <c r="J10" s="56">
        <f ca="1">OFFSET(Import_SAS_CVS!F7,(Synth!$D$3-1)*Synth!$E$3,0)</f>
        <v>318201.49679184001</v>
      </c>
      <c r="K10" s="33">
        <f ca="1">OFFSET(Import_SAS_CVS!G7,(Synth!$D$3-1)*Synth!$E$3,0)</f>
        <v>17974.0445299149</v>
      </c>
      <c r="L10" s="33">
        <f ca="1">OFFSET(Import_SAS_CVS!H7,(Synth!$D$3-1)*Synth!$E$3,0)</f>
        <v>47022.905395507798</v>
      </c>
      <c r="M10" s="56">
        <f ca="1">OFFSET(Import_SAS_CVS!I7,(Synth!$D$3-1)*Synth!$E$3,0)</f>
        <v>4648.06569701433</v>
      </c>
      <c r="N10" s="33">
        <f ca="1">OFFSET(Import_SAS_CVS!J7,(Synth!$D$3-1)*Synth!$E$3,0)</f>
        <v>229987.63725853001</v>
      </c>
      <c r="O10" s="34">
        <f ca="1">OFFSET(Import_SAS_CVS!K7,(Synth!$D$3-1)*Synth!$E$3,0)</f>
        <v>453644.91166305501</v>
      </c>
      <c r="P10" s="32">
        <f ca="1">OFFSET(Import_SAS_CVS!L7,(Synth!$D$3-1)*Synth!$E$3,0)</f>
        <v>847550.11226654099</v>
      </c>
      <c r="Q10" s="33">
        <f ca="1">OFFSET(Import_SAS_CVS!M7,(Synth!$D$3-1)*Synth!$E$3,0)</f>
        <v>585967.50279235805</v>
      </c>
      <c r="R10" s="33">
        <f ca="1">OFFSET(Import_SAS_CVS!N7,(Synth!$D$3-1)*Synth!$E$3,0)</f>
        <v>182797.010131836</v>
      </c>
      <c r="S10" s="33">
        <f ca="1">OFFSET(Import_SAS_CVS!O7,(Synth!$D$3-1)*Synth!$E$3,0)</f>
        <v>0</v>
      </c>
      <c r="T10" s="33">
        <f ca="1">OFFSET(Import_SAS_CVS!P7,(Synth!$D$3-1)*Synth!$E$3,0)</f>
        <v>0</v>
      </c>
      <c r="U10" s="33">
        <f ca="1">OFFSET(Import_SAS_CVS!Q7,(Synth!$D$3-1)*Synth!$E$3,0)</f>
        <v>110831.06350517301</v>
      </c>
      <c r="V10" s="33">
        <f ca="1">OFFSET(Import_SAS_CVS!R7,(Synth!$D$3-1)*Synth!$E$3,0)</f>
        <v>0</v>
      </c>
      <c r="W10" s="33">
        <f ca="1">OFFSET(Import_SAS_CVS!S7,(Synth!$D$3-1)*Synth!$E$3,0)</f>
        <v>0</v>
      </c>
      <c r="X10" s="34">
        <f ca="1">OFFSET(Import_SAS_CVS!T7,(Synth!$D$3-1)*Synth!$E$3,0)</f>
        <v>64596.9031882286</v>
      </c>
    </row>
    <row r="11" spans="1:24">
      <c r="A11" s="29">
        <v>38625</v>
      </c>
      <c r="B11" s="30">
        <f ca="1">OFFSET(Import_SAS_CVS!CM8,(Synth!$D$3-1)*Synth!$E$3,0)</f>
        <v>2486968.8616027799</v>
      </c>
      <c r="C11" s="30">
        <f ca="1">OFFSET(Import_SAS_CVS!CI8,(Synth!$D$3-1)*Synth!$E$3,0)</f>
        <v>1807816.11100769</v>
      </c>
      <c r="D11" s="31">
        <f ca="1">OFFSET(Import_SAS_CVS!CA8,(Synth!$D$3-1)*Synth!$E$3,0)</f>
        <v>1742983.1218109101</v>
      </c>
      <c r="E11" s="31">
        <f ca="1">OFFSET(Import_SAS_CVS!U8,(Synth!$D$3-1)*Synth!$E$3,0)</f>
        <v>679088.61681366002</v>
      </c>
      <c r="F11" s="31">
        <f ca="1">OFFSET(Import_SAS_CVS!CE8,(Synth!$D$3-1)*Synth!$E$3,0)</f>
        <v>64628.323552131696</v>
      </c>
      <c r="G11" s="32">
        <f ca="1">OFFSET(Import_SAS_CVS!C8,(Synth!$D$3-1)*Synth!$E$3,0)</f>
        <v>1158264.7312622101</v>
      </c>
      <c r="H11" s="33">
        <f ca="1">OFFSET(Import_SAS_CVS!D8,(Synth!$D$3-1)*Synth!$E$3,0)</f>
        <v>9905.6696087122</v>
      </c>
      <c r="I11" s="33">
        <f ca="1">OFFSET(Import_SAS_CVS!E8,(Synth!$D$3-1)*Synth!$E$3,0)</f>
        <v>579573.29953765904</v>
      </c>
      <c r="J11" s="56">
        <f ca="1">OFFSET(Import_SAS_CVS!F8,(Synth!$D$3-1)*Synth!$E$3,0)</f>
        <v>328243.87342834502</v>
      </c>
      <c r="K11" s="33">
        <f ca="1">OFFSET(Import_SAS_CVS!G8,(Synth!$D$3-1)*Synth!$E$3,0)</f>
        <v>21577.535818100001</v>
      </c>
      <c r="L11" s="33">
        <f ca="1">OFFSET(Import_SAS_CVS!H8,(Synth!$D$3-1)*Synth!$E$3,0)</f>
        <v>43659.521075248696</v>
      </c>
      <c r="M11" s="56">
        <f ca="1">OFFSET(Import_SAS_CVS!I8,(Synth!$D$3-1)*Synth!$E$3,0)</f>
        <v>4440.1750720739401</v>
      </c>
      <c r="N11" s="33">
        <f ca="1">OFFSET(Import_SAS_CVS!J8,(Synth!$D$3-1)*Synth!$E$3,0)</f>
        <v>276595.41902542103</v>
      </c>
      <c r="O11" s="34">
        <f ca="1">OFFSET(Import_SAS_CVS!K8,(Synth!$D$3-1)*Synth!$E$3,0)</f>
        <v>408154.10610580398</v>
      </c>
      <c r="P11" s="32">
        <f ca="1">OFFSET(Import_SAS_CVS!L8,(Synth!$D$3-1)*Synth!$E$3,0)</f>
        <v>875000.55207824695</v>
      </c>
      <c r="Q11" s="33">
        <f ca="1">OFFSET(Import_SAS_CVS!M8,(Synth!$D$3-1)*Synth!$E$3,0)</f>
        <v>597080.86112976098</v>
      </c>
      <c r="R11" s="33">
        <f ca="1">OFFSET(Import_SAS_CVS!N8,(Synth!$D$3-1)*Synth!$E$3,0)</f>
        <v>183767.55924034101</v>
      </c>
      <c r="S11" s="33">
        <f ca="1">OFFSET(Import_SAS_CVS!O8,(Synth!$D$3-1)*Synth!$E$3,0)</f>
        <v>0</v>
      </c>
      <c r="T11" s="33">
        <f ca="1">OFFSET(Import_SAS_CVS!P8,(Synth!$D$3-1)*Synth!$E$3,0)</f>
        <v>0</v>
      </c>
      <c r="U11" s="33">
        <f ca="1">OFFSET(Import_SAS_CVS!Q8,(Synth!$D$3-1)*Synth!$E$3,0)</f>
        <v>112882.281876564</v>
      </c>
      <c r="V11" s="33">
        <f ca="1">OFFSET(Import_SAS_CVS!R8,(Synth!$D$3-1)*Synth!$E$3,0)</f>
        <v>0</v>
      </c>
      <c r="W11" s="33">
        <f ca="1">OFFSET(Import_SAS_CVS!S8,(Synth!$D$3-1)*Synth!$E$3,0)</f>
        <v>0</v>
      </c>
      <c r="X11" s="34">
        <f ca="1">OFFSET(Import_SAS_CVS!T8,(Synth!$D$3-1)*Synth!$E$3,0)</f>
        <v>64985.041327476501</v>
      </c>
    </row>
    <row r="12" spans="1:24" ht="12" thickBot="1">
      <c r="A12" s="35">
        <v>38717</v>
      </c>
      <c r="B12" s="36">
        <f ca="1">OFFSET(Import_SAS_CVS!CM9,(Synth!$D$3-1)*Synth!$E$3,0)</f>
        <v>2518581.2341003399</v>
      </c>
      <c r="C12" s="36">
        <f ca="1">OFFSET(Import_SAS_CVS!CI9,(Synth!$D$3-1)*Synth!$E$3,0)</f>
        <v>1830379.70077515</v>
      </c>
      <c r="D12" s="37">
        <f ca="1">OFFSET(Import_SAS_CVS!CA9,(Synth!$D$3-1)*Synth!$E$3,0)</f>
        <v>1765480.9078216599</v>
      </c>
      <c r="E12" s="37">
        <f ca="1">OFFSET(Import_SAS_CVS!U9,(Synth!$D$3-1)*Synth!$E$3,0)</f>
        <v>690440.56241607701</v>
      </c>
      <c r="F12" s="37">
        <f ca="1">OFFSET(Import_SAS_CVS!CE9,(Synth!$D$3-1)*Synth!$E$3,0)</f>
        <v>65453.362248420701</v>
      </c>
      <c r="G12" s="38">
        <f ca="1">OFFSET(Import_SAS_CVS!C9,(Synth!$D$3-1)*Synth!$E$3,0)</f>
        <v>1182286.2645874</v>
      </c>
      <c r="H12" s="37">
        <f ca="1">OFFSET(Import_SAS_CVS!D9,(Synth!$D$3-1)*Synth!$E$3,0)</f>
        <v>10839.337203741101</v>
      </c>
      <c r="I12" s="37">
        <f ca="1">OFFSET(Import_SAS_CVS!E9,(Synth!$D$3-1)*Synth!$E$3,0)</f>
        <v>573339.46375274705</v>
      </c>
      <c r="J12" s="57">
        <f ca="1">OFFSET(Import_SAS_CVS!F9,(Synth!$D$3-1)*Synth!$E$3,0)</f>
        <v>334757.14148712199</v>
      </c>
      <c r="K12" s="37">
        <f ca="1">OFFSET(Import_SAS_CVS!G9,(Synth!$D$3-1)*Synth!$E$3,0)</f>
        <v>25358.5424439907</v>
      </c>
      <c r="L12" s="37">
        <f ca="1">OFFSET(Import_SAS_CVS!H9,(Synth!$D$3-1)*Synth!$E$3,0)</f>
        <v>40072.327738761902</v>
      </c>
      <c r="M12" s="57">
        <f ca="1">OFFSET(Import_SAS_CVS!I9,(Synth!$D$3-1)*Synth!$E$3,0)</f>
        <v>4215.9927455186798</v>
      </c>
      <c r="N12" s="37">
        <f ca="1">OFFSET(Import_SAS_CVS!J9,(Synth!$D$3-1)*Synth!$E$3,0)</f>
        <v>329561.61639785802</v>
      </c>
      <c r="O12" s="39">
        <f ca="1">OFFSET(Import_SAS_CVS!K9,(Synth!$D$3-1)*Synth!$E$3,0)</f>
        <v>363097.12364196801</v>
      </c>
      <c r="P12" s="38">
        <f ca="1">OFFSET(Import_SAS_CVS!L9,(Synth!$D$3-1)*Synth!$E$3,0)</f>
        <v>859573.46978759801</v>
      </c>
      <c r="Q12" s="37">
        <f ca="1">OFFSET(Import_SAS_CVS!M9,(Synth!$D$3-1)*Synth!$E$3,0)</f>
        <v>607416.70766448998</v>
      </c>
      <c r="R12" s="37">
        <f ca="1">OFFSET(Import_SAS_CVS!N9,(Synth!$D$3-1)*Synth!$E$3,0)</f>
        <v>185443.30199813799</v>
      </c>
      <c r="S12" s="37">
        <f ca="1">OFFSET(Import_SAS_CVS!O9,(Synth!$D$3-1)*Synth!$E$3,0)</f>
        <v>0</v>
      </c>
      <c r="T12" s="37">
        <f ca="1">OFFSET(Import_SAS_CVS!P9,(Synth!$D$3-1)*Synth!$E$3,0)</f>
        <v>0</v>
      </c>
      <c r="U12" s="37">
        <f ca="1">OFFSET(Import_SAS_CVS!Q9,(Synth!$D$3-1)*Synth!$E$3,0)</f>
        <v>114559.405175209</v>
      </c>
      <c r="V12" s="37">
        <f ca="1">OFFSET(Import_SAS_CVS!R9,(Synth!$D$3-1)*Synth!$E$3,0)</f>
        <v>0</v>
      </c>
      <c r="W12" s="37">
        <f ca="1">OFFSET(Import_SAS_CVS!S9,(Synth!$D$3-1)*Synth!$E$3,0)</f>
        <v>0</v>
      </c>
      <c r="X12" s="39">
        <f ca="1">OFFSET(Import_SAS_CVS!T9,(Synth!$D$3-1)*Synth!$E$3,0)</f>
        <v>65272.3423252106</v>
      </c>
    </row>
    <row r="13" spans="1:24">
      <c r="A13" s="23">
        <v>38807</v>
      </c>
      <c r="B13" s="24">
        <f ca="1">OFFSET(Import_SAS_CVS!CM10,(Synth!$D$3-1)*Synth!$E$3,0)</f>
        <v>2544625.0483703599</v>
      </c>
      <c r="C13" s="24">
        <f ca="1">OFFSET(Import_SAS_CVS!CI10,(Synth!$D$3-1)*Synth!$E$3,0)</f>
        <v>1849368.65927124</v>
      </c>
      <c r="D13" s="25">
        <f ca="1">OFFSET(Import_SAS_CVS!CA10,(Synth!$D$3-1)*Synth!$E$3,0)</f>
        <v>1783399.56028748</v>
      </c>
      <c r="E13" s="25">
        <f ca="1">OFFSET(Import_SAS_CVS!U10,(Synth!$D$3-1)*Synth!$E$3,0)</f>
        <v>699077.17167663598</v>
      </c>
      <c r="F13" s="25">
        <f ca="1">OFFSET(Import_SAS_CVS!CE10,(Synth!$D$3-1)*Synth!$E$3,0)</f>
        <v>65696.196032524094</v>
      </c>
      <c r="G13" s="26">
        <f ca="1">OFFSET(Import_SAS_CVS!C10,(Synth!$D$3-1)*Synth!$E$3,0)</f>
        <v>1209129.58305359</v>
      </c>
      <c r="H13" s="25">
        <f ca="1">OFFSET(Import_SAS_CVS!D10,(Synth!$D$3-1)*Synth!$E$3,0)</f>
        <v>10928.1303299665</v>
      </c>
      <c r="I13" s="25">
        <f ca="1">OFFSET(Import_SAS_CVS!E10,(Synth!$D$3-1)*Synth!$E$3,0)</f>
        <v>562527.63096618699</v>
      </c>
      <c r="J13" s="55">
        <f ca="1">OFFSET(Import_SAS_CVS!F10,(Synth!$D$3-1)*Synth!$E$3,0)</f>
        <v>332244.66037368798</v>
      </c>
      <c r="K13" s="25">
        <f ca="1">OFFSET(Import_SAS_CVS!G10,(Synth!$D$3-1)*Synth!$E$3,0)</f>
        <v>28357.832839489001</v>
      </c>
      <c r="L13" s="25">
        <f ca="1">OFFSET(Import_SAS_CVS!H10,(Synth!$D$3-1)*Synth!$E$3,0)</f>
        <v>36448.109576225303</v>
      </c>
      <c r="M13" s="55">
        <f ca="1">OFFSET(Import_SAS_CVS!I10,(Synth!$D$3-1)*Synth!$E$3,0)</f>
        <v>3951.6210676431701</v>
      </c>
      <c r="N13" s="25">
        <f ca="1">OFFSET(Import_SAS_CVS!J10,(Synth!$D$3-1)*Synth!$E$3,0)</f>
        <v>368845.25780105602</v>
      </c>
      <c r="O13" s="27">
        <f ca="1">OFFSET(Import_SAS_CVS!K10,(Synth!$D$3-1)*Synth!$E$3,0)</f>
        <v>319546.23840332002</v>
      </c>
      <c r="P13" s="26">
        <f ca="1">OFFSET(Import_SAS_CVS!L10,(Synth!$D$3-1)*Synth!$E$3,0)</f>
        <v>501038.79969787598</v>
      </c>
      <c r="Q13" s="25">
        <f ca="1">OFFSET(Import_SAS_CVS!M10,(Synth!$D$3-1)*Synth!$E$3,0)</f>
        <v>619234.56461334205</v>
      </c>
      <c r="R13" s="25">
        <f ca="1">OFFSET(Import_SAS_CVS!N10,(Synth!$D$3-1)*Synth!$E$3,0)</f>
        <v>187029.0242939</v>
      </c>
      <c r="S13" s="25">
        <f ca="1">OFFSET(Import_SAS_CVS!O10,(Synth!$D$3-1)*Synth!$E$3,0)</f>
        <v>473515.95107269299</v>
      </c>
      <c r="T13" s="25">
        <f ca="1">OFFSET(Import_SAS_CVS!P10,(Synth!$D$3-1)*Synth!$E$3,0)</f>
        <v>0</v>
      </c>
      <c r="U13" s="25">
        <f ca="1">OFFSET(Import_SAS_CVS!Q10,(Synth!$D$3-1)*Synth!$E$3,0)</f>
        <v>115280.325656891</v>
      </c>
      <c r="V13" s="25">
        <f ca="1">OFFSET(Import_SAS_CVS!R10,(Synth!$D$3-1)*Synth!$E$3,0)</f>
        <v>30906.734921693798</v>
      </c>
      <c r="W13" s="25">
        <f ca="1">OFFSET(Import_SAS_CVS!S10,(Synth!$D$3-1)*Synth!$E$3,0)</f>
        <v>0</v>
      </c>
      <c r="X13" s="27">
        <f ca="1">OFFSET(Import_SAS_CVS!T10,(Synth!$D$3-1)*Synth!$E$3,0)</f>
        <v>37149.020002841899</v>
      </c>
    </row>
    <row r="14" spans="1:24">
      <c r="A14" s="29">
        <v>38898</v>
      </c>
      <c r="B14" s="30">
        <f ca="1">OFFSET(Import_SAS_CVS!CM11,(Synth!$D$3-1)*Synth!$E$3,0)</f>
        <v>2594204.0660705599</v>
      </c>
      <c r="C14" s="30">
        <f ca="1">OFFSET(Import_SAS_CVS!CI11,(Synth!$D$3-1)*Synth!$E$3,0)</f>
        <v>1891615.09692383</v>
      </c>
      <c r="D14" s="31">
        <f ca="1">OFFSET(Import_SAS_CVS!CA11,(Synth!$D$3-1)*Synth!$E$3,0)</f>
        <v>1825221.7600555399</v>
      </c>
      <c r="E14" s="31">
        <f ca="1">OFFSET(Import_SAS_CVS!U11,(Synth!$D$3-1)*Synth!$E$3,0)</f>
        <v>707048.22698974598</v>
      </c>
      <c r="F14" s="31">
        <f ca="1">OFFSET(Import_SAS_CVS!CE11,(Synth!$D$3-1)*Synth!$E$3,0)</f>
        <v>66498.710184097305</v>
      </c>
      <c r="G14" s="32">
        <f ca="1">OFFSET(Import_SAS_CVS!C11,(Synth!$D$3-1)*Synth!$E$3,0)</f>
        <v>1249431.85450745</v>
      </c>
      <c r="H14" s="33">
        <f ca="1">OFFSET(Import_SAS_CVS!D11,(Synth!$D$3-1)*Synth!$E$3,0)</f>
        <v>12363.677561521499</v>
      </c>
      <c r="I14" s="33">
        <f ca="1">OFFSET(Import_SAS_CVS!E11,(Synth!$D$3-1)*Synth!$E$3,0)</f>
        <v>559188.71357727097</v>
      </c>
      <c r="J14" s="56">
        <f ca="1">OFFSET(Import_SAS_CVS!F11,(Synth!$D$3-1)*Synth!$E$3,0)</f>
        <v>340868.91899108898</v>
      </c>
      <c r="K14" s="33">
        <f ca="1">OFFSET(Import_SAS_CVS!G11,(Synth!$D$3-1)*Synth!$E$3,0)</f>
        <v>33644.331418514303</v>
      </c>
      <c r="L14" s="33">
        <f ca="1">OFFSET(Import_SAS_CVS!H11,(Synth!$D$3-1)*Synth!$E$3,0)</f>
        <v>33255.8663830757</v>
      </c>
      <c r="M14" s="56">
        <f ca="1">OFFSET(Import_SAS_CVS!I11,(Synth!$D$3-1)*Synth!$E$3,0)</f>
        <v>3700.7538111209901</v>
      </c>
      <c r="N14" s="33">
        <f ca="1">OFFSET(Import_SAS_CVS!J11,(Synth!$D$3-1)*Synth!$E$3,0)</f>
        <v>432203.01518630999</v>
      </c>
      <c r="O14" s="34">
        <f ca="1">OFFSET(Import_SAS_CVS!K11,(Synth!$D$3-1)*Synth!$E$3,0)</f>
        <v>279591.46634292603</v>
      </c>
      <c r="P14" s="32">
        <f ca="1">OFFSET(Import_SAS_CVS!L11,(Synth!$D$3-1)*Synth!$E$3,0)</f>
        <v>486263.28309631301</v>
      </c>
      <c r="Q14" s="33">
        <f ca="1">OFFSET(Import_SAS_CVS!M11,(Synth!$D$3-1)*Synth!$E$3,0)</f>
        <v>629995.18056488002</v>
      </c>
      <c r="R14" s="33">
        <f ca="1">OFFSET(Import_SAS_CVS!N11,(Synth!$D$3-1)*Synth!$E$3,0)</f>
        <v>188299.394454956</v>
      </c>
      <c r="S14" s="33">
        <f ca="1">OFFSET(Import_SAS_CVS!O11,(Synth!$D$3-1)*Synth!$E$3,0)</f>
        <v>498472.41693115199</v>
      </c>
      <c r="T14" s="33">
        <f ca="1">OFFSET(Import_SAS_CVS!P11,(Synth!$D$3-1)*Synth!$E$3,0)</f>
        <v>0</v>
      </c>
      <c r="U14" s="33">
        <f ca="1">OFFSET(Import_SAS_CVS!Q11,(Synth!$D$3-1)*Synth!$E$3,0)</f>
        <v>116031.626407623</v>
      </c>
      <c r="V14" s="33">
        <f ca="1">OFFSET(Import_SAS_CVS!R11,(Synth!$D$3-1)*Synth!$E$3,0)</f>
        <v>34129.309106349901</v>
      </c>
      <c r="W14" s="33">
        <f ca="1">OFFSET(Import_SAS_CVS!S11,(Synth!$D$3-1)*Synth!$E$3,0)</f>
        <v>0</v>
      </c>
      <c r="X14" s="34">
        <f ca="1">OFFSET(Import_SAS_CVS!T11,(Synth!$D$3-1)*Synth!$E$3,0)</f>
        <v>34530.458995819099</v>
      </c>
    </row>
    <row r="15" spans="1:24">
      <c r="A15" s="29">
        <v>38990</v>
      </c>
      <c r="B15" s="30">
        <f ca="1">OFFSET(Import_SAS_CVS!CM12,(Synth!$D$3-1)*Synth!$E$3,0)</f>
        <v>2616650.2256164602</v>
      </c>
      <c r="C15" s="30">
        <f ca="1">OFFSET(Import_SAS_CVS!CI12,(Synth!$D$3-1)*Synth!$E$3,0)</f>
        <v>1906625.19523621</v>
      </c>
      <c r="D15" s="31">
        <f ca="1">OFFSET(Import_SAS_CVS!CA12,(Synth!$D$3-1)*Synth!$E$3,0)</f>
        <v>1838877.87973022</v>
      </c>
      <c r="E15" s="31">
        <f ca="1">OFFSET(Import_SAS_CVS!U12,(Synth!$D$3-1)*Synth!$E$3,0)</f>
        <v>713253.74930572498</v>
      </c>
      <c r="F15" s="31">
        <f ca="1">OFFSET(Import_SAS_CVS!CE12,(Synth!$D$3-1)*Synth!$E$3,0)</f>
        <v>67355.516621589704</v>
      </c>
      <c r="G15" s="32">
        <f ca="1">OFFSET(Import_SAS_CVS!C12,(Synth!$D$3-1)*Synth!$E$3,0)</f>
        <v>1280048.38156128</v>
      </c>
      <c r="H15" s="33">
        <f ca="1">OFFSET(Import_SAS_CVS!D12,(Synth!$D$3-1)*Synth!$E$3,0)</f>
        <v>12220.4261633158</v>
      </c>
      <c r="I15" s="33">
        <f ca="1">OFFSET(Import_SAS_CVS!E12,(Synth!$D$3-1)*Synth!$E$3,0)</f>
        <v>550422.18298339797</v>
      </c>
      <c r="J15" s="56">
        <f ca="1">OFFSET(Import_SAS_CVS!F12,(Synth!$D$3-1)*Synth!$E$3,0)</f>
        <v>339419.212787628</v>
      </c>
      <c r="K15" s="33">
        <f ca="1">OFFSET(Import_SAS_CVS!G12,(Synth!$D$3-1)*Synth!$E$3,0)</f>
        <v>37054.379732608802</v>
      </c>
      <c r="L15" s="33">
        <f ca="1">OFFSET(Import_SAS_CVS!H12,(Synth!$D$3-1)*Synth!$E$3,0)</f>
        <v>30706.283953189901</v>
      </c>
      <c r="M15" s="56">
        <f ca="1">OFFSET(Import_SAS_CVS!I12,(Synth!$D$3-1)*Synth!$E$3,0)</f>
        <v>3487.2217079698999</v>
      </c>
      <c r="N15" s="33">
        <f ca="1">OFFSET(Import_SAS_CVS!J12,(Synth!$D$3-1)*Synth!$E$3,0)</f>
        <v>474521.21548843401</v>
      </c>
      <c r="O15" s="34">
        <f ca="1">OFFSET(Import_SAS_CVS!K12,(Synth!$D$3-1)*Synth!$E$3,0)</f>
        <v>244288.007671356</v>
      </c>
      <c r="P15" s="32">
        <f ca="1">OFFSET(Import_SAS_CVS!L12,(Synth!$D$3-1)*Synth!$E$3,0)</f>
        <v>465802.19881820702</v>
      </c>
      <c r="Q15" s="33">
        <f ca="1">OFFSET(Import_SAS_CVS!M12,(Synth!$D$3-1)*Synth!$E$3,0)</f>
        <v>635968.66324615502</v>
      </c>
      <c r="R15" s="33">
        <f ca="1">OFFSET(Import_SAS_CVS!N12,(Synth!$D$3-1)*Synth!$E$3,0)</f>
        <v>189401.43979644799</v>
      </c>
      <c r="S15" s="33">
        <f ca="1">OFFSET(Import_SAS_CVS!O12,(Synth!$D$3-1)*Synth!$E$3,0)</f>
        <v>509979.91782379203</v>
      </c>
      <c r="T15" s="33">
        <f ca="1">OFFSET(Import_SAS_CVS!P12,(Synth!$D$3-1)*Synth!$E$3,0)</f>
        <v>0</v>
      </c>
      <c r="U15" s="33">
        <f ca="1">OFFSET(Import_SAS_CVS!Q12,(Synth!$D$3-1)*Synth!$E$3,0)</f>
        <v>115859.434681892</v>
      </c>
      <c r="V15" s="33">
        <f ca="1">OFFSET(Import_SAS_CVS!R12,(Synth!$D$3-1)*Synth!$E$3,0)</f>
        <v>37074.281552791603</v>
      </c>
      <c r="W15" s="33">
        <f ca="1">OFFSET(Import_SAS_CVS!S12,(Synth!$D$3-1)*Synth!$E$3,0)</f>
        <v>0</v>
      </c>
      <c r="X15" s="34">
        <f ca="1">OFFSET(Import_SAS_CVS!T12,(Synth!$D$3-1)*Synth!$E$3,0)</f>
        <v>32255.548558473602</v>
      </c>
    </row>
    <row r="16" spans="1:24" ht="12" thickBot="1">
      <c r="A16" s="35">
        <v>39082</v>
      </c>
      <c r="B16" s="36">
        <f ca="1">OFFSET(Import_SAS_CVS!CM13,(Synth!$D$3-1)*Synth!$E$3,0)</f>
        <v>2671945.7203674298</v>
      </c>
      <c r="C16" s="36">
        <f ca="1">OFFSET(Import_SAS_CVS!CI13,(Synth!$D$3-1)*Synth!$E$3,0)</f>
        <v>1946854.7218780499</v>
      </c>
      <c r="D16" s="37">
        <f ca="1">OFFSET(Import_SAS_CVS!CA13,(Synth!$D$3-1)*Synth!$E$3,0)</f>
        <v>1878692.9215393099</v>
      </c>
      <c r="E16" s="37">
        <f ca="1">OFFSET(Import_SAS_CVS!U13,(Synth!$D$3-1)*Synth!$E$3,0)</f>
        <v>728864.36835479701</v>
      </c>
      <c r="F16" s="37">
        <f ca="1">OFFSET(Import_SAS_CVS!CE13,(Synth!$D$3-1)*Synth!$E$3,0)</f>
        <v>68442.6944255829</v>
      </c>
      <c r="G16" s="38">
        <f ca="1">OFFSET(Import_SAS_CVS!C13,(Synth!$D$3-1)*Synth!$E$3,0)</f>
        <v>1320733.36378479</v>
      </c>
      <c r="H16" s="37">
        <f ca="1">OFFSET(Import_SAS_CVS!D13,(Synth!$D$3-1)*Synth!$E$3,0)</f>
        <v>12961.932327270501</v>
      </c>
      <c r="I16" s="37">
        <f ca="1">OFFSET(Import_SAS_CVS!E13,(Synth!$D$3-1)*Synth!$E$3,0)</f>
        <v>546572.05115508998</v>
      </c>
      <c r="J16" s="57">
        <f ca="1">OFFSET(Import_SAS_CVS!F13,(Synth!$D$3-1)*Synth!$E$3,0)</f>
        <v>344827.56718444801</v>
      </c>
      <c r="K16" s="37">
        <f ca="1">OFFSET(Import_SAS_CVS!G13,(Synth!$D$3-1)*Synth!$E$3,0)</f>
        <v>40799.896725654602</v>
      </c>
      <c r="L16" s="37">
        <f ca="1">OFFSET(Import_SAS_CVS!H13,(Synth!$D$3-1)*Synth!$E$3,0)</f>
        <v>27592.0677332878</v>
      </c>
      <c r="M16" s="57">
        <f ca="1">OFFSET(Import_SAS_CVS!I13,(Synth!$D$3-1)*Synth!$E$3,0)</f>
        <v>3249.6721911132299</v>
      </c>
      <c r="N16" s="37">
        <f ca="1">OFFSET(Import_SAS_CVS!J13,(Synth!$D$3-1)*Synth!$E$3,0)</f>
        <v>528471.06954193104</v>
      </c>
      <c r="O16" s="39">
        <f ca="1">OFFSET(Import_SAS_CVS!K13,(Synth!$D$3-1)*Synth!$E$3,0)</f>
        <v>196772.502473831</v>
      </c>
      <c r="P16" s="38">
        <f ca="1">OFFSET(Import_SAS_CVS!L13,(Synth!$D$3-1)*Synth!$E$3,0)</f>
        <v>474294.699794769</v>
      </c>
      <c r="Q16" s="37">
        <f ca="1">OFFSET(Import_SAS_CVS!M13,(Synth!$D$3-1)*Synth!$E$3,0)</f>
        <v>644798.87852478004</v>
      </c>
      <c r="R16" s="37">
        <f ca="1">OFFSET(Import_SAS_CVS!N13,(Synth!$D$3-1)*Synth!$E$3,0)</f>
        <v>190421.38161087001</v>
      </c>
      <c r="S16" s="37">
        <f ca="1">OFFSET(Import_SAS_CVS!O13,(Synth!$D$3-1)*Synth!$E$3,0)</f>
        <v>535110.15785980201</v>
      </c>
      <c r="T16" s="37">
        <f ca="1">OFFSET(Import_SAS_CVS!P13,(Synth!$D$3-1)*Synth!$E$3,0)</f>
        <v>0</v>
      </c>
      <c r="U16" s="37">
        <f ca="1">OFFSET(Import_SAS_CVS!Q13,(Synth!$D$3-1)*Synth!$E$3,0)</f>
        <v>116972.74905204801</v>
      </c>
      <c r="V16" s="37">
        <f ca="1">OFFSET(Import_SAS_CVS!R13,(Synth!$D$3-1)*Synth!$E$3,0)</f>
        <v>40286.640561103799</v>
      </c>
      <c r="W16" s="37">
        <f ca="1">OFFSET(Import_SAS_CVS!S13,(Synth!$D$3-1)*Synth!$E$3,0)</f>
        <v>0</v>
      </c>
      <c r="X16" s="39">
        <f ca="1">OFFSET(Import_SAS_CVS!T13,(Synth!$D$3-1)*Synth!$E$3,0)</f>
        <v>29738.817755222299</v>
      </c>
    </row>
    <row r="17" spans="1:24">
      <c r="A17" s="23">
        <v>39172</v>
      </c>
      <c r="B17" s="30">
        <f ca="1">OFFSET(Import_SAS_CVS!CM14,(Synth!$D$3-1)*Synth!$E$3,0)</f>
        <v>2709586.2461852999</v>
      </c>
      <c r="C17" s="30">
        <f ca="1">OFFSET(Import_SAS_CVS!CI14,(Synth!$D$3-1)*Synth!$E$3,0)</f>
        <v>1975204.87107849</v>
      </c>
      <c r="D17" s="33">
        <f ca="1">OFFSET(Import_SAS_CVS!CA14,(Synth!$D$3-1)*Synth!$E$3,0)</f>
        <v>1905758.0550842299</v>
      </c>
      <c r="E17" s="33">
        <f ca="1">OFFSET(Import_SAS_CVS!U14,(Synth!$D$3-1)*Synth!$E$3,0)</f>
        <v>739508.13054657006</v>
      </c>
      <c r="F17" s="33">
        <f ca="1">OFFSET(Import_SAS_CVS!CE14,(Synth!$D$3-1)*Synth!$E$3,0)</f>
        <v>69622.117512702898</v>
      </c>
      <c r="G17" s="32">
        <f ca="1">OFFSET(Import_SAS_CVS!C14,(Synth!$D$3-1)*Synth!$E$3,0)</f>
        <v>1365393.4215545701</v>
      </c>
      <c r="H17" s="33">
        <f ca="1">OFFSET(Import_SAS_CVS!D14,(Synth!$D$3-1)*Synth!$E$3,0)</f>
        <v>12957.456079363799</v>
      </c>
      <c r="I17" s="33">
        <f ca="1">OFFSET(Import_SAS_CVS!E14,(Synth!$D$3-1)*Synth!$E$3,0)</f>
        <v>526103.64333343494</v>
      </c>
      <c r="J17" s="56">
        <f ca="1">OFFSET(Import_SAS_CVS!F14,(Synth!$D$3-1)*Synth!$E$3,0)</f>
        <v>341629.07092666603</v>
      </c>
      <c r="K17" s="33">
        <f ca="1">OFFSET(Import_SAS_CVS!G14,(Synth!$D$3-1)*Synth!$E$3,0)</f>
        <v>44517.637774467497</v>
      </c>
      <c r="L17" s="33">
        <f ca="1">OFFSET(Import_SAS_CVS!H14,(Synth!$D$3-1)*Synth!$E$3,0)</f>
        <v>24765.319753408399</v>
      </c>
      <c r="M17" s="56">
        <f ca="1">OFFSET(Import_SAS_CVS!I14,(Synth!$D$3-1)*Synth!$E$3,0)</f>
        <v>2959.94297477603</v>
      </c>
      <c r="N17" s="33">
        <f ca="1">OFFSET(Import_SAS_CVS!J14,(Synth!$D$3-1)*Synth!$E$3,0)</f>
        <v>567200.85964965797</v>
      </c>
      <c r="O17" s="34">
        <f ca="1">OFFSET(Import_SAS_CVS!K14,(Synth!$D$3-1)*Synth!$E$3,0)</f>
        <v>168730.63156700099</v>
      </c>
      <c r="P17" s="32">
        <f ca="1">OFFSET(Import_SAS_CVS!L14,(Synth!$D$3-1)*Synth!$E$3,0)</f>
        <v>465832.77215957601</v>
      </c>
      <c r="Q17" s="33">
        <f ca="1">OFFSET(Import_SAS_CVS!M14,(Synth!$D$3-1)*Synth!$E$3,0)</f>
        <v>651622.01891326904</v>
      </c>
      <c r="R17" s="33">
        <f ca="1">OFFSET(Import_SAS_CVS!N14,(Synth!$D$3-1)*Synth!$E$3,0)</f>
        <v>190930.195678711</v>
      </c>
      <c r="S17" s="33">
        <f ca="1">OFFSET(Import_SAS_CVS!O14,(Synth!$D$3-1)*Synth!$E$3,0)</f>
        <v>555831.56575012195</v>
      </c>
      <c r="T17" s="33">
        <f ca="1">OFFSET(Import_SAS_CVS!P14,(Synth!$D$3-1)*Synth!$E$3,0)</f>
        <v>0</v>
      </c>
      <c r="U17" s="33">
        <f ca="1">OFFSET(Import_SAS_CVS!Q14,(Synth!$D$3-1)*Synth!$E$3,0)</f>
        <v>117000.768718719</v>
      </c>
      <c r="V17" s="33">
        <f ca="1">OFFSET(Import_SAS_CVS!R14,(Synth!$D$3-1)*Synth!$E$3,0)</f>
        <v>42937.731109142303</v>
      </c>
      <c r="W17" s="33">
        <f ca="1">OFFSET(Import_SAS_CVS!S14,(Synth!$D$3-1)*Synth!$E$3,0)</f>
        <v>0</v>
      </c>
      <c r="X17" s="34">
        <f ca="1">OFFSET(Import_SAS_CVS!T14,(Synth!$D$3-1)*Synth!$E$3,0)</f>
        <v>28298.906477451299</v>
      </c>
    </row>
    <row r="18" spans="1:24">
      <c r="A18" s="29">
        <v>39263</v>
      </c>
      <c r="B18" s="30">
        <f ca="1">OFFSET(Import_SAS_CVS!CM15,(Synth!$D$3-1)*Synth!$E$3,0)</f>
        <v>2735807.8414001502</v>
      </c>
      <c r="C18" s="30">
        <f ca="1">OFFSET(Import_SAS_CVS!CI15,(Synth!$D$3-1)*Synth!$E$3,0)</f>
        <v>1993293.90307617</v>
      </c>
      <c r="D18" s="33">
        <f ca="1">OFFSET(Import_SAS_CVS!CA15,(Synth!$D$3-1)*Synth!$E$3,0)</f>
        <v>1922292.4241790799</v>
      </c>
      <c r="E18" s="33">
        <f ca="1">OFFSET(Import_SAS_CVS!U15,(Synth!$D$3-1)*Synth!$E$3,0)</f>
        <v>748118.24008941697</v>
      </c>
      <c r="F18" s="33">
        <f ca="1">OFFSET(Import_SAS_CVS!CE15,(Synth!$D$3-1)*Synth!$E$3,0)</f>
        <v>70829.644552230806</v>
      </c>
      <c r="G18" s="32">
        <f ca="1">OFFSET(Import_SAS_CVS!C15,(Synth!$D$3-1)*Synth!$E$3,0)</f>
        <v>1396087.6386718799</v>
      </c>
      <c r="H18" s="33">
        <f ca="1">OFFSET(Import_SAS_CVS!D15,(Synth!$D$3-1)*Synth!$E$3,0)</f>
        <v>13612.5228264332</v>
      </c>
      <c r="I18" s="33">
        <f ca="1">OFFSET(Import_SAS_CVS!E15,(Synth!$D$3-1)*Synth!$E$3,0)</f>
        <v>510200.13842773403</v>
      </c>
      <c r="J18" s="56">
        <f ca="1">OFFSET(Import_SAS_CVS!F15,(Synth!$D$3-1)*Synth!$E$3,0)</f>
        <v>338400.43118667603</v>
      </c>
      <c r="K18" s="33">
        <f ca="1">OFFSET(Import_SAS_CVS!G15,(Synth!$D$3-1)*Synth!$E$3,0)</f>
        <v>48654.297706603997</v>
      </c>
      <c r="L18" s="33">
        <f ca="1">OFFSET(Import_SAS_CVS!H15,(Synth!$D$3-1)*Synth!$E$3,0)</f>
        <v>22280.3284044266</v>
      </c>
      <c r="M18" s="56">
        <f ca="1">OFFSET(Import_SAS_CVS!I15,(Synth!$D$3-1)*Synth!$E$3,0)</f>
        <v>2651.7614734768899</v>
      </c>
      <c r="N18" s="33">
        <f ca="1">OFFSET(Import_SAS_CVS!J15,(Synth!$D$3-1)*Synth!$E$3,0)</f>
        <v>606476.75901031506</v>
      </c>
      <c r="O18" s="34">
        <f ca="1">OFFSET(Import_SAS_CVS!K15,(Synth!$D$3-1)*Synth!$E$3,0)</f>
        <v>143919.076078415</v>
      </c>
      <c r="P18" s="32">
        <f ca="1">OFFSET(Import_SAS_CVS!L15,(Synth!$D$3-1)*Synth!$E$3,0)</f>
        <v>464186.31324768101</v>
      </c>
      <c r="Q18" s="33">
        <f ca="1">OFFSET(Import_SAS_CVS!M15,(Synth!$D$3-1)*Synth!$E$3,0)</f>
        <v>654291.540390015</v>
      </c>
      <c r="R18" s="33">
        <f ca="1">OFFSET(Import_SAS_CVS!N15,(Synth!$D$3-1)*Synth!$E$3,0)</f>
        <v>191190.21495628401</v>
      </c>
      <c r="S18" s="33">
        <f ca="1">OFFSET(Import_SAS_CVS!O15,(Synth!$D$3-1)*Synth!$E$3,0)</f>
        <v>565402.11490631104</v>
      </c>
      <c r="T18" s="33">
        <f ca="1">OFFSET(Import_SAS_CVS!P15,(Synth!$D$3-1)*Synth!$E$3,0)</f>
        <v>0</v>
      </c>
      <c r="U18" s="33">
        <f ca="1">OFFSET(Import_SAS_CVS!Q15,(Synth!$D$3-1)*Synth!$E$3,0)</f>
        <v>117013.054563522</v>
      </c>
      <c r="V18" s="33">
        <f ca="1">OFFSET(Import_SAS_CVS!R15,(Synth!$D$3-1)*Synth!$E$3,0)</f>
        <v>45182.286245346098</v>
      </c>
      <c r="W18" s="33">
        <f ca="1">OFFSET(Import_SAS_CVS!S15,(Synth!$D$3-1)*Synth!$E$3,0)</f>
        <v>0</v>
      </c>
      <c r="X18" s="34">
        <f ca="1">OFFSET(Import_SAS_CVS!T15,(Synth!$D$3-1)*Synth!$E$3,0)</f>
        <v>27749.870253801299</v>
      </c>
    </row>
    <row r="19" spans="1:24">
      <c r="A19" s="29">
        <v>39355</v>
      </c>
      <c r="B19" s="30">
        <f ca="1">OFFSET(Import_SAS_CVS!CM16,(Synth!$D$3-1)*Synth!$E$3,0)</f>
        <v>2762806.8643493699</v>
      </c>
      <c r="C19" s="30">
        <f ca="1">OFFSET(Import_SAS_CVS!CI16,(Synth!$D$3-1)*Synth!$E$3,0)</f>
        <v>2012027.0856628399</v>
      </c>
      <c r="D19" s="33">
        <f ca="1">OFFSET(Import_SAS_CVS!CA16,(Synth!$D$3-1)*Synth!$E$3,0)</f>
        <v>1940033.72171021</v>
      </c>
      <c r="E19" s="33">
        <f ca="1">OFFSET(Import_SAS_CVS!U16,(Synth!$D$3-1)*Synth!$E$3,0)</f>
        <v>756852.69830322301</v>
      </c>
      <c r="F19" s="33">
        <f ca="1">OFFSET(Import_SAS_CVS!CE16,(Synth!$D$3-1)*Synth!$E$3,0)</f>
        <v>71904.969947814898</v>
      </c>
      <c r="G19" s="32">
        <f ca="1">OFFSET(Import_SAS_CVS!C16,(Synth!$D$3-1)*Synth!$E$3,0)</f>
        <v>1427195.6461944601</v>
      </c>
      <c r="H19" s="33">
        <f ca="1">OFFSET(Import_SAS_CVS!D16,(Synth!$D$3-1)*Synth!$E$3,0)</f>
        <v>13579.574022889101</v>
      </c>
      <c r="I19" s="33">
        <f ca="1">OFFSET(Import_SAS_CVS!E16,(Synth!$D$3-1)*Synth!$E$3,0)</f>
        <v>500890.66781616199</v>
      </c>
      <c r="J19" s="56">
        <f ca="1">OFFSET(Import_SAS_CVS!F16,(Synth!$D$3-1)*Synth!$E$3,0)</f>
        <v>338581.14868545497</v>
      </c>
      <c r="K19" s="33">
        <f ca="1">OFFSET(Import_SAS_CVS!G16,(Synth!$D$3-1)*Synth!$E$3,0)</f>
        <v>52566.207562446602</v>
      </c>
      <c r="L19" s="33">
        <f ca="1">OFFSET(Import_SAS_CVS!H16,(Synth!$D$3-1)*Synth!$E$3,0)</f>
        <v>19569.117194652601</v>
      </c>
      <c r="M19" s="56">
        <f ca="1">OFFSET(Import_SAS_CVS!I16,(Synth!$D$3-1)*Synth!$E$3,0)</f>
        <v>2326.65995058417</v>
      </c>
      <c r="N19" s="33">
        <f ca="1">OFFSET(Import_SAS_CVS!J16,(Synth!$D$3-1)*Synth!$E$3,0)</f>
        <v>635454.34841918899</v>
      </c>
      <c r="O19" s="34">
        <f ca="1">OFFSET(Import_SAS_CVS!K16,(Synth!$D$3-1)*Synth!$E$3,0)</f>
        <v>124972.330982208</v>
      </c>
      <c r="P19" s="32">
        <f ca="1">OFFSET(Import_SAS_CVS!L16,(Synth!$D$3-1)*Synth!$E$3,0)</f>
        <v>457580.27550506598</v>
      </c>
      <c r="Q19" s="33">
        <f ca="1">OFFSET(Import_SAS_CVS!M16,(Synth!$D$3-1)*Synth!$E$3,0)</f>
        <v>658627.53108978295</v>
      </c>
      <c r="R19" s="33">
        <f ca="1">OFFSET(Import_SAS_CVS!N16,(Synth!$D$3-1)*Synth!$E$3,0)</f>
        <v>191695.59595298799</v>
      </c>
      <c r="S19" s="33">
        <f ca="1">OFFSET(Import_SAS_CVS!O16,(Synth!$D$3-1)*Synth!$E$3,0)</f>
        <v>576485.36675262498</v>
      </c>
      <c r="T19" s="33">
        <f ca="1">OFFSET(Import_SAS_CVS!P16,(Synth!$D$3-1)*Synth!$E$3,0)</f>
        <v>0</v>
      </c>
      <c r="U19" s="33">
        <f ca="1">OFFSET(Import_SAS_CVS!Q16,(Synth!$D$3-1)*Synth!$E$3,0)</f>
        <v>116707.969426155</v>
      </c>
      <c r="V19" s="33">
        <f ca="1">OFFSET(Import_SAS_CVS!R16,(Synth!$D$3-1)*Synth!$E$3,0)</f>
        <v>47190.348390579202</v>
      </c>
      <c r="W19" s="33">
        <f ca="1">OFFSET(Import_SAS_CVS!S16,(Synth!$D$3-1)*Synth!$E$3,0)</f>
        <v>0</v>
      </c>
      <c r="X19" s="34">
        <f ca="1">OFFSET(Import_SAS_CVS!T16,(Synth!$D$3-1)*Synth!$E$3,0)</f>
        <v>26826.066213369399</v>
      </c>
    </row>
    <row r="20" spans="1:24" ht="12" thickBot="1">
      <c r="A20" s="35">
        <v>39447</v>
      </c>
      <c r="B20" s="36">
        <f ca="1">OFFSET(Import_SAS_CVS!CM17,(Synth!$D$3-1)*Synth!$E$3,0)</f>
        <v>2790927.7007446298</v>
      </c>
      <c r="C20" s="36">
        <f ca="1">OFFSET(Import_SAS_CVS!CI17,(Synth!$D$3-1)*Synth!$E$3,0)</f>
        <v>2032056.0611267099</v>
      </c>
      <c r="D20" s="37">
        <f ca="1">OFFSET(Import_SAS_CVS!CA17,(Synth!$D$3-1)*Synth!$E$3,0)</f>
        <v>1959185.5069580099</v>
      </c>
      <c r="E20" s="37">
        <f ca="1">OFFSET(Import_SAS_CVS!U17,(Synth!$D$3-1)*Synth!$E$3,0)</f>
        <v>763993.075782776</v>
      </c>
      <c r="F20" s="37">
        <f ca="1">OFFSET(Import_SAS_CVS!CE17,(Synth!$D$3-1)*Synth!$E$3,0)</f>
        <v>72825.360830307007</v>
      </c>
      <c r="G20" s="38">
        <f ca="1">OFFSET(Import_SAS_CVS!C17,(Synth!$D$3-1)*Synth!$E$3,0)</f>
        <v>1456737.55401611</v>
      </c>
      <c r="H20" s="37">
        <f ca="1">OFFSET(Import_SAS_CVS!D17,(Synth!$D$3-1)*Synth!$E$3,0)</f>
        <v>14443.820536494301</v>
      </c>
      <c r="I20" s="37">
        <f ca="1">OFFSET(Import_SAS_CVS!E17,(Synth!$D$3-1)*Synth!$E$3,0)</f>
        <v>489707.95465850801</v>
      </c>
      <c r="J20" s="57">
        <f ca="1">OFFSET(Import_SAS_CVS!F17,(Synth!$D$3-1)*Synth!$E$3,0)</f>
        <v>333891.171901703</v>
      </c>
      <c r="K20" s="37">
        <f ca="1">OFFSET(Import_SAS_CVS!G17,(Synth!$D$3-1)*Synth!$E$3,0)</f>
        <v>55632.733643531799</v>
      </c>
      <c r="L20" s="37">
        <f ca="1">OFFSET(Import_SAS_CVS!H17,(Synth!$D$3-1)*Synth!$E$3,0)</f>
        <v>17030.148132562601</v>
      </c>
      <c r="M20" s="57">
        <f ca="1">OFFSET(Import_SAS_CVS!I17,(Synth!$D$3-1)*Synth!$E$3,0)</f>
        <v>2056.9947804808598</v>
      </c>
      <c r="N20" s="37">
        <f ca="1">OFFSET(Import_SAS_CVS!J17,(Synth!$D$3-1)*Synth!$E$3,0)</f>
        <v>652633.91931152297</v>
      </c>
      <c r="O20" s="39">
        <f ca="1">OFFSET(Import_SAS_CVS!K17,(Synth!$D$3-1)*Synth!$E$3,0)</f>
        <v>107870.218032837</v>
      </c>
      <c r="P20" s="38">
        <f ca="1">OFFSET(Import_SAS_CVS!L17,(Synth!$D$3-1)*Synth!$E$3,0)</f>
        <v>453938.12005615199</v>
      </c>
      <c r="Q20" s="37">
        <f ca="1">OFFSET(Import_SAS_CVS!M17,(Synth!$D$3-1)*Synth!$E$3,0)</f>
        <v>663231.38610076904</v>
      </c>
      <c r="R20" s="37">
        <f ca="1">OFFSET(Import_SAS_CVS!N17,(Synth!$D$3-1)*Synth!$E$3,0)</f>
        <v>191666.89780998201</v>
      </c>
      <c r="S20" s="37">
        <f ca="1">OFFSET(Import_SAS_CVS!O17,(Synth!$D$3-1)*Synth!$E$3,0)</f>
        <v>594089.503723145</v>
      </c>
      <c r="T20" s="37">
        <f ca="1">OFFSET(Import_SAS_CVS!P17,(Synth!$D$3-1)*Synth!$E$3,0)</f>
        <v>0</v>
      </c>
      <c r="U20" s="37">
        <f ca="1">OFFSET(Import_SAS_CVS!Q17,(Synth!$D$3-1)*Synth!$E$3,0)</f>
        <v>117747.852034569</v>
      </c>
      <c r="V20" s="37">
        <f ca="1">OFFSET(Import_SAS_CVS!R17,(Synth!$D$3-1)*Synth!$E$3,0)</f>
        <v>49228.3182883263</v>
      </c>
      <c r="W20" s="37">
        <f ca="1">OFFSET(Import_SAS_CVS!S17,(Synth!$D$3-1)*Synth!$E$3,0)</f>
        <v>0</v>
      </c>
      <c r="X20" s="39">
        <f ca="1">OFFSET(Import_SAS_CVS!T17,(Synth!$D$3-1)*Synth!$E$3,0)</f>
        <v>25624.076211929299</v>
      </c>
    </row>
    <row r="21" spans="1:24">
      <c r="A21" s="23">
        <v>39538</v>
      </c>
      <c r="B21" s="30">
        <f ca="1">OFFSET(Import_SAS_CVS!CM18,(Synth!$D$3-1)*Synth!$E$3,0)</f>
        <v>2819962.1279296898</v>
      </c>
      <c r="C21" s="30">
        <f ca="1">OFFSET(Import_SAS_CVS!CI18,(Synth!$D$3-1)*Synth!$E$3,0)</f>
        <v>2052819.0982208301</v>
      </c>
      <c r="D21" s="33">
        <f ca="1">OFFSET(Import_SAS_CVS!CA18,(Synth!$D$3-1)*Synth!$E$3,0)</f>
        <v>1978472.97640991</v>
      </c>
      <c r="E21" s="33">
        <f ca="1">OFFSET(Import_SAS_CVS!U18,(Synth!$D$3-1)*Synth!$E$3,0)</f>
        <v>773193.33045196498</v>
      </c>
      <c r="F21" s="33">
        <f ca="1">OFFSET(Import_SAS_CVS!CE18,(Synth!$D$3-1)*Synth!$E$3,0)</f>
        <v>74575.556523323103</v>
      </c>
      <c r="G21" s="32">
        <f ca="1">OFFSET(Import_SAS_CVS!C18,(Synth!$D$3-1)*Synth!$E$3,0)</f>
        <v>1479066.26768494</v>
      </c>
      <c r="H21" s="33">
        <f ca="1">OFFSET(Import_SAS_CVS!D18,(Synth!$D$3-1)*Synth!$E$3,0)</f>
        <v>14884.0923261642</v>
      </c>
      <c r="I21" s="33">
        <f ca="1">OFFSET(Import_SAS_CVS!E18,(Synth!$D$3-1)*Synth!$E$3,0)</f>
        <v>483716.85289764398</v>
      </c>
      <c r="J21" s="56">
        <f ca="1">OFFSET(Import_SAS_CVS!F18,(Synth!$D$3-1)*Synth!$E$3,0)</f>
        <v>334265.97261047398</v>
      </c>
      <c r="K21" s="33">
        <f ca="1">OFFSET(Import_SAS_CVS!G18,(Synth!$D$3-1)*Synth!$E$3,0)</f>
        <v>59111.5481038094</v>
      </c>
      <c r="L21" s="33">
        <f ca="1">OFFSET(Import_SAS_CVS!H18,(Synth!$D$3-1)*Synth!$E$3,0)</f>
        <v>15321.24583745</v>
      </c>
      <c r="M21" s="56">
        <f ca="1">OFFSET(Import_SAS_CVS!I18,(Synth!$D$3-1)*Synth!$E$3,0)</f>
        <v>1837.5578959137199</v>
      </c>
      <c r="N21" s="33">
        <f ca="1">OFFSET(Import_SAS_CVS!J18,(Synth!$D$3-1)*Synth!$E$3,0)</f>
        <v>680473.86058807396</v>
      </c>
      <c r="O21" s="34">
        <f ca="1">OFFSET(Import_SAS_CVS!K18,(Synth!$D$3-1)*Synth!$E$3,0)</f>
        <v>91327.1305198669</v>
      </c>
      <c r="P21" s="32">
        <f ca="1">OFFSET(Import_SAS_CVS!L18,(Synth!$D$3-1)*Synth!$E$3,0)</f>
        <v>454576.66944122303</v>
      </c>
      <c r="Q21" s="33">
        <f ca="1">OFFSET(Import_SAS_CVS!M18,(Synth!$D$3-1)*Synth!$E$3,0)</f>
        <v>665844.30646514904</v>
      </c>
      <c r="R21" s="33">
        <f ca="1">OFFSET(Import_SAS_CVS!N18,(Synth!$D$3-1)*Synth!$E$3,0)</f>
        <v>190916.93635749799</v>
      </c>
      <c r="S21" s="33">
        <f ca="1">OFFSET(Import_SAS_CVS!O18,(Synth!$D$3-1)*Synth!$E$3,0)</f>
        <v>607056.37617492699</v>
      </c>
      <c r="T21" s="33">
        <f ca="1">OFFSET(Import_SAS_CVS!P18,(Synth!$D$3-1)*Synth!$E$3,0)</f>
        <v>0</v>
      </c>
      <c r="U21" s="33">
        <f ca="1">OFFSET(Import_SAS_CVS!Q18,(Synth!$D$3-1)*Synth!$E$3,0)</f>
        <v>117630.904058456</v>
      </c>
      <c r="V21" s="33">
        <f ca="1">OFFSET(Import_SAS_CVS!R18,(Synth!$D$3-1)*Synth!$E$3,0)</f>
        <v>51684.510984420798</v>
      </c>
      <c r="W21" s="33">
        <f ca="1">OFFSET(Import_SAS_CVS!S18,(Synth!$D$3-1)*Synth!$E$3,0)</f>
        <v>0</v>
      </c>
      <c r="X21" s="34">
        <f ca="1">OFFSET(Import_SAS_CVS!T18,(Synth!$D$3-1)*Synth!$E$3,0)</f>
        <v>25106.8560063839</v>
      </c>
    </row>
    <row r="22" spans="1:24">
      <c r="A22" s="29">
        <v>39629</v>
      </c>
      <c r="B22" s="30">
        <f ca="1">OFFSET(Import_SAS_CVS!CM19,(Synth!$D$3-1)*Synth!$E$3,0)</f>
        <v>2844078.09375</v>
      </c>
      <c r="C22" s="30">
        <f ca="1">OFFSET(Import_SAS_CVS!CI19,(Synth!$D$3-1)*Synth!$E$3,0)</f>
        <v>2067415.07289124</v>
      </c>
      <c r="D22" s="33">
        <f ca="1">OFFSET(Import_SAS_CVS!CA19,(Synth!$D$3-1)*Synth!$E$3,0)</f>
        <v>1991181.84552002</v>
      </c>
      <c r="E22" s="33">
        <f ca="1">OFFSET(Import_SAS_CVS!U19,(Synth!$D$3-1)*Synth!$E$3,0)</f>
        <v>783129.49814605701</v>
      </c>
      <c r="F22" s="33">
        <f ca="1">OFFSET(Import_SAS_CVS!CE19,(Synth!$D$3-1)*Synth!$E$3,0)</f>
        <v>75843.009801864595</v>
      </c>
      <c r="G22" s="32">
        <f ca="1">OFFSET(Import_SAS_CVS!C19,(Synth!$D$3-1)*Synth!$E$3,0)</f>
        <v>1504024.59594727</v>
      </c>
      <c r="H22" s="33">
        <f ca="1">OFFSET(Import_SAS_CVS!D19,(Synth!$D$3-1)*Synth!$E$3,0)</f>
        <v>14056.827499151201</v>
      </c>
      <c r="I22" s="33">
        <f ca="1">OFFSET(Import_SAS_CVS!E19,(Synth!$D$3-1)*Synth!$E$3,0)</f>
        <v>471269.467681885</v>
      </c>
      <c r="J22" s="56">
        <f ca="1">OFFSET(Import_SAS_CVS!F19,(Synth!$D$3-1)*Synth!$E$3,0)</f>
        <v>329315.05547714198</v>
      </c>
      <c r="K22" s="33">
        <f ca="1">OFFSET(Import_SAS_CVS!G19,(Synth!$D$3-1)*Synth!$E$3,0)</f>
        <v>62733.7950634956</v>
      </c>
      <c r="L22" s="33">
        <f ca="1">OFFSET(Import_SAS_CVS!H19,(Synth!$D$3-1)*Synth!$E$3,0)</f>
        <v>13303.102142334001</v>
      </c>
      <c r="M22" s="56">
        <f ca="1">OFFSET(Import_SAS_CVS!I19,(Synth!$D$3-1)*Synth!$E$3,0)</f>
        <v>1597.5101759731799</v>
      </c>
      <c r="N22" s="33">
        <f ca="1">OFFSET(Import_SAS_CVS!J19,(Synth!$D$3-1)*Synth!$E$3,0)</f>
        <v>708634.35040283203</v>
      </c>
      <c r="O22" s="34">
        <f ca="1">OFFSET(Import_SAS_CVS!K19,(Synth!$D$3-1)*Synth!$E$3,0)</f>
        <v>76668.099856376604</v>
      </c>
      <c r="P22" s="32">
        <f ca="1">OFFSET(Import_SAS_CVS!L19,(Synth!$D$3-1)*Synth!$E$3,0)</f>
        <v>453407.57344436599</v>
      </c>
      <c r="Q22" s="33">
        <f ca="1">OFFSET(Import_SAS_CVS!M19,(Synth!$D$3-1)*Synth!$E$3,0)</f>
        <v>670248.09162139904</v>
      </c>
      <c r="R22" s="33">
        <f ca="1">OFFSET(Import_SAS_CVS!N19,(Synth!$D$3-1)*Synth!$E$3,0)</f>
        <v>189522.77898788499</v>
      </c>
      <c r="S22" s="33">
        <f ca="1">OFFSET(Import_SAS_CVS!O19,(Synth!$D$3-1)*Synth!$E$3,0)</f>
        <v>617516.30886077904</v>
      </c>
      <c r="T22" s="33">
        <f ca="1">OFFSET(Import_SAS_CVS!P19,(Synth!$D$3-1)*Synth!$E$3,0)</f>
        <v>0</v>
      </c>
      <c r="U22" s="33">
        <f ca="1">OFFSET(Import_SAS_CVS!Q19,(Synth!$D$3-1)*Synth!$E$3,0)</f>
        <v>116301.602269173</v>
      </c>
      <c r="V22" s="33">
        <f ca="1">OFFSET(Import_SAS_CVS!R19,(Synth!$D$3-1)*Synth!$E$3,0)</f>
        <v>53821.974728107503</v>
      </c>
      <c r="W22" s="33">
        <f ca="1">OFFSET(Import_SAS_CVS!S19,(Synth!$D$3-1)*Synth!$E$3,0)</f>
        <v>0</v>
      </c>
      <c r="X22" s="34">
        <f ca="1">OFFSET(Import_SAS_CVS!T19,(Synth!$D$3-1)*Synth!$E$3,0)</f>
        <v>24700.673888921701</v>
      </c>
    </row>
    <row r="23" spans="1:24">
      <c r="A23" s="29">
        <v>39721</v>
      </c>
      <c r="B23" s="30">
        <f ca="1">OFFSET(Import_SAS_CVS!CM20,(Synth!$D$3-1)*Synth!$E$3,0)</f>
        <v>2862205.2323608398</v>
      </c>
      <c r="C23" s="30">
        <f ca="1">OFFSET(Import_SAS_CVS!CI20,(Synth!$D$3-1)*Synth!$E$3,0)</f>
        <v>2074998.85346985</v>
      </c>
      <c r="D23" s="33">
        <f ca="1">OFFSET(Import_SAS_CVS!CA20,(Synth!$D$3-1)*Synth!$E$3,0)</f>
        <v>1998889.54450989</v>
      </c>
      <c r="E23" s="33">
        <f ca="1">OFFSET(Import_SAS_CVS!U20,(Synth!$D$3-1)*Synth!$E$3,0)</f>
        <v>794638.77571868896</v>
      </c>
      <c r="F23" s="33">
        <f ca="1">OFFSET(Import_SAS_CVS!CE20,(Synth!$D$3-1)*Synth!$E$3,0)</f>
        <v>77109.772068023696</v>
      </c>
      <c r="G23" s="32">
        <f ca="1">OFFSET(Import_SAS_CVS!C20,(Synth!$D$3-1)*Synth!$E$3,0)</f>
        <v>1526414.9072570801</v>
      </c>
      <c r="H23" s="33">
        <f ca="1">OFFSET(Import_SAS_CVS!D20,(Synth!$D$3-1)*Synth!$E$3,0)</f>
        <v>16211.653475999799</v>
      </c>
      <c r="I23" s="33">
        <f ca="1">OFFSET(Import_SAS_CVS!E20,(Synth!$D$3-1)*Synth!$E$3,0)</f>
        <v>456340.09474945097</v>
      </c>
      <c r="J23" s="56">
        <f ca="1">OFFSET(Import_SAS_CVS!F20,(Synth!$D$3-1)*Synth!$E$3,0)</f>
        <v>322458.83829498303</v>
      </c>
      <c r="K23" s="33">
        <f ca="1">OFFSET(Import_SAS_CVS!G20,(Synth!$D$3-1)*Synth!$E$3,0)</f>
        <v>66095.938491821304</v>
      </c>
      <c r="L23" s="33">
        <f ca="1">OFFSET(Import_SAS_CVS!H20,(Synth!$D$3-1)*Synth!$E$3,0)</f>
        <v>11100.1003445387</v>
      </c>
      <c r="M23" s="56">
        <f ca="1">OFFSET(Import_SAS_CVS!I20,(Synth!$D$3-1)*Synth!$E$3,0)</f>
        <v>1365.84923797846</v>
      </c>
      <c r="N23" s="33">
        <f ca="1">OFFSET(Import_SAS_CVS!J20,(Synth!$D$3-1)*Synth!$E$3,0)</f>
        <v>731160.14365386998</v>
      </c>
      <c r="O23" s="34">
        <f ca="1">OFFSET(Import_SAS_CVS!K20,(Synth!$D$3-1)*Synth!$E$3,0)</f>
        <v>64555.975075721697</v>
      </c>
      <c r="P23" s="32">
        <f ca="1">OFFSET(Import_SAS_CVS!L20,(Synth!$D$3-1)*Synth!$E$3,0)</f>
        <v>444525.676845551</v>
      </c>
      <c r="Q23" s="33">
        <f ca="1">OFFSET(Import_SAS_CVS!M20,(Synth!$D$3-1)*Synth!$E$3,0)</f>
        <v>673388.421669006</v>
      </c>
      <c r="R23" s="33">
        <f ca="1">OFFSET(Import_SAS_CVS!N20,(Synth!$D$3-1)*Synth!$E$3,0)</f>
        <v>187483.883346558</v>
      </c>
      <c r="S23" s="33">
        <f ca="1">OFFSET(Import_SAS_CVS!O20,(Synth!$D$3-1)*Synth!$E$3,0)</f>
        <v>626885.29692840599</v>
      </c>
      <c r="T23" s="33">
        <f ca="1">OFFSET(Import_SAS_CVS!P20,(Synth!$D$3-1)*Synth!$E$3,0)</f>
        <v>0</v>
      </c>
      <c r="U23" s="33">
        <f ca="1">OFFSET(Import_SAS_CVS!Q20,(Synth!$D$3-1)*Synth!$E$3,0)</f>
        <v>117437.216480255</v>
      </c>
      <c r="V23" s="33">
        <f ca="1">OFFSET(Import_SAS_CVS!R20,(Synth!$D$3-1)*Synth!$E$3,0)</f>
        <v>55602.792044162801</v>
      </c>
      <c r="W23" s="33">
        <f ca="1">OFFSET(Import_SAS_CVS!S20,(Synth!$D$3-1)*Synth!$E$3,0)</f>
        <v>0</v>
      </c>
      <c r="X23" s="34">
        <f ca="1">OFFSET(Import_SAS_CVS!T20,(Synth!$D$3-1)*Synth!$E$3,0)</f>
        <v>24100.302294969599</v>
      </c>
    </row>
    <row r="24" spans="1:24" ht="12" thickBot="1">
      <c r="A24" s="35">
        <v>39813</v>
      </c>
      <c r="B24" s="36">
        <f ca="1">OFFSET(Import_SAS_CVS!CM21,(Synth!$D$3-1)*Synth!$E$3,0)</f>
        <v>2865697.7874450702</v>
      </c>
      <c r="C24" s="36">
        <f ca="1">OFFSET(Import_SAS_CVS!CI21,(Synth!$D$3-1)*Synth!$E$3,0)</f>
        <v>2072026.09544373</v>
      </c>
      <c r="D24" s="37">
        <f ca="1">OFFSET(Import_SAS_CVS!CA21,(Synth!$D$3-1)*Synth!$E$3,0)</f>
        <v>1992294.3288269001</v>
      </c>
      <c r="E24" s="37">
        <f ca="1">OFFSET(Import_SAS_CVS!U21,(Synth!$D$3-1)*Synth!$E$3,0)</f>
        <v>799880.40936279297</v>
      </c>
      <c r="F24" s="37">
        <f ca="1">OFFSET(Import_SAS_CVS!CE21,(Synth!$D$3-1)*Synth!$E$3,0)</f>
        <v>78560.450673103303</v>
      </c>
      <c r="G24" s="38">
        <f ca="1">OFFSET(Import_SAS_CVS!C21,(Synth!$D$3-1)*Synth!$E$3,0)</f>
        <v>1535767.6118621801</v>
      </c>
      <c r="H24" s="37">
        <f ca="1">OFFSET(Import_SAS_CVS!D21,(Synth!$D$3-1)*Synth!$E$3,0)</f>
        <v>16184.4045389891</v>
      </c>
      <c r="I24" s="37">
        <f ca="1">OFFSET(Import_SAS_CVS!E21,(Synth!$D$3-1)*Synth!$E$3,0)</f>
        <v>442464.37742996198</v>
      </c>
      <c r="J24" s="57">
        <f ca="1">OFFSET(Import_SAS_CVS!F21,(Synth!$D$3-1)*Synth!$E$3,0)</f>
        <v>315164.93596649199</v>
      </c>
      <c r="K24" s="37">
        <f ca="1">OFFSET(Import_SAS_CVS!G21,(Synth!$D$3-1)*Synth!$E$3,0)</f>
        <v>69198.1547451019</v>
      </c>
      <c r="L24" s="37">
        <f ca="1">OFFSET(Import_SAS_CVS!H21,(Synth!$D$3-1)*Synth!$E$3,0)</f>
        <v>9162.2512242794</v>
      </c>
      <c r="M24" s="57">
        <f ca="1">OFFSET(Import_SAS_CVS!I21,(Synth!$D$3-1)*Synth!$E$3,0)</f>
        <v>1127.2676039636101</v>
      </c>
      <c r="N24" s="37">
        <f ca="1">OFFSET(Import_SAS_CVS!J21,(Synth!$D$3-1)*Synth!$E$3,0)</f>
        <v>743914.98935699498</v>
      </c>
      <c r="O24" s="39">
        <f ca="1">OFFSET(Import_SAS_CVS!K21,(Synth!$D$3-1)*Synth!$E$3,0)</f>
        <v>53868.169689178503</v>
      </c>
      <c r="P24" s="38">
        <f ca="1">OFFSET(Import_SAS_CVS!L21,(Synth!$D$3-1)*Synth!$E$3,0)</f>
        <v>436059.30644989002</v>
      </c>
      <c r="Q24" s="37">
        <f ca="1">OFFSET(Import_SAS_CVS!M21,(Synth!$D$3-1)*Synth!$E$3,0)</f>
        <v>672202.30049896205</v>
      </c>
      <c r="R24" s="37">
        <f ca="1">OFFSET(Import_SAS_CVS!N21,(Synth!$D$3-1)*Synth!$E$3,0)</f>
        <v>185570.303619385</v>
      </c>
      <c r="S24" s="37">
        <f ca="1">OFFSET(Import_SAS_CVS!O21,(Synth!$D$3-1)*Synth!$E$3,0)</f>
        <v>632470.63931274402</v>
      </c>
      <c r="T24" s="37">
        <f ca="1">OFFSET(Import_SAS_CVS!P21,(Synth!$D$3-1)*Synth!$E$3,0)</f>
        <v>0</v>
      </c>
      <c r="U24" s="37">
        <f ca="1">OFFSET(Import_SAS_CVS!Q21,(Synth!$D$3-1)*Synth!$E$3,0)</f>
        <v>116981.909968376</v>
      </c>
      <c r="V24" s="37">
        <f ca="1">OFFSET(Import_SAS_CVS!R21,(Synth!$D$3-1)*Synth!$E$3,0)</f>
        <v>57314.831456184402</v>
      </c>
      <c r="W24" s="37">
        <f ca="1">OFFSET(Import_SAS_CVS!S21,(Synth!$D$3-1)*Synth!$E$3,0)</f>
        <v>0</v>
      </c>
      <c r="X24" s="39">
        <f ca="1">OFFSET(Import_SAS_CVS!T21,(Synth!$D$3-1)*Synth!$E$3,0)</f>
        <v>23602.2675464153</v>
      </c>
    </row>
    <row r="25" spans="1:24">
      <c r="A25" s="23">
        <v>39903</v>
      </c>
      <c r="B25" s="30">
        <f ca="1">OFFSET(Import_SAS_CVS!CM22,(Synth!$D$3-1)*Synth!$E$3,0)</f>
        <v>2881562.17114258</v>
      </c>
      <c r="C25" s="30">
        <f ca="1">OFFSET(Import_SAS_CVS!CI22,(Synth!$D$3-1)*Synth!$E$3,0)</f>
        <v>2081435.74003601</v>
      </c>
      <c r="D25" s="33">
        <f ca="1">OFFSET(Import_SAS_CVS!CA22,(Synth!$D$3-1)*Synth!$E$3,0)</f>
        <v>2002161.31677246</v>
      </c>
      <c r="E25" s="33">
        <f ca="1">OFFSET(Import_SAS_CVS!U22,(Synth!$D$3-1)*Synth!$E$3,0)</f>
        <v>807017.81260681199</v>
      </c>
      <c r="F25" s="33">
        <f ca="1">OFFSET(Import_SAS_CVS!CE22,(Synth!$D$3-1)*Synth!$E$3,0)</f>
        <v>79728.011534690901</v>
      </c>
      <c r="G25" s="32">
        <f ca="1">OFFSET(Import_SAS_CVS!C22,(Synth!$D$3-1)*Synth!$E$3,0)</f>
        <v>1555199.6173553499</v>
      </c>
      <c r="H25" s="33">
        <f ca="1">OFFSET(Import_SAS_CVS!D22,(Synth!$D$3-1)*Synth!$E$3,0)</f>
        <v>17037.472483634901</v>
      </c>
      <c r="I25" s="33">
        <f ca="1">OFFSET(Import_SAS_CVS!E22,(Synth!$D$3-1)*Synth!$E$3,0)</f>
        <v>429494.46557617199</v>
      </c>
      <c r="J25" s="56">
        <f ca="1">OFFSET(Import_SAS_CVS!F22,(Synth!$D$3-1)*Synth!$E$3,0)</f>
        <v>307873.663928986</v>
      </c>
      <c r="K25" s="33">
        <f ca="1">OFFSET(Import_SAS_CVS!G22,(Synth!$D$3-1)*Synth!$E$3,0)</f>
        <v>71768.813807487502</v>
      </c>
      <c r="L25" s="33">
        <f ca="1">OFFSET(Import_SAS_CVS!H22,(Synth!$D$3-1)*Synth!$E$3,0)</f>
        <v>7911.7852332592001</v>
      </c>
      <c r="M25" s="56">
        <f ca="1">OFFSET(Import_SAS_CVS!I22,(Synth!$D$3-1)*Synth!$E$3,0)</f>
        <v>962.55843416601397</v>
      </c>
      <c r="N25" s="33">
        <f ca="1">OFFSET(Import_SAS_CVS!J22,(Synth!$D$3-1)*Synth!$E$3,0)</f>
        <v>762898.11273193394</v>
      </c>
      <c r="O25" s="34">
        <f ca="1">OFFSET(Import_SAS_CVS!K22,(Synth!$D$3-1)*Synth!$E$3,0)</f>
        <v>43720.105270385699</v>
      </c>
      <c r="P25" s="32">
        <f ca="1">OFFSET(Import_SAS_CVS!L22,(Synth!$D$3-1)*Synth!$E$3,0)</f>
        <v>432682.54741287202</v>
      </c>
      <c r="Q25" s="33">
        <f ca="1">OFFSET(Import_SAS_CVS!M22,(Synth!$D$3-1)*Synth!$E$3,0)</f>
        <v>675896.18861389195</v>
      </c>
      <c r="R25" s="33">
        <f ca="1">OFFSET(Import_SAS_CVS!N22,(Synth!$D$3-1)*Synth!$E$3,0)</f>
        <v>183937.347539902</v>
      </c>
      <c r="S25" s="33">
        <f ca="1">OFFSET(Import_SAS_CVS!O22,(Synth!$D$3-1)*Synth!$E$3,0)</f>
        <v>643198.50157165504</v>
      </c>
      <c r="T25" s="33">
        <f ca="1">OFFSET(Import_SAS_CVS!P22,(Synth!$D$3-1)*Synth!$E$3,0)</f>
        <v>0</v>
      </c>
      <c r="U25" s="33">
        <f ca="1">OFFSET(Import_SAS_CVS!Q22,(Synth!$D$3-1)*Synth!$E$3,0)</f>
        <v>117508.45862579301</v>
      </c>
      <c r="V25" s="33">
        <f ca="1">OFFSET(Import_SAS_CVS!R22,(Synth!$D$3-1)*Synth!$E$3,0)</f>
        <v>58889.617752075203</v>
      </c>
      <c r="W25" s="33">
        <f ca="1">OFFSET(Import_SAS_CVS!S22,(Synth!$D$3-1)*Synth!$E$3,0)</f>
        <v>0</v>
      </c>
      <c r="X25" s="34">
        <f ca="1">OFFSET(Import_SAS_CVS!T22,(Synth!$D$3-1)*Synth!$E$3,0)</f>
        <v>23176.450281858401</v>
      </c>
    </row>
    <row r="26" spans="1:24">
      <c r="A26" s="29">
        <v>39994</v>
      </c>
      <c r="B26" s="30">
        <f ca="1">OFFSET(Import_SAS_CVS!CM23,(Synth!$D$3-1)*Synth!$E$3,0)</f>
        <v>2901371.0196533198</v>
      </c>
      <c r="C26" s="30">
        <f ca="1">OFFSET(Import_SAS_CVS!CI23,(Synth!$D$3-1)*Synth!$E$3,0)</f>
        <v>2093306.28900146</v>
      </c>
      <c r="D26" s="33">
        <f ca="1">OFFSET(Import_SAS_CVS!CA23,(Synth!$D$3-1)*Synth!$E$3,0)</f>
        <v>2012666.9937133801</v>
      </c>
      <c r="E26" s="33">
        <f ca="1">OFFSET(Import_SAS_CVS!U23,(Synth!$D$3-1)*Synth!$E$3,0)</f>
        <v>815182.22689056396</v>
      </c>
      <c r="F26" s="33">
        <f ca="1">OFFSET(Import_SAS_CVS!CE23,(Synth!$D$3-1)*Synth!$E$3,0)</f>
        <v>80693.672216415405</v>
      </c>
      <c r="G26" s="32">
        <f ca="1">OFFSET(Import_SAS_CVS!C23,(Synth!$D$3-1)*Synth!$E$3,0)</f>
        <v>1580810.0809783901</v>
      </c>
      <c r="H26" s="33">
        <f ca="1">OFFSET(Import_SAS_CVS!D23,(Synth!$D$3-1)*Synth!$E$3,0)</f>
        <v>17473.4817910194</v>
      </c>
      <c r="I26" s="33">
        <f ca="1">OFFSET(Import_SAS_CVS!E23,(Synth!$D$3-1)*Synth!$E$3,0)</f>
        <v>413321.25485229498</v>
      </c>
      <c r="J26" s="56">
        <f ca="1">OFFSET(Import_SAS_CVS!F23,(Synth!$D$3-1)*Synth!$E$3,0)</f>
        <v>299716.58525466901</v>
      </c>
      <c r="K26" s="33">
        <f ca="1">OFFSET(Import_SAS_CVS!G23,(Synth!$D$3-1)*Synth!$E$3,0)</f>
        <v>74620.442613601699</v>
      </c>
      <c r="L26" s="33">
        <f ca="1">OFFSET(Import_SAS_CVS!H23,(Synth!$D$3-1)*Synth!$E$3,0)</f>
        <v>6274.5151876211203</v>
      </c>
      <c r="M26" s="56">
        <f ca="1">OFFSET(Import_SAS_CVS!I23,(Synth!$D$3-1)*Synth!$E$3,0)</f>
        <v>778.06189023703303</v>
      </c>
      <c r="N26" s="33">
        <f ca="1">OFFSET(Import_SAS_CVS!J23,(Synth!$D$3-1)*Synth!$E$3,0)</f>
        <v>782523.82147216797</v>
      </c>
      <c r="O26" s="34">
        <f ca="1">OFFSET(Import_SAS_CVS!K23,(Synth!$D$3-1)*Synth!$E$3,0)</f>
        <v>34417.1659708023</v>
      </c>
      <c r="P26" s="32">
        <f ca="1">OFFSET(Import_SAS_CVS!L23,(Synth!$D$3-1)*Synth!$E$3,0)</f>
        <v>432335.621379852</v>
      </c>
      <c r="Q26" s="33">
        <f ca="1">OFFSET(Import_SAS_CVS!M23,(Synth!$D$3-1)*Synth!$E$3,0)</f>
        <v>680891.14205169701</v>
      </c>
      <c r="R26" s="33">
        <f ca="1">OFFSET(Import_SAS_CVS!N23,(Synth!$D$3-1)*Synth!$E$3,0)</f>
        <v>181909.221260071</v>
      </c>
      <c r="S26" s="33">
        <f ca="1">OFFSET(Import_SAS_CVS!O23,(Synth!$D$3-1)*Synth!$E$3,0)</f>
        <v>651789.78650665295</v>
      </c>
      <c r="T26" s="33">
        <f ca="1">OFFSET(Import_SAS_CVS!P23,(Synth!$D$3-1)*Synth!$E$3,0)</f>
        <v>0</v>
      </c>
      <c r="U26" s="33">
        <f ca="1">OFFSET(Import_SAS_CVS!Q23,(Synth!$D$3-1)*Synth!$E$3,0)</f>
        <v>117630.563043594</v>
      </c>
      <c r="V26" s="33">
        <f ca="1">OFFSET(Import_SAS_CVS!R23,(Synth!$D$3-1)*Synth!$E$3,0)</f>
        <v>60499.328125953703</v>
      </c>
      <c r="W26" s="33">
        <f ca="1">OFFSET(Import_SAS_CVS!S23,(Synth!$D$3-1)*Synth!$E$3,0)</f>
        <v>0</v>
      </c>
      <c r="X26" s="34">
        <f ca="1">OFFSET(Import_SAS_CVS!T23,(Synth!$D$3-1)*Synth!$E$3,0)</f>
        <v>22958.748641729399</v>
      </c>
    </row>
    <row r="27" spans="1:24">
      <c r="A27" s="29">
        <v>40086</v>
      </c>
      <c r="B27" s="30">
        <f ca="1">OFFSET(Import_SAS_CVS!CM24,(Synth!$D$3-1)*Synth!$E$3,0)</f>
        <v>2924391.71057129</v>
      </c>
      <c r="C27" s="30">
        <f ca="1">OFFSET(Import_SAS_CVS!CI24,(Synth!$D$3-1)*Synth!$E$3,0)</f>
        <v>2108368.07598877</v>
      </c>
      <c r="D27" s="33">
        <f ca="1">OFFSET(Import_SAS_CVS!CA24,(Synth!$D$3-1)*Synth!$E$3,0)</f>
        <v>2026186.9101104699</v>
      </c>
      <c r="E27" s="33">
        <f ca="1">OFFSET(Import_SAS_CVS!U24,(Synth!$D$3-1)*Synth!$E$3,0)</f>
        <v>824284.83898162795</v>
      </c>
      <c r="F27" s="33">
        <f ca="1">OFFSET(Import_SAS_CVS!CE24,(Synth!$D$3-1)*Synth!$E$3,0)</f>
        <v>82447.087135314898</v>
      </c>
      <c r="G27" s="32">
        <f ca="1">OFFSET(Import_SAS_CVS!C24,(Synth!$D$3-1)*Synth!$E$3,0)</f>
        <v>1608344.5128021201</v>
      </c>
      <c r="H27" s="33">
        <f ca="1">OFFSET(Import_SAS_CVS!D24,(Synth!$D$3-1)*Synth!$E$3,0)</f>
        <v>18329.142020702398</v>
      </c>
      <c r="I27" s="33">
        <f ca="1">OFFSET(Import_SAS_CVS!E24,(Synth!$D$3-1)*Synth!$E$3,0)</f>
        <v>398992.94522094697</v>
      </c>
      <c r="J27" s="56">
        <f ca="1">OFFSET(Import_SAS_CVS!F24,(Synth!$D$3-1)*Synth!$E$3,0)</f>
        <v>292862.60394287098</v>
      </c>
      <c r="K27" s="33">
        <f ca="1">OFFSET(Import_SAS_CVS!G24,(Synth!$D$3-1)*Synth!$E$3,0)</f>
        <v>77978.095035552993</v>
      </c>
      <c r="L27" s="33">
        <f ca="1">OFFSET(Import_SAS_CVS!H24,(Synth!$D$3-1)*Synth!$E$3,0)</f>
        <v>4452.7652481794403</v>
      </c>
      <c r="M27" s="56">
        <f ca="1">OFFSET(Import_SAS_CVS!I24,(Synth!$D$3-1)*Synth!$E$3,0)</f>
        <v>549.96599638462101</v>
      </c>
      <c r="N27" s="33">
        <f ca="1">OFFSET(Import_SAS_CVS!J24,(Synth!$D$3-1)*Synth!$E$3,0)</f>
        <v>798402.49934387195</v>
      </c>
      <c r="O27" s="34">
        <f ca="1">OFFSET(Import_SAS_CVS!K24,(Synth!$D$3-1)*Synth!$E$3,0)</f>
        <v>25469.941804647398</v>
      </c>
      <c r="P27" s="32">
        <f ca="1">OFFSET(Import_SAS_CVS!L24,(Synth!$D$3-1)*Synth!$E$3,0)</f>
        <v>419038.78344726597</v>
      </c>
      <c r="Q27" s="33">
        <f ca="1">OFFSET(Import_SAS_CVS!M24,(Synth!$D$3-1)*Synth!$E$3,0)</f>
        <v>683953.67492675805</v>
      </c>
      <c r="R27" s="33">
        <f ca="1">OFFSET(Import_SAS_CVS!N24,(Synth!$D$3-1)*Synth!$E$3,0)</f>
        <v>181096.81837844799</v>
      </c>
      <c r="S27" s="33">
        <f ca="1">OFFSET(Import_SAS_CVS!O24,(Synth!$D$3-1)*Synth!$E$3,0)</f>
        <v>664864.86975860596</v>
      </c>
      <c r="T27" s="33">
        <f ca="1">OFFSET(Import_SAS_CVS!P24,(Synth!$D$3-1)*Synth!$E$3,0)</f>
        <v>0</v>
      </c>
      <c r="U27" s="33">
        <f ca="1">OFFSET(Import_SAS_CVS!Q24,(Synth!$D$3-1)*Synth!$E$3,0)</f>
        <v>118070.58075332599</v>
      </c>
      <c r="V27" s="33">
        <f ca="1">OFFSET(Import_SAS_CVS!R24,(Synth!$D$3-1)*Synth!$E$3,0)</f>
        <v>62606.091228961901</v>
      </c>
      <c r="W27" s="33">
        <f ca="1">OFFSET(Import_SAS_CVS!S24,(Synth!$D$3-1)*Synth!$E$3,0)</f>
        <v>0</v>
      </c>
      <c r="X27" s="34">
        <f ca="1">OFFSET(Import_SAS_CVS!T24,(Synth!$D$3-1)*Synth!$E$3,0)</f>
        <v>22600.4442191124</v>
      </c>
    </row>
    <row r="28" spans="1:24" ht="12" thickBot="1">
      <c r="A28" s="35">
        <v>40178</v>
      </c>
      <c r="B28" s="36">
        <f ca="1">OFFSET(Import_SAS_CVS!CM25,(Synth!$D$3-1)*Synth!$E$3,0)</f>
        <v>2947608.51739502</v>
      </c>
      <c r="C28" s="36">
        <f ca="1">OFFSET(Import_SAS_CVS!CI25,(Synth!$D$3-1)*Synth!$E$3,0)</f>
        <v>2119590.6161804199</v>
      </c>
      <c r="D28" s="37">
        <f ca="1">OFFSET(Import_SAS_CVS!CA25,(Synth!$D$3-1)*Synth!$E$3,0)</f>
        <v>2035480.31919861</v>
      </c>
      <c r="E28" s="37">
        <f ca="1">OFFSET(Import_SAS_CVS!U25,(Synth!$D$3-1)*Synth!$E$3,0)</f>
        <v>835333.79753112805</v>
      </c>
      <c r="F28" s="37">
        <f ca="1">OFFSET(Import_SAS_CVS!CE25,(Synth!$D$3-1)*Synth!$E$3,0)</f>
        <v>83628.107806205793</v>
      </c>
      <c r="G28" s="38">
        <f ca="1">OFFSET(Import_SAS_CVS!C25,(Synth!$D$3-1)*Synth!$E$3,0)</f>
        <v>1633676.0072479199</v>
      </c>
      <c r="H28" s="37">
        <f ca="1">OFFSET(Import_SAS_CVS!D25,(Synth!$D$3-1)*Synth!$E$3,0)</f>
        <v>18098.596709489801</v>
      </c>
      <c r="I28" s="37">
        <f ca="1">OFFSET(Import_SAS_CVS!E25,(Synth!$D$3-1)*Synth!$E$3,0)</f>
        <v>384313.19766998303</v>
      </c>
      <c r="J28" s="57">
        <f ca="1">OFFSET(Import_SAS_CVS!F25,(Synth!$D$3-1)*Synth!$E$3,0)</f>
        <v>286112.00459670997</v>
      </c>
      <c r="K28" s="37">
        <f ca="1">OFFSET(Import_SAS_CVS!G25,(Synth!$D$3-1)*Synth!$E$3,0)</f>
        <v>80868.3107967377</v>
      </c>
      <c r="L28" s="37">
        <f ca="1">OFFSET(Import_SAS_CVS!H25,(Synth!$D$3-1)*Synth!$E$3,0)</f>
        <v>2702.5880947709102</v>
      </c>
      <c r="M28" s="57">
        <f ca="1">OFFSET(Import_SAS_CVS!I25,(Synth!$D$3-1)*Synth!$E$3,0)</f>
        <v>349.59173596277799</v>
      </c>
      <c r="N28" s="37">
        <f ca="1">OFFSET(Import_SAS_CVS!J25,(Synth!$D$3-1)*Synth!$E$3,0)</f>
        <v>816070.691169739</v>
      </c>
      <c r="O28" s="39">
        <f ca="1">OFFSET(Import_SAS_CVS!K25,(Synth!$D$3-1)*Synth!$E$3,0)</f>
        <v>18320.1833145618</v>
      </c>
      <c r="P28" s="38">
        <f ca="1">OFFSET(Import_SAS_CVS!L25,(Synth!$D$3-1)*Synth!$E$3,0)</f>
        <v>414370.22348403902</v>
      </c>
      <c r="Q28" s="37">
        <f ca="1">OFFSET(Import_SAS_CVS!M25,(Synth!$D$3-1)*Synth!$E$3,0)</f>
        <v>685218.04421234096</v>
      </c>
      <c r="R28" s="37">
        <f ca="1">OFFSET(Import_SAS_CVS!N25,(Synth!$D$3-1)*Synth!$E$3,0)</f>
        <v>178727.288034439</v>
      </c>
      <c r="S28" s="37">
        <f ca="1">OFFSET(Import_SAS_CVS!O25,(Synth!$D$3-1)*Synth!$E$3,0)</f>
        <v>682858.63611602795</v>
      </c>
      <c r="T28" s="37">
        <f ca="1">OFFSET(Import_SAS_CVS!P25,(Synth!$D$3-1)*Synth!$E$3,0)</f>
        <v>0</v>
      </c>
      <c r="U28" s="37">
        <f ca="1">OFFSET(Import_SAS_CVS!Q25,(Synth!$D$3-1)*Synth!$E$3,0)</f>
        <v>116986.67407608</v>
      </c>
      <c r="V28" s="37">
        <f ca="1">OFFSET(Import_SAS_CVS!R25,(Synth!$D$3-1)*Synth!$E$3,0)</f>
        <v>63801.848614215902</v>
      </c>
      <c r="W28" s="37">
        <f ca="1">OFFSET(Import_SAS_CVS!S25,(Synth!$D$3-1)*Synth!$E$3,0)</f>
        <v>0</v>
      </c>
      <c r="X28" s="39">
        <f ca="1">OFFSET(Import_SAS_CVS!T25,(Synth!$D$3-1)*Synth!$E$3,0)</f>
        <v>22504.0521504879</v>
      </c>
    </row>
    <row r="29" spans="1:24">
      <c r="A29" s="23">
        <v>40268</v>
      </c>
      <c r="B29" s="30">
        <f ca="1">OFFSET(Import_SAS_CVS!CM26,(Synth!$D$3-1)*Synth!$E$3,0)</f>
        <v>2953962.87860107</v>
      </c>
      <c r="C29" s="30">
        <f ca="1">OFFSET(Import_SAS_CVS!CI26,(Synth!$D$3-1)*Synth!$E$3,0)</f>
        <v>2118251.1748657199</v>
      </c>
      <c r="D29" s="33">
        <f ca="1">OFFSET(Import_SAS_CVS!CA26,(Synth!$D$3-1)*Synth!$E$3,0)</f>
        <v>2035059.99653625</v>
      </c>
      <c r="E29" s="33">
        <f ca="1">OFFSET(Import_SAS_CVS!U26,(Synth!$D$3-1)*Synth!$E$3,0)</f>
        <v>843812.664894104</v>
      </c>
      <c r="F29" s="33">
        <f ca="1">OFFSET(Import_SAS_CVS!CE26,(Synth!$D$3-1)*Synth!$E$3,0)</f>
        <v>83181.994973182693</v>
      </c>
      <c r="G29" s="32">
        <f ca="1">OFFSET(Import_SAS_CVS!C26,(Synth!$D$3-1)*Synth!$E$3,0)</f>
        <v>1645008.72267151</v>
      </c>
      <c r="H29" s="33">
        <f ca="1">OFFSET(Import_SAS_CVS!D26,(Synth!$D$3-1)*Synth!$E$3,0)</f>
        <v>19122.5390319824</v>
      </c>
      <c r="I29" s="33">
        <f ca="1">OFFSET(Import_SAS_CVS!E26,(Synth!$D$3-1)*Synth!$E$3,0)</f>
        <v>371998.871772766</v>
      </c>
      <c r="J29" s="56">
        <f ca="1">OFFSET(Import_SAS_CVS!F26,(Synth!$D$3-1)*Synth!$E$3,0)</f>
        <v>282980.09300613397</v>
      </c>
      <c r="K29" s="33">
        <f ca="1">OFFSET(Import_SAS_CVS!G26,(Synth!$D$3-1)*Synth!$E$3,0)</f>
        <v>83045.807885169997</v>
      </c>
      <c r="L29" s="33">
        <f ca="1">OFFSET(Import_SAS_CVS!H26,(Synth!$D$3-1)*Synth!$E$3,0)</f>
        <v>0</v>
      </c>
      <c r="M29" s="56">
        <f ca="1">OFFSET(Import_SAS_CVS!I26,(Synth!$D$3-1)*Synth!$E$3,0)</f>
        <v>0</v>
      </c>
      <c r="N29" s="33">
        <f ca="1">OFFSET(Import_SAS_CVS!J26,(Synth!$D$3-1)*Synth!$E$3,0)</f>
        <v>830378.62236022903</v>
      </c>
      <c r="O29" s="34">
        <f ca="1">OFFSET(Import_SAS_CVS!K26,(Synth!$D$3-1)*Synth!$E$3,0)</f>
        <v>13376.5623316765</v>
      </c>
      <c r="P29" s="32">
        <f ca="1">OFFSET(Import_SAS_CVS!L26,(Synth!$D$3-1)*Synth!$E$3,0)</f>
        <v>418877.969322205</v>
      </c>
      <c r="Q29" s="33">
        <f ca="1">OFFSET(Import_SAS_CVS!M26,(Synth!$D$3-1)*Synth!$E$3,0)</f>
        <v>681137.71212005604</v>
      </c>
      <c r="R29" s="33">
        <f ca="1">OFFSET(Import_SAS_CVS!N26,(Synth!$D$3-1)*Synth!$E$3,0)</f>
        <v>177532.30951118501</v>
      </c>
      <c r="S29" s="33">
        <f ca="1">OFFSET(Import_SAS_CVS!O26,(Synth!$D$3-1)*Synth!$E$3,0)</f>
        <v>689345.61233520496</v>
      </c>
      <c r="T29" s="33">
        <f ca="1">OFFSET(Import_SAS_CVS!P26,(Synth!$D$3-1)*Synth!$E$3,0)</f>
        <v>0</v>
      </c>
      <c r="U29" s="33">
        <f ca="1">OFFSET(Import_SAS_CVS!Q26,(Synth!$D$3-1)*Synth!$E$3,0)</f>
        <v>116807.352853775</v>
      </c>
      <c r="V29" s="33">
        <f ca="1">OFFSET(Import_SAS_CVS!R26,(Synth!$D$3-1)*Synth!$E$3,0)</f>
        <v>64136.524290561698</v>
      </c>
      <c r="W29" s="33">
        <f ca="1">OFFSET(Import_SAS_CVS!S26,(Synth!$D$3-1)*Synth!$E$3,0)</f>
        <v>0</v>
      </c>
      <c r="X29" s="34">
        <f ca="1">OFFSET(Import_SAS_CVS!T26,(Synth!$D$3-1)*Synth!$E$3,0)</f>
        <v>21751.590970277801</v>
      </c>
    </row>
    <row r="30" spans="1:24">
      <c r="A30" s="29">
        <v>40359</v>
      </c>
      <c r="B30" s="30">
        <f ca="1">OFFSET(Import_SAS_CVS!CM27,(Synth!$D$3-1)*Synth!$E$3,0)</f>
        <v>2977136.9936828599</v>
      </c>
      <c r="C30" s="30">
        <f ca="1">OFFSET(Import_SAS_CVS!CI27,(Synth!$D$3-1)*Synth!$E$3,0)</f>
        <v>2132403.62026978</v>
      </c>
      <c r="D30" s="33">
        <f ca="1">OFFSET(Import_SAS_CVS!CA27,(Synth!$D$3-1)*Synth!$E$3,0)</f>
        <v>2048298.3432769801</v>
      </c>
      <c r="E30" s="33">
        <f ca="1">OFFSET(Import_SAS_CVS!U27,(Synth!$D$3-1)*Synth!$E$3,0)</f>
        <v>852467.63249969506</v>
      </c>
      <c r="F30" s="33">
        <f ca="1">OFFSET(Import_SAS_CVS!CE27,(Synth!$D$3-1)*Synth!$E$3,0)</f>
        <v>84657.350688934297</v>
      </c>
      <c r="G30" s="32">
        <f ca="1">OFFSET(Import_SAS_CVS!C27,(Synth!$D$3-1)*Synth!$E$3,0)</f>
        <v>1663404.1512603799</v>
      </c>
      <c r="H30" s="33">
        <f ca="1">OFFSET(Import_SAS_CVS!D27,(Synth!$D$3-1)*Synth!$E$3,0)</f>
        <v>19585.8831040859</v>
      </c>
      <c r="I30" s="33">
        <f ca="1">OFFSET(Import_SAS_CVS!E27,(Synth!$D$3-1)*Synth!$E$3,0)</f>
        <v>364658.29633712798</v>
      </c>
      <c r="J30" s="56">
        <f ca="1">OFFSET(Import_SAS_CVS!F27,(Synth!$D$3-1)*Synth!$E$3,0)</f>
        <v>280178.364215851</v>
      </c>
      <c r="K30" s="33">
        <f ca="1">OFFSET(Import_SAS_CVS!G27,(Synth!$D$3-1)*Synth!$E$3,0)</f>
        <v>84735.386615753203</v>
      </c>
      <c r="L30" s="33">
        <f ca="1">OFFSET(Import_SAS_CVS!H27,(Synth!$D$3-1)*Synth!$E$3,0)</f>
        <v>0</v>
      </c>
      <c r="M30" s="56">
        <f ca="1">OFFSET(Import_SAS_CVS!I27,(Synth!$D$3-1)*Synth!$E$3,0)</f>
        <v>0</v>
      </c>
      <c r="N30" s="33">
        <f ca="1">OFFSET(Import_SAS_CVS!J27,(Synth!$D$3-1)*Synth!$E$3,0)</f>
        <v>841853.61036682106</v>
      </c>
      <c r="O30" s="34">
        <f ca="1">OFFSET(Import_SAS_CVS!K27,(Synth!$D$3-1)*Synth!$E$3,0)</f>
        <v>11855.237135171899</v>
      </c>
      <c r="P30" s="32">
        <f ca="1">OFFSET(Import_SAS_CVS!L27,(Synth!$D$3-1)*Synth!$E$3,0)</f>
        <v>430328.07647323603</v>
      </c>
      <c r="Q30" s="33">
        <f ca="1">OFFSET(Import_SAS_CVS!M27,(Synth!$D$3-1)*Synth!$E$3,0)</f>
        <v>688550.75418090797</v>
      </c>
      <c r="R30" s="33">
        <f ca="1">OFFSET(Import_SAS_CVS!N27,(Synth!$D$3-1)*Synth!$E$3,0)</f>
        <v>177124.48618888899</v>
      </c>
      <c r="S30" s="33">
        <f ca="1">OFFSET(Import_SAS_CVS!O27,(Synth!$D$3-1)*Synth!$E$3,0)</f>
        <v>695493.32982635498</v>
      </c>
      <c r="T30" s="33">
        <f ca="1">OFFSET(Import_SAS_CVS!P27,(Synth!$D$3-1)*Synth!$E$3,0)</f>
        <v>0</v>
      </c>
      <c r="U30" s="33">
        <f ca="1">OFFSET(Import_SAS_CVS!Q27,(Synth!$D$3-1)*Synth!$E$3,0)</f>
        <v>116109.436313629</v>
      </c>
      <c r="V30" s="33">
        <f ca="1">OFFSET(Import_SAS_CVS!R27,(Synth!$D$3-1)*Synth!$E$3,0)</f>
        <v>65913.983452796907</v>
      </c>
      <c r="W30" s="33">
        <f ca="1">OFFSET(Import_SAS_CVS!S27,(Synth!$D$3-1)*Synth!$E$3,0)</f>
        <v>0</v>
      </c>
      <c r="X30" s="34">
        <f ca="1">OFFSET(Import_SAS_CVS!T27,(Synth!$D$3-1)*Synth!$E$3,0)</f>
        <v>21817.9221925735</v>
      </c>
    </row>
    <row r="31" spans="1:24">
      <c r="A31" s="29">
        <v>40451</v>
      </c>
      <c r="B31" s="30">
        <f ca="1">OFFSET(Import_SAS_CVS!CM28,(Synth!$D$3-1)*Synth!$E$3,0)</f>
        <v>2976769.2206420898</v>
      </c>
      <c r="C31" s="30">
        <f ca="1">OFFSET(Import_SAS_CVS!CI28,(Synth!$D$3-1)*Synth!$E$3,0)</f>
        <v>2124429.7652282701</v>
      </c>
      <c r="D31" s="33">
        <f ca="1">OFFSET(Import_SAS_CVS!CA28,(Synth!$D$3-1)*Synth!$E$3,0)</f>
        <v>2037908.94200134</v>
      </c>
      <c r="E31" s="33">
        <f ca="1">OFFSET(Import_SAS_CVS!U28,(Synth!$D$3-1)*Synth!$E$3,0)</f>
        <v>860257.71323394799</v>
      </c>
      <c r="F31" s="33">
        <f ca="1">OFFSET(Import_SAS_CVS!CE28,(Synth!$D$3-1)*Synth!$E$3,0)</f>
        <v>85870.184836387605</v>
      </c>
      <c r="G31" s="32">
        <f ca="1">OFFSET(Import_SAS_CVS!C28,(Synth!$D$3-1)*Synth!$E$3,0)</f>
        <v>1664981.1619720501</v>
      </c>
      <c r="H31" s="33">
        <f ca="1">OFFSET(Import_SAS_CVS!D28,(Synth!$D$3-1)*Synth!$E$3,0)</f>
        <v>19251.3069460392</v>
      </c>
      <c r="I31" s="33">
        <f ca="1">OFFSET(Import_SAS_CVS!E28,(Synth!$D$3-1)*Synth!$E$3,0)</f>
        <v>353285.48336410499</v>
      </c>
      <c r="J31" s="56">
        <f ca="1">OFFSET(Import_SAS_CVS!F28,(Synth!$D$3-1)*Synth!$E$3,0)</f>
        <v>273816.22595596302</v>
      </c>
      <c r="K31" s="33">
        <f ca="1">OFFSET(Import_SAS_CVS!G28,(Synth!$D$3-1)*Synth!$E$3,0)</f>
        <v>85771.389038085894</v>
      </c>
      <c r="L31" s="33">
        <f ca="1">OFFSET(Import_SAS_CVS!H28,(Synth!$D$3-1)*Synth!$E$3,0)</f>
        <v>0</v>
      </c>
      <c r="M31" s="56">
        <f ca="1">OFFSET(Import_SAS_CVS!I28,(Synth!$D$3-1)*Synth!$E$3,0)</f>
        <v>0</v>
      </c>
      <c r="N31" s="33">
        <f ca="1">OFFSET(Import_SAS_CVS!J28,(Synth!$D$3-1)*Synth!$E$3,0)</f>
        <v>849385.83172607399</v>
      </c>
      <c r="O31" s="34">
        <f ca="1">OFFSET(Import_SAS_CVS!K28,(Synth!$D$3-1)*Synth!$E$3,0)</f>
        <v>10304.8426291943</v>
      </c>
      <c r="P31" s="32">
        <f ca="1">OFFSET(Import_SAS_CVS!L28,(Synth!$D$3-1)*Synth!$E$3,0)</f>
        <v>416013.392967224</v>
      </c>
      <c r="Q31" s="33">
        <f ca="1">OFFSET(Import_SAS_CVS!M28,(Synth!$D$3-1)*Synth!$E$3,0)</f>
        <v>685152.72614288295</v>
      </c>
      <c r="R31" s="33">
        <f ca="1">OFFSET(Import_SAS_CVS!N28,(Synth!$D$3-1)*Synth!$E$3,0)</f>
        <v>175646.91280746501</v>
      </c>
      <c r="S31" s="33">
        <f ca="1">OFFSET(Import_SAS_CVS!O28,(Synth!$D$3-1)*Synth!$E$3,0)</f>
        <v>691234.65071868896</v>
      </c>
      <c r="T31" s="33">
        <f ca="1">OFFSET(Import_SAS_CVS!P28,(Synth!$D$3-1)*Synth!$E$3,0)</f>
        <v>0</v>
      </c>
      <c r="U31" s="33">
        <f ca="1">OFFSET(Import_SAS_CVS!Q28,(Synth!$D$3-1)*Synth!$E$3,0)</f>
        <v>114648.84686565401</v>
      </c>
      <c r="V31" s="33">
        <f ca="1">OFFSET(Import_SAS_CVS!R28,(Synth!$D$3-1)*Synth!$E$3,0)</f>
        <v>66497.945755958601</v>
      </c>
      <c r="W31" s="33">
        <f ca="1">OFFSET(Import_SAS_CVS!S28,(Synth!$D$3-1)*Synth!$E$3,0)</f>
        <v>0</v>
      </c>
      <c r="X31" s="34">
        <f ca="1">OFFSET(Import_SAS_CVS!T28,(Synth!$D$3-1)*Synth!$E$3,0)</f>
        <v>22240.120418548599</v>
      </c>
    </row>
    <row r="32" spans="1:24" ht="12" thickBot="1">
      <c r="A32" s="29">
        <v>40543</v>
      </c>
      <c r="B32" s="30">
        <f ca="1">OFFSET(Import_SAS_CVS!CM29,(Synth!$D$3-1)*Synth!$E$3,0)</f>
        <v>2969227.5352477999</v>
      </c>
      <c r="C32" s="30">
        <f ca="1">OFFSET(Import_SAS_CVS!CI29,(Synth!$D$3-1)*Synth!$E$3,0)</f>
        <v>2109972.7427978502</v>
      </c>
      <c r="D32" s="33">
        <f ca="1">OFFSET(Import_SAS_CVS!CA29,(Synth!$D$3-1)*Synth!$E$3,0)</f>
        <v>2023147.97789001</v>
      </c>
      <c r="E32" s="33">
        <f ca="1">OFFSET(Import_SAS_CVS!U29,(Synth!$D$3-1)*Synth!$E$3,0)</f>
        <v>866981.74604034401</v>
      </c>
      <c r="F32" s="33">
        <f ca="1">OFFSET(Import_SAS_CVS!CE29,(Synth!$D$3-1)*Synth!$E$3,0)</f>
        <v>87089.189112663298</v>
      </c>
      <c r="G32" s="32">
        <f ca="1">OFFSET(Import_SAS_CVS!C29,(Synth!$D$3-1)*Synth!$E$3,0)</f>
        <v>1658992.40713501</v>
      </c>
      <c r="H32" s="33">
        <f ca="1">OFFSET(Import_SAS_CVS!D29,(Synth!$D$3-1)*Synth!$E$3,0)</f>
        <v>19074.107491970099</v>
      </c>
      <c r="I32" s="33">
        <f ca="1">OFFSET(Import_SAS_CVS!E29,(Synth!$D$3-1)*Synth!$E$3,0)</f>
        <v>344687.748516083</v>
      </c>
      <c r="J32" s="56">
        <f ca="1">OFFSET(Import_SAS_CVS!F29,(Synth!$D$3-1)*Synth!$E$3,0)</f>
        <v>267502.165626526</v>
      </c>
      <c r="K32" s="33">
        <f ca="1">OFFSET(Import_SAS_CVS!G29,(Synth!$D$3-1)*Synth!$E$3,0)</f>
        <v>87098.723032951399</v>
      </c>
      <c r="L32" s="33">
        <f ca="1">OFFSET(Import_SAS_CVS!H29,(Synth!$D$3-1)*Synth!$E$3,0)</f>
        <v>0</v>
      </c>
      <c r="M32" s="56">
        <f ca="1">OFFSET(Import_SAS_CVS!I29,(Synth!$D$3-1)*Synth!$E$3,0)</f>
        <v>0</v>
      </c>
      <c r="N32" s="33">
        <f ca="1">OFFSET(Import_SAS_CVS!J29,(Synth!$D$3-1)*Synth!$E$3,0)</f>
        <v>857077.42095947301</v>
      </c>
      <c r="O32" s="34">
        <f ca="1">OFFSET(Import_SAS_CVS!K29,(Synth!$D$3-1)*Synth!$E$3,0)</f>
        <v>9363.8652408122998</v>
      </c>
      <c r="P32" s="32">
        <f ca="1">OFFSET(Import_SAS_CVS!L29,(Synth!$D$3-1)*Synth!$E$3,0)</f>
        <v>503866.68711471598</v>
      </c>
      <c r="Q32" s="33">
        <f ca="1">OFFSET(Import_SAS_CVS!M29,(Synth!$D$3-1)*Synth!$E$3,0)</f>
        <v>682371.98865508998</v>
      </c>
      <c r="R32" s="33">
        <f ca="1">OFFSET(Import_SAS_CVS!N29,(Synth!$D$3-1)*Synth!$E$3,0)</f>
        <v>173755.69792365999</v>
      </c>
      <c r="S32" s="33">
        <f ca="1">OFFSET(Import_SAS_CVS!O29,(Synth!$D$3-1)*Synth!$E$3,0)</f>
        <v>671963.87416076695</v>
      </c>
      <c r="T32" s="33">
        <f ca="1">OFFSET(Import_SAS_CVS!P29,(Synth!$D$3-1)*Synth!$E$3,0)</f>
        <v>0</v>
      </c>
      <c r="U32" s="33">
        <f ca="1">OFFSET(Import_SAS_CVS!Q29,(Synth!$D$3-1)*Synth!$E$3,0)</f>
        <v>113055.910633087</v>
      </c>
      <c r="V32" s="33">
        <f ca="1">OFFSET(Import_SAS_CVS!R29,(Synth!$D$3-1)*Synth!$E$3,0)</f>
        <v>66879.161136627197</v>
      </c>
      <c r="W32" s="33">
        <f ca="1">OFFSET(Import_SAS_CVS!S29,(Synth!$D$3-1)*Synth!$E$3,0)</f>
        <v>0</v>
      </c>
      <c r="X32" s="34">
        <f ca="1">OFFSET(Import_SAS_CVS!T29,(Synth!$D$3-1)*Synth!$E$3,0)</f>
        <v>25407.153726816199</v>
      </c>
    </row>
    <row r="33" spans="1:24">
      <c r="A33" s="23">
        <v>40633</v>
      </c>
      <c r="B33" s="62">
        <f ca="1">OFFSET(Import_SAS_CVS!CM30,(Synth!$D$3-1)*Synth!$E$3,0)</f>
        <v>2970638.8064270001</v>
      </c>
      <c r="C33" s="62">
        <f ca="1">OFFSET(Import_SAS_CVS!CI30,(Synth!$D$3-1)*Synth!$E$3,0)</f>
        <v>2102236.5592041002</v>
      </c>
      <c r="D33" s="64">
        <f ca="1">OFFSET(Import_SAS_CVS!CA30,(Synth!$D$3-1)*Synth!$E$3,0)</f>
        <v>2013901.6266632101</v>
      </c>
      <c r="E33" s="64">
        <f ca="1">OFFSET(Import_SAS_CVS!U30,(Synth!$D$3-1)*Synth!$E$3,0)</f>
        <v>876698.25051116897</v>
      </c>
      <c r="F33" s="64">
        <f ca="1">OFFSET(Import_SAS_CVS!CE30,(Synth!$D$3-1)*Synth!$E$3,0)</f>
        <v>88549.931115150495</v>
      </c>
      <c r="G33" s="63">
        <f ca="1">OFFSET(Import_SAS_CVS!C30,(Synth!$D$3-1)*Synth!$E$3,0)</f>
        <v>1656981.3883819601</v>
      </c>
      <c r="H33" s="64">
        <f ca="1">OFFSET(Import_SAS_CVS!D30,(Synth!$D$3-1)*Synth!$E$3,0)</f>
        <v>18875.3170039654</v>
      </c>
      <c r="I33" s="64">
        <f ca="1">OFFSET(Import_SAS_CVS!E30,(Synth!$D$3-1)*Synth!$E$3,0)</f>
        <v>338784.61869049101</v>
      </c>
      <c r="J33" s="65">
        <f ca="1">OFFSET(Import_SAS_CVS!F30,(Synth!$D$3-1)*Synth!$E$3,0)</f>
        <v>262826.69139480602</v>
      </c>
      <c r="K33" s="64">
        <f ca="1">OFFSET(Import_SAS_CVS!G30,(Synth!$D$3-1)*Synth!$E$3,0)</f>
        <v>88490.705121040301</v>
      </c>
      <c r="L33" s="64">
        <f ca="1">OFFSET(Import_SAS_CVS!H30,(Synth!$D$3-1)*Synth!$E$3,0)</f>
        <v>0</v>
      </c>
      <c r="M33" s="65">
        <f ca="1">OFFSET(Import_SAS_CVS!I30,(Synth!$D$3-1)*Synth!$E$3,0)</f>
        <v>0</v>
      </c>
      <c r="N33" s="64">
        <f ca="1">OFFSET(Import_SAS_CVS!J30,(Synth!$D$3-1)*Synth!$E$3,0)</f>
        <v>868538.15373992897</v>
      </c>
      <c r="O33" s="66">
        <f ca="1">OFFSET(Import_SAS_CVS!K30,(Synth!$D$3-1)*Synth!$E$3,0)</f>
        <v>8446.5363873243296</v>
      </c>
      <c r="P33" s="63">
        <f ca="1">OFFSET(Import_SAS_CVS!L30,(Synth!$D$3-1)*Synth!$E$3,0)</f>
        <v>1029829.66487122</v>
      </c>
      <c r="Q33" s="64">
        <f ca="1">OFFSET(Import_SAS_CVS!M30,(Synth!$D$3-1)*Synth!$E$3,0)</f>
        <v>681632.23333740199</v>
      </c>
      <c r="R33" s="64">
        <f ca="1">OFFSET(Import_SAS_CVS!N30,(Synth!$D$3-1)*Synth!$E$3,0)</f>
        <v>172139.864963531</v>
      </c>
      <c r="S33" s="64">
        <f ca="1">OFFSET(Import_SAS_CVS!O30,(Synth!$D$3-1)*Synth!$E$3,0)</f>
        <v>0</v>
      </c>
      <c r="T33" s="64">
        <f ca="1">OFFSET(Import_SAS_CVS!P30,(Synth!$D$3-1)*Synth!$E$3,0)</f>
        <v>0</v>
      </c>
      <c r="U33" s="64">
        <f ca="1">OFFSET(Import_SAS_CVS!Q30,(Synth!$D$3-1)*Synth!$E$3,0)</f>
        <v>113210.094978333</v>
      </c>
      <c r="V33" s="64">
        <f ca="1">OFFSET(Import_SAS_CVS!R30,(Synth!$D$3-1)*Synth!$E$3,0)</f>
        <v>0</v>
      </c>
      <c r="W33" s="64">
        <f ca="1">OFFSET(Import_SAS_CVS!S30,(Synth!$D$3-1)*Synth!$E$3,0)</f>
        <v>0</v>
      </c>
      <c r="X33" s="66">
        <f ca="1">OFFSET(Import_SAS_CVS!T30,(Synth!$D$3-1)*Synth!$E$3,0)</f>
        <v>88282.064320564299</v>
      </c>
    </row>
    <row r="34" spans="1:24">
      <c r="A34" s="29">
        <v>40724</v>
      </c>
      <c r="B34" s="30">
        <f ca="1">OFFSET(Import_SAS_CVS!CM31,(Synth!$D$3-1)*Synth!$E$3,0)</f>
        <v>2966863.0802002</v>
      </c>
      <c r="C34" s="30">
        <f ca="1">OFFSET(Import_SAS_CVS!CI31,(Synth!$D$3-1)*Synth!$E$3,0)</f>
        <v>2091203.1007690399</v>
      </c>
      <c r="D34" s="33">
        <f ca="1">OFFSET(Import_SAS_CVS!CA31,(Synth!$D$3-1)*Synth!$E$3,0)</f>
        <v>2002036.03846741</v>
      </c>
      <c r="E34" s="33">
        <f ca="1">OFFSET(Import_SAS_CVS!U31,(Synth!$D$3-1)*Synth!$E$3,0)</f>
        <v>883842.26175689697</v>
      </c>
      <c r="F34" s="33">
        <f ca="1">OFFSET(Import_SAS_CVS!CE31,(Synth!$D$3-1)*Synth!$E$3,0)</f>
        <v>89335.417207717896</v>
      </c>
      <c r="G34" s="32">
        <f ca="1">OFFSET(Import_SAS_CVS!C31,(Synth!$D$3-1)*Synth!$E$3,0)</f>
        <v>1652204.53288269</v>
      </c>
      <c r="H34" s="33">
        <f ca="1">OFFSET(Import_SAS_CVS!D31,(Synth!$D$3-1)*Synth!$E$3,0)</f>
        <v>18964.843755245201</v>
      </c>
      <c r="I34" s="33">
        <f ca="1">OFFSET(Import_SAS_CVS!E31,(Synth!$D$3-1)*Synth!$E$3,0)</f>
        <v>330795.720497131</v>
      </c>
      <c r="J34" s="56">
        <f ca="1">OFFSET(Import_SAS_CVS!F31,(Synth!$D$3-1)*Synth!$E$3,0)</f>
        <v>257945.545402527</v>
      </c>
      <c r="K34" s="33">
        <f ca="1">OFFSET(Import_SAS_CVS!G31,(Synth!$D$3-1)*Synth!$E$3,0)</f>
        <v>89367.786691665606</v>
      </c>
      <c r="L34" s="33">
        <f ca="1">OFFSET(Import_SAS_CVS!H31,(Synth!$D$3-1)*Synth!$E$3,0)</f>
        <v>0</v>
      </c>
      <c r="M34" s="56">
        <f ca="1">OFFSET(Import_SAS_CVS!I31,(Synth!$D$3-1)*Synth!$E$3,0)</f>
        <v>0</v>
      </c>
      <c r="N34" s="33">
        <f ca="1">OFFSET(Import_SAS_CVS!J31,(Synth!$D$3-1)*Synth!$E$3,0)</f>
        <v>876944.62555694603</v>
      </c>
      <c r="O34" s="34">
        <f ca="1">OFFSET(Import_SAS_CVS!K31,(Synth!$D$3-1)*Synth!$E$3,0)</f>
        <v>7588.2265800833702</v>
      </c>
      <c r="P34" s="32">
        <f ca="1">OFFSET(Import_SAS_CVS!L31,(Synth!$D$3-1)*Synth!$E$3,0)</f>
        <v>1038369.68764496</v>
      </c>
      <c r="Q34" s="33">
        <f ca="1">OFFSET(Import_SAS_CVS!M31,(Synth!$D$3-1)*Synth!$E$3,0)</f>
        <v>679864.78023529099</v>
      </c>
      <c r="R34" s="33">
        <f ca="1">OFFSET(Import_SAS_CVS!N31,(Synth!$D$3-1)*Synth!$E$3,0)</f>
        <v>170495.467342377</v>
      </c>
      <c r="S34" s="33">
        <f ca="1">OFFSET(Import_SAS_CVS!O31,(Synth!$D$3-1)*Synth!$E$3,0)</f>
        <v>0</v>
      </c>
      <c r="T34" s="33">
        <f ca="1">OFFSET(Import_SAS_CVS!P31,(Synth!$D$3-1)*Synth!$E$3,0)</f>
        <v>0</v>
      </c>
      <c r="U34" s="33">
        <f ca="1">OFFSET(Import_SAS_CVS!Q31,(Synth!$D$3-1)*Synth!$E$3,0)</f>
        <v>112281.715356827</v>
      </c>
      <c r="V34" s="33">
        <f ca="1">OFFSET(Import_SAS_CVS!R31,(Synth!$D$3-1)*Synth!$E$3,0)</f>
        <v>0</v>
      </c>
      <c r="W34" s="33">
        <f ca="1">OFFSET(Import_SAS_CVS!S31,(Synth!$D$3-1)*Synth!$E$3,0)</f>
        <v>0</v>
      </c>
      <c r="X34" s="34">
        <f ca="1">OFFSET(Import_SAS_CVS!T31,(Synth!$D$3-1)*Synth!$E$3,0)</f>
        <v>89490.167711257905</v>
      </c>
    </row>
    <row r="35" spans="1:24">
      <c r="A35" s="29">
        <v>40816</v>
      </c>
      <c r="B35" s="30">
        <f ca="1">OFFSET(Import_SAS_CVS!CM32,(Synth!$D$3-1)*Synth!$E$3,0)</f>
        <v>2962562.3761901902</v>
      </c>
      <c r="C35" s="30">
        <f ca="1">OFFSET(Import_SAS_CVS!CI32,(Synth!$D$3-1)*Synth!$E$3,0)</f>
        <v>2082184.6926879899</v>
      </c>
      <c r="D35" s="33">
        <f ca="1">OFFSET(Import_SAS_CVS!CA32,(Synth!$D$3-1)*Synth!$E$3,0)</f>
        <v>1991330.5176239</v>
      </c>
      <c r="E35" s="33">
        <f ca="1">OFFSET(Import_SAS_CVS!U32,(Synth!$D$3-1)*Synth!$E$3,0)</f>
        <v>887025.84428405797</v>
      </c>
      <c r="F35" s="33">
        <f ca="1">OFFSET(Import_SAS_CVS!CE32,(Synth!$D$3-1)*Synth!$E$3,0)</f>
        <v>89604.138272285505</v>
      </c>
      <c r="G35" s="32">
        <f ca="1">OFFSET(Import_SAS_CVS!C32,(Synth!$D$3-1)*Synth!$E$3,0)</f>
        <v>1647457.4897003199</v>
      </c>
      <c r="H35" s="33">
        <f ca="1">OFFSET(Import_SAS_CVS!D32,(Synth!$D$3-1)*Synth!$E$3,0)</f>
        <v>19286.275889158202</v>
      </c>
      <c r="I35" s="33">
        <f ca="1">OFFSET(Import_SAS_CVS!E32,(Synth!$D$3-1)*Synth!$E$3,0)</f>
        <v>324925.99629592901</v>
      </c>
      <c r="J35" s="56">
        <f ca="1">OFFSET(Import_SAS_CVS!F32,(Synth!$D$3-1)*Synth!$E$3,0)</f>
        <v>255214.3048172</v>
      </c>
      <c r="K35" s="33">
        <f ca="1">OFFSET(Import_SAS_CVS!G32,(Synth!$D$3-1)*Synth!$E$3,0)</f>
        <v>89542.062192916899</v>
      </c>
      <c r="L35" s="33">
        <f ca="1">OFFSET(Import_SAS_CVS!H32,(Synth!$D$3-1)*Synth!$E$3,0)</f>
        <v>0</v>
      </c>
      <c r="M35" s="56">
        <f ca="1">OFFSET(Import_SAS_CVS!I32,(Synth!$D$3-1)*Synth!$E$3,0)</f>
        <v>0</v>
      </c>
      <c r="N35" s="33">
        <f ca="1">OFFSET(Import_SAS_CVS!J32,(Synth!$D$3-1)*Synth!$E$3,0)</f>
        <v>879670.49545288098</v>
      </c>
      <c r="O35" s="34">
        <f ca="1">OFFSET(Import_SAS_CVS!K32,(Synth!$D$3-1)*Synth!$E$3,0)</f>
        <v>6749.1145285368002</v>
      </c>
      <c r="P35" s="32">
        <f ca="1">OFFSET(Import_SAS_CVS!L32,(Synth!$D$3-1)*Synth!$E$3,0)</f>
        <v>1051601.7638854999</v>
      </c>
      <c r="Q35" s="33">
        <f ca="1">OFFSET(Import_SAS_CVS!M32,(Synth!$D$3-1)*Synth!$E$3,0)</f>
        <v>677827.75710296596</v>
      </c>
      <c r="R35" s="33">
        <f ca="1">OFFSET(Import_SAS_CVS!N32,(Synth!$D$3-1)*Synth!$E$3,0)</f>
        <v>168810.74153137201</v>
      </c>
      <c r="S35" s="33">
        <f ca="1">OFFSET(Import_SAS_CVS!O32,(Synth!$D$3-1)*Synth!$E$3,0)</f>
        <v>0</v>
      </c>
      <c r="T35" s="33">
        <f ca="1">OFFSET(Import_SAS_CVS!P32,(Synth!$D$3-1)*Synth!$E$3,0)</f>
        <v>0</v>
      </c>
      <c r="U35" s="33">
        <f ca="1">OFFSET(Import_SAS_CVS!Q32,(Synth!$D$3-1)*Synth!$E$3,0)</f>
        <v>111040.924847603</v>
      </c>
      <c r="V35" s="33">
        <f ca="1">OFFSET(Import_SAS_CVS!R32,(Synth!$D$3-1)*Synth!$E$3,0)</f>
        <v>0</v>
      </c>
      <c r="W35" s="33">
        <f ca="1">OFFSET(Import_SAS_CVS!S32,(Synth!$D$3-1)*Synth!$E$3,0)</f>
        <v>0</v>
      </c>
      <c r="X35" s="34">
        <f ca="1">OFFSET(Import_SAS_CVS!T32,(Synth!$D$3-1)*Synth!$E$3,0)</f>
        <v>90076.457447052002</v>
      </c>
    </row>
    <row r="36" spans="1:24" ht="12" thickBot="1">
      <c r="A36" s="35">
        <v>40908</v>
      </c>
      <c r="B36" s="36">
        <f ca="1">OFFSET(Import_SAS_CVS!CM33,(Synth!$D$3-1)*Synth!$E$3,0)</f>
        <v>2976018.5484008798</v>
      </c>
      <c r="C36" s="36">
        <f ca="1">OFFSET(Import_SAS_CVS!CI33,(Synth!$D$3-1)*Synth!$E$3,0)</f>
        <v>2088841.6582183801</v>
      </c>
      <c r="D36" s="37">
        <f ca="1">OFFSET(Import_SAS_CVS!CA33,(Synth!$D$3-1)*Synth!$E$3,0)</f>
        <v>1999333.7592620801</v>
      </c>
      <c r="E36" s="37">
        <f ca="1">OFFSET(Import_SAS_CVS!U33,(Synth!$D$3-1)*Synth!$E$3,0)</f>
        <v>895491.44081115699</v>
      </c>
      <c r="F36" s="37">
        <f ca="1">OFFSET(Import_SAS_CVS!CE33,(Synth!$D$3-1)*Synth!$E$3,0)</f>
        <v>90740.083157539397</v>
      </c>
      <c r="G36" s="38">
        <f ca="1">OFFSET(Import_SAS_CVS!C33,(Synth!$D$3-1)*Synth!$E$3,0)</f>
        <v>1656173.0365142799</v>
      </c>
      <c r="H36" s="37">
        <f ca="1">OFFSET(Import_SAS_CVS!D33,(Synth!$D$3-1)*Synth!$E$3,0)</f>
        <v>20720.9402954578</v>
      </c>
      <c r="I36" s="37">
        <f ca="1">OFFSET(Import_SAS_CVS!E33,(Synth!$D$3-1)*Synth!$E$3,0)</f>
        <v>321216.76972961402</v>
      </c>
      <c r="J36" s="57">
        <f ca="1">OFFSET(Import_SAS_CVS!F33,(Synth!$D$3-1)*Synth!$E$3,0)</f>
        <v>252370.51225662199</v>
      </c>
      <c r="K36" s="37">
        <f ca="1">OFFSET(Import_SAS_CVS!G33,(Synth!$D$3-1)*Synth!$E$3,0)</f>
        <v>90715.254013061494</v>
      </c>
      <c r="L36" s="37">
        <f ca="1">OFFSET(Import_SAS_CVS!H33,(Synth!$D$3-1)*Synth!$E$3,0)</f>
        <v>0</v>
      </c>
      <c r="M36" s="57">
        <f ca="1">OFFSET(Import_SAS_CVS!I33,(Synth!$D$3-1)*Synth!$E$3,0)</f>
        <v>0</v>
      </c>
      <c r="N36" s="37">
        <f ca="1">OFFSET(Import_SAS_CVS!J33,(Synth!$D$3-1)*Synth!$E$3,0)</f>
        <v>888444.28462219203</v>
      </c>
      <c r="O36" s="39">
        <f ca="1">OFFSET(Import_SAS_CVS!K33,(Synth!$D$3-1)*Synth!$E$3,0)</f>
        <v>6432.6008839607202</v>
      </c>
      <c r="P36" s="38">
        <f ca="1">OFFSET(Import_SAS_CVS!L33,(Synth!$D$3-1)*Synth!$E$3,0)</f>
        <v>1038565.76764679</v>
      </c>
      <c r="Q36" s="37">
        <f ca="1">OFFSET(Import_SAS_CVS!M33,(Synth!$D$3-1)*Synth!$E$3,0)</f>
        <v>681232.86013030994</v>
      </c>
      <c r="R36" s="37">
        <f ca="1">OFFSET(Import_SAS_CVS!N33,(Synth!$D$3-1)*Synth!$E$3,0)</f>
        <v>167431.17515182501</v>
      </c>
      <c r="S36" s="37">
        <f ca="1">OFFSET(Import_SAS_CVS!O33,(Synth!$D$3-1)*Synth!$E$3,0)</f>
        <v>0</v>
      </c>
      <c r="T36" s="37">
        <f ca="1">OFFSET(Import_SAS_CVS!P33,(Synth!$D$3-1)*Synth!$E$3,0)</f>
        <v>0</v>
      </c>
      <c r="U36" s="37">
        <f ca="1">OFFSET(Import_SAS_CVS!Q33,(Synth!$D$3-1)*Synth!$E$3,0)</f>
        <v>112772.22672080999</v>
      </c>
      <c r="V36" s="37">
        <f ca="1">OFFSET(Import_SAS_CVS!R33,(Synth!$D$3-1)*Synth!$E$3,0)</f>
        <v>0</v>
      </c>
      <c r="W36" s="37">
        <f ca="1">OFFSET(Import_SAS_CVS!S33,(Synth!$D$3-1)*Synth!$E$3,0)</f>
        <v>0</v>
      </c>
      <c r="X36" s="39">
        <f ca="1">OFFSET(Import_SAS_CVS!T33,(Synth!$D$3-1)*Synth!$E$3,0)</f>
        <v>90340.208963394194</v>
      </c>
    </row>
    <row r="37" spans="1:24">
      <c r="A37" s="23">
        <v>40999</v>
      </c>
      <c r="B37" s="62">
        <f ca="1">OFFSET(Import_SAS_CVS!CM34,(Synth!$D$3-1)*Synth!$E$3,0)</f>
        <v>2977826.9396972698</v>
      </c>
      <c r="C37" s="62">
        <f ca="1">OFFSET(Import_SAS_CVS!CI34,(Synth!$D$3-1)*Synth!$E$3,0)</f>
        <v>2084763.67785645</v>
      </c>
      <c r="D37" s="64">
        <f ca="1">OFFSET(Import_SAS_CVS!CA34,(Synth!$D$3-1)*Synth!$E$3,0)</f>
        <v>1993269.52381897</v>
      </c>
      <c r="E37" s="64">
        <f ca="1">OFFSET(Import_SAS_CVS!U34,(Synth!$D$3-1)*Synth!$E$3,0)</f>
        <v>901919.84842681896</v>
      </c>
      <c r="F37" s="64">
        <f ca="1">OFFSET(Import_SAS_CVS!CE34,(Synth!$D$3-1)*Synth!$E$3,0)</f>
        <v>91521.107693672195</v>
      </c>
      <c r="G37" s="63">
        <f ca="1">OFFSET(Import_SAS_CVS!C34,(Synth!$D$3-1)*Synth!$E$3,0)</f>
        <v>1656657.3215179399</v>
      </c>
      <c r="H37" s="64">
        <f ca="1">OFFSET(Import_SAS_CVS!D34,(Synth!$D$3-1)*Synth!$E$3,0)</f>
        <v>20112.827723264701</v>
      </c>
      <c r="I37" s="64">
        <f ca="1">OFFSET(Import_SAS_CVS!E34,(Synth!$D$3-1)*Synth!$E$3,0)</f>
        <v>317199.79818725598</v>
      </c>
      <c r="J37" s="65">
        <f ca="1">OFFSET(Import_SAS_CVS!F34,(Synth!$D$3-1)*Synth!$E$3,0)</f>
        <v>249230.41938591001</v>
      </c>
      <c r="K37" s="64">
        <f ca="1">OFFSET(Import_SAS_CVS!G34,(Synth!$D$3-1)*Synth!$E$3,0)</f>
        <v>91547.309865951494</v>
      </c>
      <c r="L37" s="64">
        <f ca="1">OFFSET(Import_SAS_CVS!H34,(Synth!$D$3-1)*Synth!$E$3,0)</f>
        <v>0</v>
      </c>
      <c r="M37" s="65">
        <f ca="1">OFFSET(Import_SAS_CVS!I34,(Synth!$D$3-1)*Synth!$E$3,0)</f>
        <v>0</v>
      </c>
      <c r="N37" s="64">
        <f ca="1">OFFSET(Import_SAS_CVS!J34,(Synth!$D$3-1)*Synth!$E$3,0)</f>
        <v>896694.82985687302</v>
      </c>
      <c r="O37" s="66">
        <f ca="1">OFFSET(Import_SAS_CVS!K34,(Synth!$D$3-1)*Synth!$E$3,0)</f>
        <v>6007.8282672762898</v>
      </c>
      <c r="P37" s="63">
        <f ca="1">OFFSET(Import_SAS_CVS!L34,(Synth!$D$3-1)*Synth!$E$3,0)</f>
        <v>1021615.61898041</v>
      </c>
      <c r="Q37" s="64">
        <f ca="1">OFFSET(Import_SAS_CVS!M34,(Synth!$D$3-1)*Synth!$E$3,0)</f>
        <v>681109.59683990502</v>
      </c>
      <c r="R37" s="64">
        <f ca="1">OFFSET(Import_SAS_CVS!N34,(Synth!$D$3-1)*Synth!$E$3,0)</f>
        <v>165931.138736725</v>
      </c>
      <c r="S37" s="64">
        <f ca="1">OFFSET(Import_SAS_CVS!O34,(Synth!$D$3-1)*Synth!$E$3,0)</f>
        <v>0</v>
      </c>
      <c r="T37" s="64">
        <f ca="1">OFFSET(Import_SAS_CVS!P34,(Synth!$D$3-1)*Synth!$E$3,0)</f>
        <v>0</v>
      </c>
      <c r="U37" s="64">
        <f ca="1">OFFSET(Import_SAS_CVS!Q34,(Synth!$D$3-1)*Synth!$E$3,0)</f>
        <v>113164.70952892301</v>
      </c>
      <c r="V37" s="64">
        <f ca="1">OFFSET(Import_SAS_CVS!R34,(Synth!$D$3-1)*Synth!$E$3,0)</f>
        <v>0</v>
      </c>
      <c r="W37" s="64">
        <f ca="1">OFFSET(Import_SAS_CVS!S34,(Synth!$D$3-1)*Synth!$E$3,0)</f>
        <v>0</v>
      </c>
      <c r="X37" s="66">
        <f ca="1">OFFSET(Import_SAS_CVS!T34,(Synth!$D$3-1)*Synth!$E$3,0)</f>
        <v>91283.745029449507</v>
      </c>
    </row>
    <row r="38" spans="1:24">
      <c r="A38" s="29">
        <v>41090</v>
      </c>
      <c r="B38" s="30">
        <f ca="1">OFFSET(Import_SAS_CVS!CM35,(Synth!$D$3-1)*Synth!$E$3,0)</f>
        <v>2971064.1061096201</v>
      </c>
      <c r="C38" s="30">
        <f ca="1">OFFSET(Import_SAS_CVS!CI35,(Synth!$D$3-1)*Synth!$E$3,0)</f>
        <v>2075120.0752868699</v>
      </c>
      <c r="D38" s="33">
        <f ca="1">OFFSET(Import_SAS_CVS!CA35,(Synth!$D$3-1)*Synth!$E$3,0)</f>
        <v>1982584.7104034401</v>
      </c>
      <c r="E38" s="33">
        <f ca="1">OFFSET(Import_SAS_CVS!U35,(Synth!$D$3-1)*Synth!$E$3,0)</f>
        <v>904833.16670227097</v>
      </c>
      <c r="F38" s="33">
        <f ca="1">OFFSET(Import_SAS_CVS!CE35,(Synth!$D$3-1)*Synth!$E$3,0)</f>
        <v>91751.590239524798</v>
      </c>
      <c r="G38" s="32">
        <f ca="1">OFFSET(Import_SAS_CVS!C35,(Synth!$D$3-1)*Synth!$E$3,0)</f>
        <v>1651082.9780883801</v>
      </c>
      <c r="H38" s="33">
        <f ca="1">OFFSET(Import_SAS_CVS!D35,(Synth!$D$3-1)*Synth!$E$3,0)</f>
        <v>20821.042176961899</v>
      </c>
      <c r="I38" s="33">
        <f ca="1">OFFSET(Import_SAS_CVS!E35,(Synth!$D$3-1)*Synth!$E$3,0)</f>
        <v>311374.23481369001</v>
      </c>
      <c r="J38" s="56">
        <f ca="1">OFFSET(Import_SAS_CVS!F35,(Synth!$D$3-1)*Synth!$E$3,0)</f>
        <v>244571.630418777</v>
      </c>
      <c r="K38" s="33">
        <f ca="1">OFFSET(Import_SAS_CVS!G35,(Synth!$D$3-1)*Synth!$E$3,0)</f>
        <v>91798.431763649001</v>
      </c>
      <c r="L38" s="33">
        <f ca="1">OFFSET(Import_SAS_CVS!H35,(Synth!$D$3-1)*Synth!$E$3,0)</f>
        <v>0</v>
      </c>
      <c r="M38" s="56">
        <f ca="1">OFFSET(Import_SAS_CVS!I35,(Synth!$D$3-1)*Synth!$E$3,0)</f>
        <v>0</v>
      </c>
      <c r="N38" s="33">
        <f ca="1">OFFSET(Import_SAS_CVS!J35,(Synth!$D$3-1)*Synth!$E$3,0)</f>
        <v>900294.595497131</v>
      </c>
      <c r="O38" s="34">
        <f ca="1">OFFSET(Import_SAS_CVS!K35,(Synth!$D$3-1)*Synth!$E$3,0)</f>
        <v>5491.1597685813904</v>
      </c>
      <c r="P38" s="32">
        <f ca="1">OFFSET(Import_SAS_CVS!L35,(Synth!$D$3-1)*Synth!$E$3,0)</f>
        <v>1029678.41607666</v>
      </c>
      <c r="Q38" s="33">
        <f ca="1">OFFSET(Import_SAS_CVS!M35,(Synth!$D$3-1)*Synth!$E$3,0)</f>
        <v>679223.68367767299</v>
      </c>
      <c r="R38" s="33">
        <f ca="1">OFFSET(Import_SAS_CVS!N35,(Synth!$D$3-1)*Synth!$E$3,0)</f>
        <v>162029.999177933</v>
      </c>
      <c r="S38" s="33">
        <f ca="1">OFFSET(Import_SAS_CVS!O35,(Synth!$D$3-1)*Synth!$E$3,0)</f>
        <v>0</v>
      </c>
      <c r="T38" s="33">
        <f ca="1">OFFSET(Import_SAS_CVS!P35,(Synth!$D$3-1)*Synth!$E$3,0)</f>
        <v>0</v>
      </c>
      <c r="U38" s="33">
        <f ca="1">OFFSET(Import_SAS_CVS!Q35,(Synth!$D$3-1)*Synth!$E$3,0)</f>
        <v>113615.89519691499</v>
      </c>
      <c r="V38" s="33">
        <f ca="1">OFFSET(Import_SAS_CVS!R35,(Synth!$D$3-1)*Synth!$E$3,0)</f>
        <v>0</v>
      </c>
      <c r="W38" s="33">
        <f ca="1">OFFSET(Import_SAS_CVS!S35,(Synth!$D$3-1)*Synth!$E$3,0)</f>
        <v>0</v>
      </c>
      <c r="X38" s="34">
        <f ca="1">OFFSET(Import_SAS_CVS!T35,(Synth!$D$3-1)*Synth!$E$3,0)</f>
        <v>92018.462526321397</v>
      </c>
    </row>
    <row r="39" spans="1:24">
      <c r="A39" s="29">
        <v>41182</v>
      </c>
      <c r="B39" s="30">
        <f ca="1">OFFSET(Import_SAS_CVS!CM36,(Synth!$D$3-1)*Synth!$E$3,0)</f>
        <v>2966932.5229797401</v>
      </c>
      <c r="C39" s="30">
        <f ca="1">OFFSET(Import_SAS_CVS!CI36,(Synth!$D$3-1)*Synth!$E$3,0)</f>
        <v>2065180.9780120801</v>
      </c>
      <c r="D39" s="33">
        <f ca="1">OFFSET(Import_SAS_CVS!CA36,(Synth!$D$3-1)*Synth!$E$3,0)</f>
        <v>1973545.0527954099</v>
      </c>
      <c r="E39" s="33">
        <f ca="1">OFFSET(Import_SAS_CVS!U36,(Synth!$D$3-1)*Synth!$E$3,0)</f>
        <v>907236.17905426002</v>
      </c>
      <c r="F39" s="33">
        <f ca="1">OFFSET(Import_SAS_CVS!CE36,(Synth!$D$3-1)*Synth!$E$3,0)</f>
        <v>91715.292616844206</v>
      </c>
      <c r="G39" s="32">
        <f ca="1">OFFSET(Import_SAS_CVS!C36,(Synth!$D$3-1)*Synth!$E$3,0)</f>
        <v>1647889.229599</v>
      </c>
      <c r="H39" s="33">
        <f ca="1">OFFSET(Import_SAS_CVS!D36,(Synth!$D$3-1)*Synth!$E$3,0)</f>
        <v>20857.122295856501</v>
      </c>
      <c r="I39" s="33">
        <f ca="1">OFFSET(Import_SAS_CVS!E36,(Synth!$D$3-1)*Synth!$E$3,0)</f>
        <v>304041.02002716099</v>
      </c>
      <c r="J39" s="56">
        <f ca="1">OFFSET(Import_SAS_CVS!F36,(Synth!$D$3-1)*Synth!$E$3,0)</f>
        <v>239668.93019104001</v>
      </c>
      <c r="K39" s="33">
        <f ca="1">OFFSET(Import_SAS_CVS!G36,(Synth!$D$3-1)*Synth!$E$3,0)</f>
        <v>91585.115644455</v>
      </c>
      <c r="L39" s="33">
        <f ca="1">OFFSET(Import_SAS_CVS!H36,(Synth!$D$3-1)*Synth!$E$3,0)</f>
        <v>0</v>
      </c>
      <c r="M39" s="56">
        <f ca="1">OFFSET(Import_SAS_CVS!I36,(Synth!$D$3-1)*Synth!$E$3,0)</f>
        <v>0</v>
      </c>
      <c r="N39" s="33">
        <f ca="1">OFFSET(Import_SAS_CVS!J36,(Synth!$D$3-1)*Synth!$E$3,0)</f>
        <v>900814.30319213902</v>
      </c>
      <c r="O39" s="34">
        <f ca="1">OFFSET(Import_SAS_CVS!K36,(Synth!$D$3-1)*Synth!$E$3,0)</f>
        <v>5084.8245842456799</v>
      </c>
      <c r="P39" s="32">
        <f ca="1">OFFSET(Import_SAS_CVS!L36,(Synth!$D$3-1)*Synth!$E$3,0)</f>
        <v>1029370.93828583</v>
      </c>
      <c r="Q39" s="33">
        <f ca="1">OFFSET(Import_SAS_CVS!M36,(Synth!$D$3-1)*Synth!$E$3,0)</f>
        <v>679970.45083618199</v>
      </c>
      <c r="R39" s="33">
        <f ca="1">OFFSET(Import_SAS_CVS!N36,(Synth!$D$3-1)*Synth!$E$3,0)</f>
        <v>160209.769193649</v>
      </c>
      <c r="S39" s="33">
        <f ca="1">OFFSET(Import_SAS_CVS!O36,(Synth!$D$3-1)*Synth!$E$3,0)</f>
        <v>0</v>
      </c>
      <c r="T39" s="33">
        <f ca="1">OFFSET(Import_SAS_CVS!P36,(Synth!$D$3-1)*Synth!$E$3,0)</f>
        <v>0</v>
      </c>
      <c r="U39" s="33">
        <f ca="1">OFFSET(Import_SAS_CVS!Q36,(Synth!$D$3-1)*Synth!$E$3,0)</f>
        <v>112200.169843674</v>
      </c>
      <c r="V39" s="33">
        <f ca="1">OFFSET(Import_SAS_CVS!R36,(Synth!$D$3-1)*Synth!$E$3,0)</f>
        <v>0</v>
      </c>
      <c r="W39" s="33">
        <f ca="1">OFFSET(Import_SAS_CVS!S36,(Synth!$D$3-1)*Synth!$E$3,0)</f>
        <v>0</v>
      </c>
      <c r="X39" s="34">
        <f ca="1">OFFSET(Import_SAS_CVS!T36,(Synth!$D$3-1)*Synth!$E$3,0)</f>
        <v>91950.009829521194</v>
      </c>
    </row>
    <row r="40" spans="1:24" ht="12" thickBot="1">
      <c r="A40" s="29">
        <v>41274</v>
      </c>
      <c r="B40" s="30">
        <f ca="1">OFFSET(Import_SAS_CVS!CM37,(Synth!$D$3-1)*Synth!$E$3,0)</f>
        <v>2950004.8102722201</v>
      </c>
      <c r="C40" s="30">
        <f ca="1">OFFSET(Import_SAS_CVS!CI37,(Synth!$D$3-1)*Synth!$E$3,0)</f>
        <v>2052206.8969879199</v>
      </c>
      <c r="D40" s="33">
        <f ca="1">OFFSET(Import_SAS_CVS!CA37,(Synth!$D$3-1)*Synth!$E$3,0)</f>
        <v>1961987.6696166999</v>
      </c>
      <c r="E40" s="33">
        <f ca="1">OFFSET(Import_SAS_CVS!U37,(Synth!$D$3-1)*Synth!$E$3,0)</f>
        <v>906262.26222991897</v>
      </c>
      <c r="F40" s="33">
        <f ca="1">OFFSET(Import_SAS_CVS!CE37,(Synth!$D$3-1)*Synth!$E$3,0)</f>
        <v>91173.342111587495</v>
      </c>
      <c r="G40" s="38">
        <f ca="1">OFFSET(Import_SAS_CVS!C37,(Synth!$D$3-1)*Synth!$E$3,0)</f>
        <v>1640279.04354858</v>
      </c>
      <c r="H40" s="37">
        <f ca="1">OFFSET(Import_SAS_CVS!D37,(Synth!$D$3-1)*Synth!$E$3,0)</f>
        <v>20631.5069372654</v>
      </c>
      <c r="I40" s="37">
        <f ca="1">OFFSET(Import_SAS_CVS!E37,(Synth!$D$3-1)*Synth!$E$3,0)</f>
        <v>300018.56383514398</v>
      </c>
      <c r="J40" s="57">
        <f ca="1">OFFSET(Import_SAS_CVS!F37,(Synth!$D$3-1)*Synth!$E$3,0)</f>
        <v>236121.20944213899</v>
      </c>
      <c r="K40" s="37">
        <f ca="1">OFFSET(Import_SAS_CVS!G37,(Synth!$D$3-1)*Synth!$E$3,0)</f>
        <v>91100.906035423293</v>
      </c>
      <c r="L40" s="37">
        <f ca="1">OFFSET(Import_SAS_CVS!H37,(Synth!$D$3-1)*Synth!$E$3,0)</f>
        <v>0</v>
      </c>
      <c r="M40" s="57">
        <f ca="1">OFFSET(Import_SAS_CVS!I37,(Synth!$D$3-1)*Synth!$E$3,0)</f>
        <v>0</v>
      </c>
      <c r="N40" s="37">
        <f ca="1">OFFSET(Import_SAS_CVS!J37,(Synth!$D$3-1)*Synth!$E$3,0)</f>
        <v>900510.03515625</v>
      </c>
      <c r="O40" s="39">
        <f ca="1">OFFSET(Import_SAS_CVS!K37,(Synth!$D$3-1)*Synth!$E$3,0)</f>
        <v>4653.96800094843</v>
      </c>
      <c r="P40" s="38">
        <f ca="1">OFFSET(Import_SAS_CVS!L37,(Synth!$D$3-1)*Synth!$E$3,0)</f>
        <v>1019247.24568939</v>
      </c>
      <c r="Q40" s="37">
        <f ca="1">OFFSET(Import_SAS_CVS!M37,(Synth!$D$3-1)*Synth!$E$3,0)</f>
        <v>677851.83065033006</v>
      </c>
      <c r="R40" s="37">
        <f ca="1">OFFSET(Import_SAS_CVS!N37,(Synth!$D$3-1)*Synth!$E$3,0)</f>
        <v>157794.40867996201</v>
      </c>
      <c r="S40" s="37">
        <f ca="1">OFFSET(Import_SAS_CVS!O37,(Synth!$D$3-1)*Synth!$E$3,0)</f>
        <v>0</v>
      </c>
      <c r="T40" s="37">
        <f ca="1">OFFSET(Import_SAS_CVS!P37,(Synth!$D$3-1)*Synth!$E$3,0)</f>
        <v>0</v>
      </c>
      <c r="U40" s="37">
        <f ca="1">OFFSET(Import_SAS_CVS!Q37,(Synth!$D$3-1)*Synth!$E$3,0)</f>
        <v>111028.513697624</v>
      </c>
      <c r="V40" s="37">
        <f ca="1">OFFSET(Import_SAS_CVS!R37,(Synth!$D$3-1)*Synth!$E$3,0)</f>
        <v>0</v>
      </c>
      <c r="W40" s="37">
        <f ca="1">OFFSET(Import_SAS_CVS!S37,(Synth!$D$3-1)*Synth!$E$3,0)</f>
        <v>0</v>
      </c>
      <c r="X40" s="39">
        <f ca="1">OFFSET(Import_SAS_CVS!T37,(Synth!$D$3-1)*Synth!$E$3,0)</f>
        <v>90879.525424957304</v>
      </c>
    </row>
    <row r="41" spans="1:24">
      <c r="A41" s="23">
        <v>41364</v>
      </c>
      <c r="B41" s="62">
        <f ca="1">OFFSET(Import_SAS_CVS!CM38,(Synth!$D$3-1)*Synth!$E$3,0)</f>
        <v>2916723.6288452102</v>
      </c>
      <c r="C41" s="62">
        <f ca="1">OFFSET(Import_SAS_CVS!CI38,(Synth!$D$3-1)*Synth!$E$3,0)</f>
        <v>2017408.8334198</v>
      </c>
      <c r="D41" s="64">
        <f ca="1">OFFSET(Import_SAS_CVS!CA38,(Synth!$D$3-1)*Synth!$E$3,0)</f>
        <v>1926372.7466278099</v>
      </c>
      <c r="E41" s="64">
        <f ca="1">OFFSET(Import_SAS_CVS!U38,(Synth!$D$3-1)*Synth!$E$3,0)</f>
        <v>908309.66848754894</v>
      </c>
      <c r="F41" s="64">
        <f ca="1">OFFSET(Import_SAS_CVS!CE38,(Synth!$D$3-1)*Synth!$E$3,0)</f>
        <v>90657.065109252901</v>
      </c>
      <c r="G41" s="63">
        <f ca="1">OFFSET(Import_SAS_CVS!C38,(Synth!$D$3-1)*Synth!$E$3,0)</f>
        <v>1615501.2657928499</v>
      </c>
      <c r="H41" s="64">
        <f ca="1">OFFSET(Import_SAS_CVS!D38,(Synth!$D$3-1)*Synth!$E$3,0)</f>
        <v>21150.143263816801</v>
      </c>
      <c r="I41" s="64">
        <f ca="1">OFFSET(Import_SAS_CVS!E38,(Synth!$D$3-1)*Synth!$E$3,0)</f>
        <v>290950.96707534802</v>
      </c>
      <c r="J41" s="65">
        <f ca="1">OFFSET(Import_SAS_CVS!F38,(Synth!$D$3-1)*Synth!$E$3,0)</f>
        <v>228865.55439949001</v>
      </c>
      <c r="K41" s="64">
        <f ca="1">OFFSET(Import_SAS_CVS!G38,(Synth!$D$3-1)*Synth!$E$3,0)</f>
        <v>90809.427857399001</v>
      </c>
      <c r="L41" s="64">
        <f ca="1">OFFSET(Import_SAS_CVS!H38,(Synth!$D$3-1)*Synth!$E$3,0)</f>
        <v>0</v>
      </c>
      <c r="M41" s="65">
        <f ca="1">OFFSET(Import_SAS_CVS!I38,(Synth!$D$3-1)*Synth!$E$3,0)</f>
        <v>0</v>
      </c>
      <c r="N41" s="64">
        <f ca="1">OFFSET(Import_SAS_CVS!J38,(Synth!$D$3-1)*Synth!$E$3,0)</f>
        <v>905876.20166778599</v>
      </c>
      <c r="O41" s="66">
        <f ca="1">OFFSET(Import_SAS_CVS!K38,(Synth!$D$3-1)*Synth!$E$3,0)</f>
        <v>4232.7734224200203</v>
      </c>
      <c r="P41" s="63">
        <f ca="1">OFFSET(Import_SAS_CVS!L38,(Synth!$D$3-1)*Synth!$E$3,0)</f>
        <v>67111.826344490095</v>
      </c>
      <c r="Q41" s="64">
        <f ca="1">OFFSET(Import_SAS_CVS!M38,(Synth!$D$3-1)*Synth!$E$3,0)</f>
        <v>670147.58451080299</v>
      </c>
      <c r="R41" s="64">
        <f ca="1">OFFSET(Import_SAS_CVS!N38,(Synth!$D$3-1)*Synth!$E$3,0)</f>
        <v>155252.742706299</v>
      </c>
      <c r="S41" s="64">
        <f ca="1">OFFSET(Import_SAS_CVS!O38,(Synth!$D$3-1)*Synth!$E$3,0)</f>
        <v>0</v>
      </c>
      <c r="T41" s="64">
        <f ca="1">OFFSET(Import_SAS_CVS!P38,(Synth!$D$3-1)*Synth!$E$3,0)</f>
        <v>914060.21669006301</v>
      </c>
      <c r="U41" s="64">
        <f ca="1">OFFSET(Import_SAS_CVS!Q38,(Synth!$D$3-1)*Synth!$E$3,0)</f>
        <v>112785.896575928</v>
      </c>
      <c r="V41" s="64">
        <f ca="1">OFFSET(Import_SAS_CVS!R38,(Synth!$D$3-1)*Synth!$E$3,0)</f>
        <v>0</v>
      </c>
      <c r="W41" s="64">
        <f ca="1">OFFSET(Import_SAS_CVS!S38,(Synth!$D$3-1)*Synth!$E$3,0)</f>
        <v>90496.499952316299</v>
      </c>
      <c r="X41" s="66">
        <f ca="1">OFFSET(Import_SAS_CVS!T38,(Synth!$D$3-1)*Synth!$E$3,0)</f>
        <v>6.9762182662379901</v>
      </c>
    </row>
    <row r="42" spans="1:24">
      <c r="A42" s="29">
        <v>41455</v>
      </c>
      <c r="B42" s="30">
        <f ca="1">OFFSET(Import_SAS_CVS!CM39,(Synth!$D$3-1)*Synth!$E$3,0)</f>
        <v>2918191.5897216802</v>
      </c>
      <c r="C42" s="30">
        <f ca="1">OFFSET(Import_SAS_CVS!CI39,(Synth!$D$3-1)*Synth!$E$3,0)</f>
        <v>2018713.06021118</v>
      </c>
      <c r="D42" s="33">
        <f ca="1">OFFSET(Import_SAS_CVS!CA39,(Synth!$D$3-1)*Synth!$E$3,0)</f>
        <v>1926820.1001129199</v>
      </c>
      <c r="E42" s="33">
        <f ca="1">OFFSET(Import_SAS_CVS!U39,(Synth!$D$3-1)*Synth!$E$3,0)</f>
        <v>909038.90184020996</v>
      </c>
      <c r="F42" s="33">
        <f ca="1">OFFSET(Import_SAS_CVS!CE39,(Synth!$D$3-1)*Synth!$E$3,0)</f>
        <v>90634.4303760529</v>
      </c>
      <c r="G42" s="32">
        <f ca="1">OFFSET(Import_SAS_CVS!C39,(Synth!$D$3-1)*Synth!$E$3,0)</f>
        <v>1621370.39378357</v>
      </c>
      <c r="H42" s="33">
        <f ca="1">OFFSET(Import_SAS_CVS!D39,(Synth!$D$3-1)*Synth!$E$3,0)</f>
        <v>21497.9064788818</v>
      </c>
      <c r="I42" s="33">
        <f ca="1">OFFSET(Import_SAS_CVS!E39,(Synth!$D$3-1)*Synth!$E$3,0)</f>
        <v>285133.41659545898</v>
      </c>
      <c r="J42" s="56">
        <f ca="1">OFFSET(Import_SAS_CVS!F39,(Synth!$D$3-1)*Synth!$E$3,0)</f>
        <v>224369.490001678</v>
      </c>
      <c r="K42" s="33">
        <f ca="1">OFFSET(Import_SAS_CVS!G39,(Synth!$D$3-1)*Synth!$E$3,0)</f>
        <v>90735.308437347398</v>
      </c>
      <c r="L42" s="33">
        <f ca="1">OFFSET(Import_SAS_CVS!H39,(Synth!$D$3-1)*Synth!$E$3,0)</f>
        <v>0</v>
      </c>
      <c r="M42" s="56">
        <f ca="1">OFFSET(Import_SAS_CVS!I39,(Synth!$D$3-1)*Synth!$E$3,0)</f>
        <v>0</v>
      </c>
      <c r="N42" s="33">
        <f ca="1">OFFSET(Import_SAS_CVS!J39,(Synth!$D$3-1)*Synth!$E$3,0)</f>
        <v>906565.10549926804</v>
      </c>
      <c r="O42" s="34">
        <f ca="1">OFFSET(Import_SAS_CVS!K39,(Synth!$D$3-1)*Synth!$E$3,0)</f>
        <v>3940.2798865139498</v>
      </c>
      <c r="P42" s="32">
        <f ca="1">OFFSET(Import_SAS_CVS!L39,(Synth!$D$3-1)*Synth!$E$3,0)</f>
        <v>52982.672897815697</v>
      </c>
      <c r="Q42" s="33">
        <f ca="1">OFFSET(Import_SAS_CVS!M39,(Synth!$D$3-1)*Synth!$E$3,0)</f>
        <v>678505.87039947498</v>
      </c>
      <c r="R42" s="33">
        <f ca="1">OFFSET(Import_SAS_CVS!N39,(Synth!$D$3-1)*Synth!$E$3,0)</f>
        <v>153101.64890098601</v>
      </c>
      <c r="S42" s="33">
        <f ca="1">OFFSET(Import_SAS_CVS!O39,(Synth!$D$3-1)*Synth!$E$3,0)</f>
        <v>0</v>
      </c>
      <c r="T42" s="33">
        <f ca="1">OFFSET(Import_SAS_CVS!P39,(Synth!$D$3-1)*Synth!$E$3,0)</f>
        <v>933911.39412689197</v>
      </c>
      <c r="U42" s="33">
        <f ca="1">OFFSET(Import_SAS_CVS!Q39,(Synth!$D$3-1)*Synth!$E$3,0)</f>
        <v>111611.49576377901</v>
      </c>
      <c r="V42" s="33">
        <f ca="1">OFFSET(Import_SAS_CVS!R39,(Synth!$D$3-1)*Synth!$E$3,0)</f>
        <v>0</v>
      </c>
      <c r="W42" s="33">
        <f ca="1">OFFSET(Import_SAS_CVS!S39,(Synth!$D$3-1)*Synth!$E$3,0)</f>
        <v>90913.594392776504</v>
      </c>
      <c r="X42" s="34">
        <f ca="1">OFFSET(Import_SAS_CVS!T39,(Synth!$D$3-1)*Synth!$E$3,0)</f>
        <v>4.0302151960786397</v>
      </c>
    </row>
    <row r="43" spans="1:24">
      <c r="A43" s="29">
        <v>41547</v>
      </c>
      <c r="B43" s="30">
        <f ca="1">OFFSET(Import_SAS_CVS!CM40,(Synth!$D$3-1)*Synth!$E$3,0)</f>
        <v>2915306.5866394001</v>
      </c>
      <c r="C43" s="30">
        <f ca="1">OFFSET(Import_SAS_CVS!CI40,(Synth!$D$3-1)*Synth!$E$3,0)</f>
        <v>2007126.6924591099</v>
      </c>
      <c r="D43" s="33">
        <f ca="1">OFFSET(Import_SAS_CVS!CA40,(Synth!$D$3-1)*Synth!$E$3,0)</f>
        <v>1917637.6452178999</v>
      </c>
      <c r="E43" s="33">
        <f ca="1">OFFSET(Import_SAS_CVS!U40,(Synth!$D$3-1)*Synth!$E$3,0)</f>
        <v>911487.20722961402</v>
      </c>
      <c r="F43" s="33">
        <f ca="1">OFFSET(Import_SAS_CVS!CE40,(Synth!$D$3-1)*Synth!$E$3,0)</f>
        <v>90719.786186218305</v>
      </c>
      <c r="G43" s="32">
        <f ca="1">OFFSET(Import_SAS_CVS!C40,(Synth!$D$3-1)*Synth!$E$3,0)</f>
        <v>1614419.3905334501</v>
      </c>
      <c r="H43" s="33">
        <f ca="1">OFFSET(Import_SAS_CVS!D40,(Synth!$D$3-1)*Synth!$E$3,0)</f>
        <v>21504.635397434198</v>
      </c>
      <c r="I43" s="33">
        <f ca="1">OFFSET(Import_SAS_CVS!E40,(Synth!$D$3-1)*Synth!$E$3,0)</f>
        <v>279752.06760025001</v>
      </c>
      <c r="J43" s="56">
        <f ca="1">OFFSET(Import_SAS_CVS!F40,(Synth!$D$3-1)*Synth!$E$3,0)</f>
        <v>221733.34624671901</v>
      </c>
      <c r="K43" s="33">
        <f ca="1">OFFSET(Import_SAS_CVS!G40,(Synth!$D$3-1)*Synth!$E$3,0)</f>
        <v>90483.080645561204</v>
      </c>
      <c r="L43" s="33">
        <f ca="1">OFFSET(Import_SAS_CVS!H40,(Synth!$D$3-1)*Synth!$E$3,0)</f>
        <v>0</v>
      </c>
      <c r="M43" s="56">
        <f ca="1">OFFSET(Import_SAS_CVS!I40,(Synth!$D$3-1)*Synth!$E$3,0)</f>
        <v>0</v>
      </c>
      <c r="N43" s="33">
        <f ca="1">OFFSET(Import_SAS_CVS!J40,(Synth!$D$3-1)*Synth!$E$3,0)</f>
        <v>905621.62493896496</v>
      </c>
      <c r="O43" s="34">
        <f ca="1">OFFSET(Import_SAS_CVS!K40,(Synth!$D$3-1)*Synth!$E$3,0)</f>
        <v>3519.5343432724499</v>
      </c>
      <c r="P43" s="32">
        <f ca="1">OFFSET(Import_SAS_CVS!L40,(Synth!$D$3-1)*Synth!$E$3,0)</f>
        <v>9189.0794833898508</v>
      </c>
      <c r="Q43" s="33">
        <f ca="1">OFFSET(Import_SAS_CVS!M40,(Synth!$D$3-1)*Synth!$E$3,0)</f>
        <v>677404.928855896</v>
      </c>
      <c r="R43" s="33">
        <f ca="1">OFFSET(Import_SAS_CVS!N40,(Synth!$D$3-1)*Synth!$E$3,0)</f>
        <v>150460.352994919</v>
      </c>
      <c r="S43" s="33">
        <f ca="1">OFFSET(Import_SAS_CVS!O40,(Synth!$D$3-1)*Synth!$E$3,0)</f>
        <v>0</v>
      </c>
      <c r="T43" s="33">
        <f ca="1">OFFSET(Import_SAS_CVS!P40,(Synth!$D$3-1)*Synth!$E$3,0)</f>
        <v>973983.15428161598</v>
      </c>
      <c r="U43" s="33">
        <f ca="1">OFFSET(Import_SAS_CVS!Q40,(Synth!$D$3-1)*Synth!$E$3,0)</f>
        <v>109275.56773185699</v>
      </c>
      <c r="V43" s="33">
        <f ca="1">OFFSET(Import_SAS_CVS!R40,(Synth!$D$3-1)*Synth!$E$3,0)</f>
        <v>0</v>
      </c>
      <c r="W43" s="33">
        <f ca="1">OFFSET(Import_SAS_CVS!S40,(Synth!$D$3-1)*Synth!$E$3,0)</f>
        <v>90757.172784805298</v>
      </c>
      <c r="X43" s="34">
        <f ca="1">OFFSET(Import_SAS_CVS!T40,(Synth!$D$3-1)*Synth!$E$3,0)</f>
        <v>4.88756383134751</v>
      </c>
    </row>
    <row r="44" spans="1:24" ht="12" thickBot="1">
      <c r="A44" s="35">
        <v>41639</v>
      </c>
      <c r="B44" s="36">
        <f ca="1">OFFSET(Import_SAS_CVS!CM41,(Synth!$D$3-1)*Synth!$E$3,0)</f>
        <v>2880855.24645996</v>
      </c>
      <c r="C44" s="36">
        <f ca="1">OFFSET(Import_SAS_CVS!CI41,(Synth!$D$3-1)*Synth!$E$3,0)</f>
        <v>1988377.3745117199</v>
      </c>
      <c r="D44" s="37">
        <f ca="1">OFFSET(Import_SAS_CVS!CA41,(Synth!$D$3-1)*Synth!$E$3,0)</f>
        <v>1899545.90913391</v>
      </c>
      <c r="E44" s="37">
        <f ca="1">OFFSET(Import_SAS_CVS!U41,(Synth!$D$3-1)*Synth!$E$3,0)</f>
        <v>900599.06535339402</v>
      </c>
      <c r="F44" s="37">
        <f ca="1">OFFSET(Import_SAS_CVS!CE41,(Synth!$D$3-1)*Synth!$E$3,0)</f>
        <v>89329.905179023699</v>
      </c>
      <c r="G44" s="38">
        <f ca="1">OFFSET(Import_SAS_CVS!C41,(Synth!$D$3-1)*Synth!$E$3,0)</f>
        <v>1604696.5021667499</v>
      </c>
      <c r="H44" s="37">
        <f ca="1">OFFSET(Import_SAS_CVS!D41,(Synth!$D$3-1)*Synth!$E$3,0)</f>
        <v>23827.4564158916</v>
      </c>
      <c r="I44" s="37">
        <f ca="1">OFFSET(Import_SAS_CVS!E41,(Synth!$D$3-1)*Synth!$E$3,0)</f>
        <v>270102.44067001302</v>
      </c>
      <c r="J44" s="57">
        <f ca="1">OFFSET(Import_SAS_CVS!F41,(Synth!$D$3-1)*Synth!$E$3,0)</f>
        <v>212136.144361496</v>
      </c>
      <c r="K44" s="37">
        <f ca="1">OFFSET(Import_SAS_CVS!G41,(Synth!$D$3-1)*Synth!$E$3,0)</f>
        <v>89220.1423425674</v>
      </c>
      <c r="L44" s="37">
        <f ca="1">OFFSET(Import_SAS_CVS!H41,(Synth!$D$3-1)*Synth!$E$3,0)</f>
        <v>0</v>
      </c>
      <c r="M44" s="57">
        <f ca="1">OFFSET(Import_SAS_CVS!I41,(Synth!$D$3-1)*Synth!$E$3,0)</f>
        <v>0</v>
      </c>
      <c r="N44" s="37">
        <f ca="1">OFFSET(Import_SAS_CVS!J41,(Synth!$D$3-1)*Synth!$E$3,0)</f>
        <v>895978.58634185803</v>
      </c>
      <c r="O44" s="39">
        <f ca="1">OFFSET(Import_SAS_CVS!K41,(Synth!$D$3-1)*Synth!$E$3,0)</f>
        <v>2905.75192990899</v>
      </c>
      <c r="P44" s="38">
        <f ca="1">OFFSET(Import_SAS_CVS!L41,(Synth!$D$3-1)*Synth!$E$3,0)</f>
        <v>6859.8743521571196</v>
      </c>
      <c r="Q44" s="37">
        <f ca="1">OFFSET(Import_SAS_CVS!M41,(Synth!$D$3-1)*Synth!$E$3,0)</f>
        <v>676359.864112854</v>
      </c>
      <c r="R44" s="37">
        <f ca="1">OFFSET(Import_SAS_CVS!N41,(Synth!$D$3-1)*Synth!$E$3,0)</f>
        <v>148362.29329872099</v>
      </c>
      <c r="S44" s="37">
        <f ca="1">OFFSET(Import_SAS_CVS!O41,(Synth!$D$3-1)*Synth!$E$3,0)</f>
        <v>0</v>
      </c>
      <c r="T44" s="37">
        <f ca="1">OFFSET(Import_SAS_CVS!P41,(Synth!$D$3-1)*Synth!$E$3,0)</f>
        <v>967778.83815765404</v>
      </c>
      <c r="U44" s="37">
        <f ca="1">OFFSET(Import_SAS_CVS!Q41,(Synth!$D$3-1)*Synth!$E$3,0)</f>
        <v>106696.764188766</v>
      </c>
      <c r="V44" s="37">
        <f ca="1">OFFSET(Import_SAS_CVS!R41,(Synth!$D$3-1)*Synth!$E$3,0)</f>
        <v>0</v>
      </c>
      <c r="W44" s="37">
        <f ca="1">OFFSET(Import_SAS_CVS!S41,(Synth!$D$3-1)*Synth!$E$3,0)</f>
        <v>89122.297616958604</v>
      </c>
      <c r="X44" s="39">
        <f ca="1">OFFSET(Import_SAS_CVS!T41,(Synth!$D$3-1)*Synth!$E$3,0)</f>
        <v>4.0750004625879201</v>
      </c>
    </row>
    <row r="45" spans="1:24">
      <c r="A45" s="23">
        <v>41729</v>
      </c>
      <c r="B45" s="62">
        <f ca="1">OFFSET(Import_SAS_CVS!CM42,(Synth!$D$3-1)*Synth!$E$3,0)</f>
        <v>2872686.2967224098</v>
      </c>
      <c r="C45" s="62">
        <f ca="1">OFFSET(Import_SAS_CVS!CI42,(Synth!$D$3-1)*Synth!$E$3,0)</f>
        <v>1980180.99343872</v>
      </c>
      <c r="D45" s="64">
        <f ca="1">OFFSET(Import_SAS_CVS!CA42,(Synth!$D$3-1)*Synth!$E$3,0)</f>
        <v>1890338.85968018</v>
      </c>
      <c r="E45" s="64">
        <f ca="1">OFFSET(Import_SAS_CVS!U42,(Synth!$D$3-1)*Synth!$E$3,0)</f>
        <v>901882.31333923305</v>
      </c>
      <c r="F45" s="64">
        <f ca="1">OFFSET(Import_SAS_CVS!CE42,(Synth!$D$3-1)*Synth!$E$3,0)</f>
        <v>89229.358510017395</v>
      </c>
      <c r="G45" s="63">
        <f ca="1">OFFSET(Import_SAS_CVS!C42,(Synth!$D$3-1)*Synth!$E$3,0)</f>
        <v>1602520.6663055399</v>
      </c>
      <c r="H45" s="64">
        <f ca="1">OFFSET(Import_SAS_CVS!D42,(Synth!$D$3-1)*Synth!$E$3,0)</f>
        <v>22413.094676017801</v>
      </c>
      <c r="I45" s="64">
        <f ca="1">OFFSET(Import_SAS_CVS!E42,(Synth!$D$3-1)*Synth!$E$3,0)</f>
        <v>267211.829425812</v>
      </c>
      <c r="J45" s="65">
        <f ca="1">OFFSET(Import_SAS_CVS!F42,(Synth!$D$3-1)*Synth!$E$3,0)</f>
        <v>210771.72461509699</v>
      </c>
      <c r="K45" s="64">
        <f ca="1">OFFSET(Import_SAS_CVS!G42,(Synth!$D$3-1)*Synth!$E$3,0)</f>
        <v>89489.110126495405</v>
      </c>
      <c r="L45" s="64">
        <f ca="1">OFFSET(Import_SAS_CVS!H42,(Synth!$D$3-1)*Synth!$E$3,0)</f>
        <v>0</v>
      </c>
      <c r="M45" s="65">
        <f ca="1">OFFSET(Import_SAS_CVS!I42,(Synth!$D$3-1)*Synth!$E$3,0)</f>
        <v>0</v>
      </c>
      <c r="N45" s="64">
        <f ca="1">OFFSET(Import_SAS_CVS!J42,(Synth!$D$3-1)*Synth!$E$3,0)</f>
        <v>902641.20700836205</v>
      </c>
      <c r="O45" s="66">
        <f ca="1">OFFSET(Import_SAS_CVS!K42,(Synth!$D$3-1)*Synth!$E$3,0)</f>
        <v>2186.07276698947</v>
      </c>
      <c r="P45" s="63">
        <f ca="1">OFFSET(Import_SAS_CVS!L42,(Synth!$D$3-1)*Synth!$E$3,0)</f>
        <v>6115.9891640543901</v>
      </c>
      <c r="Q45" s="64">
        <f ca="1">OFFSET(Import_SAS_CVS!M42,(Synth!$D$3-1)*Synth!$E$3,0)</f>
        <v>677348.38121795701</v>
      </c>
      <c r="R45" s="64">
        <f ca="1">OFFSET(Import_SAS_CVS!N42,(Synth!$D$3-1)*Synth!$E$3,0)</f>
        <v>146387.084814072</v>
      </c>
      <c r="S45" s="64">
        <f ca="1">OFFSET(Import_SAS_CVS!O42,(Synth!$D$3-1)*Synth!$E$3,0)</f>
        <v>0</v>
      </c>
      <c r="T45" s="64">
        <f ca="1">OFFSET(Import_SAS_CVS!P42,(Synth!$D$3-1)*Synth!$E$3,0)</f>
        <v>964017.11945342994</v>
      </c>
      <c r="U45" s="64">
        <f ca="1">OFFSET(Import_SAS_CVS!Q42,(Synth!$D$3-1)*Synth!$E$3,0)</f>
        <v>89154.098073959394</v>
      </c>
      <c r="V45" s="64">
        <f ca="1">OFFSET(Import_SAS_CVS!R42,(Synth!$D$3-1)*Synth!$E$3,0)</f>
        <v>0</v>
      </c>
      <c r="W45" s="64">
        <f ca="1">OFFSET(Import_SAS_CVS!S42,(Synth!$D$3-1)*Synth!$E$3,0)</f>
        <v>89186.259829521194</v>
      </c>
      <c r="X45" s="66">
        <f ca="1">OFFSET(Import_SAS_CVS!T42,(Synth!$D$3-1)*Synth!$E$3,0)</f>
        <v>4.9923457468976302</v>
      </c>
    </row>
    <row r="46" spans="1:24">
      <c r="A46" s="29">
        <v>41820</v>
      </c>
      <c r="B46" s="30">
        <f ca="1">OFFSET(Import_SAS_CVS!CM43,(Synth!$D$3-1)*Synth!$E$3,0)</f>
        <v>2863945.0181579599</v>
      </c>
      <c r="C46" s="30">
        <f ca="1">OFFSET(Import_SAS_CVS!CI43,(Synth!$D$3-1)*Synth!$E$3,0)</f>
        <v>1970269.9600067099</v>
      </c>
      <c r="D46" s="33">
        <f ca="1">OFFSET(Import_SAS_CVS!CA43,(Synth!$D$3-1)*Synth!$E$3,0)</f>
        <v>1879716.14682007</v>
      </c>
      <c r="E46" s="33">
        <f ca="1">OFFSET(Import_SAS_CVS!U43,(Synth!$D$3-1)*Synth!$E$3,0)</f>
        <v>903323.33663940395</v>
      </c>
      <c r="F46" s="33">
        <f ca="1">OFFSET(Import_SAS_CVS!CE43,(Synth!$D$3-1)*Synth!$E$3,0)</f>
        <v>89106.656159400896</v>
      </c>
      <c r="G46" s="32">
        <f ca="1">OFFSET(Import_SAS_CVS!C43,(Synth!$D$3-1)*Synth!$E$3,0)</f>
        <v>1597801.5329742399</v>
      </c>
      <c r="H46" s="33">
        <f ca="1">OFFSET(Import_SAS_CVS!D43,(Synth!$D$3-1)*Synth!$E$3,0)</f>
        <v>21082.373218536399</v>
      </c>
      <c r="I46" s="33">
        <f ca="1">OFFSET(Import_SAS_CVS!E43,(Synth!$D$3-1)*Synth!$E$3,0)</f>
        <v>262495.06327438401</v>
      </c>
      <c r="J46" s="56">
        <f ca="1">OFFSET(Import_SAS_CVS!F43,(Synth!$D$3-1)*Synth!$E$3,0)</f>
        <v>207040.200523376</v>
      </c>
      <c r="K46" s="33">
        <f ca="1">OFFSET(Import_SAS_CVS!G43,(Synth!$D$3-1)*Synth!$E$3,0)</f>
        <v>89245.631703376799</v>
      </c>
      <c r="L46" s="33">
        <f ca="1">OFFSET(Import_SAS_CVS!H43,(Synth!$D$3-1)*Synth!$E$3,0)</f>
        <v>0</v>
      </c>
      <c r="M46" s="56">
        <f ca="1">OFFSET(Import_SAS_CVS!I43,(Synth!$D$3-1)*Synth!$E$3,0)</f>
        <v>0</v>
      </c>
      <c r="N46" s="33">
        <f ca="1">OFFSET(Import_SAS_CVS!J43,(Synth!$D$3-1)*Synth!$E$3,0)</f>
        <v>903629.535545349</v>
      </c>
      <c r="O46" s="34">
        <f ca="1">OFFSET(Import_SAS_CVS!K43,(Synth!$D$3-1)*Synth!$E$3,0)</f>
        <v>1621.6104311198001</v>
      </c>
      <c r="P46" s="32">
        <f ca="1">OFFSET(Import_SAS_CVS!L43,(Synth!$D$3-1)*Synth!$E$3,0)</f>
        <v>25156.927116632502</v>
      </c>
      <c r="Q46" s="33">
        <f ca="1">OFFSET(Import_SAS_CVS!M43,(Synth!$D$3-1)*Synth!$E$3,0)</f>
        <v>677190.05740356399</v>
      </c>
      <c r="R46" s="33">
        <f ca="1">OFFSET(Import_SAS_CVS!N43,(Synth!$D$3-1)*Synth!$E$3,0)</f>
        <v>144589.46488571199</v>
      </c>
      <c r="S46" s="33">
        <f ca="1">OFFSET(Import_SAS_CVS!O43,(Synth!$D$3-1)*Synth!$E$3,0)</f>
        <v>0</v>
      </c>
      <c r="T46" s="33">
        <f ca="1">OFFSET(Import_SAS_CVS!P43,(Synth!$D$3-1)*Synth!$E$3,0)</f>
        <v>944333.55242157006</v>
      </c>
      <c r="U46" s="33">
        <f ca="1">OFFSET(Import_SAS_CVS!Q43,(Synth!$D$3-1)*Synth!$E$3,0)</f>
        <v>87709.011218070998</v>
      </c>
      <c r="V46" s="33">
        <f ca="1">OFFSET(Import_SAS_CVS!R43,(Synth!$D$3-1)*Synth!$E$3,0)</f>
        <v>0</v>
      </c>
      <c r="W46" s="33">
        <f ca="1">OFFSET(Import_SAS_CVS!S43,(Synth!$D$3-1)*Synth!$E$3,0)</f>
        <v>89330.437616348296</v>
      </c>
      <c r="X46" s="34">
        <f ca="1">OFFSET(Import_SAS_CVS!T43,(Synth!$D$3-1)*Synth!$E$3,0)</f>
        <v>2.01362481381511</v>
      </c>
    </row>
    <row r="47" spans="1:24">
      <c r="A47" s="29">
        <v>41912</v>
      </c>
      <c r="B47" s="30">
        <f ca="1">OFFSET(Import_SAS_CVS!CM44,(Synth!$D$3-1)*Synth!$E$3,0)</f>
        <v>2871720.6847228999</v>
      </c>
      <c r="C47" s="30">
        <f ca="1">OFFSET(Import_SAS_CVS!CI44,(Synth!$D$3-1)*Synth!$E$3,0)</f>
        <v>1968233.89666748</v>
      </c>
      <c r="D47" s="33">
        <f ca="1">OFFSET(Import_SAS_CVS!CA44,(Synth!$D$3-1)*Synth!$E$3,0)</f>
        <v>1880084.9858856199</v>
      </c>
      <c r="E47" s="33">
        <f ca="1">OFFSET(Import_SAS_CVS!U44,(Synth!$D$3-1)*Synth!$E$3,0)</f>
        <v>906216.17523956299</v>
      </c>
      <c r="F47" s="33">
        <f ca="1">OFFSET(Import_SAS_CVS!CE44,(Synth!$D$3-1)*Synth!$E$3,0)</f>
        <v>90123.3162460327</v>
      </c>
      <c r="G47" s="32">
        <f ca="1">OFFSET(Import_SAS_CVS!C44,(Synth!$D$3-1)*Synth!$E$3,0)</f>
        <v>1598327.89704895</v>
      </c>
      <c r="H47" s="33">
        <f ca="1">OFFSET(Import_SAS_CVS!D44,(Synth!$D$3-1)*Synth!$E$3,0)</f>
        <v>20632.108141899102</v>
      </c>
      <c r="I47" s="33">
        <f ca="1">OFFSET(Import_SAS_CVS!E44,(Synth!$D$3-1)*Synth!$E$3,0)</f>
        <v>257884.94465446501</v>
      </c>
      <c r="J47" s="56">
        <f ca="1">OFFSET(Import_SAS_CVS!F44,(Synth!$D$3-1)*Synth!$E$3,0)</f>
        <v>203139.512191772</v>
      </c>
      <c r="K47" s="33">
        <f ca="1">OFFSET(Import_SAS_CVS!G44,(Synth!$D$3-1)*Synth!$E$3,0)</f>
        <v>89803.139550209002</v>
      </c>
      <c r="L47" s="33">
        <f ca="1">OFFSET(Import_SAS_CVS!H44,(Synth!$D$3-1)*Synth!$E$3,0)</f>
        <v>0</v>
      </c>
      <c r="M47" s="56">
        <f ca="1">OFFSET(Import_SAS_CVS!I44,(Synth!$D$3-1)*Synth!$E$3,0)</f>
        <v>0</v>
      </c>
      <c r="N47" s="33">
        <f ca="1">OFFSET(Import_SAS_CVS!J44,(Synth!$D$3-1)*Synth!$E$3,0)</f>
        <v>901867.89942932106</v>
      </c>
      <c r="O47" s="34">
        <f ca="1">OFFSET(Import_SAS_CVS!K44,(Synth!$D$3-1)*Synth!$E$3,0)</f>
        <v>1077.96594795585</v>
      </c>
      <c r="P47" s="32">
        <f ca="1">OFFSET(Import_SAS_CVS!L44,(Synth!$D$3-1)*Synth!$E$3,0)</f>
        <v>8874.1606484651602</v>
      </c>
      <c r="Q47" s="33">
        <f ca="1">OFFSET(Import_SAS_CVS!M44,(Synth!$D$3-1)*Synth!$E$3,0)</f>
        <v>677927.317054749</v>
      </c>
      <c r="R47" s="33">
        <f ca="1">OFFSET(Import_SAS_CVS!N44,(Synth!$D$3-1)*Synth!$E$3,0)</f>
        <v>143327.98278427101</v>
      </c>
      <c r="S47" s="33">
        <f ca="1">OFFSET(Import_SAS_CVS!O44,(Synth!$D$3-1)*Synth!$E$3,0)</f>
        <v>0</v>
      </c>
      <c r="T47" s="33">
        <f ca="1">OFFSET(Import_SAS_CVS!P44,(Synth!$D$3-1)*Synth!$E$3,0)</f>
        <v>964759.80451965297</v>
      </c>
      <c r="U47" s="33">
        <f ca="1">OFFSET(Import_SAS_CVS!Q44,(Synth!$D$3-1)*Synth!$E$3,0)</f>
        <v>86269.952966690107</v>
      </c>
      <c r="V47" s="33">
        <f ca="1">OFFSET(Import_SAS_CVS!R44,(Synth!$D$3-1)*Synth!$E$3,0)</f>
        <v>0</v>
      </c>
      <c r="W47" s="33">
        <f ca="1">OFFSET(Import_SAS_CVS!S44,(Synth!$D$3-1)*Synth!$E$3,0)</f>
        <v>90073.6696624756</v>
      </c>
      <c r="X47" s="34">
        <f ca="1">OFFSET(Import_SAS_CVS!T44,(Synth!$D$3-1)*Synth!$E$3,0)</f>
        <v>2.9275753166293699</v>
      </c>
    </row>
    <row r="48" spans="1:24" ht="12" thickBot="1">
      <c r="A48" s="35">
        <v>42004</v>
      </c>
      <c r="B48" s="36">
        <f ca="1">OFFSET(Import_SAS_CVS!CM45,(Synth!$D$3-1)*Synth!$E$3,0)</f>
        <v>2836024.2509460398</v>
      </c>
      <c r="C48" s="36">
        <f ca="1">OFFSET(Import_SAS_CVS!CI45,(Synth!$D$3-1)*Synth!$E$3,0)</f>
        <v>1958765.40190125</v>
      </c>
      <c r="D48" s="37">
        <f ca="1">OFFSET(Import_SAS_CVS!CA45,(Synth!$D$3-1)*Synth!$E$3,0)</f>
        <v>1869111.07679749</v>
      </c>
      <c r="E48" s="37">
        <f ca="1">OFFSET(Import_SAS_CVS!U45,(Synth!$D$3-1)*Synth!$E$3,0)</f>
        <v>885168.42778778099</v>
      </c>
      <c r="F48" s="37">
        <f ca="1">OFFSET(Import_SAS_CVS!CE45,(Synth!$D$3-1)*Synth!$E$3,0)</f>
        <v>89787.979825973496</v>
      </c>
      <c r="G48" s="38">
        <f ca="1">OFFSET(Import_SAS_CVS!C45,(Synth!$D$3-1)*Synth!$E$3,0)</f>
        <v>1592016.06007385</v>
      </c>
      <c r="H48" s="37">
        <f ca="1">OFFSET(Import_SAS_CVS!D45,(Synth!$D$3-1)*Synth!$E$3,0)</f>
        <v>19869.756074428598</v>
      </c>
      <c r="I48" s="37">
        <f ca="1">OFFSET(Import_SAS_CVS!E45,(Synth!$D$3-1)*Synth!$E$3,0)</f>
        <v>256602.266475677</v>
      </c>
      <c r="J48" s="57">
        <f ca="1">OFFSET(Import_SAS_CVS!F45,(Synth!$D$3-1)*Synth!$E$3,0)</f>
        <v>201117.75956535299</v>
      </c>
      <c r="K48" s="37">
        <f ca="1">OFFSET(Import_SAS_CVS!G45,(Synth!$D$3-1)*Synth!$E$3,0)</f>
        <v>89653.4556064606</v>
      </c>
      <c r="L48" s="37">
        <f ca="1">OFFSET(Import_SAS_CVS!H45,(Synth!$D$3-1)*Synth!$E$3,0)</f>
        <v>0</v>
      </c>
      <c r="M48" s="57">
        <f ca="1">OFFSET(Import_SAS_CVS!I45,(Synth!$D$3-1)*Synth!$E$3,0)</f>
        <v>0</v>
      </c>
      <c r="N48" s="37">
        <f ca="1">OFFSET(Import_SAS_CVS!J45,(Synth!$D$3-1)*Synth!$E$3,0)</f>
        <v>882564.11224365199</v>
      </c>
      <c r="O48" s="39">
        <f ca="1">OFFSET(Import_SAS_CVS!K45,(Synth!$D$3-1)*Synth!$E$3,0)</f>
        <v>567.82914534956205</v>
      </c>
      <c r="P48" s="38">
        <f ca="1">OFFSET(Import_SAS_CVS!L45,(Synth!$D$3-1)*Synth!$E$3,0)</f>
        <v>21104.935137271899</v>
      </c>
      <c r="Q48" s="37">
        <f ca="1">OFFSET(Import_SAS_CVS!M45,(Synth!$D$3-1)*Synth!$E$3,0)</f>
        <v>679750.29872894299</v>
      </c>
      <c r="R48" s="37">
        <f ca="1">OFFSET(Import_SAS_CVS!N45,(Synth!$D$3-1)*Synth!$E$3,0)</f>
        <v>141107.165613174</v>
      </c>
      <c r="S48" s="37">
        <f ca="1">OFFSET(Import_SAS_CVS!O45,(Synth!$D$3-1)*Synth!$E$3,0)</f>
        <v>0</v>
      </c>
      <c r="T48" s="37">
        <f ca="1">OFFSET(Import_SAS_CVS!P45,(Synth!$D$3-1)*Synth!$E$3,0)</f>
        <v>950780.80110168504</v>
      </c>
      <c r="U48" s="37">
        <f ca="1">OFFSET(Import_SAS_CVS!Q45,(Synth!$D$3-1)*Synth!$E$3,0)</f>
        <v>84456.560478210406</v>
      </c>
      <c r="V48" s="37">
        <f ca="1">OFFSET(Import_SAS_CVS!R45,(Synth!$D$3-1)*Synth!$E$3,0)</f>
        <v>0</v>
      </c>
      <c r="W48" s="37">
        <f ca="1">OFFSET(Import_SAS_CVS!S45,(Synth!$D$3-1)*Synth!$E$3,0)</f>
        <v>89618.292932510405</v>
      </c>
      <c r="X48" s="39">
        <f ca="1">OFFSET(Import_SAS_CVS!T45,(Synth!$D$3-1)*Synth!$E$3,0)</f>
        <v>3.2385433583986001</v>
      </c>
    </row>
    <row r="49" spans="1:24">
      <c r="A49" s="23">
        <v>42094</v>
      </c>
      <c r="B49" s="30">
        <f ca="1">OFFSET(Import_SAS_CVS!CM46,(Synth!$D$3-1)*Synth!$E$3,0)</f>
        <v>2820914.9981384301</v>
      </c>
      <c r="C49" s="30">
        <f ca="1">OFFSET(Import_SAS_CVS!CI46,(Synth!$D$3-1)*Synth!$E$3,0)</f>
        <v>1943127.8031616199</v>
      </c>
      <c r="D49" s="33">
        <f ca="1">OFFSET(Import_SAS_CVS!CA46,(Synth!$D$3-1)*Synth!$E$3,0)</f>
        <v>1851681.9457092299</v>
      </c>
      <c r="E49" s="33">
        <f ca="1">OFFSET(Import_SAS_CVS!U46,(Synth!$D$3-1)*Synth!$E$3,0)</f>
        <v>889754.63391113305</v>
      </c>
      <c r="F49" s="33">
        <f ca="1">OFFSET(Import_SAS_CVS!CE46,(Synth!$D$3-1)*Synth!$E$3,0)</f>
        <v>90753.520837783799</v>
      </c>
      <c r="G49" s="32">
        <f ca="1">OFFSET(Import_SAS_CVS!C46,(Synth!$D$3-1)*Synth!$E$3,0)</f>
        <v>1581911.52284241</v>
      </c>
      <c r="H49" s="33">
        <f ca="1">OFFSET(Import_SAS_CVS!D46,(Synth!$D$3-1)*Synth!$E$3,0)</f>
        <v>20561.665077447899</v>
      </c>
      <c r="I49" s="33">
        <f ca="1">OFFSET(Import_SAS_CVS!E46,(Synth!$D$3-1)*Synth!$E$3,0)</f>
        <v>251296.26070976301</v>
      </c>
      <c r="J49" s="56">
        <f ca="1">OFFSET(Import_SAS_CVS!F46,(Synth!$D$3-1)*Synth!$E$3,0)</f>
        <v>203078.45679283101</v>
      </c>
      <c r="K49" s="33">
        <f ca="1">OFFSET(Import_SAS_CVS!G46,(Synth!$D$3-1)*Synth!$E$3,0)</f>
        <v>91107.179712295503</v>
      </c>
      <c r="L49" s="33">
        <f ca="1">OFFSET(Import_SAS_CVS!H46,(Synth!$D$3-1)*Synth!$E$3,0)</f>
        <v>0</v>
      </c>
      <c r="M49" s="56">
        <f ca="1">OFFSET(Import_SAS_CVS!I46,(Synth!$D$3-1)*Synth!$E$3,0)</f>
        <v>0</v>
      </c>
      <c r="N49" s="33">
        <f ca="1">OFFSET(Import_SAS_CVS!J46,(Synth!$D$3-1)*Synth!$E$3,0)</f>
        <v>893158.79761505104</v>
      </c>
      <c r="O49" s="34">
        <f ca="1">OFFSET(Import_SAS_CVS!K46,(Synth!$D$3-1)*Synth!$E$3,0)</f>
        <v>475.818822514266</v>
      </c>
      <c r="P49" s="32">
        <f ca="1">OFFSET(Import_SAS_CVS!L46,(Synth!$D$3-1)*Synth!$E$3,0)</f>
        <v>5941.7615308165596</v>
      </c>
      <c r="Q49" s="33">
        <f ca="1">OFFSET(Import_SAS_CVS!M46,(Synth!$D$3-1)*Synth!$E$3,0)</f>
        <v>685530.23533630394</v>
      </c>
      <c r="R49" s="33">
        <f ca="1">OFFSET(Import_SAS_CVS!N46,(Synth!$D$3-1)*Synth!$E$3,0)</f>
        <v>135486.643957138</v>
      </c>
      <c r="S49" s="33">
        <f ca="1">OFFSET(Import_SAS_CVS!O46,(Synth!$D$3-1)*Synth!$E$3,0)</f>
        <v>0</v>
      </c>
      <c r="T49" s="33">
        <f ca="1">OFFSET(Import_SAS_CVS!P46,(Synth!$D$3-1)*Synth!$E$3,0)</f>
        <v>931532.82655334496</v>
      </c>
      <c r="U49" s="33">
        <f ca="1">OFFSET(Import_SAS_CVS!Q46,(Synth!$D$3-1)*Synth!$E$3,0)</f>
        <v>86280.803233146697</v>
      </c>
      <c r="V49" s="33">
        <f ca="1">OFFSET(Import_SAS_CVS!R46,(Synth!$D$3-1)*Synth!$E$3,0)</f>
        <v>0</v>
      </c>
      <c r="W49" s="33">
        <f ca="1">OFFSET(Import_SAS_CVS!S46,(Synth!$D$3-1)*Synth!$E$3,0)</f>
        <v>90804.4072265625</v>
      </c>
      <c r="X49" s="34">
        <f ca="1">OFFSET(Import_SAS_CVS!T46,(Synth!$D$3-1)*Synth!$E$3,0)</f>
        <v>3.2301705587014999</v>
      </c>
    </row>
    <row r="50" spans="1:24">
      <c r="A50" s="29">
        <v>42185</v>
      </c>
      <c r="B50" s="30"/>
      <c r="C50" s="30"/>
      <c r="D50" s="33"/>
      <c r="E50" s="33"/>
      <c r="F50" s="33"/>
      <c r="G50" s="32"/>
      <c r="H50" s="33"/>
      <c r="I50" s="33"/>
      <c r="J50" s="56"/>
      <c r="K50" s="33"/>
      <c r="L50" s="33"/>
      <c r="M50" s="56"/>
      <c r="N50" s="33"/>
      <c r="O50" s="34"/>
      <c r="P50" s="32"/>
      <c r="Q50" s="33"/>
      <c r="R50" s="33"/>
      <c r="S50" s="33"/>
      <c r="T50" s="33"/>
      <c r="U50" s="33"/>
      <c r="V50" s="33"/>
      <c r="W50" s="33"/>
      <c r="X50" s="34"/>
    </row>
    <row r="51" spans="1:24">
      <c r="A51" s="29">
        <v>42277</v>
      </c>
      <c r="B51" s="30"/>
      <c r="C51" s="30"/>
      <c r="D51" s="33"/>
      <c r="E51" s="33"/>
      <c r="F51" s="33"/>
      <c r="G51" s="32"/>
      <c r="H51" s="33"/>
      <c r="I51" s="33"/>
      <c r="J51" s="56"/>
      <c r="K51" s="33"/>
      <c r="L51" s="33"/>
      <c r="M51" s="56"/>
      <c r="N51" s="33"/>
      <c r="O51" s="34"/>
      <c r="P51" s="32"/>
      <c r="Q51" s="33"/>
      <c r="R51" s="33"/>
      <c r="S51" s="33"/>
      <c r="T51" s="33"/>
      <c r="U51" s="33"/>
      <c r="V51" s="33"/>
      <c r="W51" s="33"/>
      <c r="X51" s="34"/>
    </row>
    <row r="52" spans="1:24" ht="12" thickBot="1">
      <c r="A52" s="35">
        <v>42369</v>
      </c>
      <c r="B52" s="30"/>
      <c r="C52" s="30"/>
      <c r="D52" s="33"/>
      <c r="E52" s="33"/>
      <c r="F52" s="33"/>
      <c r="G52" s="32"/>
      <c r="H52" s="33"/>
      <c r="I52" s="33"/>
      <c r="J52" s="56"/>
      <c r="K52" s="33"/>
      <c r="L52" s="33"/>
      <c r="M52" s="56"/>
      <c r="N52" s="33"/>
      <c r="O52" s="34"/>
      <c r="P52" s="32"/>
      <c r="Q52" s="33"/>
      <c r="R52" s="33"/>
      <c r="S52" s="33"/>
      <c r="T52" s="33"/>
      <c r="U52" s="33"/>
      <c r="V52" s="33"/>
      <c r="W52" s="33"/>
      <c r="X52" s="34"/>
    </row>
    <row r="53" spans="1:24" ht="18" customHeight="1" thickTop="1" thickBot="1">
      <c r="A53" s="40" t="s">
        <v>35</v>
      </c>
      <c r="B53" s="125"/>
      <c r="C53" s="125"/>
      <c r="D53" s="126"/>
      <c r="E53" s="126"/>
      <c r="F53" s="126"/>
      <c r="G53" s="127"/>
      <c r="H53" s="126"/>
      <c r="I53" s="126"/>
      <c r="J53" s="128"/>
      <c r="K53" s="126"/>
      <c r="L53" s="126"/>
      <c r="M53" s="128"/>
      <c r="N53" s="126"/>
      <c r="O53" s="129"/>
      <c r="P53" s="127"/>
      <c r="Q53" s="126"/>
      <c r="R53" s="126"/>
      <c r="S53" s="126"/>
      <c r="T53" s="126"/>
      <c r="U53" s="126"/>
      <c r="V53" s="126"/>
      <c r="W53" s="126"/>
      <c r="X53" s="129"/>
    </row>
    <row r="54" spans="1:24" s="42" customFormat="1" ht="12" thickTop="1">
      <c r="A54" s="29">
        <v>38077</v>
      </c>
      <c r="B54" s="88"/>
      <c r="C54" s="88"/>
      <c r="D54" s="41"/>
      <c r="E54" s="41"/>
      <c r="F54" s="41"/>
      <c r="G54" s="104"/>
      <c r="H54" s="105"/>
      <c r="I54" s="105"/>
      <c r="J54" s="106"/>
      <c r="K54" s="105"/>
      <c r="L54" s="105"/>
      <c r="M54" s="106"/>
      <c r="N54" s="105"/>
      <c r="O54" s="68"/>
      <c r="P54" s="104"/>
      <c r="Q54" s="105"/>
      <c r="R54" s="105"/>
      <c r="S54" s="105"/>
      <c r="T54" s="105"/>
      <c r="U54" s="105"/>
      <c r="V54" s="105"/>
      <c r="W54" s="105"/>
      <c r="X54" s="68"/>
    </row>
    <row r="55" spans="1:24" s="42" customFormat="1">
      <c r="A55" s="29">
        <v>38168</v>
      </c>
      <c r="B55" s="77">
        <f t="shared" ref="B55:B61" ca="1" si="0">IF(AND(B6&gt;=0, (B5)&gt;0),B6/B5-1," ")</f>
        <v>3.9962162380771105E-3</v>
      </c>
      <c r="C55" s="77">
        <f t="shared" ref="C55:X55" ca="1" si="1">IF(AND(C6&gt;=0, (C5)&gt;0),C6/C5-1," ")</f>
        <v>3.9209480011201947E-3</v>
      </c>
      <c r="D55" s="107">
        <f t="shared" ca="1" si="1"/>
        <v>3.2918326354276495E-3</v>
      </c>
      <c r="E55" s="107">
        <f t="shared" ca="1" si="1"/>
        <v>5.7330501886223573E-3</v>
      </c>
      <c r="F55" s="107">
        <f t="shared" ca="1" si="1"/>
        <v>-5.892364061529709E-3</v>
      </c>
      <c r="G55" s="67">
        <f t="shared" ca="1" si="1"/>
        <v>1.1856052151997698E-2</v>
      </c>
      <c r="H55" s="44">
        <f t="shared" ca="1" si="1"/>
        <v>3.3900778172148094E-2</v>
      </c>
      <c r="I55" s="44">
        <f t="shared" ca="1" si="1"/>
        <v>-1.6775660475165988E-2</v>
      </c>
      <c r="J55" s="78">
        <f t="shared" ca="1" si="1"/>
        <v>1.5789647480692226E-2</v>
      </c>
      <c r="K55" s="44">
        <f t="shared" ca="1" si="1"/>
        <v>12.504617853227577</v>
      </c>
      <c r="L55" s="44">
        <f t="shared" ca="1" si="1"/>
        <v>-5.4254976072674044E-2</v>
      </c>
      <c r="M55" s="78">
        <f t="shared" ca="1" si="1"/>
        <v>-3.1545260915664786E-2</v>
      </c>
      <c r="N55" s="44">
        <f t="shared" ca="1" si="1"/>
        <v>20.074104763577409</v>
      </c>
      <c r="O55" s="69">
        <f t="shared" ca="1" si="1"/>
        <v>-6.649730190062364E-2</v>
      </c>
      <c r="P55" s="67">
        <f t="shared" ca="1" si="1"/>
        <v>1.4672689747478929E-2</v>
      </c>
      <c r="Q55" s="44">
        <f t="shared" ca="1" si="1"/>
        <v>-3.177349187631906E-3</v>
      </c>
      <c r="R55" s="44">
        <f t="shared" ca="1" si="1"/>
        <v>2.2608968568422982E-2</v>
      </c>
      <c r="S55" s="44"/>
      <c r="T55" s="44"/>
      <c r="U55" s="44">
        <f t="shared" ca="1" si="1"/>
        <v>-1.3065602503402274E-2</v>
      </c>
      <c r="V55" s="44"/>
      <c r="W55" s="44"/>
      <c r="X55" s="69">
        <f t="shared" ca="1" si="1"/>
        <v>-2.4760291240977228E-3</v>
      </c>
    </row>
    <row r="56" spans="1:24" s="42" customFormat="1">
      <c r="A56" s="29">
        <v>38260</v>
      </c>
      <c r="B56" s="77">
        <f t="shared" ca="1" si="0"/>
        <v>9.881151915245745E-3</v>
      </c>
      <c r="C56" s="77">
        <f t="shared" ref="C56:Q56" ca="1" si="2">IF(AND(C7&gt;=0, (C6)&gt;0),C7/C6-1," ")</f>
        <v>1.3251944547913119E-2</v>
      </c>
      <c r="D56" s="107">
        <f t="shared" ca="1" si="2"/>
        <v>1.5441534902091991E-2</v>
      </c>
      <c r="E56" s="107">
        <f t="shared" ca="1" si="2"/>
        <v>-6.3732889424620298E-3</v>
      </c>
      <c r="F56" s="107">
        <f t="shared" ca="1" si="2"/>
        <v>-1.7258066632011682E-2</v>
      </c>
      <c r="G56" s="67">
        <f t="shared" ca="1" si="2"/>
        <v>2.0334669589965326E-2</v>
      </c>
      <c r="H56" s="44">
        <f t="shared" ca="1" si="2"/>
        <v>4.7647019964997872E-2</v>
      </c>
      <c r="I56" s="44">
        <f t="shared" ca="1" si="2"/>
        <v>2.3810271026055929E-2</v>
      </c>
      <c r="J56" s="78">
        <f t="shared" ca="1" si="2"/>
        <v>6.9646654110445239E-2</v>
      </c>
      <c r="K56" s="44">
        <f t="shared" ca="1" si="2"/>
        <v>1.4125909540358865</v>
      </c>
      <c r="L56" s="44">
        <f t="shared" ca="1" si="2"/>
        <v>-5.5736151161224323E-2</v>
      </c>
      <c r="M56" s="78">
        <f t="shared" ca="1" si="2"/>
        <v>-3.3204418417434267E-2</v>
      </c>
      <c r="N56" s="44">
        <f t="shared" ca="1" si="2"/>
        <v>1.2745271314991413</v>
      </c>
      <c r="O56" s="69">
        <f t="shared" ca="1" si="2"/>
        <v>-5.3059555465010177E-2</v>
      </c>
      <c r="P56" s="67">
        <f t="shared" ca="1" si="2"/>
        <v>5.5911716329251293E-2</v>
      </c>
      <c r="Q56" s="44">
        <f t="shared" ca="1" si="2"/>
        <v>7.8306345165493063E-3</v>
      </c>
      <c r="R56" s="44">
        <f t="shared" ref="R56:X56" ca="1" si="3">IF(AND(R7&gt;=0, (R6)&gt;0),R7/R6-1," ")</f>
        <v>2.1069418217509961E-2</v>
      </c>
      <c r="S56" s="44"/>
      <c r="T56" s="44"/>
      <c r="U56" s="44">
        <f t="shared" ca="1" si="3"/>
        <v>1.3525142241255228E-3</v>
      </c>
      <c r="V56" s="44"/>
      <c r="W56" s="44"/>
      <c r="X56" s="69">
        <f t="shared" ca="1" si="3"/>
        <v>-1.1554039598290933E-2</v>
      </c>
    </row>
    <row r="57" spans="1:24" s="43" customFormat="1" ht="12" thickBot="1">
      <c r="A57" s="35">
        <v>38352</v>
      </c>
      <c r="B57" s="79">
        <f t="shared" ca="1" si="0"/>
        <v>8.4946664026610552E-3</v>
      </c>
      <c r="C57" s="79">
        <f t="shared" ref="C57:Q57" ca="1" si="4">IF(AND(C8&gt;=0, (C7)&gt;0),C8/C7-1," ")</f>
        <v>5.2353700864220531E-3</v>
      </c>
      <c r="D57" s="70">
        <f t="shared" ca="1" si="4"/>
        <v>4.5063130937577078E-3</v>
      </c>
      <c r="E57" s="70">
        <f t="shared" ca="1" si="4"/>
        <v>2.2472518309025302E-2</v>
      </c>
      <c r="F57" s="70">
        <f t="shared" ca="1" si="4"/>
        <v>1.195557760758903E-2</v>
      </c>
      <c r="G57" s="71">
        <f t="shared" ca="1" si="4"/>
        <v>2.189905362715594E-2</v>
      </c>
      <c r="H57" s="70">
        <f t="shared" ca="1" si="4"/>
        <v>-2.2872289652940858E-2</v>
      </c>
      <c r="I57" s="70">
        <f t="shared" ca="1" si="4"/>
        <v>-3.2502679044682847E-2</v>
      </c>
      <c r="J57" s="80">
        <f t="shared" ca="1" si="4"/>
        <v>-1.591223923270102E-2</v>
      </c>
      <c r="K57" s="70">
        <f t="shared" ca="1" si="4"/>
        <v>0.6151579344073812</v>
      </c>
      <c r="L57" s="70">
        <f t="shared" ca="1" si="4"/>
        <v>-6.3368957439139284E-2</v>
      </c>
      <c r="M57" s="80">
        <f t="shared" ca="1" si="4"/>
        <v>-3.5062327254280601E-2</v>
      </c>
      <c r="N57" s="70">
        <f t="shared" ca="1" si="4"/>
        <v>0.56378266518597209</v>
      </c>
      <c r="O57" s="72">
        <f t="shared" ca="1" si="4"/>
        <v>-4.1765095887428827E-2</v>
      </c>
      <c r="P57" s="71">
        <f t="shared" ca="1" si="4"/>
        <v>-1.6670000663475015E-2</v>
      </c>
      <c r="Q57" s="70">
        <f t="shared" ca="1" si="4"/>
        <v>1.0778730840196094E-2</v>
      </c>
      <c r="R57" s="70">
        <f t="shared" ref="R57:X57" ca="1" si="5">IF(AND(R8&gt;=0, (R7)&gt;0),R8/R7-1," ")</f>
        <v>1.3800777524764829E-2</v>
      </c>
      <c r="S57" s="70"/>
      <c r="T57" s="70"/>
      <c r="U57" s="70">
        <f t="shared" ca="1" si="5"/>
        <v>-4.3203753116127785E-4</v>
      </c>
      <c r="V57" s="70"/>
      <c r="W57" s="70"/>
      <c r="X57" s="72">
        <f t="shared" ca="1" si="5"/>
        <v>6.6847934517966223E-3</v>
      </c>
    </row>
    <row r="58" spans="1:24" s="43" customFormat="1">
      <c r="A58" s="29">
        <v>38383</v>
      </c>
      <c r="B58" s="81">
        <f t="shared" ca="1" si="0"/>
        <v>1.4460070685125448E-2</v>
      </c>
      <c r="C58" s="81">
        <f t="shared" ref="C58:Q58" ca="1" si="6">IF(AND(C9&gt;=0, (C8)&gt;0),C9/C8-1," ")</f>
        <v>1.7721377366483049E-2</v>
      </c>
      <c r="D58" s="73">
        <f t="shared" ca="1" si="6"/>
        <v>1.8420236357711506E-2</v>
      </c>
      <c r="E58" s="73">
        <f t="shared" ca="1" si="6"/>
        <v>8.252518717906776E-3</v>
      </c>
      <c r="F58" s="73">
        <f t="shared" ca="1" si="6"/>
        <v>4.2031106005866459E-3</v>
      </c>
      <c r="G58" s="74">
        <f t="shared" ca="1" si="6"/>
        <v>2.7521632644100347E-2</v>
      </c>
      <c r="H58" s="73">
        <f t="shared" ca="1" si="6"/>
        <v>4.2683425231157424E-2</v>
      </c>
      <c r="I58" s="73">
        <f t="shared" ca="1" si="6"/>
        <v>-2.8556839784071864E-3</v>
      </c>
      <c r="J58" s="82">
        <f t="shared" ca="1" si="6"/>
        <v>1.9374167273272569E-2</v>
      </c>
      <c r="K58" s="73">
        <f t="shared" ca="1" si="6"/>
        <v>0.35177342919731669</v>
      </c>
      <c r="L58" s="73">
        <f t="shared" ca="1" si="6"/>
        <v>-6.3089539218283641E-2</v>
      </c>
      <c r="M58" s="82">
        <f t="shared" ca="1" si="6"/>
        <v>-3.3852805622980542E-2</v>
      </c>
      <c r="N58" s="73">
        <f t="shared" ca="1" si="6"/>
        <v>0.34700767112330588</v>
      </c>
      <c r="O58" s="75">
        <f t="shared" ca="1" si="6"/>
        <v>-9.7530298819805461E-2</v>
      </c>
      <c r="P58" s="74">
        <f t="shared" ca="1" si="6"/>
        <v>-3.8524306449984058E-3</v>
      </c>
      <c r="Q58" s="73">
        <f t="shared" ca="1" si="6"/>
        <v>1.3659976335651525E-2</v>
      </c>
      <c r="R58" s="73">
        <f t="shared" ref="R58:X58" ca="1" si="7">IF(AND(R9&gt;=0, (R8)&gt;0),R9/R8-1," ")</f>
        <v>1.7963947980924155E-2</v>
      </c>
      <c r="S58" s="73"/>
      <c r="T58" s="73"/>
      <c r="U58" s="73">
        <f t="shared" ca="1" si="7"/>
        <v>1.3813846402239482E-2</v>
      </c>
      <c r="V58" s="73"/>
      <c r="W58" s="73"/>
      <c r="X58" s="75">
        <f t="shared" ca="1" si="7"/>
        <v>7.6716270485754912E-4</v>
      </c>
    </row>
    <row r="59" spans="1:24" s="43" customFormat="1">
      <c r="A59" s="29">
        <v>38442</v>
      </c>
      <c r="B59" s="77">
        <f t="shared" ca="1" si="0"/>
        <v>1.0476492161430651E-2</v>
      </c>
      <c r="C59" s="77">
        <f t="shared" ref="C59:Q59" ca="1" si="8">IF(AND(C10&gt;=0, (C9)&gt;0),C10/C9-1," ")</f>
        <v>1.202626307253718E-2</v>
      </c>
      <c r="D59" s="44">
        <f t="shared" ca="1" si="8"/>
        <v>1.2064695867731068E-2</v>
      </c>
      <c r="E59" s="44">
        <f t="shared" ca="1" si="8"/>
        <v>7.7981718626036756E-3</v>
      </c>
      <c r="F59" s="44">
        <f t="shared" ca="1" si="8"/>
        <v>3.8801021452015139E-3</v>
      </c>
      <c r="G59" s="67">
        <f t="shared" ca="1" si="8"/>
        <v>2.3219982524125271E-2</v>
      </c>
      <c r="H59" s="44">
        <f t="shared" ca="1" si="8"/>
        <v>-8.2204369120491227E-2</v>
      </c>
      <c r="I59" s="44">
        <f t="shared" ca="1" si="8"/>
        <v>-1.3103937589786452E-2</v>
      </c>
      <c r="J59" s="78">
        <f t="shared" ca="1" si="8"/>
        <v>1.6444504731097265E-2</v>
      </c>
      <c r="K59" s="44">
        <f t="shared" ca="1" si="8"/>
        <v>0.40749545885625271</v>
      </c>
      <c r="L59" s="44">
        <f t="shared" ca="1" si="8"/>
        <v>-7.9316683518174003E-2</v>
      </c>
      <c r="M59" s="78">
        <f t="shared" ca="1" si="8"/>
        <v>-4.9818388592261398E-2</v>
      </c>
      <c r="N59" s="44">
        <f t="shared" ca="1" si="8"/>
        <v>0.38487318490130806</v>
      </c>
      <c r="O59" s="69">
        <f t="shared" ca="1" si="8"/>
        <v>-9.9126831459703468E-2</v>
      </c>
      <c r="P59" s="67">
        <f t="shared" ca="1" si="8"/>
        <v>1.4235628709616366E-2</v>
      </c>
      <c r="Q59" s="44">
        <f t="shared" ca="1" si="8"/>
        <v>1.7737435112805455E-2</v>
      </c>
      <c r="R59" s="44">
        <f t="shared" ref="R59:X59" ca="1" si="9">IF(AND(R10&gt;=0, (R9)&gt;0),R10/R9-1," ")</f>
        <v>7.044942659598874E-3</v>
      </c>
      <c r="S59" s="44"/>
      <c r="T59" s="44"/>
      <c r="U59" s="44">
        <f t="shared" ca="1" si="9"/>
        <v>7.0843796863101938E-2</v>
      </c>
      <c r="V59" s="44"/>
      <c r="W59" s="44"/>
      <c r="X59" s="69">
        <f t="shared" ca="1" si="9"/>
        <v>6.0816955102604986E-3</v>
      </c>
    </row>
    <row r="60" spans="1:24" s="43" customFormat="1">
      <c r="A60" s="29">
        <v>38625</v>
      </c>
      <c r="B60" s="77">
        <f t="shared" ca="1" si="0"/>
        <v>5.9006773426693027E-3</v>
      </c>
      <c r="C60" s="77">
        <f t="shared" ref="C60:Q60" ca="1" si="10">IF(AND(C11&gt;=0, (C10)&gt;0),C11/C10-1," ")</f>
        <v>8.6228029103561088E-3</v>
      </c>
      <c r="D60" s="44">
        <f t="shared" ca="1" si="10"/>
        <v>9.022025899004138E-3</v>
      </c>
      <c r="E60" s="44">
        <f t="shared" ca="1" si="10"/>
        <v>-6.3010221794698174E-3</v>
      </c>
      <c r="F60" s="44">
        <f t="shared" ca="1" si="10"/>
        <v>-9.8075035559330725E-4</v>
      </c>
      <c r="G60" s="67">
        <f t="shared" ca="1" si="10"/>
        <v>1.9808575688881058E-2</v>
      </c>
      <c r="H60" s="44">
        <f t="shared" ca="1" si="10"/>
        <v>0.12678465263465322</v>
      </c>
      <c r="I60" s="44">
        <f t="shared" ca="1" si="10"/>
        <v>2.1456942929971579E-3</v>
      </c>
      <c r="J60" s="78">
        <f t="shared" ca="1" si="10"/>
        <v>3.1559803262253272E-2</v>
      </c>
      <c r="K60" s="44">
        <f t="shared" ca="1" si="10"/>
        <v>0.2004830511122675</v>
      </c>
      <c r="L60" s="44">
        <f t="shared" ca="1" si="10"/>
        <v>-7.1526510154355849E-2</v>
      </c>
      <c r="M60" s="78">
        <f t="shared" ca="1" si="10"/>
        <v>-4.4726266471217913E-2</v>
      </c>
      <c r="N60" s="44">
        <f t="shared" ca="1" si="10"/>
        <v>0.20265342225547123</v>
      </c>
      <c r="O60" s="69">
        <f t="shared" ca="1" si="10"/>
        <v>-0.10027844331039104</v>
      </c>
      <c r="P60" s="67">
        <f t="shared" ca="1" si="10"/>
        <v>3.2387984396931024E-2</v>
      </c>
      <c r="Q60" s="44">
        <f t="shared" ca="1" si="10"/>
        <v>1.8965827088436749E-2</v>
      </c>
      <c r="R60" s="44">
        <f t="shared" ref="R60:X60" ca="1" si="11">IF(AND(R11&gt;=0, (R10)&gt;0),R11/R10-1," ")</f>
        <v>5.309436449781435E-3</v>
      </c>
      <c r="S60" s="44"/>
      <c r="T60" s="44"/>
      <c r="U60" s="44">
        <f t="shared" ca="1" si="11"/>
        <v>1.850761245555721E-2</v>
      </c>
      <c r="V60" s="44"/>
      <c r="W60" s="44"/>
      <c r="X60" s="69">
        <f t="shared" ca="1" si="11"/>
        <v>6.0086183716410169E-3</v>
      </c>
    </row>
    <row r="61" spans="1:24" s="43" customFormat="1" ht="12" thickBot="1">
      <c r="A61" s="35">
        <v>38717</v>
      </c>
      <c r="B61" s="79">
        <f t="shared" ca="1" si="0"/>
        <v>1.2711205590723251E-2</v>
      </c>
      <c r="C61" s="79">
        <f t="shared" ref="C61:Q61" ca="1" si="12">IF(AND(C12&gt;=0, (C11)&gt;0),C12/C11-1," ")</f>
        <v>1.2481131034330017E-2</v>
      </c>
      <c r="D61" s="70">
        <f t="shared" ca="1" si="12"/>
        <v>1.2907632741374631E-2</v>
      </c>
      <c r="E61" s="70">
        <f t="shared" ca="1" si="12"/>
        <v>1.6716442186413438E-2</v>
      </c>
      <c r="F61" s="70">
        <f t="shared" ca="1" si="12"/>
        <v>1.2765899700670547E-2</v>
      </c>
      <c r="G61" s="71">
        <f t="shared" ca="1" si="12"/>
        <v>2.0739242659156831E-2</v>
      </c>
      <c r="H61" s="70">
        <f t="shared" ca="1" si="12"/>
        <v>9.4255878896639667E-2</v>
      </c>
      <c r="I61" s="70">
        <f t="shared" ca="1" si="12"/>
        <v>-1.075590574977292E-2</v>
      </c>
      <c r="J61" s="80">
        <f t="shared" ca="1" si="12"/>
        <v>1.9842771140704318E-2</v>
      </c>
      <c r="K61" s="70">
        <f t="shared" ca="1" si="12"/>
        <v>0.1752288425223727</v>
      </c>
      <c r="L61" s="70">
        <f t="shared" ca="1" si="12"/>
        <v>-8.2162910818562196E-2</v>
      </c>
      <c r="M61" s="80">
        <f t="shared" ca="1" si="12"/>
        <v>-5.0489524155304943E-2</v>
      </c>
      <c r="N61" s="70">
        <f t="shared" ca="1" si="12"/>
        <v>0.19149340057424813</v>
      </c>
      <c r="O61" s="72">
        <f t="shared" ca="1" si="12"/>
        <v>-0.11039208423927027</v>
      </c>
      <c r="P61" s="71">
        <f t="shared" ca="1" si="12"/>
        <v>-1.7630940065131995E-2</v>
      </c>
      <c r="Q61" s="70">
        <f t="shared" ca="1" si="12"/>
        <v>1.7310631118157227E-2</v>
      </c>
      <c r="R61" s="70">
        <f t="shared" ref="R61:X61" ca="1" si="13">IF(AND(R12&gt;=0, (R11)&gt;0),R12/R11-1," ")</f>
        <v>9.1188170791633993E-3</v>
      </c>
      <c r="S61" s="70"/>
      <c r="T61" s="70"/>
      <c r="U61" s="70">
        <f t="shared" ca="1" si="13"/>
        <v>1.4857276720175783E-2</v>
      </c>
      <c r="V61" s="70"/>
      <c r="W61" s="70"/>
      <c r="X61" s="72">
        <f t="shared" ca="1" si="13"/>
        <v>4.4210327771634361E-3</v>
      </c>
    </row>
    <row r="62" spans="1:24" s="43" customFormat="1">
      <c r="A62" s="29">
        <v>38807</v>
      </c>
      <c r="B62" s="81">
        <f t="shared" ref="B62:Q62" ca="1" si="14">IF(AND(B13&gt;=0, (B12)&gt;0),B13/B12-1," ")</f>
        <v>1.0340668753264559E-2</v>
      </c>
      <c r="C62" s="81">
        <f t="shared" ca="1" si="14"/>
        <v>1.0374327516879944E-2</v>
      </c>
      <c r="D62" s="73">
        <f t="shared" ca="1" si="14"/>
        <v>1.0149445619284103E-2</v>
      </c>
      <c r="E62" s="73">
        <f t="shared" ca="1" si="14"/>
        <v>1.25088381689753E-2</v>
      </c>
      <c r="F62" s="73">
        <f t="shared" ca="1" si="14"/>
        <v>3.7100276557489043E-3</v>
      </c>
      <c r="G62" s="74">
        <f t="shared" ca="1" si="14"/>
        <v>2.2704584558087548E-2</v>
      </c>
      <c r="H62" s="73">
        <f t="shared" ca="1" si="14"/>
        <v>8.1917486794997885E-3</v>
      </c>
      <c r="I62" s="73">
        <f t="shared" ca="1" si="14"/>
        <v>-1.8857646246417614E-2</v>
      </c>
      <c r="J62" s="82">
        <f t="shared" ca="1" si="14"/>
        <v>-7.505384656687486E-3</v>
      </c>
      <c r="K62" s="73">
        <f t="shared" ca="1" si="14"/>
        <v>0.11827534654733496</v>
      </c>
      <c r="L62" s="73">
        <f t="shared" ca="1" si="14"/>
        <v>-9.0441917578720998E-2</v>
      </c>
      <c r="M62" s="82">
        <f t="shared" ca="1" si="14"/>
        <v>-6.2706862614154035E-2</v>
      </c>
      <c r="N62" s="73">
        <f t="shared" ca="1" si="14"/>
        <v>0.11919968664000447</v>
      </c>
      <c r="O62" s="75">
        <f t="shared" ca="1" si="14"/>
        <v>-0.11994279878017255</v>
      </c>
      <c r="P62" s="74">
        <f t="shared" ca="1" si="14"/>
        <v>-0.41710765012130557</v>
      </c>
      <c r="Q62" s="73">
        <f t="shared" ca="1" si="14"/>
        <v>1.9455930006093469E-2</v>
      </c>
      <c r="R62" s="73">
        <f t="shared" ref="R62:X62" ca="1" si="15">IF(AND(R13&gt;=0, (R12)&gt;0),R13/R12-1," ")</f>
        <v>8.5509817754318984E-3</v>
      </c>
      <c r="S62" s="73"/>
      <c r="T62" s="73"/>
      <c r="U62" s="73">
        <f t="shared" ca="1" si="15"/>
        <v>6.29298380678045E-3</v>
      </c>
      <c r="V62" s="73"/>
      <c r="W62" s="73"/>
      <c r="X62" s="75">
        <f t="shared" ca="1" si="15"/>
        <v>-0.43086123954688282</v>
      </c>
    </row>
    <row r="63" spans="1:24" s="43" customFormat="1">
      <c r="A63" s="29">
        <v>38898</v>
      </c>
      <c r="B63" s="77">
        <f t="shared" ref="B63:X63" ca="1" si="16">IF(AND(B14&gt;=0, (B13)&gt;0),B14/B13-1," ")</f>
        <v>1.9483820507053329E-2</v>
      </c>
      <c r="C63" s="77">
        <f t="shared" ca="1" si="16"/>
        <v>2.2843708008568386E-2</v>
      </c>
      <c r="D63" s="44">
        <f t="shared" ca="1" si="16"/>
        <v>2.3450829920199201E-2</v>
      </c>
      <c r="E63" s="44">
        <f t="shared" ca="1" si="16"/>
        <v>1.1402253765478543E-2</v>
      </c>
      <c r="F63" s="44">
        <f t="shared" ca="1" si="16"/>
        <v>1.2215534536823336E-2</v>
      </c>
      <c r="G63" s="67">
        <f t="shared" ca="1" si="16"/>
        <v>3.333163956842311E-2</v>
      </c>
      <c r="H63" s="44">
        <f t="shared" ca="1" si="16"/>
        <v>0.13136256506920696</v>
      </c>
      <c r="I63" s="44">
        <f t="shared" ca="1" si="16"/>
        <v>-5.9355615708710507E-3</v>
      </c>
      <c r="J63" s="78">
        <f t="shared" ca="1" si="16"/>
        <v>2.5957553712679715E-2</v>
      </c>
      <c r="K63" s="44">
        <f t="shared" ca="1" si="16"/>
        <v>0.18642110661092959</v>
      </c>
      <c r="L63" s="44">
        <f t="shared" ca="1" si="16"/>
        <v>-8.7583230797568357E-2</v>
      </c>
      <c r="M63" s="78">
        <f t="shared" ca="1" si="16"/>
        <v>-6.3484643954437314E-2</v>
      </c>
      <c r="N63" s="44">
        <f t="shared" ca="1" si="16"/>
        <v>0.17177327360252304</v>
      </c>
      <c r="O63" s="69">
        <f t="shared" ca="1" si="16"/>
        <v>-0.12503596431000541</v>
      </c>
      <c r="P63" s="67">
        <f t="shared" ca="1" si="16"/>
        <v>-2.9489765284589797E-2</v>
      </c>
      <c r="Q63" s="44">
        <f t="shared" ca="1" si="16"/>
        <v>1.7377285711202228E-2</v>
      </c>
      <c r="R63" s="44">
        <f t="shared" ca="1" si="16"/>
        <v>6.7923690766824585E-3</v>
      </c>
      <c r="S63" s="44">
        <f t="shared" ca="1" si="16"/>
        <v>5.2704593798631683E-2</v>
      </c>
      <c r="T63" s="44"/>
      <c r="U63" s="44">
        <f t="shared" ca="1" si="16"/>
        <v>6.5171636742951122E-3</v>
      </c>
      <c r="V63" s="44">
        <f t="shared" ref="V63:V74" ca="1" si="17">IF(AND(V14&gt;=0, (V13)&gt;0),V14/V13-1," ")</f>
        <v>0.10426770064262403</v>
      </c>
      <c r="W63" s="44"/>
      <c r="X63" s="69">
        <f t="shared" ca="1" si="16"/>
        <v>-7.0488023824652135E-2</v>
      </c>
    </row>
    <row r="64" spans="1:24" s="43" customFormat="1">
      <c r="A64" s="29">
        <v>38990</v>
      </c>
      <c r="B64" s="77">
        <f t="shared" ref="B64:Q64" ca="1" si="18">IF(AND(B15&gt;=0, (B14)&gt;0),B15/B14-1," ")</f>
        <v>8.65242632199692E-3</v>
      </c>
      <c r="C64" s="77">
        <f t="shared" ca="1" si="18"/>
        <v>7.9350700556310994E-3</v>
      </c>
      <c r="D64" s="44">
        <f t="shared" ca="1" si="18"/>
        <v>7.4818961583411614E-3</v>
      </c>
      <c r="E64" s="44">
        <f t="shared" ca="1" si="18"/>
        <v>8.776660599799424E-3</v>
      </c>
      <c r="F64" s="44">
        <f t="shared" ca="1" si="18"/>
        <v>1.2884557236078509E-2</v>
      </c>
      <c r="G64" s="67">
        <f t="shared" ca="1" si="18"/>
        <v>2.4504359276080301E-2</v>
      </c>
      <c r="H64" s="44">
        <f t="shared" ca="1" si="18"/>
        <v>-1.1586471540759757E-2</v>
      </c>
      <c r="I64" s="44">
        <f t="shared" ca="1" si="18"/>
        <v>-1.5677230925837726E-2</v>
      </c>
      <c r="J64" s="78">
        <f t="shared" ca="1" si="18"/>
        <v>-4.25297269035807E-3</v>
      </c>
      <c r="K64" s="44">
        <f t="shared" ca="1" si="18"/>
        <v>0.1013558055791226</v>
      </c>
      <c r="L64" s="44">
        <f t="shared" ca="1" si="18"/>
        <v>-7.6665644506657915E-2</v>
      </c>
      <c r="M64" s="78">
        <f t="shared" ca="1" si="18"/>
        <v>-5.7699623927809918E-2</v>
      </c>
      <c r="N64" s="44">
        <f t="shared" ca="1" si="18"/>
        <v>9.7912783611382004E-2</v>
      </c>
      <c r="O64" s="69">
        <f t="shared" ca="1" si="18"/>
        <v>-0.12626801215838768</v>
      </c>
      <c r="P64" s="67">
        <f t="shared" ca="1" si="18"/>
        <v>-4.2078201232506607E-2</v>
      </c>
      <c r="Q64" s="44">
        <f t="shared" ca="1" si="18"/>
        <v>9.481791076431545E-3</v>
      </c>
      <c r="R64" s="44">
        <f t="shared" ref="R64:X64" ca="1" si="19">IF(AND(R15&gt;=0, (R14)&gt;0),R15/R14-1," ")</f>
        <v>5.85262286520849E-3</v>
      </c>
      <c r="S64" s="44">
        <f t="shared" ca="1" si="19"/>
        <v>2.3085531920674862E-2</v>
      </c>
      <c r="T64" s="44"/>
      <c r="U64" s="44">
        <f t="shared" ca="1" si="19"/>
        <v>-1.4840068269498241E-3</v>
      </c>
      <c r="V64" s="44">
        <f t="shared" ca="1" si="17"/>
        <v>8.6288662840050767E-2</v>
      </c>
      <c r="W64" s="44"/>
      <c r="X64" s="69">
        <f t="shared" ca="1" si="19"/>
        <v>-6.5881268407724902E-2</v>
      </c>
    </row>
    <row r="65" spans="1:24" s="43" customFormat="1" ht="12" thickBot="1">
      <c r="A65" s="35">
        <v>39082</v>
      </c>
      <c r="B65" s="79">
        <f t="shared" ref="B65:X65" ca="1" si="20">IF(AND(B16&gt;=0, (B15)&gt;0),B16/B15-1," ")</f>
        <v>2.113216898828818E-2</v>
      </c>
      <c r="C65" s="79">
        <f t="shared" ca="1" si="20"/>
        <v>2.1099861022688238E-2</v>
      </c>
      <c r="D65" s="70">
        <f t="shared" ca="1" si="20"/>
        <v>2.1651813993722735E-2</v>
      </c>
      <c r="E65" s="70">
        <f t="shared" ca="1" si="20"/>
        <v>2.1886487192345427E-2</v>
      </c>
      <c r="F65" s="70">
        <f t="shared" ca="1" si="20"/>
        <v>1.6140887317382946E-2</v>
      </c>
      <c r="G65" s="71">
        <f t="shared" ca="1" si="20"/>
        <v>3.1783940989704274E-2</v>
      </c>
      <c r="H65" s="70">
        <f t="shared" ca="1" si="20"/>
        <v>6.0677602732105207E-2</v>
      </c>
      <c r="I65" s="70">
        <f t="shared" ca="1" si="20"/>
        <v>-6.9948703873806695E-3</v>
      </c>
      <c r="J65" s="80">
        <f t="shared" ca="1" si="20"/>
        <v>1.5934143363310449E-2</v>
      </c>
      <c r="K65" s="70">
        <f t="shared" ca="1" si="20"/>
        <v>0.10108162705931489</v>
      </c>
      <c r="L65" s="70">
        <f t="shared" ca="1" si="20"/>
        <v>-0.10141950828858215</v>
      </c>
      <c r="M65" s="80">
        <f t="shared" ca="1" si="20"/>
        <v>-6.8119992575682908E-2</v>
      </c>
      <c r="N65" s="70">
        <f t="shared" ca="1" si="20"/>
        <v>0.11369323919050789</v>
      </c>
      <c r="O65" s="72">
        <f t="shared" ca="1" si="20"/>
        <v>-0.1945060899651212</v>
      </c>
      <c r="P65" s="71">
        <f t="shared" ca="1" si="20"/>
        <v>1.8231989883492172E-2</v>
      </c>
      <c r="Q65" s="70">
        <f t="shared" ca="1" si="20"/>
        <v>1.3884670407427357E-2</v>
      </c>
      <c r="R65" s="70">
        <f t="shared" ca="1" si="20"/>
        <v>5.3850795195546919E-3</v>
      </c>
      <c r="S65" s="70">
        <f t="shared" ca="1" si="20"/>
        <v>4.9276920831013982E-2</v>
      </c>
      <c r="T65" s="70"/>
      <c r="U65" s="70">
        <f t="shared" ca="1" si="20"/>
        <v>9.609181791821797E-3</v>
      </c>
      <c r="V65" s="70">
        <f t="shared" ca="1" si="17"/>
        <v>8.6646561275583567E-2</v>
      </c>
      <c r="W65" s="70"/>
      <c r="X65" s="72">
        <f t="shared" ca="1" si="20"/>
        <v>-7.8024740416022254E-2</v>
      </c>
    </row>
    <row r="66" spans="1:24" s="43" customFormat="1">
      <c r="A66" s="29">
        <v>39172</v>
      </c>
      <c r="B66" s="77">
        <f t="shared" ref="B66:X66" ca="1" si="21">IF(AND(B17&gt;=0, (B16)&gt;0),B17/B16-1," ")</f>
        <v>1.4087309308324691E-2</v>
      </c>
      <c r="C66" s="77">
        <f t="shared" ca="1" si="21"/>
        <v>1.4562026062783007E-2</v>
      </c>
      <c r="D66" s="44">
        <f t="shared" ca="1" si="21"/>
        <v>1.4406363719486448E-2</v>
      </c>
      <c r="E66" s="44">
        <f t="shared" ca="1" si="21"/>
        <v>1.460321378557472E-2</v>
      </c>
      <c r="F66" s="44">
        <f t="shared" ca="1" si="21"/>
        <v>1.7232271420909218E-2</v>
      </c>
      <c r="G66" s="67">
        <f t="shared" ca="1" si="21"/>
        <v>3.3814590434664948E-2</v>
      </c>
      <c r="H66" s="44">
        <f t="shared" ca="1" si="21"/>
        <v>-3.4533800930924841E-4</v>
      </c>
      <c r="I66" s="44">
        <f t="shared" ca="1" si="21"/>
        <v>-3.7448690942755714E-2</v>
      </c>
      <c r="J66" s="78">
        <f t="shared" ca="1" si="21"/>
        <v>-9.2756396592593715E-3</v>
      </c>
      <c r="K66" s="44">
        <f t="shared" ca="1" si="21"/>
        <v>9.1121334786987696E-2</v>
      </c>
      <c r="L66" s="44">
        <f t="shared" ca="1" si="21"/>
        <v>-0.10244784867895707</v>
      </c>
      <c r="M66" s="78">
        <f t="shared" ca="1" si="21"/>
        <v>-8.9156443880558989E-2</v>
      </c>
      <c r="N66" s="44">
        <f t="shared" ca="1" si="21"/>
        <v>7.3286490670714022E-2</v>
      </c>
      <c r="O66" s="69">
        <f t="shared" ca="1" si="21"/>
        <v>-0.14250909326398042</v>
      </c>
      <c r="P66" s="67">
        <f t="shared" ca="1" si="21"/>
        <v>-1.7841075683229235E-2</v>
      </c>
      <c r="Q66" s="44">
        <f t="shared" ca="1" si="21"/>
        <v>1.0581811810993713E-2</v>
      </c>
      <c r="R66" s="44">
        <f t="shared" ca="1" si="21"/>
        <v>2.6720427272224345E-3</v>
      </c>
      <c r="S66" s="44">
        <f t="shared" ca="1" si="21"/>
        <v>3.8723630239418716E-2</v>
      </c>
      <c r="T66" s="44"/>
      <c r="U66" s="44">
        <f t="shared" ca="1" si="21"/>
        <v>2.3954012278992742E-4</v>
      </c>
      <c r="V66" s="44">
        <f t="shared" ca="1" si="17"/>
        <v>6.5805699137845064E-2</v>
      </c>
      <c r="W66" s="44"/>
      <c r="X66" s="69">
        <f t="shared" ca="1" si="21"/>
        <v>-4.8418578358520814E-2</v>
      </c>
    </row>
    <row r="67" spans="1:24" s="43" customFormat="1">
      <c r="A67" s="29">
        <v>39263</v>
      </c>
      <c r="B67" s="77">
        <f t="shared" ref="B67:X67" ca="1" si="22">IF(AND(B18&gt;=0, (B17)&gt;0),B18/B17-1," ")</f>
        <v>9.6773428975609477E-3</v>
      </c>
      <c r="C67" s="77">
        <f t="shared" ca="1" si="22"/>
        <v>9.158053558162349E-3</v>
      </c>
      <c r="D67" s="44">
        <f t="shared" ca="1" si="22"/>
        <v>8.6760064063426956E-3</v>
      </c>
      <c r="E67" s="44">
        <f t="shared" ca="1" si="22"/>
        <v>1.1643022148361215E-2</v>
      </c>
      <c r="F67" s="44">
        <f t="shared" ca="1" si="22"/>
        <v>1.7344014842806121E-2</v>
      </c>
      <c r="G67" s="67">
        <f t="shared" ca="1" si="22"/>
        <v>2.2480126703966929E-2</v>
      </c>
      <c r="H67" s="44">
        <f t="shared" ca="1" si="22"/>
        <v>5.055519718200463E-2</v>
      </c>
      <c r="I67" s="44">
        <f t="shared" ca="1" si="22"/>
        <v>-3.0228843892688206E-2</v>
      </c>
      <c r="J67" s="78">
        <f t="shared" ca="1" si="22"/>
        <v>-9.4507172098450276E-3</v>
      </c>
      <c r="K67" s="44">
        <f t="shared" ca="1" si="22"/>
        <v>9.292182018042805E-2</v>
      </c>
      <c r="L67" s="44">
        <f t="shared" ca="1" si="22"/>
        <v>-0.10034158144232297</v>
      </c>
      <c r="M67" s="78">
        <f t="shared" ca="1" si="22"/>
        <v>-0.10411737791078868</v>
      </c>
      <c r="N67" s="44">
        <f t="shared" ca="1" si="22"/>
        <v>6.924513369905072E-2</v>
      </c>
      <c r="O67" s="69">
        <f t="shared" ca="1" si="22"/>
        <v>-0.14704831753524017</v>
      </c>
      <c r="P67" s="67">
        <f t="shared" ca="1" si="22"/>
        <v>-3.5344419935551263E-3</v>
      </c>
      <c r="Q67" s="44">
        <f t="shared" ca="1" si="22"/>
        <v>4.0967330741801256E-3</v>
      </c>
      <c r="R67" s="44">
        <f t="shared" ca="1" si="22"/>
        <v>1.3618551882204066E-3</v>
      </c>
      <c r="S67" s="44">
        <f t="shared" ca="1" si="22"/>
        <v>1.7218434047143738E-2</v>
      </c>
      <c r="T67" s="44"/>
      <c r="U67" s="44">
        <f t="shared" ca="1" si="22"/>
        <v>1.0500653061984444E-4</v>
      </c>
      <c r="V67" s="44">
        <f t="shared" ca="1" si="17"/>
        <v>5.2274656303995526E-2</v>
      </c>
      <c r="W67" s="44"/>
      <c r="X67" s="69">
        <f t="shared" ca="1" si="22"/>
        <v>-1.9401322948202071E-2</v>
      </c>
    </row>
    <row r="68" spans="1:24" s="43" customFormat="1">
      <c r="A68" s="29">
        <v>39355</v>
      </c>
      <c r="B68" s="77">
        <f t="shared" ref="B68:X68" ca="1" si="23">IF(AND(B19&gt;=0, (B18)&gt;0),B19/B18-1," ")</f>
        <v>9.8687570598532393E-3</v>
      </c>
      <c r="C68" s="77">
        <f t="shared" ca="1" si="23"/>
        <v>9.3981035901227195E-3</v>
      </c>
      <c r="D68" s="44">
        <f t="shared" ca="1" si="23"/>
        <v>9.2292396869360083E-3</v>
      </c>
      <c r="E68" s="44">
        <f t="shared" ca="1" si="23"/>
        <v>1.1675237610517364E-2</v>
      </c>
      <c r="F68" s="44">
        <f t="shared" ca="1" si="23"/>
        <v>1.5181855032339264E-2</v>
      </c>
      <c r="G68" s="67">
        <f t="shared" ca="1" si="23"/>
        <v>2.2282274164517224E-2</v>
      </c>
      <c r="H68" s="44">
        <f t="shared" ca="1" si="23"/>
        <v>-2.4204773769134214E-3</v>
      </c>
      <c r="I68" s="44">
        <f t="shared" ca="1" si="23"/>
        <v>-1.8246703421642918E-2</v>
      </c>
      <c r="J68" s="78">
        <f t="shared" ca="1" si="23"/>
        <v>5.3403448141375875E-4</v>
      </c>
      <c r="K68" s="44">
        <f t="shared" ca="1" si="23"/>
        <v>8.0402144111343832E-2</v>
      </c>
      <c r="L68" s="44">
        <f t="shared" ca="1" si="23"/>
        <v>-0.12168632169871174</v>
      </c>
      <c r="M68" s="78">
        <f t="shared" ca="1" si="23"/>
        <v>-0.12259832799609194</v>
      </c>
      <c r="N68" s="44">
        <f t="shared" ca="1" si="23"/>
        <v>4.7780214127514542E-2</v>
      </c>
      <c r="O68" s="69">
        <f t="shared" ca="1" si="23"/>
        <v>-0.13164860150911317</v>
      </c>
      <c r="P68" s="67">
        <f t="shared" ca="1" si="23"/>
        <v>-1.4231435856856378E-2</v>
      </c>
      <c r="Q68" s="44">
        <f t="shared" ca="1" si="23"/>
        <v>6.6270010111750821E-3</v>
      </c>
      <c r="R68" s="44">
        <f t="shared" ca="1" si="23"/>
        <v>2.6433413280044782E-3</v>
      </c>
      <c r="S68" s="44">
        <f t="shared" ca="1" si="23"/>
        <v>1.9602423751369447E-2</v>
      </c>
      <c r="T68" s="44"/>
      <c r="U68" s="44">
        <f t="shared" ca="1" si="23"/>
        <v>-2.6072743635743301E-3</v>
      </c>
      <c r="V68" s="44">
        <f t="shared" ca="1" si="17"/>
        <v>4.4443570967813484E-2</v>
      </c>
      <c r="W68" s="44"/>
      <c r="X68" s="69">
        <f t="shared" ca="1" si="23"/>
        <v>-3.3290391341752379E-2</v>
      </c>
    </row>
    <row r="69" spans="1:24" s="43" customFormat="1" ht="12" thickBot="1">
      <c r="A69" s="35">
        <v>39447</v>
      </c>
      <c r="B69" s="79">
        <f t="shared" ref="B69:X69" ca="1" si="24">IF(AND(B20&gt;=0, (B19)&gt;0),B20/B19-1," ")</f>
        <v>1.0178357654356818E-2</v>
      </c>
      <c r="C69" s="79">
        <f t="shared" ca="1" si="24"/>
        <v>9.9546251671218666E-3</v>
      </c>
      <c r="D69" s="70">
        <f t="shared" ca="1" si="24"/>
        <v>9.8718826551720262E-3</v>
      </c>
      <c r="E69" s="70">
        <f t="shared" ca="1" si="24"/>
        <v>9.434302732302946E-3</v>
      </c>
      <c r="F69" s="70">
        <f t="shared" ca="1" si="24"/>
        <v>1.2800101066172243E-2</v>
      </c>
      <c r="G69" s="71">
        <f t="shared" ca="1" si="24"/>
        <v>2.0699269858636349E-2</v>
      </c>
      <c r="H69" s="70">
        <f t="shared" ca="1" si="24"/>
        <v>6.3643124014675756E-2</v>
      </c>
      <c r="I69" s="70">
        <f t="shared" ca="1" si="24"/>
        <v>-2.2325656827286489E-2</v>
      </c>
      <c r="J69" s="80">
        <f t="shared" ca="1" si="24"/>
        <v>-1.3851854428283628E-2</v>
      </c>
      <c r="K69" s="70">
        <f t="shared" ca="1" si="24"/>
        <v>5.8336452700002761E-2</v>
      </c>
      <c r="L69" s="70">
        <f t="shared" ca="1" si="24"/>
        <v>-0.1297436689062188</v>
      </c>
      <c r="M69" s="80">
        <f t="shared" ca="1" si="24"/>
        <v>-0.11590227013432008</v>
      </c>
      <c r="N69" s="70">
        <f t="shared" ca="1" si="24"/>
        <v>2.7035098485156839E-2</v>
      </c>
      <c r="O69" s="72">
        <f t="shared" ca="1" si="24"/>
        <v>-0.13684719501475717</v>
      </c>
      <c r="P69" s="71">
        <f t="shared" ca="1" si="24"/>
        <v>-7.9595988810791107E-3</v>
      </c>
      <c r="Q69" s="70">
        <f t="shared" ca="1" si="24"/>
        <v>6.9900737422385895E-3</v>
      </c>
      <c r="R69" s="70">
        <f t="shared" ca="1" si="24"/>
        <v>-1.4970684570669857E-4</v>
      </c>
      <c r="S69" s="70">
        <f t="shared" ca="1" si="24"/>
        <v>3.053700576943541E-2</v>
      </c>
      <c r="T69" s="70"/>
      <c r="U69" s="70">
        <f t="shared" ca="1" si="24"/>
        <v>8.9101251056549202E-3</v>
      </c>
      <c r="V69" s="70">
        <f t="shared" ca="1" si="17"/>
        <v>4.3186159188304485E-2</v>
      </c>
      <c r="W69" s="70"/>
      <c r="X69" s="72">
        <f t="shared" ca="1" si="24"/>
        <v>-4.4806793209250295E-2</v>
      </c>
    </row>
    <row r="70" spans="1:24" s="43" customFormat="1">
      <c r="A70" s="23">
        <v>39538</v>
      </c>
      <c r="B70" s="81">
        <f t="shared" ref="B70:X70" ca="1" si="25">IF(AND(B21&gt;=0, (B20)&gt;0),B21/B20-1," ")</f>
        <v>1.0403145583926632E-2</v>
      </c>
      <c r="C70" s="81">
        <f t="shared" ca="1" si="25"/>
        <v>1.0217748167148377E-2</v>
      </c>
      <c r="D70" s="73">
        <f t="shared" ca="1" si="25"/>
        <v>9.8446366530382523E-3</v>
      </c>
      <c r="E70" s="73">
        <f t="shared" ca="1" si="25"/>
        <v>1.2042327294344402E-2</v>
      </c>
      <c r="F70" s="73">
        <f t="shared" ca="1" si="25"/>
        <v>2.4032777497584812E-2</v>
      </c>
      <c r="G70" s="74">
        <f t="shared" ca="1" si="25"/>
        <v>1.5327890468170846E-2</v>
      </c>
      <c r="H70" s="73">
        <f t="shared" ca="1" si="25"/>
        <v>3.0481671283403955E-2</v>
      </c>
      <c r="I70" s="73">
        <f t="shared" ca="1" si="25"/>
        <v>-1.2234029902662757E-2</v>
      </c>
      <c r="J70" s="82">
        <f t="shared" ca="1" si="25"/>
        <v>1.1225235654968024E-3</v>
      </c>
      <c r="K70" s="73">
        <f t="shared" ca="1" si="25"/>
        <v>6.2531790772105467E-2</v>
      </c>
      <c r="L70" s="73">
        <f t="shared" ca="1" si="25"/>
        <v>-0.10034570937437026</v>
      </c>
      <c r="M70" s="82">
        <f t="shared" ca="1" si="25"/>
        <v>-0.10667838666845941</v>
      </c>
      <c r="N70" s="73">
        <f t="shared" ca="1" si="25"/>
        <v>4.2657821563917286E-2</v>
      </c>
      <c r="O70" s="75">
        <f t="shared" ca="1" si="25"/>
        <v>-0.1533610278597396</v>
      </c>
      <c r="P70" s="74">
        <f t="shared" ca="1" si="25"/>
        <v>1.40668817369205E-3</v>
      </c>
      <c r="Q70" s="73">
        <f t="shared" ca="1" si="25"/>
        <v>3.9396814130612245E-3</v>
      </c>
      <c r="R70" s="73">
        <f t="shared" ca="1" si="25"/>
        <v>-3.9128376420404232E-3</v>
      </c>
      <c r="S70" s="73">
        <f t="shared" ca="1" si="25"/>
        <v>2.1826462798145485E-2</v>
      </c>
      <c r="T70" s="73"/>
      <c r="U70" s="73">
        <f t="shared" ca="1" si="25"/>
        <v>-9.932068746245637E-4</v>
      </c>
      <c r="V70" s="73">
        <f t="shared" ca="1" si="17"/>
        <v>4.9893898095579425E-2</v>
      </c>
      <c r="W70" s="73"/>
      <c r="X70" s="75">
        <f t="shared" ca="1" si="25"/>
        <v>-2.0184930815363766E-2</v>
      </c>
    </row>
    <row r="71" spans="1:24" s="43" customFormat="1">
      <c r="A71" s="29">
        <v>39629</v>
      </c>
      <c r="B71" s="77">
        <f t="shared" ref="B71:X71" ca="1" si="26">IF(AND(B22&gt;=0, (B21)&gt;0),B22/B21-1," ")</f>
        <v>8.5518757792732991E-3</v>
      </c>
      <c r="C71" s="77">
        <f t="shared" ca="1" si="26"/>
        <v>7.1102098977255945E-3</v>
      </c>
      <c r="D71" s="44">
        <f t="shared" ca="1" si="26"/>
        <v>6.4235747779437524E-3</v>
      </c>
      <c r="E71" s="44">
        <f t="shared" ca="1" si="26"/>
        <v>1.285081919716502E-2</v>
      </c>
      <c r="F71" s="44">
        <f t="shared" ca="1" si="26"/>
        <v>1.6995559103137214E-2</v>
      </c>
      <c r="G71" s="67">
        <f t="shared" ca="1" si="26"/>
        <v>1.6874381363179314E-2</v>
      </c>
      <c r="H71" s="44">
        <f t="shared" ca="1" si="26"/>
        <v>-5.5580468656377557E-2</v>
      </c>
      <c r="I71" s="44">
        <f t="shared" ca="1" si="26"/>
        <v>-2.5732792110083613E-2</v>
      </c>
      <c r="J71" s="78">
        <f t="shared" ca="1" si="26"/>
        <v>-1.4811310570045366E-2</v>
      </c>
      <c r="K71" s="44">
        <f t="shared" ca="1" si="26"/>
        <v>6.1278160966533157E-2</v>
      </c>
      <c r="L71" s="44">
        <f t="shared" ca="1" si="26"/>
        <v>-0.13172190541992446</v>
      </c>
      <c r="M71" s="78">
        <f t="shared" ca="1" si="26"/>
        <v>-0.13063409891701783</v>
      </c>
      <c r="N71" s="44">
        <f t="shared" ca="1" si="26"/>
        <v>4.1383646670015262E-2</v>
      </c>
      <c r="O71" s="69">
        <f t="shared" ca="1" si="26"/>
        <v>-0.16051123669435152</v>
      </c>
      <c r="P71" s="67">
        <f t="shared" ca="1" si="26"/>
        <v>-2.5718345780793017E-3</v>
      </c>
      <c r="Q71" s="44">
        <f t="shared" ca="1" si="26"/>
        <v>6.6138361678407254E-3</v>
      </c>
      <c r="R71" s="44">
        <f t="shared" ca="1" si="26"/>
        <v>-7.3024289841022716E-3</v>
      </c>
      <c r="S71" s="44">
        <f t="shared" ca="1" si="26"/>
        <v>1.7230578734318325E-2</v>
      </c>
      <c r="T71" s="44"/>
      <c r="U71" s="44">
        <f t="shared" ca="1" si="26"/>
        <v>-1.1300616958808796E-2</v>
      </c>
      <c r="V71" s="44">
        <f t="shared" ca="1" si="17"/>
        <v>4.1355982730125751E-2</v>
      </c>
      <c r="W71" s="44"/>
      <c r="X71" s="69">
        <f t="shared" ca="1" si="26"/>
        <v>-1.6178135460645393E-2</v>
      </c>
    </row>
    <row r="72" spans="1:24" s="43" customFormat="1">
      <c r="A72" s="29">
        <v>39721</v>
      </c>
      <c r="B72" s="77">
        <f t="shared" ref="B72:X72" ca="1" si="27">IF(AND(B23&gt;=0, (B22)&gt;0),B23/B22-1," ")</f>
        <v>6.3736430622898244E-3</v>
      </c>
      <c r="C72" s="77">
        <f t="shared" ca="1" si="27"/>
        <v>3.6682428594294603E-3</v>
      </c>
      <c r="D72" s="44">
        <f t="shared" ca="1" si="27"/>
        <v>3.8709166655028771E-3</v>
      </c>
      <c r="E72" s="44">
        <f t="shared" ca="1" si="27"/>
        <v>1.4696519030222177E-2</v>
      </c>
      <c r="F72" s="44">
        <f t="shared" ca="1" si="27"/>
        <v>1.6702426096596668E-2</v>
      </c>
      <c r="G72" s="67">
        <f t="shared" ca="1" si="27"/>
        <v>1.4886931616771903E-2</v>
      </c>
      <c r="H72" s="44">
        <f t="shared" ca="1" si="27"/>
        <v>0.15329390482871852</v>
      </c>
      <c r="I72" s="44">
        <f t="shared" ca="1" si="27"/>
        <v>-3.1679058280328909E-2</v>
      </c>
      <c r="J72" s="78">
        <f t="shared" ca="1" si="27"/>
        <v>-2.081962870548093E-2</v>
      </c>
      <c r="K72" s="44">
        <f t="shared" ca="1" si="27"/>
        <v>5.3593815341838269E-2</v>
      </c>
      <c r="L72" s="44">
        <f t="shared" ca="1" si="27"/>
        <v>-0.1656006076045049</v>
      </c>
      <c r="M72" s="78">
        <f t="shared" ca="1" si="27"/>
        <v>-0.14501374794285449</v>
      </c>
      <c r="N72" s="44">
        <f t="shared" ca="1" si="27"/>
        <v>3.178761125287366E-2</v>
      </c>
      <c r="O72" s="69">
        <f t="shared" ca="1" si="27"/>
        <v>-0.1579812830022489</v>
      </c>
      <c r="P72" s="67">
        <f t="shared" ca="1" si="27"/>
        <v>-1.9589210941807988E-2</v>
      </c>
      <c r="Q72" s="44">
        <f t="shared" ca="1" si="27"/>
        <v>4.6853248623359711E-3</v>
      </c>
      <c r="R72" s="44">
        <f t="shared" ca="1" si="27"/>
        <v>-1.0758050574265376E-2</v>
      </c>
      <c r="S72" s="44">
        <f t="shared" ca="1" si="27"/>
        <v>1.5172049601266835E-2</v>
      </c>
      <c r="T72" s="44"/>
      <c r="U72" s="44">
        <f t="shared" ca="1" si="27"/>
        <v>9.7643900765329583E-3</v>
      </c>
      <c r="V72" s="44">
        <f t="shared" ca="1" si="17"/>
        <v>3.3087179076045636E-2</v>
      </c>
      <c r="W72" s="44"/>
      <c r="X72" s="69">
        <f t="shared" ca="1" si="27"/>
        <v>-2.4305879129126517E-2</v>
      </c>
    </row>
    <row r="73" spans="1:24" s="43" customFormat="1" ht="12" thickBot="1">
      <c r="A73" s="35">
        <v>39813</v>
      </c>
      <c r="B73" s="79">
        <f t="shared" ref="B73:Q73" ca="1" si="28">IF(AND(B24&gt;=0, (B23)&gt;0),B24/B23-1," ")</f>
        <v>1.2202322337835358E-3</v>
      </c>
      <c r="C73" s="79">
        <f t="shared" ca="1" si="28"/>
        <v>-1.4326552620252953E-3</v>
      </c>
      <c r="D73" s="70">
        <f t="shared" ca="1" si="28"/>
        <v>-3.2994397820050869E-3</v>
      </c>
      <c r="E73" s="70">
        <f t="shared" ca="1" si="28"/>
        <v>6.5962470046385668E-3</v>
      </c>
      <c r="F73" s="70">
        <f t="shared" ca="1" si="28"/>
        <v>1.8813161628851161E-2</v>
      </c>
      <c r="G73" s="71">
        <f t="shared" ca="1" si="28"/>
        <v>6.1272361535740227E-3</v>
      </c>
      <c r="H73" s="70">
        <f t="shared" ca="1" si="28"/>
        <v>-1.6808240474076586E-3</v>
      </c>
      <c r="I73" s="70">
        <f t="shared" ca="1" si="28"/>
        <v>-3.0406526796877942E-2</v>
      </c>
      <c r="J73" s="80">
        <f t="shared" ca="1" si="28"/>
        <v>-2.2619638422869404E-2</v>
      </c>
      <c r="K73" s="70">
        <f t="shared" ca="1" si="28"/>
        <v>4.69350511403126E-2</v>
      </c>
      <c r="L73" s="70">
        <f t="shared" ca="1" si="28"/>
        <v>-0.17457942361870005</v>
      </c>
      <c r="M73" s="80">
        <f t="shared" ca="1" si="28"/>
        <v>-0.17467640452614319</v>
      </c>
      <c r="N73" s="70">
        <f t="shared" ca="1" si="28"/>
        <v>1.7444667647479317E-2</v>
      </c>
      <c r="O73" s="72">
        <f t="shared" ca="1" si="28"/>
        <v>-0.16555873215464267</v>
      </c>
      <c r="P73" s="71">
        <f t="shared" ca="1" si="28"/>
        <v>-1.904585232452749E-2</v>
      </c>
      <c r="Q73" s="70">
        <f t="shared" ca="1" si="28"/>
        <v>-1.7614219845124568E-3</v>
      </c>
      <c r="R73" s="70">
        <f t="shared" ref="R73:X73" ca="1" si="29">IF(AND(R24&gt;=0, (R23)&gt;0),R24/R23-1," ")</f>
        <v>-1.0206635861258584E-2</v>
      </c>
      <c r="S73" s="70">
        <f t="shared" ca="1" si="29"/>
        <v>8.90967201129933E-3</v>
      </c>
      <c r="T73" s="70"/>
      <c r="U73" s="70">
        <f t="shared" ca="1" si="29"/>
        <v>-3.8770206372827909E-3</v>
      </c>
      <c r="V73" s="70">
        <f t="shared" ca="1" si="17"/>
        <v>3.0790529559411306E-2</v>
      </c>
      <c r="W73" s="70"/>
      <c r="X73" s="72">
        <f t="shared" ca="1" si="29"/>
        <v>-2.0665083054093203E-2</v>
      </c>
    </row>
    <row r="74" spans="1:24" s="43" customFormat="1">
      <c r="A74" s="23">
        <v>39903</v>
      </c>
      <c r="B74" s="81">
        <f t="shared" ref="B74:X74" ca="1" si="30">IF(AND(B25&gt;=0, (B24)&gt;0),B25/B24-1," ")</f>
        <v>5.535958385777251E-3</v>
      </c>
      <c r="C74" s="81">
        <f t="shared" ca="1" si="30"/>
        <v>4.5412770683590509E-3</v>
      </c>
      <c r="D74" s="73">
        <f t="shared" ca="1" si="30"/>
        <v>4.9525754316481763E-3</v>
      </c>
      <c r="E74" s="73">
        <f t="shared" ca="1" si="30"/>
        <v>8.923087952241282E-3</v>
      </c>
      <c r="F74" s="73">
        <f t="shared" ca="1" si="30"/>
        <v>1.4861942002419415E-2</v>
      </c>
      <c r="G74" s="74">
        <f t="shared" ca="1" si="30"/>
        <v>1.2652959564375621E-2</v>
      </c>
      <c r="H74" s="73">
        <f t="shared" ca="1" si="30"/>
        <v>5.2709257395952669E-2</v>
      </c>
      <c r="I74" s="73">
        <f t="shared" ca="1" si="30"/>
        <v>-2.9312895038297149E-2</v>
      </c>
      <c r="J74" s="82">
        <f t="shared" ca="1" si="30"/>
        <v>-2.3134781840963403E-2</v>
      </c>
      <c r="K74" s="73">
        <f t="shared" ca="1" si="30"/>
        <v>3.7149242950984318E-2</v>
      </c>
      <c r="L74" s="73">
        <f t="shared" ca="1" si="30"/>
        <v>-0.1364802121673484</v>
      </c>
      <c r="M74" s="82">
        <f t="shared" ca="1" si="30"/>
        <v>-0.14611363727517646</v>
      </c>
      <c r="N74" s="73">
        <f t="shared" ca="1" si="30"/>
        <v>2.5517866485452956E-2</v>
      </c>
      <c r="O74" s="75">
        <f t="shared" ca="1" si="30"/>
        <v>-0.18838702850584199</v>
      </c>
      <c r="P74" s="74">
        <f t="shared" ca="1" si="30"/>
        <v>-7.7438068333166576E-3</v>
      </c>
      <c r="Q74" s="73">
        <f t="shared" ca="1" si="30"/>
        <v>5.4952030247263917E-3</v>
      </c>
      <c r="R74" s="73">
        <f t="shared" ca="1" si="30"/>
        <v>-8.799662702671851E-3</v>
      </c>
      <c r="S74" s="73">
        <f t="shared" ca="1" si="30"/>
        <v>1.6961834419014554E-2</v>
      </c>
      <c r="T74" s="73"/>
      <c r="U74" s="73">
        <f t="shared" ca="1" si="30"/>
        <v>4.5011118177105125E-3</v>
      </c>
      <c r="V74" s="73">
        <f t="shared" ca="1" si="17"/>
        <v>2.7476069559668526E-2</v>
      </c>
      <c r="W74" s="73"/>
      <c r="X74" s="75">
        <f t="shared" ca="1" si="30"/>
        <v>-1.8041370970797721E-2</v>
      </c>
    </row>
    <row r="75" spans="1:24" s="43" customFormat="1">
      <c r="A75" s="29">
        <v>39994</v>
      </c>
      <c r="B75" s="77">
        <f t="shared" ref="B75:X75" ca="1" si="31">IF(AND(B26&gt;=0, (B25)&gt;0),B26/B25-1," ")</f>
        <v>6.8743436144171888E-3</v>
      </c>
      <c r="C75" s="77">
        <f t="shared" ca="1" si="31"/>
        <v>5.7030581041357387E-3</v>
      </c>
      <c r="D75" s="44">
        <f t="shared" ca="1" si="31"/>
        <v>5.2471680742764981E-3</v>
      </c>
      <c r="E75" s="44">
        <f t="shared" ca="1" si="31"/>
        <v>1.0116770852156787E-2</v>
      </c>
      <c r="F75" s="44">
        <f t="shared" ca="1" si="31"/>
        <v>1.2111937362244696E-2</v>
      </c>
      <c r="G75" s="67">
        <f t="shared" ca="1" si="31"/>
        <v>1.6467637554200998E-2</v>
      </c>
      <c r="H75" s="44">
        <f t="shared" ca="1" si="31"/>
        <v>2.5591196569990204E-2</v>
      </c>
      <c r="I75" s="44">
        <f t="shared" ca="1" si="31"/>
        <v>-3.765638912757685E-2</v>
      </c>
      <c r="J75" s="78">
        <f t="shared" ca="1" si="31"/>
        <v>-2.6494889397874921E-2</v>
      </c>
      <c r="K75" s="44">
        <f t="shared" ca="1" si="31"/>
        <v>3.9733536822322391E-2</v>
      </c>
      <c r="L75" s="44">
        <f t="shared" ca="1" si="31"/>
        <v>-0.20694065844398801</v>
      </c>
      <c r="M75" s="78">
        <f t="shared" ca="1" si="31"/>
        <v>-0.19167308433470187</v>
      </c>
      <c r="N75" s="44">
        <f t="shared" ca="1" si="31"/>
        <v>2.5725202897611599E-2</v>
      </c>
      <c r="O75" s="69">
        <f t="shared" ca="1" si="31"/>
        <v>-0.21278400960038057</v>
      </c>
      <c r="P75" s="67">
        <f t="shared" ca="1" si="31"/>
        <v>-8.0180269598206788E-4</v>
      </c>
      <c r="Q75" s="44">
        <f t="shared" ca="1" si="31"/>
        <v>7.3901192549237216E-3</v>
      </c>
      <c r="R75" s="44">
        <f t="shared" ca="1" si="31"/>
        <v>-1.1026179875683106E-2</v>
      </c>
      <c r="S75" s="44">
        <f t="shared" ca="1" si="31"/>
        <v>1.3357128342191604E-2</v>
      </c>
      <c r="T75" s="44"/>
      <c r="U75" s="44">
        <f t="shared" ca="1" si="31"/>
        <v>1.0391117305847963E-3</v>
      </c>
      <c r="V75" s="44">
        <f t="shared" ca="1" si="31"/>
        <v>2.7334366146769096E-2</v>
      </c>
      <c r="W75" s="44"/>
      <c r="X75" s="69">
        <f t="shared" ca="1" si="31"/>
        <v>-9.3932262051108495E-3</v>
      </c>
    </row>
    <row r="76" spans="1:24" s="43" customFormat="1">
      <c r="A76" s="29">
        <v>40086</v>
      </c>
      <c r="B76" s="77">
        <f t="shared" ref="B76:X76" ca="1" si="32">IF(AND(B27&gt;=0, (B26)&gt;0),B27/B26-1," ")</f>
        <v>7.9344181636999966E-3</v>
      </c>
      <c r="C76" s="77">
        <f t="shared" ca="1" si="32"/>
        <v>7.195214129173122E-3</v>
      </c>
      <c r="D76" s="44">
        <f t="shared" ca="1" si="32"/>
        <v>6.7174134813754449E-3</v>
      </c>
      <c r="E76" s="44">
        <f t="shared" ca="1" si="32"/>
        <v>1.1166352492478993E-2</v>
      </c>
      <c r="F76" s="44">
        <f t="shared" ca="1" si="32"/>
        <v>2.1729274064971715E-2</v>
      </c>
      <c r="G76" s="67">
        <f t="shared" ca="1" si="32"/>
        <v>1.7417925249242128E-2</v>
      </c>
      <c r="H76" s="44">
        <f t="shared" ca="1" si="32"/>
        <v>4.8969074390358136E-2</v>
      </c>
      <c r="I76" s="44">
        <f t="shared" ca="1" si="32"/>
        <v>-3.466627825967572E-2</v>
      </c>
      <c r="J76" s="78">
        <f t="shared" ca="1" si="32"/>
        <v>-2.2868208330794282E-2</v>
      </c>
      <c r="K76" s="44">
        <f t="shared" ca="1" si="32"/>
        <v>4.4996415249609623E-2</v>
      </c>
      <c r="L76" s="44">
        <f t="shared" ca="1" si="32"/>
        <v>-0.29034114747794026</v>
      </c>
      <c r="M76" s="78">
        <f t="shared" ca="1" si="32"/>
        <v>-0.29315906191334429</v>
      </c>
      <c r="N76" s="44">
        <f t="shared" ca="1" si="32"/>
        <v>2.0291622358321604E-2</v>
      </c>
      <c r="O76" s="69">
        <f t="shared" ca="1" si="32"/>
        <v>-0.25996400092166949</v>
      </c>
      <c r="P76" s="67">
        <f t="shared" ca="1" si="32"/>
        <v>-3.0755823196218612E-2</v>
      </c>
      <c r="Q76" s="44">
        <f t="shared" ca="1" si="32"/>
        <v>4.4978303959615218E-3</v>
      </c>
      <c r="R76" s="44">
        <f t="shared" ca="1" si="32"/>
        <v>-4.4659796573013333E-3</v>
      </c>
      <c r="S76" s="44">
        <f t="shared" ca="1" si="32"/>
        <v>2.0060276369211705E-2</v>
      </c>
      <c r="T76" s="44"/>
      <c r="U76" s="44">
        <f t="shared" ca="1" si="32"/>
        <v>3.7406750282145129E-3</v>
      </c>
      <c r="V76" s="44">
        <f t="shared" ca="1" si="32"/>
        <v>3.4822917349133675E-2</v>
      </c>
      <c r="W76" s="44"/>
      <c r="X76" s="69">
        <f t="shared" ca="1" si="32"/>
        <v>-1.5606443896761468E-2</v>
      </c>
    </row>
    <row r="77" spans="1:24" s="43" customFormat="1" ht="12" thickBot="1">
      <c r="A77" s="35">
        <v>40178</v>
      </c>
      <c r="B77" s="79">
        <f t="shared" ref="B77:X77" ca="1" si="33">IF(AND(B28&gt;=0, (B27)&gt;0),B28/B27-1," ")</f>
        <v>7.9390208704956944E-3</v>
      </c>
      <c r="C77" s="79">
        <f t="shared" ca="1" si="33"/>
        <v>5.3228562505087673E-3</v>
      </c>
      <c r="D77" s="70">
        <f t="shared" ca="1" si="33"/>
        <v>4.5866494555695247E-3</v>
      </c>
      <c r="E77" s="70">
        <f t="shared" ca="1" si="33"/>
        <v>1.3404296703007024E-2</v>
      </c>
      <c r="F77" s="70">
        <f t="shared" ca="1" si="33"/>
        <v>1.4324589405475985E-2</v>
      </c>
      <c r="G77" s="71">
        <f t="shared" ca="1" si="33"/>
        <v>1.5750042509030893E-2</v>
      </c>
      <c r="H77" s="70">
        <f t="shared" ca="1" si="33"/>
        <v>-1.2578074355701019E-2</v>
      </c>
      <c r="I77" s="70">
        <f t="shared" ca="1" si="33"/>
        <v>-3.6791997770373785E-2</v>
      </c>
      <c r="J77" s="80">
        <f t="shared" ca="1" si="33"/>
        <v>-2.3050397200858885E-2</v>
      </c>
      <c r="K77" s="70">
        <f t="shared" ca="1" si="33"/>
        <v>3.7064457138468843E-2</v>
      </c>
      <c r="L77" s="70">
        <f t="shared" ca="1" si="33"/>
        <v>-0.39305399136505303</v>
      </c>
      <c r="M77" s="80">
        <f t="shared" ca="1" si="33"/>
        <v>-0.36433936232252162</v>
      </c>
      <c r="N77" s="70">
        <f t="shared" ca="1" si="33"/>
        <v>2.2129429505026277E-2</v>
      </c>
      <c r="O77" s="72">
        <f t="shared" ca="1" si="33"/>
        <v>-0.2807135777899975</v>
      </c>
      <c r="P77" s="71">
        <f t="shared" ca="1" si="33"/>
        <v>-1.1141116640375315E-2</v>
      </c>
      <c r="Q77" s="70">
        <f t="shared" ca="1" si="33"/>
        <v>1.8486183084232E-3</v>
      </c>
      <c r="R77" s="70">
        <f t="shared" ca="1" si="33"/>
        <v>-1.3084328953020363E-2</v>
      </c>
      <c r="S77" s="70">
        <f t="shared" ca="1" si="33"/>
        <v>2.7063794728626522E-2</v>
      </c>
      <c r="T77" s="70"/>
      <c r="U77" s="70">
        <f t="shared" ca="1" si="33"/>
        <v>-9.1801587688511432E-3</v>
      </c>
      <c r="V77" s="70">
        <f t="shared" ca="1" si="33"/>
        <v>1.9099697198486698E-2</v>
      </c>
      <c r="W77" s="70"/>
      <c r="X77" s="72">
        <f t="shared" ca="1" si="33"/>
        <v>-4.265051947208387E-3</v>
      </c>
    </row>
    <row r="78" spans="1:24" s="43" customFormat="1">
      <c r="A78" s="29">
        <v>40268</v>
      </c>
      <c r="B78" s="77">
        <f t="shared" ref="B78:X78" ca="1" si="34">IF(AND(B29&gt;=0, (B28)&gt;0),B29/B28-1," ")</f>
        <v>2.1557683690185403E-3</v>
      </c>
      <c r="C78" s="77">
        <f t="shared" ca="1" si="34"/>
        <v>-6.319339708692473E-4</v>
      </c>
      <c r="D78" s="44">
        <f t="shared" ca="1" si="34"/>
        <v>-2.0649802328986944E-4</v>
      </c>
      <c r="E78" s="44">
        <f t="shared" ca="1" si="34"/>
        <v>1.0150274522634728E-2</v>
      </c>
      <c r="F78" s="44">
        <f t="shared" ca="1" si="34"/>
        <v>-5.3344843584993695E-3</v>
      </c>
      <c r="G78" s="67">
        <f t="shared" ca="1" si="34"/>
        <v>6.9369418252527293E-3</v>
      </c>
      <c r="H78" s="44">
        <f t="shared" ca="1" si="34"/>
        <v>5.6575785345595708E-2</v>
      </c>
      <c r="I78" s="44">
        <f t="shared" ca="1" si="34"/>
        <v>-3.2042422617480804E-2</v>
      </c>
      <c r="J78" s="78">
        <f t="shared" ca="1" si="34"/>
        <v>-1.0946452928427775E-2</v>
      </c>
      <c r="K78" s="44">
        <f t="shared" ca="1" si="34"/>
        <v>2.692645693942386E-2</v>
      </c>
      <c r="L78" s="44"/>
      <c r="M78" s="78"/>
      <c r="N78" s="44">
        <f t="shared" ca="1" si="34"/>
        <v>1.7532710517983885E-2</v>
      </c>
      <c r="O78" s="69">
        <f t="shared" ca="1" si="34"/>
        <v>-0.26984560678254033</v>
      </c>
      <c r="P78" s="67">
        <f t="shared" ca="1" si="34"/>
        <v>1.0878546726318161E-2</v>
      </c>
      <c r="Q78" s="44">
        <f t="shared" ca="1" si="34"/>
        <v>-5.9547936992454531E-3</v>
      </c>
      <c r="R78" s="44">
        <f t="shared" ca="1" si="34"/>
        <v>-6.6860440640923446E-3</v>
      </c>
      <c r="S78" s="44">
        <f t="shared" ca="1" si="34"/>
        <v>9.4997351956676024E-3</v>
      </c>
      <c r="T78" s="44"/>
      <c r="U78" s="44">
        <f t="shared" ca="1" si="34"/>
        <v>-1.5328346046352692E-3</v>
      </c>
      <c r="V78" s="44">
        <f t="shared" ca="1" si="34"/>
        <v>5.2455482656850183E-3</v>
      </c>
      <c r="W78" s="44"/>
      <c r="X78" s="69">
        <f t="shared" ca="1" si="34"/>
        <v>-3.3436697319144115E-2</v>
      </c>
    </row>
    <row r="79" spans="1:24" s="43" customFormat="1">
      <c r="A79" s="29">
        <v>40359</v>
      </c>
      <c r="B79" s="77">
        <f t="shared" ref="B79:X79" ca="1" si="35">IF(AND(B30&gt;=0, (B29)&gt;0),B30/B29-1," ")</f>
        <v>7.8450935350835582E-3</v>
      </c>
      <c r="C79" s="77">
        <f t="shared" ca="1" si="35"/>
        <v>6.6811932276904518E-3</v>
      </c>
      <c r="D79" s="44">
        <f t="shared" ca="1" si="35"/>
        <v>6.5051383071075275E-3</v>
      </c>
      <c r="E79" s="44">
        <f t="shared" ca="1" si="35"/>
        <v>1.0256977603763762E-2</v>
      </c>
      <c r="F79" s="44">
        <f t="shared" ca="1" si="35"/>
        <v>1.7736479104970337E-2</v>
      </c>
      <c r="G79" s="67">
        <f t="shared" ca="1" si="35"/>
        <v>1.1182572065025598E-2</v>
      </c>
      <c r="H79" s="44">
        <f t="shared" ca="1" si="35"/>
        <v>2.4230258927883996E-2</v>
      </c>
      <c r="I79" s="44">
        <f t="shared" ca="1" si="35"/>
        <v>-1.9732789512657445E-2</v>
      </c>
      <c r="J79" s="78">
        <f t="shared" ca="1" si="35"/>
        <v>-9.9007981816665591E-3</v>
      </c>
      <c r="K79" s="44">
        <f t="shared" ca="1" si="35"/>
        <v>2.0345141718886461E-2</v>
      </c>
      <c r="L79" s="44"/>
      <c r="M79" s="78"/>
      <c r="N79" s="44">
        <f t="shared" ca="1" si="35"/>
        <v>1.3818982928505585E-2</v>
      </c>
      <c r="O79" s="69">
        <f t="shared" ca="1" si="35"/>
        <v>-0.11373065506539082</v>
      </c>
      <c r="P79" s="67">
        <f t="shared" ca="1" si="35"/>
        <v>2.7335185876590007E-2</v>
      </c>
      <c r="Q79" s="44">
        <f t="shared" ca="1" si="35"/>
        <v>1.0883323487960617E-2</v>
      </c>
      <c r="R79" s="44">
        <f t="shared" ca="1" si="35"/>
        <v>-2.2971780371635608E-3</v>
      </c>
      <c r="S79" s="44">
        <f t="shared" ca="1" si="35"/>
        <v>8.9181934013102815E-3</v>
      </c>
      <c r="T79" s="44"/>
      <c r="U79" s="44">
        <f t="shared" ca="1" si="35"/>
        <v>-5.9749367064219072E-3</v>
      </c>
      <c r="V79" s="44">
        <f t="shared" ca="1" si="35"/>
        <v>2.7713680806628505E-2</v>
      </c>
      <c r="W79" s="44"/>
      <c r="X79" s="69">
        <f t="shared" ca="1" si="35"/>
        <v>3.049488305767456E-3</v>
      </c>
    </row>
    <row r="80" spans="1:24" s="43" customFormat="1">
      <c r="A80" s="29">
        <v>40451</v>
      </c>
      <c r="B80" s="77">
        <f t="shared" ref="B80:X80" ca="1" si="36">IF(AND(B31&gt;=0, (B30)&gt;0),B31/B30-1," ")</f>
        <v>-1.235324546873251E-4</v>
      </c>
      <c r="C80" s="77">
        <f t="shared" ca="1" si="36"/>
        <v>-3.7393741811886372E-3</v>
      </c>
      <c r="D80" s="44">
        <f t="shared" ca="1" si="36"/>
        <v>-5.0722109451197817E-3</v>
      </c>
      <c r="E80" s="44">
        <f t="shared" ca="1" si="36"/>
        <v>9.1382715744996457E-3</v>
      </c>
      <c r="F80" s="44">
        <f t="shared" ca="1" si="36"/>
        <v>1.432638911545614E-2</v>
      </c>
      <c r="G80" s="67">
        <f t="shared" ca="1" si="36"/>
        <v>9.4806226765475898E-4</v>
      </c>
      <c r="H80" s="44">
        <f t="shared" ca="1" si="36"/>
        <v>-1.7082515823700795E-2</v>
      </c>
      <c r="I80" s="44">
        <f t="shared" ca="1" si="36"/>
        <v>-3.1187588729665872E-2</v>
      </c>
      <c r="J80" s="78">
        <f t="shared" ca="1" si="36"/>
        <v>-2.2707457364504302E-2</v>
      </c>
      <c r="K80" s="44">
        <f t="shared" ca="1" si="36"/>
        <v>1.2226325549567818E-2</v>
      </c>
      <c r="L80" s="44"/>
      <c r="M80" s="78"/>
      <c r="N80" s="44">
        <f t="shared" ca="1" si="36"/>
        <v>8.9471866206891626E-3</v>
      </c>
      <c r="O80" s="69">
        <f t="shared" ca="1" si="36"/>
        <v>-0.13077718212636325</v>
      </c>
      <c r="P80" s="67">
        <f t="shared" ca="1" si="36"/>
        <v>-3.3264581812389116E-2</v>
      </c>
      <c r="Q80" s="44">
        <f t="shared" ca="1" si="36"/>
        <v>-4.9350436658329722E-3</v>
      </c>
      <c r="R80" s="44">
        <f t="shared" ca="1" si="36"/>
        <v>-8.3420051807420181E-3</v>
      </c>
      <c r="S80" s="44">
        <f t="shared" ca="1" si="36"/>
        <v>-6.1232493900830187E-3</v>
      </c>
      <c r="T80" s="44"/>
      <c r="U80" s="44">
        <f t="shared" ca="1" si="36"/>
        <v>-1.257942071159257E-2</v>
      </c>
      <c r="V80" s="44">
        <f t="shared" ca="1" si="36"/>
        <v>8.8594600503835164E-3</v>
      </c>
      <c r="W80" s="44"/>
      <c r="X80" s="69">
        <f t="shared" ca="1" si="36"/>
        <v>1.9350982291008734E-2</v>
      </c>
    </row>
    <row r="81" spans="1:24" s="43" customFormat="1" ht="12" thickBot="1">
      <c r="A81" s="29">
        <v>40543</v>
      </c>
      <c r="B81" s="77">
        <f t="shared" ref="B81:X81" ca="1" si="37">IF(AND(B32&gt;=0, (B31)&gt;0),B32/B31-1," ")</f>
        <v>-2.5335136301439798E-3</v>
      </c>
      <c r="C81" s="77">
        <f t="shared" ca="1" si="37"/>
        <v>-6.8051308012371248E-3</v>
      </c>
      <c r="D81" s="44">
        <f t="shared" ca="1" si="37"/>
        <v>-7.2431911981474251E-3</v>
      </c>
      <c r="E81" s="44">
        <f t="shared" ca="1" si="37"/>
        <v>7.8163005143174757E-3</v>
      </c>
      <c r="F81" s="44">
        <f t="shared" ca="1" si="37"/>
        <v>1.4195896731773905E-2</v>
      </c>
      <c r="G81" s="67">
        <f t="shared" ca="1" si="37"/>
        <v>-3.596890447665424E-3</v>
      </c>
      <c r="H81" s="44">
        <f t="shared" ca="1" si="37"/>
        <v>-9.2045415184426327E-3</v>
      </c>
      <c r="I81" s="44">
        <f t="shared" ca="1" si="37"/>
        <v>-2.4336507591966261E-2</v>
      </c>
      <c r="J81" s="78">
        <f t="shared" ca="1" si="37"/>
        <v>-2.3059481984287089E-2</v>
      </c>
      <c r="K81" s="44">
        <f t="shared" ca="1" si="37"/>
        <v>1.5475253575246484E-2</v>
      </c>
      <c r="L81" s="44"/>
      <c r="M81" s="78"/>
      <c r="N81" s="44">
        <f t="shared" ca="1" si="37"/>
        <v>9.0554715490940296E-3</v>
      </c>
      <c r="O81" s="69">
        <f t="shared" ca="1" si="37"/>
        <v>-9.1314095929631023E-2</v>
      </c>
      <c r="P81" s="67">
        <f t="shared" ca="1" si="37"/>
        <v>0.21117900440867188</v>
      </c>
      <c r="Q81" s="44">
        <f t="shared" ca="1" si="37"/>
        <v>-4.0585658958803839E-3</v>
      </c>
      <c r="R81" s="44">
        <f t="shared" ca="1" si="37"/>
        <v>-1.0767139903438361E-2</v>
      </c>
      <c r="S81" s="44">
        <f t="shared" ca="1" si="37"/>
        <v>-2.7878776820412399E-2</v>
      </c>
      <c r="T81" s="44"/>
      <c r="U81" s="44">
        <f t="shared" ca="1" si="37"/>
        <v>-1.3894044956541229E-2</v>
      </c>
      <c r="V81" s="44">
        <f t="shared" ca="1" si="37"/>
        <v>5.7327392047210601E-3</v>
      </c>
      <c r="W81" s="44"/>
      <c r="X81" s="69">
        <f t="shared" ca="1" si="37"/>
        <v>0.14240180577557693</v>
      </c>
    </row>
    <row r="82" spans="1:24" s="43" customFormat="1">
      <c r="A82" s="23">
        <v>40633</v>
      </c>
      <c r="B82" s="81">
        <f t="shared" ref="B82:X82" ca="1" si="38">IF(AND(B33&gt;=0, (B32)&gt;0),B33/B32-1," ")</f>
        <v>4.752991013476926E-4</v>
      </c>
      <c r="C82" s="81">
        <f t="shared" ca="1" si="38"/>
        <v>-3.6664850861967135E-3</v>
      </c>
      <c r="D82" s="73">
        <f t="shared" ca="1" si="38"/>
        <v>-4.5702792518632629E-3</v>
      </c>
      <c r="E82" s="73">
        <f t="shared" ca="1" si="38"/>
        <v>1.1207276871977978E-2</v>
      </c>
      <c r="F82" s="73">
        <f t="shared" ca="1" si="38"/>
        <v>1.6772942972261395E-2</v>
      </c>
      <c r="G82" s="74">
        <f t="shared" ca="1" si="38"/>
        <v>-1.2121928614023947E-3</v>
      </c>
      <c r="H82" s="73">
        <f t="shared" ca="1" si="38"/>
        <v>-1.0422007325290972E-2</v>
      </c>
      <c r="I82" s="73">
        <f t="shared" ca="1" si="38"/>
        <v>-1.7126021597824614E-2</v>
      </c>
      <c r="J82" s="82">
        <f t="shared" ca="1" si="38"/>
        <v>-1.7478266842324008E-2</v>
      </c>
      <c r="K82" s="73">
        <f t="shared" ca="1" si="38"/>
        <v>1.5981658968321266E-2</v>
      </c>
      <c r="L82" s="73"/>
      <c r="M82" s="82"/>
      <c r="N82" s="73">
        <f t="shared" ca="1" si="38"/>
        <v>1.3371875749131235E-2</v>
      </c>
      <c r="O82" s="75">
        <f t="shared" ca="1" si="38"/>
        <v>-9.7964764538665428E-2</v>
      </c>
      <c r="P82" s="74">
        <f t="shared" ca="1" si="38"/>
        <v>1.0438534461730695</v>
      </c>
      <c r="Q82" s="73">
        <f t="shared" ca="1" si="38"/>
        <v>-1.0840939106336878E-3</v>
      </c>
      <c r="R82" s="73">
        <f t="shared" ca="1" si="38"/>
        <v>-9.2994530794547892E-3</v>
      </c>
      <c r="S82" s="73"/>
      <c r="T82" s="73"/>
      <c r="U82" s="73">
        <f t="shared" ca="1" si="38"/>
        <v>1.3637884510646625E-3</v>
      </c>
      <c r="V82" s="73"/>
      <c r="W82" s="73"/>
      <c r="X82" s="75">
        <f t="shared" ca="1" si="38"/>
        <v>2.4746932013634506</v>
      </c>
    </row>
    <row r="83" spans="1:24" s="43" customFormat="1">
      <c r="A83" s="29">
        <v>40724</v>
      </c>
      <c r="B83" s="77">
        <f ca="1">IF(AND(B34&gt;=0, (B33)&gt;0),B34/B33-1," ")</f>
        <v>-1.2710149139071314E-3</v>
      </c>
      <c r="C83" s="77">
        <f t="shared" ref="C83:X83" ca="1" si="39">IF(AND(C34&gt;=0, (C33)&gt;0),C34/C33-1," ")</f>
        <v>-5.2484380916852924E-3</v>
      </c>
      <c r="D83" s="44">
        <f t="shared" ca="1" si="39"/>
        <v>-5.8918410108540487E-3</v>
      </c>
      <c r="E83" s="44">
        <f t="shared" ca="1" si="39"/>
        <v>8.148768680173113E-3</v>
      </c>
      <c r="F83" s="44">
        <f t="shared" ca="1" si="39"/>
        <v>8.8705443660475058E-3</v>
      </c>
      <c r="G83" s="67">
        <f t="shared" ca="1" si="39"/>
        <v>-2.8828661159161495E-3</v>
      </c>
      <c r="H83" s="44">
        <f t="shared" ca="1" si="39"/>
        <v>4.7430594813848703E-3</v>
      </c>
      <c r="I83" s="44">
        <f t="shared" ca="1" si="39"/>
        <v>-2.3581053426332099E-2</v>
      </c>
      <c r="J83" s="78">
        <f t="shared" ca="1" si="39"/>
        <v>-1.8571728641315177E-2</v>
      </c>
      <c r="K83" s="44">
        <f t="shared" ca="1" si="39"/>
        <v>9.9115672027429991E-3</v>
      </c>
      <c r="L83" s="44"/>
      <c r="M83" s="78"/>
      <c r="N83" s="44">
        <f t="shared" ca="1" si="39"/>
        <v>9.6788745328213466E-3</v>
      </c>
      <c r="O83" s="69">
        <f t="shared" ca="1" si="39"/>
        <v>-0.10161677732532115</v>
      </c>
      <c r="P83" s="67">
        <f t="shared" ca="1" si="39"/>
        <v>8.2926556352480585E-3</v>
      </c>
      <c r="Q83" s="44">
        <f t="shared" ca="1" si="39"/>
        <v>-2.5929717165181776E-3</v>
      </c>
      <c r="R83" s="44">
        <f t="shared" ca="1" si="39"/>
        <v>-9.5526833456176519E-3</v>
      </c>
      <c r="S83" s="44"/>
      <c r="T83" s="44"/>
      <c r="U83" s="44">
        <f t="shared" ca="1" si="39"/>
        <v>-8.2005020990723043E-3</v>
      </c>
      <c r="V83" s="44"/>
      <c r="W83" s="44"/>
      <c r="X83" s="69">
        <f t="shared" ca="1" si="39"/>
        <v>1.3684584745399908E-2</v>
      </c>
    </row>
    <row r="84" spans="1:24" s="43" customFormat="1">
      <c r="A84" s="29">
        <v>40816</v>
      </c>
      <c r="B84" s="77">
        <f t="shared" ref="B84:X84" ca="1" si="40">IF(AND(B35&gt;=0, (B34)&gt;0),B35/B34-1," ")</f>
        <v>-1.4495795369564579E-3</v>
      </c>
      <c r="C84" s="77">
        <f t="shared" ca="1" si="40"/>
        <v>-4.3125452892325278E-3</v>
      </c>
      <c r="D84" s="44">
        <f t="shared" ca="1" si="40"/>
        <v>-5.3473167504543007E-3</v>
      </c>
      <c r="E84" s="44">
        <f t="shared" ca="1" si="40"/>
        <v>3.6019804267253264E-3</v>
      </c>
      <c r="F84" s="44">
        <f t="shared" ca="1" si="40"/>
        <v>3.0080014507885E-3</v>
      </c>
      <c r="G84" s="67">
        <f t="shared" ca="1" si="40"/>
        <v>-2.8731570988294042E-3</v>
      </c>
      <c r="H84" s="44">
        <f t="shared" ca="1" si="40"/>
        <v>1.6948841659931935E-2</v>
      </c>
      <c r="I84" s="44">
        <f t="shared" ca="1" si="40"/>
        <v>-1.7744256764811728E-2</v>
      </c>
      <c r="J84" s="78">
        <f t="shared" ca="1" si="40"/>
        <v>-1.0588438660822264E-2</v>
      </c>
      <c r="K84" s="44">
        <f t="shared" ca="1" si="40"/>
        <v>1.9500930671201289E-3</v>
      </c>
      <c r="L84" s="44"/>
      <c r="M84" s="78"/>
      <c r="N84" s="44">
        <f t="shared" ca="1" si="40"/>
        <v>3.1083717449134074E-3</v>
      </c>
      <c r="O84" s="69">
        <f t="shared" ca="1" si="40"/>
        <v>-0.11058078494242207</v>
      </c>
      <c r="P84" s="67">
        <f t="shared" ca="1" si="40"/>
        <v>1.2743126458699461E-2</v>
      </c>
      <c r="Q84" s="44">
        <f t="shared" ca="1" si="40"/>
        <v>-2.9962180591558418E-3</v>
      </c>
      <c r="R84" s="44">
        <f t="shared" ca="1" si="40"/>
        <v>-9.8813524914527218E-3</v>
      </c>
      <c r="S84" s="44"/>
      <c r="T84" s="44"/>
      <c r="U84" s="44">
        <f t="shared" ca="1" si="40"/>
        <v>-1.1050690713806932E-2</v>
      </c>
      <c r="V84" s="44"/>
      <c r="W84" s="44"/>
      <c r="X84" s="69">
        <f t="shared" ca="1" si="40"/>
        <v>6.5514430332254125E-3</v>
      </c>
    </row>
    <row r="85" spans="1:24" s="43" customFormat="1" ht="12" thickBot="1">
      <c r="A85" s="35">
        <v>40908</v>
      </c>
      <c r="B85" s="79">
        <f t="shared" ref="B85:X85" ca="1" si="41">IF(AND(B36&gt;=0, (B35)&gt;0),B36/B35-1," ")</f>
        <v>4.5420722003477465E-3</v>
      </c>
      <c r="C85" s="79">
        <f t="shared" ca="1" si="41"/>
        <v>3.1971061711131288E-3</v>
      </c>
      <c r="D85" s="70">
        <f t="shared" ca="1" si="41"/>
        <v>4.0190423274031328E-3</v>
      </c>
      <c r="E85" s="70">
        <f t="shared" ca="1" si="41"/>
        <v>9.5437991820090939E-3</v>
      </c>
      <c r="F85" s="70">
        <f t="shared" ca="1" si="41"/>
        <v>1.2677370790644016E-2</v>
      </c>
      <c r="G85" s="71">
        <f t="shared" ca="1" si="41"/>
        <v>5.2903014909024826E-3</v>
      </c>
      <c r="H85" s="70">
        <f t="shared" ca="1" si="41"/>
        <v>7.4387840065385458E-2</v>
      </c>
      <c r="I85" s="70">
        <f t="shared" ca="1" si="41"/>
        <v>-1.1415604194798812E-2</v>
      </c>
      <c r="J85" s="80">
        <f t="shared" ca="1" si="41"/>
        <v>-1.1142763187255156E-2</v>
      </c>
      <c r="K85" s="70">
        <f t="shared" ca="1" si="41"/>
        <v>1.3102130902647335E-2</v>
      </c>
      <c r="L85" s="70"/>
      <c r="M85" s="80"/>
      <c r="N85" s="70">
        <f t="shared" ca="1" si="41"/>
        <v>9.973949580739383E-3</v>
      </c>
      <c r="O85" s="72">
        <f t="shared" ca="1" si="41"/>
        <v>-4.6897062309105619E-2</v>
      </c>
      <c r="P85" s="71">
        <f t="shared" ca="1" si="41"/>
        <v>-1.2396324051933805E-2</v>
      </c>
      <c r="Q85" s="70">
        <f t="shared" ca="1" si="41"/>
        <v>5.0235520626913388E-3</v>
      </c>
      <c r="R85" s="70">
        <f t="shared" ca="1" si="41"/>
        <v>-8.1722665692491869E-3</v>
      </c>
      <c r="S85" s="70"/>
      <c r="T85" s="70"/>
      <c r="U85" s="70">
        <f t="shared" ca="1" si="41"/>
        <v>1.5591565682500308E-2</v>
      </c>
      <c r="V85" s="70"/>
      <c r="W85" s="70"/>
      <c r="X85" s="72">
        <f t="shared" ca="1" si="41"/>
        <v>2.9280849160528977E-3</v>
      </c>
    </row>
    <row r="86" spans="1:24" s="43" customFormat="1">
      <c r="A86" s="23">
        <v>40999</v>
      </c>
      <c r="B86" s="81">
        <f t="shared" ref="B86:X86" ca="1" si="42">IF(AND(B37&gt;=0, (B36)&gt;0),B37/B36-1," ")</f>
        <v>6.0765457841704951E-4</v>
      </c>
      <c r="C86" s="81">
        <f t="shared" ca="1" si="42"/>
        <v>-1.9522687829810481E-3</v>
      </c>
      <c r="D86" s="73">
        <f t="shared" ca="1" si="42"/>
        <v>-3.0331281183129111E-3</v>
      </c>
      <c r="E86" s="73">
        <f t="shared" ca="1" si="42"/>
        <v>7.178636581762321E-3</v>
      </c>
      <c r="F86" s="73">
        <f t="shared" ca="1" si="42"/>
        <v>8.6072715491876117E-3</v>
      </c>
      <c r="G86" s="74">
        <f t="shared" ca="1" si="42"/>
        <v>2.9241208073238489E-4</v>
      </c>
      <c r="H86" s="73">
        <f t="shared" ca="1" si="42"/>
        <v>-2.9347730533560878E-2</v>
      </c>
      <c r="I86" s="73">
        <f t="shared" ca="1" si="42"/>
        <v>-1.2505485145558715E-2</v>
      </c>
      <c r="J86" s="82">
        <f t="shared" ca="1" si="42"/>
        <v>-1.2442392110846079E-2</v>
      </c>
      <c r="K86" s="73">
        <f t="shared" ca="1" si="42"/>
        <v>9.1721713392347581E-3</v>
      </c>
      <c r="L86" s="73"/>
      <c r="M86" s="82"/>
      <c r="N86" s="73">
        <f t="shared" ca="1" si="42"/>
        <v>9.2865083128870207E-3</v>
      </c>
      <c r="O86" s="75">
        <f t="shared" ca="1" si="42"/>
        <v>-6.6034349767226219E-2</v>
      </c>
      <c r="P86" s="74">
        <f t="shared" ca="1" si="42"/>
        <v>-1.6320727289891424E-2</v>
      </c>
      <c r="Q86" s="73">
        <f t="shared" ca="1" si="42"/>
        <v>-1.8094149243086388E-4</v>
      </c>
      <c r="R86" s="73">
        <f t="shared" ca="1" si="42"/>
        <v>-8.9591225393944596E-3</v>
      </c>
      <c r="S86" s="73"/>
      <c r="T86" s="73"/>
      <c r="U86" s="73">
        <f t="shared" ca="1" si="42"/>
        <v>3.4803144313597656E-3</v>
      </c>
      <c r="V86" s="73"/>
      <c r="W86" s="73"/>
      <c r="X86" s="75">
        <f t="shared" ca="1" si="42"/>
        <v>1.0444253747936783E-2</v>
      </c>
    </row>
    <row r="87" spans="1:24" s="43" customFormat="1">
      <c r="A87" s="29">
        <v>41090</v>
      </c>
      <c r="B87" s="77">
        <f t="shared" ref="B87:X87" ca="1" si="43">IF(AND(B38&gt;=0, (B37)&gt;0),B38/B37-1," ")</f>
        <v>-2.2710633373265177E-3</v>
      </c>
      <c r="C87" s="77">
        <f t="shared" ca="1" si="43"/>
        <v>-4.6257533513321958E-3</v>
      </c>
      <c r="D87" s="44">
        <f t="shared" ca="1" si="43"/>
        <v>-5.3604458844374037E-3</v>
      </c>
      <c r="E87" s="44">
        <f t="shared" ca="1" si="43"/>
        <v>3.2301299062589273E-3</v>
      </c>
      <c r="F87" s="44">
        <f t="shared" ca="1" si="43"/>
        <v>2.5183539804176647E-3</v>
      </c>
      <c r="G87" s="67">
        <f t="shared" ca="1" si="43"/>
        <v>-3.364813807391509E-3</v>
      </c>
      <c r="H87" s="44">
        <f t="shared" ca="1" si="43"/>
        <v>3.5212077756624938E-2</v>
      </c>
      <c r="I87" s="44">
        <f t="shared" ca="1" si="43"/>
        <v>-1.8365596090722858E-2</v>
      </c>
      <c r="J87" s="78">
        <f t="shared" ca="1" si="43"/>
        <v>-1.8692698020618792E-2</v>
      </c>
      <c r="K87" s="44">
        <f t="shared" ca="1" si="43"/>
        <v>2.7430833092223494E-3</v>
      </c>
      <c r="L87" s="44"/>
      <c r="M87" s="78"/>
      <c r="N87" s="44">
        <f t="shared" ca="1" si="43"/>
        <v>4.014482430809263E-3</v>
      </c>
      <c r="O87" s="69">
        <f t="shared" ca="1" si="43"/>
        <v>-8.5999212312561024E-2</v>
      </c>
      <c r="P87" s="67">
        <f t="shared" ca="1" si="43"/>
        <v>7.8922022592966545E-3</v>
      </c>
      <c r="Q87" s="44">
        <f t="shared" ca="1" si="43"/>
        <v>-2.7688835555715885E-3</v>
      </c>
      <c r="R87" s="44">
        <f t="shared" ca="1" si="43"/>
        <v>-2.351059354194962E-2</v>
      </c>
      <c r="S87" s="44"/>
      <c r="T87" s="44"/>
      <c r="U87" s="44">
        <f t="shared" ca="1" si="43"/>
        <v>3.9869820712672421E-3</v>
      </c>
      <c r="V87" s="44"/>
      <c r="W87" s="44"/>
      <c r="X87" s="69">
        <f t="shared" ca="1" si="43"/>
        <v>8.0487221096687822E-3</v>
      </c>
    </row>
    <row r="88" spans="1:24" s="43" customFormat="1">
      <c r="A88" s="29">
        <v>41182</v>
      </c>
      <c r="B88" s="77">
        <f t="shared" ref="B88:X88" ca="1" si="44">IF(AND(B39&gt;=0, (B38)&gt;0),B39/B38-1," ")</f>
        <v>-1.390607197395699E-3</v>
      </c>
      <c r="C88" s="77">
        <f t="shared" ca="1" si="44"/>
        <v>-4.7896492319442485E-3</v>
      </c>
      <c r="D88" s="44">
        <f t="shared" ca="1" si="44"/>
        <v>-4.5595315855082585E-3</v>
      </c>
      <c r="E88" s="44">
        <f t="shared" ca="1" si="44"/>
        <v>2.6557518451131301E-3</v>
      </c>
      <c r="F88" s="44">
        <f t="shared" ca="1" si="44"/>
        <v>-3.9560755934398006E-4</v>
      </c>
      <c r="G88" s="67">
        <f t="shared" ca="1" si="44"/>
        <v>-1.9343355432552833E-3</v>
      </c>
      <c r="H88" s="44">
        <f t="shared" ca="1" si="44"/>
        <v>1.7328680566490728E-3</v>
      </c>
      <c r="I88" s="44">
        <f t="shared" ca="1" si="44"/>
        <v>-2.3551129048672959E-2</v>
      </c>
      <c r="J88" s="78">
        <f t="shared" ca="1" si="44"/>
        <v>-2.0046070835534557E-2</v>
      </c>
      <c r="K88" s="44">
        <f t="shared" ca="1" si="44"/>
        <v>-2.3237446990730382E-3</v>
      </c>
      <c r="L88" s="44"/>
      <c r="M88" s="78"/>
      <c r="N88" s="44">
        <f t="shared" ca="1" si="44"/>
        <v>5.7726403957913952E-4</v>
      </c>
      <c r="O88" s="69">
        <f t="shared" ca="1" si="44"/>
        <v>-7.3998062606123183E-2</v>
      </c>
      <c r="P88" s="67">
        <f t="shared" ca="1" si="44"/>
        <v>-2.9861535993114252E-4</v>
      </c>
      <c r="Q88" s="44">
        <f t="shared" ca="1" si="44"/>
        <v>1.0994421667771537E-3</v>
      </c>
      <c r="R88" s="44">
        <f t="shared" ca="1" si="44"/>
        <v>-1.1233907261118503E-2</v>
      </c>
      <c r="S88" s="44"/>
      <c r="T88" s="44"/>
      <c r="U88" s="44">
        <f t="shared" ca="1" si="44"/>
        <v>-1.246062754500421E-2</v>
      </c>
      <c r="V88" s="44"/>
      <c r="W88" s="44"/>
      <c r="X88" s="69">
        <f t="shared" ca="1" si="44"/>
        <v>-7.4390176624195004E-4</v>
      </c>
    </row>
    <row r="89" spans="1:24" s="43" customFormat="1" ht="12" thickBot="1">
      <c r="A89" s="35">
        <v>41274</v>
      </c>
      <c r="B89" s="79">
        <f t="shared" ref="B89:X89" ca="1" si="45">IF(AND(B40&gt;=0, (B39)&gt;0),B40/B39-1," ")</f>
        <v>-5.7054592837585405E-3</v>
      </c>
      <c r="C89" s="79">
        <f t="shared" ca="1" si="45"/>
        <v>-6.2822973687510775E-3</v>
      </c>
      <c r="D89" s="70">
        <f t="shared" ca="1" si="45"/>
        <v>-5.8561537079376835E-3</v>
      </c>
      <c r="E89" s="70">
        <f t="shared" ca="1" si="45"/>
        <v>-1.0734986620091203E-3</v>
      </c>
      <c r="F89" s="70">
        <f t="shared" ca="1" si="45"/>
        <v>-5.9090527849133823E-3</v>
      </c>
      <c r="G89" s="71">
        <f t="shared" ca="1" si="45"/>
        <v>-4.6181417498989408E-3</v>
      </c>
      <c r="H89" s="70">
        <f t="shared" ca="1" si="45"/>
        <v>-1.08171853907153E-2</v>
      </c>
      <c r="I89" s="70">
        <f t="shared" ca="1" si="45"/>
        <v>-1.3229978611628335E-2</v>
      </c>
      <c r="J89" s="80">
        <f t="shared" ca="1" si="45"/>
        <v>-1.4802589330511595E-2</v>
      </c>
      <c r="K89" s="70">
        <f t="shared" ca="1" si="45"/>
        <v>-5.2869902016772219E-3</v>
      </c>
      <c r="L89" s="70"/>
      <c r="M89" s="80"/>
      <c r="N89" s="70">
        <f t="shared" ca="1" si="45"/>
        <v>-3.3776998745560505E-4</v>
      </c>
      <c r="O89" s="72">
        <f t="shared" ca="1" si="45"/>
        <v>-8.4733814541444241E-2</v>
      </c>
      <c r="P89" s="71">
        <f t="shared" ca="1" si="45"/>
        <v>-9.8348342855866244E-3</v>
      </c>
      <c r="Q89" s="70">
        <f t="shared" ca="1" si="45"/>
        <v>-3.1157533143485461E-3</v>
      </c>
      <c r="R89" s="70">
        <f t="shared" ca="1" si="45"/>
        <v>-1.50762373970309E-2</v>
      </c>
      <c r="S89" s="70"/>
      <c r="T89" s="70"/>
      <c r="U89" s="70">
        <f t="shared" ca="1" si="45"/>
        <v>-1.0442552339113509E-2</v>
      </c>
      <c r="V89" s="70"/>
      <c r="W89" s="70"/>
      <c r="X89" s="72">
        <f t="shared" ca="1" si="45"/>
        <v>-1.1642025993783056E-2</v>
      </c>
    </row>
    <row r="90" spans="1:24" s="43" customFormat="1">
      <c r="A90" s="23">
        <v>41364</v>
      </c>
      <c r="B90" s="81">
        <f t="shared" ref="B90:X90" ca="1" si="46">IF(AND(B41&gt;=0, (B40)&gt;0),B41/B40-1," ")</f>
        <v>-1.1281738019925047E-2</v>
      </c>
      <c r="C90" s="81">
        <f t="shared" ca="1" si="46"/>
        <v>-1.6956410983314574E-2</v>
      </c>
      <c r="D90" s="73">
        <f t="shared" ca="1" si="46"/>
        <v>-1.8152470344448113E-2</v>
      </c>
      <c r="E90" s="73">
        <f t="shared" ca="1" si="46"/>
        <v>2.2591763366512918E-3</v>
      </c>
      <c r="F90" s="73">
        <f t="shared" ca="1" si="46"/>
        <v>-5.662587225361615E-3</v>
      </c>
      <c r="G90" s="74">
        <f t="shared" ca="1" si="46"/>
        <v>-1.5105830836030121E-2</v>
      </c>
      <c r="H90" s="73">
        <f t="shared" ca="1" si="46"/>
        <v>2.5138072954555835E-2</v>
      </c>
      <c r="I90" s="73">
        <f t="shared" ca="1" si="46"/>
        <v>-3.0223452322031941E-2</v>
      </c>
      <c r="J90" s="82">
        <f t="shared" ca="1" si="46"/>
        <v>-3.0728518881430578E-2</v>
      </c>
      <c r="K90" s="73">
        <f t="shared" ca="1" si="46"/>
        <v>-3.1995091015993848E-3</v>
      </c>
      <c r="L90" s="73"/>
      <c r="M90" s="82"/>
      <c r="N90" s="73">
        <f t="shared" ca="1" si="46"/>
        <v>5.9590302184748811E-3</v>
      </c>
      <c r="O90" s="75">
        <f t="shared" ca="1" si="46"/>
        <v>-9.0502250647742866E-2</v>
      </c>
      <c r="P90" s="74">
        <f t="shared" ca="1" si="46"/>
        <v>-0.93415549894461813</v>
      </c>
      <c r="Q90" s="73">
        <f t="shared" ca="1" si="46"/>
        <v>-1.1365678738575635E-2</v>
      </c>
      <c r="R90" s="73">
        <f t="shared" ca="1" si="46"/>
        <v>-1.6107452696996427E-2</v>
      </c>
      <c r="S90" s="73"/>
      <c r="T90" s="73"/>
      <c r="U90" s="73">
        <f t="shared" ca="1" si="46"/>
        <v>1.5828212229248351E-2</v>
      </c>
      <c r="V90" s="73"/>
      <c r="W90" s="73"/>
      <c r="X90" s="75">
        <f t="shared" ca="1" si="46"/>
        <v>-0.99992323663406457</v>
      </c>
    </row>
    <row r="91" spans="1:24" s="43" customFormat="1">
      <c r="A91" s="29">
        <v>41455</v>
      </c>
      <c r="B91" s="77">
        <f t="shared" ref="B91:X91" ca="1" si="47">IF(AND(B42&gt;=0, (B41)&gt;0),B42/B41-1," ")</f>
        <v>5.0329104271407132E-4</v>
      </c>
      <c r="C91" s="77">
        <f t="shared" ca="1" si="47"/>
        <v>6.4648611118101051E-4</v>
      </c>
      <c r="D91" s="44">
        <f t="shared" ca="1" si="47"/>
        <v>2.3222581709236856E-4</v>
      </c>
      <c r="E91" s="44">
        <f t="shared" ca="1" si="47"/>
        <v>8.0284662594776179E-4</v>
      </c>
      <c r="F91" s="44">
        <f t="shared" ca="1" si="47"/>
        <v>-2.4967423303101643E-4</v>
      </c>
      <c r="G91" s="67">
        <f t="shared" ca="1" si="47"/>
        <v>3.6330073612413916E-3</v>
      </c>
      <c r="H91" s="44">
        <f t="shared" ca="1" si="47"/>
        <v>1.6442593826772933E-2</v>
      </c>
      <c r="I91" s="44">
        <f t="shared" ca="1" si="47"/>
        <v>-1.9994951514914372E-2</v>
      </c>
      <c r="J91" s="78">
        <f t="shared" ca="1" si="47"/>
        <v>-1.9645002541378576E-2</v>
      </c>
      <c r="K91" s="44">
        <f t="shared" ca="1" si="47"/>
        <v>-8.162084246141621E-4</v>
      </c>
      <c r="L91" s="44"/>
      <c r="M91" s="78"/>
      <c r="N91" s="44">
        <f t="shared" ca="1" si="47"/>
        <v>7.6048341949341847E-4</v>
      </c>
      <c r="O91" s="69">
        <f t="shared" ca="1" si="47"/>
        <v>-6.9102100848772108E-2</v>
      </c>
      <c r="P91" s="67">
        <f t="shared" ca="1" si="47"/>
        <v>-0.21053149968156704</v>
      </c>
      <c r="Q91" s="44">
        <f t="shared" ca="1" si="47"/>
        <v>1.2472306223073826E-2</v>
      </c>
      <c r="R91" s="44">
        <f t="shared" ca="1" si="47"/>
        <v>-1.3855431909388871E-2</v>
      </c>
      <c r="S91" s="44"/>
      <c r="T91" s="44">
        <f t="shared" ca="1" si="47"/>
        <v>2.171758170234428E-2</v>
      </c>
      <c r="U91" s="44">
        <f t="shared" ca="1" si="47"/>
        <v>-1.0412656615788607E-2</v>
      </c>
      <c r="V91" s="44"/>
      <c r="W91" s="44">
        <f t="shared" ca="1" si="47"/>
        <v>4.6089565969951174E-3</v>
      </c>
      <c r="X91" s="69">
        <f t="shared" ca="1" si="47"/>
        <v>-0.4222922732244182</v>
      </c>
    </row>
    <row r="92" spans="1:24" s="43" customFormat="1">
      <c r="A92" s="29">
        <v>41547</v>
      </c>
      <c r="B92" s="77">
        <f t="shared" ref="B92:X92" ca="1" si="48">IF(AND(B43&gt;=0, (B42)&gt;0),B43/B42-1," ")</f>
        <v>-9.8862702930180291E-4</v>
      </c>
      <c r="C92" s="77">
        <f t="shared" ca="1" si="48"/>
        <v>-5.7394822376876098E-3</v>
      </c>
      <c r="D92" s="44">
        <f t="shared" ca="1" si="48"/>
        <v>-4.7656005324430151E-3</v>
      </c>
      <c r="E92" s="44">
        <f t="shared" ca="1" si="48"/>
        <v>2.6932900060139264E-3</v>
      </c>
      <c r="F92" s="44">
        <f t="shared" ca="1" si="48"/>
        <v>9.4175921679262586E-4</v>
      </c>
      <c r="G92" s="67">
        <f t="shared" ca="1" si="48"/>
        <v>-4.287116180713868E-3</v>
      </c>
      <c r="H92" s="44">
        <f t="shared" ca="1" si="48"/>
        <v>3.130034340323995E-4</v>
      </c>
      <c r="I92" s="44">
        <f t="shared" ca="1" si="48"/>
        <v>-1.8873091268863496E-2</v>
      </c>
      <c r="J92" s="78">
        <f t="shared" ca="1" si="48"/>
        <v>-1.1749118629896027E-2</v>
      </c>
      <c r="K92" s="44">
        <f t="shared" ca="1" si="48"/>
        <v>-2.7798196328429059E-3</v>
      </c>
      <c r="L92" s="44"/>
      <c r="M92" s="78"/>
      <c r="N92" s="44">
        <f t="shared" ca="1" si="48"/>
        <v>-1.04072013645784E-3</v>
      </c>
      <c r="O92" s="69">
        <f t="shared" ca="1" si="48"/>
        <v>-0.1067806235494968</v>
      </c>
      <c r="P92" s="67">
        <f t="shared" ca="1" si="48"/>
        <v>-0.82656444115018046</v>
      </c>
      <c r="Q92" s="44">
        <f t="shared" ca="1" si="48"/>
        <v>-1.6225969318891531E-3</v>
      </c>
      <c r="R92" s="44">
        <f t="shared" ca="1" si="48"/>
        <v>-1.7251910250654423E-2</v>
      </c>
      <c r="S92" s="44"/>
      <c r="T92" s="44">
        <f t="shared" ca="1" si="48"/>
        <v>4.2907453969106779E-2</v>
      </c>
      <c r="U92" s="44">
        <f t="shared" ca="1" si="48"/>
        <v>-2.092909888839678E-2</v>
      </c>
      <c r="V92" s="44"/>
      <c r="W92" s="44">
        <f t="shared" ca="1" si="48"/>
        <v>-1.7205524544042783E-3</v>
      </c>
      <c r="X92" s="69">
        <f t="shared" ca="1" si="48"/>
        <v>0.2127302373588047</v>
      </c>
    </row>
    <row r="93" spans="1:24" s="43" customFormat="1" ht="12" thickBot="1">
      <c r="A93" s="35">
        <v>41639</v>
      </c>
      <c r="B93" s="79">
        <f t="shared" ref="B93:X93" ca="1" si="49">IF(AND(B44&gt;=0, (B43)&gt;0),B44/B43-1," ")</f>
        <v>-1.1817398669947021E-2</v>
      </c>
      <c r="C93" s="79">
        <f t="shared" ca="1" si="49"/>
        <v>-9.341372429469641E-3</v>
      </c>
      <c r="D93" s="70">
        <f t="shared" ca="1" si="49"/>
        <v>-9.4343872154920572E-3</v>
      </c>
      <c r="E93" s="70">
        <f t="shared" ca="1" si="49"/>
        <v>-1.1945468669070536E-2</v>
      </c>
      <c r="F93" s="70">
        <f t="shared" ca="1" si="49"/>
        <v>-1.5320593947847572E-2</v>
      </c>
      <c r="G93" s="71">
        <f t="shared" ca="1" si="49"/>
        <v>-6.0225294763632808E-3</v>
      </c>
      <c r="H93" s="70">
        <f t="shared" ca="1" si="49"/>
        <v>0.10801489890568172</v>
      </c>
      <c r="I93" s="70">
        <f t="shared" ca="1" si="49"/>
        <v>-3.4493496377034027E-2</v>
      </c>
      <c r="J93" s="80">
        <f t="shared" ca="1" si="49"/>
        <v>-4.3282627749388514E-2</v>
      </c>
      <c r="K93" s="70">
        <f t="shared" ca="1" si="49"/>
        <v>-1.3957728826021754E-2</v>
      </c>
      <c r="L93" s="70"/>
      <c r="M93" s="80"/>
      <c r="N93" s="70">
        <f t="shared" ca="1" si="49"/>
        <v>-1.0647977401993747E-2</v>
      </c>
      <c r="O93" s="72">
        <f t="shared" ca="1" si="49"/>
        <v>-0.17439307405444082</v>
      </c>
      <c r="P93" s="71">
        <f t="shared" ca="1" si="49"/>
        <v>-0.25347534923851667</v>
      </c>
      <c r="Q93" s="70">
        <f t="shared" ca="1" si="49"/>
        <v>-1.5427474742574221E-3</v>
      </c>
      <c r="R93" s="70">
        <f t="shared" ca="1" si="49"/>
        <v>-1.3944269400118059E-2</v>
      </c>
      <c r="S93" s="70"/>
      <c r="T93" s="70">
        <f t="shared" ca="1" si="49"/>
        <v>-6.3700445913134063E-3</v>
      </c>
      <c r="U93" s="70">
        <f t="shared" ca="1" si="49"/>
        <v>-2.3599086205792319E-2</v>
      </c>
      <c r="V93" s="70"/>
      <c r="W93" s="70">
        <f t="shared" ca="1" si="49"/>
        <v>-1.8013729578411963E-2</v>
      </c>
      <c r="X93" s="72">
        <f t="shared" ca="1" si="49"/>
        <v>-0.16625120342122768</v>
      </c>
    </row>
    <row r="94" spans="1:24" s="43" customFormat="1">
      <c r="A94" s="23">
        <v>41729</v>
      </c>
      <c r="B94" s="81">
        <f t="shared" ref="B94:X94" ca="1" si="50">IF(AND(B45&gt;=0, (B44)&gt;0),B45/B44-1," ")</f>
        <v>-2.8355988200338134E-3</v>
      </c>
      <c r="C94" s="81">
        <f t="shared" ca="1" si="50"/>
        <v>-4.1221456138388346E-3</v>
      </c>
      <c r="D94" s="73">
        <f t="shared" ca="1" si="50"/>
        <v>-4.8469739054255445E-3</v>
      </c>
      <c r="E94" s="73">
        <f t="shared" ca="1" si="50"/>
        <v>1.4248826533431735E-3</v>
      </c>
      <c r="F94" s="73">
        <f t="shared" ca="1" si="50"/>
        <v>-1.1255656076741838E-3</v>
      </c>
      <c r="G94" s="74">
        <f t="shared" ca="1" si="50"/>
        <v>-1.3559173702143434E-3</v>
      </c>
      <c r="H94" s="73">
        <f t="shared" ca="1" si="50"/>
        <v>-5.9358486075353656E-2</v>
      </c>
      <c r="I94" s="73">
        <f t="shared" ca="1" si="50"/>
        <v>-1.0701907161707269E-2</v>
      </c>
      <c r="J94" s="82">
        <f t="shared" ca="1" si="50"/>
        <v>-6.4318117523336493E-3</v>
      </c>
      <c r="K94" s="73">
        <f t="shared" ca="1" si="50"/>
        <v>3.0146531586474623E-3</v>
      </c>
      <c r="L94" s="73"/>
      <c r="M94" s="82"/>
      <c r="N94" s="73">
        <f t="shared" ca="1" si="50"/>
        <v>7.4361382828427303E-3</v>
      </c>
      <c r="O94" s="75">
        <f t="shared" ca="1" si="50"/>
        <v>-0.24767398603846436</v>
      </c>
      <c r="P94" s="74">
        <f t="shared" ca="1" si="50"/>
        <v>-0.10844006025690711</v>
      </c>
      <c r="Q94" s="73">
        <f t="shared" ca="1" si="50"/>
        <v>1.4615253765828395E-3</v>
      </c>
      <c r="R94" s="73">
        <f t="shared" ca="1" si="50"/>
        <v>-1.3313413002264629E-2</v>
      </c>
      <c r="S94" s="73"/>
      <c r="T94" s="73">
        <f t="shared" ca="1" si="50"/>
        <v>-3.8869611071319365E-3</v>
      </c>
      <c r="U94" s="73">
        <f t="shared" ca="1" si="50"/>
        <v>-0.16441610247683269</v>
      </c>
      <c r="V94" s="73"/>
      <c r="W94" s="73">
        <f t="shared" ca="1" si="50"/>
        <v>7.1769034543400778E-4</v>
      </c>
      <c r="X94" s="75">
        <f t="shared" ca="1" si="50"/>
        <v>0.22511538163780465</v>
      </c>
    </row>
    <row r="95" spans="1:24" s="43" customFormat="1">
      <c r="A95" s="29">
        <v>41820</v>
      </c>
      <c r="B95" s="77">
        <f t="shared" ref="B95:X95" ca="1" si="51">IF(AND(B46&gt;=0, (B45)&gt;0),B46/B45-1," ")</f>
        <v>-3.0428935364168463E-3</v>
      </c>
      <c r="C95" s="77">
        <f t="shared" ca="1" si="51"/>
        <v>-5.0051149187120281E-3</v>
      </c>
      <c r="D95" s="44">
        <f t="shared" ca="1" si="51"/>
        <v>-5.6194754743110753E-3</v>
      </c>
      <c r="E95" s="44">
        <f t="shared" ca="1" si="51"/>
        <v>1.5977952764540948E-3</v>
      </c>
      <c r="F95" s="44">
        <f t="shared" ca="1" si="51"/>
        <v>-1.3751342906126451E-3</v>
      </c>
      <c r="G95" s="67">
        <f t="shared" ca="1" si="51"/>
        <v>-2.9448190157693732E-3</v>
      </c>
      <c r="H95" s="44">
        <f t="shared" ca="1" si="51"/>
        <v>-5.9372499724693828E-2</v>
      </c>
      <c r="I95" s="44">
        <f t="shared" ca="1" si="51"/>
        <v>-1.765178645557508E-2</v>
      </c>
      <c r="J95" s="78">
        <f t="shared" ca="1" si="51"/>
        <v>-1.7704101907100478E-2</v>
      </c>
      <c r="K95" s="44">
        <f t="shared" ca="1" si="51"/>
        <v>-2.7207603559186166E-3</v>
      </c>
      <c r="L95" s="44"/>
      <c r="M95" s="78"/>
      <c r="N95" s="44">
        <f t="shared" ca="1" si="51"/>
        <v>1.0949295570745754E-3</v>
      </c>
      <c r="O95" s="69">
        <f t="shared" ca="1" si="51"/>
        <v>-0.25820839287386299</v>
      </c>
      <c r="P95" s="67">
        <f t="shared" ca="1" si="51"/>
        <v>3.1133047233778219</v>
      </c>
      <c r="Q95" s="44">
        <f t="shared" ca="1" si="51"/>
        <v>-2.3374059609970743E-4</v>
      </c>
      <c r="R95" s="44">
        <f t="shared" ca="1" si="51"/>
        <v>-1.2279907962121084E-2</v>
      </c>
      <c r="S95" s="44"/>
      <c r="T95" s="44">
        <f t="shared" ca="1" si="51"/>
        <v>-2.0418275396416052E-2</v>
      </c>
      <c r="U95" s="44">
        <f t="shared" ca="1" si="51"/>
        <v>-1.6208866301239411E-2</v>
      </c>
      <c r="V95" s="44"/>
      <c r="W95" s="44">
        <f t="shared" ca="1" si="51"/>
        <v>1.6165919178885435E-3</v>
      </c>
      <c r="X95" s="69">
        <f t="shared" ca="1" si="51"/>
        <v>-0.59665758024343019</v>
      </c>
    </row>
    <row r="96" spans="1:24" s="43" customFormat="1">
      <c r="A96" s="29">
        <v>41912</v>
      </c>
      <c r="B96" s="77">
        <f t="shared" ref="B96:X96" ca="1" si="52">IF(AND(B47&gt;=0, (B46)&gt;0),B47/B46-1," ")</f>
        <v>2.7150194978049491E-3</v>
      </c>
      <c r="C96" s="77">
        <f t="shared" ca="1" si="52"/>
        <v>-1.0333930783895662E-3</v>
      </c>
      <c r="D96" s="44">
        <f t="shared" ca="1" si="52"/>
        <v>1.9622061882795805E-4</v>
      </c>
      <c r="E96" s="44">
        <f t="shared" ca="1" si="52"/>
        <v>3.2024397940622062E-3</v>
      </c>
      <c r="F96" s="44">
        <f t="shared" ca="1" si="52"/>
        <v>1.1409474111710782E-2</v>
      </c>
      <c r="G96" s="67">
        <f t="shared" ca="1" si="52"/>
        <v>3.2943019758535641E-4</v>
      </c>
      <c r="H96" s="44">
        <f t="shared" ca="1" si="52"/>
        <v>-2.1357418919109472E-2</v>
      </c>
      <c r="I96" s="44">
        <f t="shared" ca="1" si="52"/>
        <v>-1.7562686941278161E-2</v>
      </c>
      <c r="J96" s="78">
        <f t="shared" ca="1" si="52"/>
        <v>-1.884024610555568E-2</v>
      </c>
      <c r="K96" s="44">
        <f t="shared" ca="1" si="52"/>
        <v>6.2468922701468532E-3</v>
      </c>
      <c r="L96" s="44"/>
      <c r="M96" s="78"/>
      <c r="N96" s="44">
        <f t="shared" ca="1" si="52"/>
        <v>-1.9495114388495827E-3</v>
      </c>
      <c r="O96" s="69">
        <f t="shared" ca="1" si="52"/>
        <v>-0.33524974477904501</v>
      </c>
      <c r="P96" s="67">
        <f t="shared" ca="1" si="52"/>
        <v>-0.64724782930272873</v>
      </c>
      <c r="Q96" s="44">
        <f t="shared" ca="1" si="52"/>
        <v>1.088704187435674E-3</v>
      </c>
      <c r="R96" s="44">
        <f t="shared" ca="1" si="52"/>
        <v>-8.7245782563625252E-3</v>
      </c>
      <c r="S96" s="44"/>
      <c r="T96" s="44">
        <f t="shared" ca="1" si="52"/>
        <v>2.1630336066852163E-2</v>
      </c>
      <c r="U96" s="44">
        <f t="shared" ca="1" si="52"/>
        <v>-1.6407188171383646E-2</v>
      </c>
      <c r="V96" s="44"/>
      <c r="W96" s="44">
        <f t="shared" ca="1" si="52"/>
        <v>8.3200314020546173E-3</v>
      </c>
      <c r="X96" s="69">
        <f t="shared" ca="1" si="52"/>
        <v>0.45388321426306089</v>
      </c>
    </row>
    <row r="97" spans="1:24" s="43" customFormat="1" ht="12" thickBot="1">
      <c r="A97" s="35">
        <v>42004</v>
      </c>
      <c r="B97" s="79">
        <f t="shared" ref="B97:X97" ca="1" si="53">IF(AND(B48&gt;=0, (B47)&gt;0),B48/B47-1," ")</f>
        <v>-1.2430329302832055E-2</v>
      </c>
      <c r="C97" s="79">
        <f t="shared" ca="1" si="53"/>
        <v>-4.8106552693059079E-3</v>
      </c>
      <c r="D97" s="70">
        <f t="shared" ca="1" si="53"/>
        <v>-5.83692182561657E-3</v>
      </c>
      <c r="E97" s="70">
        <f t="shared" ca="1" si="53"/>
        <v>-2.322596751952466E-2</v>
      </c>
      <c r="F97" s="70">
        <f t="shared" ca="1" si="53"/>
        <v>-3.7208619703223977E-3</v>
      </c>
      <c r="G97" s="71">
        <f t="shared" ca="1" si="53"/>
        <v>-3.9490250947591399E-3</v>
      </c>
      <c r="H97" s="70">
        <f t="shared" ca="1" si="53"/>
        <v>-3.6949790211807776E-2</v>
      </c>
      <c r="I97" s="70">
        <f t="shared" ca="1" si="53"/>
        <v>-4.9738389362227187E-3</v>
      </c>
      <c r="J97" s="80">
        <f t="shared" ca="1" si="53"/>
        <v>-9.9525326442173601E-3</v>
      </c>
      <c r="K97" s="70">
        <f t="shared" ca="1" si="53"/>
        <v>-1.6668007877911339E-3</v>
      </c>
      <c r="L97" s="70"/>
      <c r="M97" s="80"/>
      <c r="N97" s="70">
        <f t="shared" ca="1" si="53"/>
        <v>-2.1404229153608845E-2</v>
      </c>
      <c r="O97" s="72">
        <f t="shared" ca="1" si="53"/>
        <v>-0.47324018311864291</v>
      </c>
      <c r="P97" s="71">
        <f t="shared" ca="1" si="53"/>
        <v>1.3782457827064607</v>
      </c>
      <c r="Q97" s="70">
        <f t="shared" ca="1" si="53"/>
        <v>2.6890518029483168E-3</v>
      </c>
      <c r="R97" s="70">
        <f t="shared" ca="1" si="53"/>
        <v>-1.5494651692961159E-2</v>
      </c>
      <c r="S97" s="70"/>
      <c r="T97" s="70">
        <f t="shared" ca="1" si="53"/>
        <v>-1.4489620475977461E-2</v>
      </c>
      <c r="U97" s="70">
        <f t="shared" ca="1" si="53"/>
        <v>-2.1019977710894033E-2</v>
      </c>
      <c r="V97" s="70"/>
      <c r="W97" s="70">
        <f t="shared" ca="1" si="53"/>
        <v>-5.0556031709553251E-3</v>
      </c>
      <c r="X97" s="72">
        <f t="shared" ca="1" si="53"/>
        <v>0.10622033872291947</v>
      </c>
    </row>
    <row r="98" spans="1:24" s="43" customFormat="1">
      <c r="A98" s="23">
        <v>42094</v>
      </c>
      <c r="B98" s="77">
        <f t="shared" ref="B98:X98" ca="1" si="54">IF(AND(B49&gt;=0, (B48)&gt;0),B49/B48-1," ")</f>
        <v>-5.3276176332306413E-3</v>
      </c>
      <c r="C98" s="77">
        <f t="shared" ca="1" si="54"/>
        <v>-7.9833954206316449E-3</v>
      </c>
      <c r="D98" s="44">
        <f t="shared" ca="1" si="54"/>
        <v>-9.3248236044499722E-3</v>
      </c>
      <c r="E98" s="44">
        <f t="shared" ca="1" si="54"/>
        <v>5.1811677635338338E-3</v>
      </c>
      <c r="F98" s="44">
        <f t="shared" ca="1" si="54"/>
        <v>1.0753566498340916E-2</v>
      </c>
      <c r="G98" s="67">
        <f t="shared" ca="1" si="54"/>
        <v>-6.3470070967570624E-3</v>
      </c>
      <c r="H98" s="44">
        <f t="shared" ca="1" si="54"/>
        <v>3.4822219277757194E-2</v>
      </c>
      <c r="I98" s="44">
        <f t="shared" ca="1" si="54"/>
        <v>-2.0677938035348342E-2</v>
      </c>
      <c r="J98" s="78">
        <f t="shared" ca="1" si="54"/>
        <v>9.7490009421117296E-3</v>
      </c>
      <c r="K98" s="44">
        <f t="shared" ca="1" si="54"/>
        <v>1.6214925526307766E-2</v>
      </c>
      <c r="L98" s="44"/>
      <c r="M98" s="78"/>
      <c r="N98" s="44">
        <f t="shared" ca="1" si="54"/>
        <v>1.2004437099153442E-2</v>
      </c>
      <c r="O98" s="69">
        <f t="shared" ca="1" si="54"/>
        <v>-0.1620387463180557</v>
      </c>
      <c r="P98" s="67">
        <f t="shared" ca="1" si="54"/>
        <v>-0.71846577626655461</v>
      </c>
      <c r="Q98" s="44">
        <f t="shared" ca="1" si="54"/>
        <v>8.5030291537477876E-3</v>
      </c>
      <c r="R98" s="44">
        <f t="shared" ca="1" si="54"/>
        <v>-3.9831582128464604E-2</v>
      </c>
      <c r="S98" s="44"/>
      <c r="T98" s="44">
        <f t="shared" ca="1" si="54"/>
        <v>-2.0244387061704616E-2</v>
      </c>
      <c r="U98" s="44">
        <f t="shared" ca="1" si="54"/>
        <v>2.1599775607804128E-2</v>
      </c>
      <c r="V98" s="44"/>
      <c r="W98" s="44">
        <f t="shared" ca="1" si="54"/>
        <v>1.3235180622613862E-2</v>
      </c>
      <c r="X98" s="69">
        <f t="shared" ca="1" si="54"/>
        <v>-2.5853597653361371E-3</v>
      </c>
    </row>
    <row r="99" spans="1:24" s="43" customFormat="1">
      <c r="A99" s="29">
        <v>42185</v>
      </c>
      <c r="B99" s="77"/>
      <c r="C99" s="77"/>
      <c r="D99" s="44"/>
      <c r="E99" s="44"/>
      <c r="F99" s="44"/>
      <c r="G99" s="67"/>
      <c r="H99" s="44"/>
      <c r="I99" s="44"/>
      <c r="J99" s="78"/>
      <c r="K99" s="44"/>
      <c r="L99" s="44"/>
      <c r="M99" s="78"/>
      <c r="N99" s="44"/>
      <c r="O99" s="69"/>
      <c r="P99" s="67"/>
      <c r="Q99" s="44"/>
      <c r="R99" s="44"/>
      <c r="S99" s="44"/>
      <c r="T99" s="44"/>
      <c r="U99" s="44"/>
      <c r="V99" s="44"/>
      <c r="W99" s="44"/>
      <c r="X99" s="69"/>
    </row>
    <row r="100" spans="1:24" s="43" customFormat="1">
      <c r="A100" s="29">
        <v>42277</v>
      </c>
      <c r="B100" s="77"/>
      <c r="C100" s="77"/>
      <c r="D100" s="44"/>
      <c r="E100" s="44"/>
      <c r="F100" s="44"/>
      <c r="G100" s="67"/>
      <c r="H100" s="44"/>
      <c r="I100" s="44"/>
      <c r="J100" s="78"/>
      <c r="K100" s="44"/>
      <c r="L100" s="44"/>
      <c r="M100" s="78"/>
      <c r="N100" s="44"/>
      <c r="O100" s="69"/>
      <c r="P100" s="67"/>
      <c r="Q100" s="44"/>
      <c r="R100" s="44"/>
      <c r="S100" s="44"/>
      <c r="T100" s="44"/>
      <c r="U100" s="44"/>
      <c r="V100" s="44"/>
      <c r="W100" s="44"/>
      <c r="X100" s="69"/>
    </row>
    <row r="101" spans="1:24" s="43" customFormat="1" ht="12" thickBot="1">
      <c r="A101" s="35">
        <v>42369</v>
      </c>
      <c r="B101" s="77"/>
      <c r="C101" s="77"/>
      <c r="D101" s="44"/>
      <c r="E101" s="44"/>
      <c r="F101" s="44"/>
      <c r="G101" s="67"/>
      <c r="H101" s="44"/>
      <c r="I101" s="44"/>
      <c r="J101" s="78"/>
      <c r="K101" s="44"/>
      <c r="L101" s="44"/>
      <c r="M101" s="78"/>
      <c r="N101" s="44"/>
      <c r="O101" s="69"/>
      <c r="P101" s="67"/>
      <c r="Q101" s="44"/>
      <c r="R101" s="44"/>
      <c r="S101" s="44"/>
      <c r="T101" s="44"/>
      <c r="U101" s="44"/>
      <c r="V101" s="44"/>
      <c r="W101" s="44"/>
      <c r="X101" s="69"/>
    </row>
    <row r="102" spans="1:24" s="45" customFormat="1" ht="16.5" thickTop="1" thickBot="1">
      <c r="A102" s="40" t="s">
        <v>36</v>
      </c>
      <c r="B102" s="118"/>
      <c r="C102" s="118"/>
      <c r="D102" s="119"/>
      <c r="E102" s="119"/>
      <c r="F102" s="119"/>
      <c r="G102" s="120"/>
      <c r="H102" s="121"/>
      <c r="I102" s="119"/>
      <c r="J102" s="122"/>
      <c r="K102" s="119"/>
      <c r="L102" s="119"/>
      <c r="M102" s="122"/>
      <c r="N102" s="119"/>
      <c r="O102" s="123"/>
      <c r="P102" s="124"/>
      <c r="Q102" s="119"/>
      <c r="R102" s="119"/>
      <c r="S102" s="119"/>
      <c r="T102" s="119"/>
      <c r="U102" s="119"/>
      <c r="V102" s="119"/>
      <c r="W102" s="119"/>
      <c r="X102" s="123"/>
    </row>
    <row r="103" spans="1:24" s="42" customFormat="1" ht="12" thickTop="1">
      <c r="A103" s="29">
        <v>38077</v>
      </c>
      <c r="B103" s="88"/>
      <c r="C103" s="88"/>
      <c r="D103" s="41"/>
      <c r="E103" s="41"/>
      <c r="F103" s="41"/>
      <c r="G103" s="104"/>
      <c r="H103" s="105"/>
      <c r="I103" s="105"/>
      <c r="J103" s="106"/>
      <c r="K103" s="105"/>
      <c r="L103" s="105"/>
      <c r="M103" s="106"/>
      <c r="N103" s="105"/>
      <c r="O103" s="68"/>
      <c r="P103" s="104"/>
      <c r="Q103" s="105"/>
      <c r="R103" s="105"/>
      <c r="S103" s="105"/>
      <c r="T103" s="105"/>
      <c r="U103" s="105"/>
      <c r="V103" s="105"/>
      <c r="W103" s="105"/>
      <c r="X103" s="68"/>
    </row>
    <row r="104" spans="1:24" s="42" customFormat="1">
      <c r="A104" s="29">
        <v>38168</v>
      </c>
      <c r="B104" s="77"/>
      <c r="C104" s="77"/>
      <c r="D104" s="107"/>
      <c r="E104" s="107"/>
      <c r="F104" s="107"/>
      <c r="G104" s="67"/>
      <c r="H104" s="44"/>
      <c r="I104" s="44"/>
      <c r="J104" s="78"/>
      <c r="K104" s="44"/>
      <c r="L104" s="44"/>
      <c r="M104" s="78"/>
      <c r="N104" s="44"/>
      <c r="O104" s="69"/>
      <c r="P104" s="67"/>
      <c r="Q104" s="44"/>
      <c r="R104" s="44"/>
      <c r="S104" s="44"/>
      <c r="T104" s="44"/>
      <c r="U104" s="44"/>
      <c r="V104" s="44"/>
      <c r="W104" s="44"/>
      <c r="X104" s="69"/>
    </row>
    <row r="105" spans="1:24" s="42" customFormat="1">
      <c r="A105" s="29">
        <v>38260</v>
      </c>
      <c r="B105" s="77"/>
      <c r="C105" s="77"/>
      <c r="D105" s="107"/>
      <c r="E105" s="107"/>
      <c r="F105" s="107"/>
      <c r="G105" s="67"/>
      <c r="H105" s="44"/>
      <c r="I105" s="44"/>
      <c r="J105" s="78"/>
      <c r="K105" s="44"/>
      <c r="L105" s="44"/>
      <c r="M105" s="78"/>
      <c r="N105" s="44"/>
      <c r="O105" s="69"/>
      <c r="P105" s="67"/>
      <c r="Q105" s="44"/>
      <c r="R105" s="44"/>
      <c r="S105" s="44"/>
      <c r="T105" s="44"/>
      <c r="U105" s="44"/>
      <c r="V105" s="44"/>
      <c r="W105" s="44"/>
      <c r="X105" s="69"/>
    </row>
    <row r="106" spans="1:24" s="43" customFormat="1" ht="12" thickBot="1">
      <c r="A106" s="35">
        <v>38352</v>
      </c>
      <c r="B106" s="79"/>
      <c r="C106" s="79"/>
      <c r="D106" s="70"/>
      <c r="E106" s="70"/>
      <c r="F106" s="70"/>
      <c r="G106" s="71"/>
      <c r="H106" s="70"/>
      <c r="I106" s="70"/>
      <c r="J106" s="80"/>
      <c r="K106" s="70"/>
      <c r="L106" s="70"/>
      <c r="M106" s="80"/>
      <c r="N106" s="70"/>
      <c r="O106" s="72"/>
      <c r="P106" s="71"/>
      <c r="Q106" s="70"/>
      <c r="R106" s="70"/>
      <c r="S106" s="70"/>
      <c r="T106" s="70"/>
      <c r="U106" s="70"/>
      <c r="V106" s="70"/>
      <c r="W106" s="70"/>
      <c r="X106" s="72"/>
    </row>
    <row r="107" spans="1:24" s="43" customFormat="1">
      <c r="A107" s="29">
        <v>38383</v>
      </c>
      <c r="B107" s="81">
        <f ca="1">IF(IF(OR(B9="",B5=0),NA(),B9/B5-1)&gt;1.5,NA(),B9/B5-1)</f>
        <v>3.73155931493796E-2</v>
      </c>
      <c r="C107" s="81">
        <f t="shared" ref="C107:X107" ca="1" si="55">IF(IF(OR(C9="",C5=0),NA(),C9/C5-1)&gt;1.5,NA(),C9/C5-1)</f>
        <v>4.0671402837371362E-2</v>
      </c>
      <c r="D107" s="73">
        <f t="shared" ca="1" si="55"/>
        <v>4.2225971371887328E-2</v>
      </c>
      <c r="E107" s="73">
        <f t="shared" ca="1" si="55"/>
        <v>3.0212795251419289E-2</v>
      </c>
      <c r="F107" s="73">
        <f t="shared" ca="1" si="55"/>
        <v>-7.2133966734906352E-3</v>
      </c>
      <c r="G107" s="74">
        <f t="shared" ca="1" si="55"/>
        <v>8.4077543542633082E-2</v>
      </c>
      <c r="H107" s="73">
        <f t="shared" ca="1" si="55"/>
        <v>0.10356430252795135</v>
      </c>
      <c r="I107" s="73">
        <f t="shared" ca="1" si="55"/>
        <v>-2.8864361270928396E-2</v>
      </c>
      <c r="J107" s="82">
        <f t="shared" ca="1" si="55"/>
        <v>8.9962542890849262E-2</v>
      </c>
      <c r="K107" s="73" t="e">
        <f t="shared" ca="1" si="55"/>
        <v>#N/A</v>
      </c>
      <c r="L107" s="73">
        <f t="shared" ca="1" si="55"/>
        <v>-0.21632848129057092</v>
      </c>
      <c r="M107" s="82">
        <f t="shared" ca="1" si="55"/>
        <v>-0.12711597576081868</v>
      </c>
      <c r="N107" s="73" t="e">
        <f t="shared" ca="1" si="55"/>
        <v>#N/A</v>
      </c>
      <c r="O107" s="75">
        <f t="shared" ca="1" si="55"/>
        <v>-0.23556095750235662</v>
      </c>
      <c r="P107" s="74">
        <f t="shared" ca="1" si="55"/>
        <v>4.9485755952977328E-2</v>
      </c>
      <c r="Q107" s="73">
        <f t="shared" ca="1" si="55"/>
        <v>2.9328142752522046E-2</v>
      </c>
      <c r="R107" s="73">
        <f t="shared" ca="1" si="55"/>
        <v>7.7580896584917847E-2</v>
      </c>
      <c r="S107" s="73"/>
      <c r="T107" s="73"/>
      <c r="U107" s="73">
        <f t="shared" ca="1" si="55"/>
        <v>1.488172304703772E-3</v>
      </c>
      <c r="V107" s="73"/>
      <c r="W107" s="73"/>
      <c r="X107" s="75">
        <f t="shared" ca="1" si="55"/>
        <v>-6.648786177391508E-3</v>
      </c>
    </row>
    <row r="108" spans="1:24" s="43" customFormat="1">
      <c r="A108" s="29">
        <v>38442</v>
      </c>
      <c r="B108" s="77">
        <f t="shared" ref="B108:X108" ca="1" si="56">IF(IF(OR(B10="",B6=0),NA(),B10/B6-1)&gt;1.5,NA(),B10/B6-1)</f>
        <v>4.4010928405116445E-2</v>
      </c>
      <c r="C108" s="77">
        <f t="shared" ca="1" si="56"/>
        <v>4.9073428537308228E-2</v>
      </c>
      <c r="D108" s="44">
        <f t="shared" ca="1" si="56"/>
        <v>5.1339277796382365E-2</v>
      </c>
      <c r="E108" s="44">
        <f t="shared" ca="1" si="56"/>
        <v>3.2328182402997507E-2</v>
      </c>
      <c r="F108" s="44">
        <f t="shared" ca="1" si="56"/>
        <v>2.5460832668728894E-3</v>
      </c>
      <c r="G108" s="67">
        <f t="shared" ca="1" si="56"/>
        <v>9.6252577428732611E-2</v>
      </c>
      <c r="H108" s="44">
        <f t="shared" ca="1" si="56"/>
        <v>-2.0363929848881801E-2</v>
      </c>
      <c r="I108" s="44">
        <f t="shared" ca="1" si="56"/>
        <v>-2.5237782059868152E-2</v>
      </c>
      <c r="J108" s="78">
        <f t="shared" ca="1" si="56"/>
        <v>9.0665217776001228E-2</v>
      </c>
      <c r="K108" s="44" t="e">
        <f t="shared" ca="1" si="56"/>
        <v>#N/A</v>
      </c>
      <c r="L108" s="44">
        <f t="shared" ca="1" si="56"/>
        <v>-0.23709533264941618</v>
      </c>
      <c r="M108" s="78">
        <f t="shared" ca="1" si="56"/>
        <v>-0.14358584324978863</v>
      </c>
      <c r="N108" s="44" t="e">
        <f t="shared" ca="1" si="56"/>
        <v>#N/A</v>
      </c>
      <c r="O108" s="69">
        <f t="shared" ca="1" si="56"/>
        <v>-0.26228105845554772</v>
      </c>
      <c r="P108" s="67">
        <f t="shared" ca="1" si="56"/>
        <v>4.9033699503293171E-2</v>
      </c>
      <c r="Q108" s="44">
        <f t="shared" ca="1" si="56"/>
        <v>5.0924939396834068E-2</v>
      </c>
      <c r="R108" s="44">
        <f t="shared" ca="1" si="56"/>
        <v>6.1180202371585946E-2</v>
      </c>
      <c r="S108" s="44"/>
      <c r="T108" s="44"/>
      <c r="U108" s="44">
        <f t="shared" ca="1" si="56"/>
        <v>8.6634937098698517E-2</v>
      </c>
      <c r="V108" s="44"/>
      <c r="W108" s="44"/>
      <c r="X108" s="69">
        <f t="shared" ca="1" si="56"/>
        <v>1.873140514390137E-3</v>
      </c>
    </row>
    <row r="109" spans="1:24" s="43" customFormat="1">
      <c r="A109" s="29">
        <v>38625</v>
      </c>
      <c r="B109" s="77">
        <f t="shared" ref="B109:X109" ca="1" si="57">IF(IF(OR(B11="",B7=0),NA(),B11/B7-1)&gt;1.5,NA(),B11/B7-1)</f>
        <v>3.9895930371805832E-2</v>
      </c>
      <c r="C109" s="77">
        <f t="shared" ca="1" si="57"/>
        <v>4.4280632910290274E-2</v>
      </c>
      <c r="D109" s="44">
        <f t="shared" ca="1" si="57"/>
        <v>4.4692827235578436E-2</v>
      </c>
      <c r="E109" s="44">
        <f t="shared" ca="1" si="57"/>
        <v>3.2403263935385507E-2</v>
      </c>
      <c r="F109" s="44">
        <f t="shared" ca="1" si="57"/>
        <v>1.9151418935305031E-2</v>
      </c>
      <c r="G109" s="67">
        <f t="shared" ca="1" si="57"/>
        <v>9.5687339559019868E-2</v>
      </c>
      <c r="H109" s="44">
        <f t="shared" ca="1" si="57"/>
        <v>5.3636261047622869E-2</v>
      </c>
      <c r="I109" s="44">
        <f t="shared" ca="1" si="57"/>
        <v>-4.5864465992122905E-2</v>
      </c>
      <c r="J109" s="78">
        <f t="shared" ca="1" si="57"/>
        <v>5.1829960062516944E-2</v>
      </c>
      <c r="K109" s="44" t="e">
        <f t="shared" ca="1" si="57"/>
        <v>#N/A</v>
      </c>
      <c r="L109" s="44">
        <f t="shared" ca="1" si="57"/>
        <v>-0.24985293063414871</v>
      </c>
      <c r="M109" s="78">
        <f t="shared" ca="1" si="57"/>
        <v>-0.15379221362751916</v>
      </c>
      <c r="N109" s="44" t="e">
        <f t="shared" ca="1" si="57"/>
        <v>#N/A</v>
      </c>
      <c r="O109" s="69">
        <f t="shared" ca="1" si="57"/>
        <v>-0.29906718176798741</v>
      </c>
      <c r="P109" s="67">
        <f t="shared" ca="1" si="57"/>
        <v>2.5663196881281491E-2</v>
      </c>
      <c r="Q109" s="44">
        <f t="shared" ca="1" si="57"/>
        <v>6.2536266913581606E-2</v>
      </c>
      <c r="R109" s="44">
        <f t="shared" ca="1" si="57"/>
        <v>4.4801119477450912E-2</v>
      </c>
      <c r="S109" s="44"/>
      <c r="T109" s="44"/>
      <c r="U109" s="44">
        <f t="shared" ca="1" si="57"/>
        <v>0.1052510875780106</v>
      </c>
      <c r="V109" s="44"/>
      <c r="W109" s="44"/>
      <c r="X109" s="69">
        <f t="shared" ca="1" si="57"/>
        <v>1.9674371943334323E-2</v>
      </c>
    </row>
    <row r="110" spans="1:24" s="43" customFormat="1" ht="12" thickBot="1">
      <c r="A110" s="35">
        <v>38717</v>
      </c>
      <c r="B110" s="79">
        <f t="shared" ref="B110:X110" ca="1" si="58">IF(IF(OR(B12="",B8=0),NA(),B12/B8-1)&gt;1.5,NA(),B12/B8-1)</f>
        <v>4.4243758960289759E-2</v>
      </c>
      <c r="C110" s="79">
        <f t="shared" ca="1" si="58"/>
        <v>5.1807833060387942E-2</v>
      </c>
      <c r="D110" s="70">
        <f t="shared" ca="1" si="58"/>
        <v>5.3430252038960013E-2</v>
      </c>
      <c r="E110" s="70">
        <f t="shared" ca="1" si="58"/>
        <v>2.6591282028749053E-2</v>
      </c>
      <c r="F110" s="70">
        <f t="shared" ca="1" si="58"/>
        <v>1.9967503088831995E-2</v>
      </c>
      <c r="G110" s="71">
        <f t="shared" ca="1" si="58"/>
        <v>9.4443782096658158E-2</v>
      </c>
      <c r="H110" s="70">
        <f t="shared" ca="1" si="58"/>
        <v>0.17993549938372788</v>
      </c>
      <c r="I110" s="70">
        <f t="shared" ca="1" si="58"/>
        <v>-2.4418030222978948E-2</v>
      </c>
      <c r="J110" s="80">
        <f t="shared" ca="1" si="58"/>
        <v>9.004625807212796E-2</v>
      </c>
      <c r="K110" s="70" t="e">
        <f t="shared" ca="1" si="58"/>
        <v>#N/A</v>
      </c>
      <c r="L110" s="70">
        <f t="shared" ca="1" si="58"/>
        <v>-0.26490499319533212</v>
      </c>
      <c r="M110" s="80">
        <f t="shared" ca="1" si="58"/>
        <v>-0.16732118498833415</v>
      </c>
      <c r="N110" s="70" t="e">
        <f t="shared" ca="1" si="58"/>
        <v>#N/A</v>
      </c>
      <c r="O110" s="72">
        <f t="shared" ca="1" si="58"/>
        <v>-0.34926667684563772</v>
      </c>
      <c r="P110" s="71">
        <f t="shared" ca="1" si="58"/>
        <v>2.4660888216461396E-2</v>
      </c>
      <c r="Q110" s="70">
        <f t="shared" ca="1" si="58"/>
        <v>6.9402637094746256E-2</v>
      </c>
      <c r="R110" s="70">
        <f t="shared" ca="1" si="58"/>
        <v>3.9975992466938282E-2</v>
      </c>
      <c r="S110" s="70"/>
      <c r="T110" s="70"/>
      <c r="U110" s="70">
        <f t="shared" ca="1" si="58"/>
        <v>0.12215692273790757</v>
      </c>
      <c r="V110" s="70"/>
      <c r="W110" s="70"/>
      <c r="X110" s="72">
        <f t="shared" ca="1" si="58"/>
        <v>1.7381401234775495E-2</v>
      </c>
    </row>
    <row r="111" spans="1:24" s="43" customFormat="1">
      <c r="A111" s="29">
        <v>38807</v>
      </c>
      <c r="B111" s="81">
        <f t="shared" ref="B111:X111" ca="1" si="59">IF(IF(OR(B13="",B9=0),NA(),B13/B9-1)&gt;1.5,NA(),B13/B9-1)</f>
        <v>4.0003414877462173E-2</v>
      </c>
      <c r="C111" s="81">
        <f t="shared" ca="1" si="59"/>
        <v>4.4214709093890914E-2</v>
      </c>
      <c r="D111" s="73">
        <f t="shared" ca="1" si="59"/>
        <v>4.4875138087863142E-2</v>
      </c>
      <c r="E111" s="73">
        <f t="shared" ca="1" si="59"/>
        <v>3.0925018231612755E-2</v>
      </c>
      <c r="F111" s="73">
        <f t="shared" ca="1" si="59"/>
        <v>1.9466679525597996E-2</v>
      </c>
      <c r="G111" s="74">
        <f t="shared" ca="1" si="59"/>
        <v>8.9313001236861478E-2</v>
      </c>
      <c r="H111" s="73">
        <f t="shared" ca="1" si="59"/>
        <v>0.14090356254485492</v>
      </c>
      <c r="I111" s="73">
        <f t="shared" ca="1" si="59"/>
        <v>-4.0073964493364977E-2</v>
      </c>
      <c r="J111" s="82">
        <f t="shared" ca="1" si="59"/>
        <v>6.1303176345539834E-2</v>
      </c>
      <c r="K111" s="73">
        <f t="shared" ca="1" si="59"/>
        <v>1.2206198987743608</v>
      </c>
      <c r="L111" s="73">
        <f t="shared" ca="1" si="59"/>
        <v>-0.28636552501628487</v>
      </c>
      <c r="M111" s="82">
        <f t="shared" ca="1" si="59"/>
        <v>-0.19218919901717135</v>
      </c>
      <c r="N111" s="73">
        <f t="shared" ca="1" si="59"/>
        <v>1.2210059331689025</v>
      </c>
      <c r="O111" s="75">
        <f t="shared" ca="1" si="59"/>
        <v>-0.36542739732227403</v>
      </c>
      <c r="P111" s="74">
        <f t="shared" ca="1" si="59"/>
        <v>-0.40042317891915402</v>
      </c>
      <c r="Q111" s="73">
        <f t="shared" ca="1" si="59"/>
        <v>7.5517318826638258E-2</v>
      </c>
      <c r="R111" s="73">
        <f t="shared" ca="1" si="59"/>
        <v>3.0359484052243424E-2</v>
      </c>
      <c r="S111" s="73"/>
      <c r="T111" s="73"/>
      <c r="U111" s="73">
        <f t="shared" ca="1" si="59"/>
        <v>0.11383232936565801</v>
      </c>
      <c r="V111" s="73"/>
      <c r="W111" s="73"/>
      <c r="X111" s="75">
        <f t="shared" ca="1" si="59"/>
        <v>-0.4214126810058203</v>
      </c>
    </row>
    <row r="112" spans="1:24" s="43" customFormat="1">
      <c r="A112" s="29">
        <v>38898</v>
      </c>
      <c r="B112" s="77">
        <f t="shared" ref="B112:X112" ca="1" si="60">IF(IF(OR(B14="",B10=0),NA(),B14/B10-1)&gt;1.5,NA(),B14/B10-1)</f>
        <v>4.9273944485065835E-2</v>
      </c>
      <c r="C112" s="77">
        <f t="shared" ca="1" si="60"/>
        <v>5.537621302830753E-2</v>
      </c>
      <c r="D112" s="44">
        <f t="shared" ca="1" si="60"/>
        <v>5.6630402784809686E-2</v>
      </c>
      <c r="E112" s="44">
        <f t="shared" ca="1" si="60"/>
        <v>3.4611806226636066E-2</v>
      </c>
      <c r="F112" s="44">
        <f t="shared" ca="1" si="60"/>
        <v>2.7931530621399192E-2</v>
      </c>
      <c r="G112" s="67">
        <f t="shared" ca="1" si="60"/>
        <v>0.10007780222836504</v>
      </c>
      <c r="H112" s="44">
        <f t="shared" ca="1" si="60"/>
        <v>0.40638671354363942</v>
      </c>
      <c r="I112" s="44">
        <f t="shared" ca="1" si="60"/>
        <v>-3.3101486808072456E-2</v>
      </c>
      <c r="J112" s="78">
        <f t="shared" ca="1" si="60"/>
        <v>7.1236064027937251E-2</v>
      </c>
      <c r="K112" s="44">
        <f t="shared" ca="1" si="60"/>
        <v>0.871828645050853</v>
      </c>
      <c r="L112" s="44">
        <f t="shared" ca="1" si="60"/>
        <v>-0.29277304106664781</v>
      </c>
      <c r="M112" s="78">
        <f t="shared" ca="1" si="60"/>
        <v>-0.20380776599217232</v>
      </c>
      <c r="N112" s="44">
        <f t="shared" ca="1" si="60"/>
        <v>0.87924455565613235</v>
      </c>
      <c r="O112" s="69">
        <f t="shared" ca="1" si="60"/>
        <v>-0.38367771983168908</v>
      </c>
      <c r="P112" s="67">
        <f t="shared" ca="1" si="60"/>
        <v>-0.42627193830942356</v>
      </c>
      <c r="Q112" s="44">
        <f t="shared" ca="1" si="60"/>
        <v>7.5136722706828252E-2</v>
      </c>
      <c r="R112" s="44">
        <f t="shared" ca="1" si="60"/>
        <v>3.0101063026969577E-2</v>
      </c>
      <c r="S112" s="44"/>
      <c r="T112" s="44"/>
      <c r="U112" s="44">
        <f t="shared" ca="1" si="60"/>
        <v>4.6923333025738367E-2</v>
      </c>
      <c r="V112" s="44"/>
      <c r="W112" s="44"/>
      <c r="X112" s="69">
        <f t="shared" ca="1" si="60"/>
        <v>-0.46544714542737498</v>
      </c>
    </row>
    <row r="113" spans="1:24" s="43" customFormat="1">
      <c r="A113" s="29">
        <v>38990</v>
      </c>
      <c r="B113" s="77">
        <f t="shared" ref="B113:X113" ca="1" si="61">IF(IF(OR(B15="",B11=0),NA(),B15/B11-1)&gt;1.5,NA(),B15/B11-1)</f>
        <v>5.2144345679545179E-2</v>
      </c>
      <c r="C113" s="77">
        <f t="shared" ca="1" si="61"/>
        <v>5.4656601203450395E-2</v>
      </c>
      <c r="D113" s="44">
        <f t="shared" ca="1" si="61"/>
        <v>5.5017605574790629E-2</v>
      </c>
      <c r="E113" s="44">
        <f t="shared" ca="1" si="61"/>
        <v>5.0310271216694291E-2</v>
      </c>
      <c r="F113" s="44">
        <f t="shared" ca="1" si="61"/>
        <v>4.219810942888147E-2</v>
      </c>
      <c r="G113" s="67">
        <f t="shared" ca="1" si="61"/>
        <v>0.10514319137245698</v>
      </c>
      <c r="H113" s="44">
        <f t="shared" ca="1" si="61"/>
        <v>0.23367996773966038</v>
      </c>
      <c r="I113" s="44">
        <f t="shared" ca="1" si="61"/>
        <v>-5.0297549209937231E-2</v>
      </c>
      <c r="J113" s="78">
        <f t="shared" ca="1" si="61"/>
        <v>3.4045842935504389E-2</v>
      </c>
      <c r="K113" s="44">
        <f t="shared" ca="1" si="61"/>
        <v>0.71726651481334947</v>
      </c>
      <c r="L113" s="44">
        <f t="shared" ca="1" si="61"/>
        <v>-0.29668756786711981</v>
      </c>
      <c r="M113" s="78">
        <f t="shared" ca="1" si="61"/>
        <v>-0.21462067342739477</v>
      </c>
      <c r="N113" s="44">
        <f t="shared" ca="1" si="61"/>
        <v>0.71557872202078032</v>
      </c>
      <c r="O113" s="69">
        <f t="shared" ca="1" si="61"/>
        <v>-0.40148095041329734</v>
      </c>
      <c r="P113" s="67">
        <f t="shared" ca="1" si="61"/>
        <v>-0.46765496580332144</v>
      </c>
      <c r="Q113" s="44">
        <f t="shared" ca="1" si="61"/>
        <v>6.5129875445702368E-2</v>
      </c>
      <c r="R113" s="44">
        <f t="shared" ca="1" si="61"/>
        <v>3.0657644795394345E-2</v>
      </c>
      <c r="S113" s="44"/>
      <c r="T113" s="44"/>
      <c r="U113" s="44">
        <f t="shared" ca="1" si="61"/>
        <v>2.6373960163061705E-2</v>
      </c>
      <c r="V113" s="44"/>
      <c r="W113" s="44"/>
      <c r="X113" s="69">
        <f t="shared" ca="1" si="61"/>
        <v>-0.50364656389261153</v>
      </c>
    </row>
    <row r="114" spans="1:24" s="43" customFormat="1" ht="12" thickBot="1">
      <c r="A114" s="35">
        <v>39082</v>
      </c>
      <c r="B114" s="79">
        <f t="shared" ref="B114:X114" ca="1" si="62">IF(IF(OR(B16="",B12=0),NA(),B16/B12-1)&gt;1.5,NA(),B16/B12-1)</f>
        <v>6.0893206139476685E-2</v>
      </c>
      <c r="C114" s="79">
        <f t="shared" ca="1" si="62"/>
        <v>6.3634349230148102E-2</v>
      </c>
      <c r="D114" s="70">
        <f t="shared" ca="1" si="62"/>
        <v>6.4125311815088848E-2</v>
      </c>
      <c r="E114" s="70">
        <f t="shared" ca="1" si="62"/>
        <v>5.565114222759826E-2</v>
      </c>
      <c r="F114" s="70">
        <f t="shared" ca="1" si="62"/>
        <v>4.567117829358458E-2</v>
      </c>
      <c r="G114" s="71">
        <f t="shared" ca="1" si="62"/>
        <v>0.11710116521205283</v>
      </c>
      <c r="H114" s="70">
        <f t="shared" ca="1" si="62"/>
        <v>0.19582333159603205</v>
      </c>
      <c r="I114" s="70">
        <f t="shared" ca="1" si="62"/>
        <v>-4.668684835063186E-2</v>
      </c>
      <c r="J114" s="80">
        <f t="shared" ca="1" si="62"/>
        <v>3.008278076634685E-2</v>
      </c>
      <c r="K114" s="70">
        <f t="shared" ca="1" si="62"/>
        <v>0.60892120735129596</v>
      </c>
      <c r="L114" s="70">
        <f t="shared" ca="1" si="62"/>
        <v>-0.31144335030485304</v>
      </c>
      <c r="M114" s="80">
        <f t="shared" ca="1" si="62"/>
        <v>-0.22920356194459401</v>
      </c>
      <c r="N114" s="70">
        <f t="shared" ca="1" si="62"/>
        <v>0.60355770589479918</v>
      </c>
      <c r="O114" s="72">
        <f t="shared" ca="1" si="62"/>
        <v>-0.45807198773665148</v>
      </c>
      <c r="P114" s="71">
        <f t="shared" ca="1" si="62"/>
        <v>-0.44822087178659897</v>
      </c>
      <c r="Q114" s="70">
        <f t="shared" ca="1" si="62"/>
        <v>6.1542875572231148E-2</v>
      </c>
      <c r="R114" s="70">
        <f t="shared" ca="1" si="62"/>
        <v>2.6844213617281287E-2</v>
      </c>
      <c r="S114" s="70"/>
      <c r="T114" s="70"/>
      <c r="U114" s="70">
        <f t="shared" ca="1" si="62"/>
        <v>2.1066309423900975E-2</v>
      </c>
      <c r="V114" s="70"/>
      <c r="W114" s="70"/>
      <c r="X114" s="72">
        <f t="shared" ca="1" si="62"/>
        <v>-0.5443886844591439</v>
      </c>
    </row>
    <row r="115" spans="1:24" s="43" customFormat="1">
      <c r="A115" s="29">
        <v>39172</v>
      </c>
      <c r="B115" s="77">
        <f t="shared" ref="B115:X115" ca="1" si="63">IF(IF(OR(B17="",B13=0),NA(),B17/B13-1)&gt;1.5,NA(),B17/B13-1)</f>
        <v>6.4827310381380121E-2</v>
      </c>
      <c r="C115" s="77">
        <f t="shared" ca="1" si="63"/>
        <v>6.8042794591770095E-2</v>
      </c>
      <c r="D115" s="44">
        <f t="shared" ca="1" si="63"/>
        <v>6.8609692141578194E-2</v>
      </c>
      <c r="E115" s="44">
        <f t="shared" ca="1" si="63"/>
        <v>5.7834757746367593E-2</v>
      </c>
      <c r="F115" s="44">
        <f t="shared" ca="1" si="63"/>
        <v>5.9758733644718287E-2</v>
      </c>
      <c r="G115" s="67">
        <f t="shared" ca="1" si="63"/>
        <v>0.1292366349240619</v>
      </c>
      <c r="H115" s="44">
        <f t="shared" ca="1" si="63"/>
        <v>0.18569743296642405</v>
      </c>
      <c r="I115" s="44">
        <f t="shared" ca="1" si="63"/>
        <v>-6.4750575132088817E-2</v>
      </c>
      <c r="J115" s="78">
        <f t="shared" ca="1" si="63"/>
        <v>2.8245481936182371E-2</v>
      </c>
      <c r="K115" s="44">
        <f t="shared" ca="1" si="63"/>
        <v>0.56985331095102443</v>
      </c>
      <c r="L115" s="44">
        <f t="shared" ca="1" si="63"/>
        <v>-0.32053211973543494</v>
      </c>
      <c r="M115" s="78">
        <f t="shared" ca="1" si="63"/>
        <v>-0.25095475398368539</v>
      </c>
      <c r="N115" s="44">
        <f t="shared" ca="1" si="63"/>
        <v>0.53777457525450667</v>
      </c>
      <c r="O115" s="69">
        <f t="shared" ca="1" si="63"/>
        <v>-0.47196802437700702</v>
      </c>
      <c r="P115" s="67">
        <f t="shared" ca="1" si="63"/>
        <v>-7.0266070331337693E-2</v>
      </c>
      <c r="Q115" s="44">
        <f t="shared" ca="1" si="63"/>
        <v>5.2302400658384096E-2</v>
      </c>
      <c r="R115" s="44">
        <f t="shared" ca="1" si="63"/>
        <v>2.0858641590733251E-2</v>
      </c>
      <c r="S115" s="44">
        <f t="shared" ca="1" si="63"/>
        <v>0.17383915893636304</v>
      </c>
      <c r="T115" s="44"/>
      <c r="U115" s="44">
        <f t="shared" ca="1" si="63"/>
        <v>1.492399550421597E-2</v>
      </c>
      <c r="V115" s="44">
        <f t="shared" ca="1" si="63"/>
        <v>0.38926778315246136</v>
      </c>
      <c r="W115" s="44"/>
      <c r="X115" s="69">
        <f t="shared" ca="1" si="63"/>
        <v>-0.23823275889144768</v>
      </c>
    </row>
    <row r="116" spans="1:24" s="43" customFormat="1">
      <c r="A116" s="29">
        <v>39263</v>
      </c>
      <c r="B116" s="77">
        <f t="shared" ref="B116:X116" ca="1" si="64">IF(IF(OR(B18="",B14=0),NA(),B18/B14-1)&gt;1.5,NA(),B18/B14-1)</f>
        <v>5.4584670952303904E-2</v>
      </c>
      <c r="C116" s="77">
        <f t="shared" ca="1" si="64"/>
        <v>5.3752376113772593E-2</v>
      </c>
      <c r="D116" s="44">
        <f t="shared" ca="1" si="64"/>
        <v>5.3182942614373729E-2</v>
      </c>
      <c r="E116" s="44">
        <f t="shared" ca="1" si="64"/>
        <v>5.8086579573965347E-2</v>
      </c>
      <c r="F116" s="44">
        <f t="shared" ca="1" si="64"/>
        <v>6.5128095810333742E-2</v>
      </c>
      <c r="G116" s="67">
        <f t="shared" ca="1" si="64"/>
        <v>0.11737797754663815</v>
      </c>
      <c r="H116" s="44">
        <f t="shared" ca="1" si="64"/>
        <v>0.1010092069044557</v>
      </c>
      <c r="I116" s="44">
        <f t="shared" ca="1" si="64"/>
        <v>-8.7606516297771275E-2</v>
      </c>
      <c r="J116" s="78">
        <f t="shared" ca="1" si="64"/>
        <v>-7.2417509103477329E-3</v>
      </c>
      <c r="K116" s="44">
        <f t="shared" ca="1" si="64"/>
        <v>0.44613656016447956</v>
      </c>
      <c r="L116" s="44">
        <f t="shared" ca="1" si="64"/>
        <v>-0.33003313918276622</v>
      </c>
      <c r="M116" s="78">
        <f t="shared" ca="1" si="64"/>
        <v>-0.28345369381011365</v>
      </c>
      <c r="N116" s="44">
        <f t="shared" ca="1" si="64"/>
        <v>0.40322195287990015</v>
      </c>
      <c r="O116" s="69">
        <f t="shared" ca="1" si="64"/>
        <v>-0.48525225765691071</v>
      </c>
      <c r="P116" s="67">
        <f t="shared" ca="1" si="64"/>
        <v>-4.5401268440535825E-2</v>
      </c>
      <c r="Q116" s="44">
        <f t="shared" ca="1" si="64"/>
        <v>3.8565945541598978E-2</v>
      </c>
      <c r="R116" s="44">
        <f t="shared" ca="1" si="64"/>
        <v>1.5352255962881145E-2</v>
      </c>
      <c r="S116" s="44">
        <f t="shared" ca="1" si="64"/>
        <v>0.13426961192198372</v>
      </c>
      <c r="T116" s="44"/>
      <c r="U116" s="44">
        <f t="shared" ca="1" si="64"/>
        <v>8.4582814727702793E-3</v>
      </c>
      <c r="V116" s="44">
        <f t="shared" ca="1" si="64"/>
        <v>0.32385587134372273</v>
      </c>
      <c r="W116" s="44"/>
      <c r="X116" s="69">
        <f t="shared" ca="1" si="64"/>
        <v>-0.1963654390704388</v>
      </c>
    </row>
    <row r="117" spans="1:24" s="43" customFormat="1">
      <c r="A117" s="29">
        <v>39355</v>
      </c>
      <c r="B117" s="77">
        <f t="shared" ref="B117:X117" ca="1" si="65">IF(IF(OR(B19="",B15=0),NA(),B19/B15-1)&gt;1.5,NA(),B19/B15-1)</f>
        <v>5.5856391237188108E-2</v>
      </c>
      <c r="C117" s="77">
        <f t="shared" ca="1" si="65"/>
        <v>5.5281914185326686E-2</v>
      </c>
      <c r="D117" s="44">
        <f t="shared" ca="1" si="65"/>
        <v>5.5009548537736874E-2</v>
      </c>
      <c r="E117" s="44">
        <f t="shared" ca="1" si="65"/>
        <v>6.1126841660400499E-2</v>
      </c>
      <c r="F117" s="44">
        <f t="shared" ca="1" si="65"/>
        <v>6.7543885852505481E-2</v>
      </c>
      <c r="G117" s="67">
        <f t="shared" ca="1" si="65"/>
        <v>0.11495445543527349</v>
      </c>
      <c r="H117" s="44">
        <f t="shared" ca="1" si="65"/>
        <v>0.11121935040639519</v>
      </c>
      <c r="I117" s="44">
        <f t="shared" ca="1" si="65"/>
        <v>-8.9988224854538501E-2</v>
      </c>
      <c r="J117" s="78">
        <f t="shared" ca="1" si="65"/>
        <v>-2.4691121498103819E-3</v>
      </c>
      <c r="K117" s="44">
        <f t="shared" ca="1" si="65"/>
        <v>0.41862332986745399</v>
      </c>
      <c r="L117" s="44">
        <f t="shared" ca="1" si="65"/>
        <v>-0.36269992082126634</v>
      </c>
      <c r="M117" s="78">
        <f t="shared" ca="1" si="65"/>
        <v>-0.33280412161157247</v>
      </c>
      <c r="N117" s="44">
        <f t="shared" ca="1" si="65"/>
        <v>0.33914844621879192</v>
      </c>
      <c r="O117" s="69">
        <f t="shared" ca="1" si="65"/>
        <v>-0.48842216131077953</v>
      </c>
      <c r="P117" s="67">
        <f t="shared" ca="1" si="65"/>
        <v>-1.7651104554682218E-2</v>
      </c>
      <c r="Q117" s="44">
        <f t="shared" ca="1" si="65"/>
        <v>3.5628906191652598E-2</v>
      </c>
      <c r="R117" s="44">
        <f t="shared" ca="1" si="65"/>
        <v>1.2112664819261987E-2</v>
      </c>
      <c r="S117" s="44">
        <f t="shared" ca="1" si="65"/>
        <v>0.13040797608781896</v>
      </c>
      <c r="T117" s="44"/>
      <c r="U117" s="44">
        <f t="shared" ca="1" si="65"/>
        <v>7.3238294886623923E-3</v>
      </c>
      <c r="V117" s="44">
        <f t="shared" ca="1" si="65"/>
        <v>0.27285941666551006</v>
      </c>
      <c r="W117" s="44"/>
      <c r="X117" s="69">
        <f t="shared" ca="1" si="65"/>
        <v>-0.16832708131630481</v>
      </c>
    </row>
    <row r="118" spans="1:24" s="43" customFormat="1" ht="12" thickBot="1">
      <c r="A118" s="35">
        <v>39447</v>
      </c>
      <c r="B118" s="79">
        <f t="shared" ref="B118:X118" ca="1" si="66">IF(IF(OR(B20="",B16=0),NA(),B20/B16-1)&gt;1.5,NA(),B20/B16-1)</f>
        <v>4.4530088867538176E-2</v>
      </c>
      <c r="C118" s="79">
        <f t="shared" ca="1" si="66"/>
        <v>4.3763583533582784E-2</v>
      </c>
      <c r="D118" s="70">
        <f t="shared" ca="1" si="66"/>
        <v>4.2844993184276481E-2</v>
      </c>
      <c r="E118" s="70">
        <f t="shared" ca="1" si="66"/>
        <v>4.8196494372844789E-2</v>
      </c>
      <c r="F118" s="70">
        <f t="shared" ca="1" si="66"/>
        <v>6.4034100958566764E-2</v>
      </c>
      <c r="G118" s="71">
        <f t="shared" ca="1" si="66"/>
        <v>0.10297626603569432</v>
      </c>
      <c r="H118" s="70">
        <f t="shared" ca="1" si="66"/>
        <v>0.11432618006391437</v>
      </c>
      <c r="I118" s="70">
        <f t="shared" ca="1" si="66"/>
        <v>-0.104037695261602</v>
      </c>
      <c r="J118" s="80">
        <f t="shared" ca="1" si="66"/>
        <v>-3.1715548069551902E-2</v>
      </c>
      <c r="K118" s="70">
        <f t="shared" ca="1" si="66"/>
        <v>0.36355084469001708</v>
      </c>
      <c r="L118" s="70">
        <f t="shared" ca="1" si="66"/>
        <v>-0.3827882601195205</v>
      </c>
      <c r="M118" s="80">
        <f t="shared" ca="1" si="66"/>
        <v>-0.36701468347913524</v>
      </c>
      <c r="N118" s="70">
        <f t="shared" ca="1" si="66"/>
        <v>0.23494729782883672</v>
      </c>
      <c r="O118" s="72">
        <f t="shared" ca="1" si="66"/>
        <v>-0.45180237748319141</v>
      </c>
      <c r="P118" s="71">
        <f t="shared" ca="1" si="66"/>
        <v>-4.2919686320394113E-2</v>
      </c>
      <c r="Q118" s="70">
        <f t="shared" ca="1" si="66"/>
        <v>2.8586444843329062E-2</v>
      </c>
      <c r="R118" s="70">
        <f t="shared" ca="1" si="66"/>
        <v>6.540842150054571E-3</v>
      </c>
      <c r="S118" s="70">
        <f t="shared" ca="1" si="66"/>
        <v>0.11021907358147276</v>
      </c>
      <c r="T118" s="70"/>
      <c r="U118" s="70">
        <f t="shared" ca="1" si="66"/>
        <v>6.6263551878746885E-3</v>
      </c>
      <c r="V118" s="70">
        <f t="shared" ca="1" si="66"/>
        <v>0.22195143607619561</v>
      </c>
      <c r="W118" s="70"/>
      <c r="X118" s="72">
        <f t="shared" ca="1" si="66"/>
        <v>-0.13836264700100354</v>
      </c>
    </row>
    <row r="119" spans="1:24" s="43" customFormat="1">
      <c r="A119" s="23">
        <v>39538</v>
      </c>
      <c r="B119" s="81">
        <f t="shared" ref="B119:X119" ca="1" si="67">IF(IF(OR(B21="",B17=0),NA(),B21/B17-1)&gt;1.5,NA(),B21/B17-1)</f>
        <v>4.0735326989418841E-2</v>
      </c>
      <c r="C119" s="81">
        <f t="shared" ca="1" si="67"/>
        <v>3.92942667764693E-2</v>
      </c>
      <c r="D119" s="73">
        <f t="shared" ca="1" si="67"/>
        <v>3.8155379236986198E-2</v>
      </c>
      <c r="E119" s="73">
        <f t="shared" ca="1" si="67"/>
        <v>4.5550817515012554E-2</v>
      </c>
      <c r="F119" s="73">
        <f t="shared" ca="1" si="67"/>
        <v>7.1147491452215883E-2</v>
      </c>
      <c r="G119" s="74">
        <f t="shared" ca="1" si="67"/>
        <v>8.3252815149019499E-2</v>
      </c>
      <c r="H119" s="73">
        <f t="shared" ca="1" si="67"/>
        <v>0.14868939049454188</v>
      </c>
      <c r="I119" s="73">
        <f t="shared" ca="1" si="67"/>
        <v>-8.0567376738212348E-2</v>
      </c>
      <c r="J119" s="82">
        <f t="shared" ca="1" si="67"/>
        <v>-2.1552903259139278E-2</v>
      </c>
      <c r="K119" s="73">
        <f t="shared" ca="1" si="67"/>
        <v>0.32782310695092742</v>
      </c>
      <c r="L119" s="73">
        <f t="shared" ca="1" si="67"/>
        <v>-0.38134270059883357</v>
      </c>
      <c r="M119" s="82">
        <f t="shared" ca="1" si="67"/>
        <v>-0.37919145349320038</v>
      </c>
      <c r="N119" s="73">
        <f t="shared" ca="1" si="67"/>
        <v>0.19970527020777284</v>
      </c>
      <c r="O119" s="75">
        <f t="shared" ca="1" si="67"/>
        <v>-0.45874006591623562</v>
      </c>
      <c r="P119" s="74">
        <f t="shared" ca="1" si="67"/>
        <v>-2.4163398092775457E-2</v>
      </c>
      <c r="Q119" s="73">
        <f t="shared" ca="1" si="67"/>
        <v>2.1825977543851183E-2</v>
      </c>
      <c r="R119" s="73">
        <f t="shared" ca="1" si="67"/>
        <v>-6.9445910144683154E-5</v>
      </c>
      <c r="S119" s="73">
        <f t="shared" ca="1" si="67"/>
        <v>9.2158872545632819E-2</v>
      </c>
      <c r="T119" s="73"/>
      <c r="U119" s="73">
        <f t="shared" ca="1" si="67"/>
        <v>5.3857367488918673E-3</v>
      </c>
      <c r="V119" s="73">
        <f t="shared" ca="1" si="67"/>
        <v>0.20370847851846863</v>
      </c>
      <c r="W119" s="73"/>
      <c r="X119" s="75">
        <f t="shared" ca="1" si="67"/>
        <v>-0.11279766140825409</v>
      </c>
    </row>
    <row r="120" spans="1:24" s="43" customFormat="1">
      <c r="A120" s="29">
        <v>39629</v>
      </c>
      <c r="B120" s="77">
        <f t="shared" ref="B120:X120" ca="1" si="68">IF(IF(OR(B22="",B18=0),NA(),B22/B18-1)&gt;1.5,NA(),B22/B18-1)</f>
        <v>3.9575240158109315E-2</v>
      </c>
      <c r="C120" s="77">
        <f t="shared" ca="1" si="68"/>
        <v>3.71852689162806E-2</v>
      </c>
      <c r="D120" s="44">
        <f t="shared" ca="1" si="68"/>
        <v>3.5837118470858798E-2</v>
      </c>
      <c r="E120" s="44">
        <f t="shared" ca="1" si="68"/>
        <v>4.6799096961538389E-2</v>
      </c>
      <c r="F120" s="44">
        <f t="shared" ca="1" si="68"/>
        <v>7.0780607206589297E-2</v>
      </c>
      <c r="G120" s="67">
        <f t="shared" ca="1" si="68"/>
        <v>7.7313883659962945E-2</v>
      </c>
      <c r="H120" s="44">
        <f t="shared" ca="1" si="68"/>
        <v>3.2639406991864739E-2</v>
      </c>
      <c r="I120" s="44">
        <f t="shared" ca="1" si="68"/>
        <v>-7.6304704396632062E-2</v>
      </c>
      <c r="J120" s="78">
        <f t="shared" ca="1" si="68"/>
        <v>-2.6848002757189682E-2</v>
      </c>
      <c r="K120" s="44">
        <f t="shared" ca="1" si="68"/>
        <v>0.2893782876446811</v>
      </c>
      <c r="L120" s="44">
        <f t="shared" ca="1" si="68"/>
        <v>-0.40292163109718915</v>
      </c>
      <c r="M120" s="78">
        <f t="shared" ca="1" si="68"/>
        <v>-0.39756641313647845</v>
      </c>
      <c r="N120" s="44">
        <f t="shared" ca="1" si="68"/>
        <v>0.16844436307703492</v>
      </c>
      <c r="O120" s="69">
        <f t="shared" ca="1" si="68"/>
        <v>-0.46728326817076271</v>
      </c>
      <c r="P120" s="67">
        <f t="shared" ca="1" si="68"/>
        <v>-2.3220718697846809E-2</v>
      </c>
      <c r="Q120" s="44">
        <f t="shared" ca="1" si="68"/>
        <v>2.4387524897345525E-2</v>
      </c>
      <c r="R120" s="44">
        <f t="shared" ca="1" si="68"/>
        <v>-8.7213457486842172E-3</v>
      </c>
      <c r="S120" s="44">
        <f t="shared" ca="1" si="68"/>
        <v>9.2171911955270192E-2</v>
      </c>
      <c r="T120" s="44"/>
      <c r="U120" s="44">
        <f t="shared" ca="1" si="68"/>
        <v>-6.0801104372741888E-3</v>
      </c>
      <c r="V120" s="44">
        <f t="shared" ca="1" si="68"/>
        <v>0.19121848849893719</v>
      </c>
      <c r="W120" s="44"/>
      <c r="X120" s="69">
        <f t="shared" ca="1" si="68"/>
        <v>-0.10988146384078701</v>
      </c>
    </row>
    <row r="121" spans="1:24" s="43" customFormat="1">
      <c r="A121" s="29">
        <v>39721</v>
      </c>
      <c r="B121" s="77">
        <f t="shared" ref="B121:X121" ca="1" si="69">IF(IF(OR(B23="",B19=0),NA(),B23/B19-1)&gt;1.5,NA(),B23/B19-1)</f>
        <v>3.5977313251274845E-2</v>
      </c>
      <c r="C121" s="77">
        <f t="shared" ca="1" si="69"/>
        <v>3.129767400037986E-2</v>
      </c>
      <c r="D121" s="44">
        <f t="shared" ca="1" si="69"/>
        <v>3.0337525652799791E-2</v>
      </c>
      <c r="E121" s="44">
        <f t="shared" ca="1" si="69"/>
        <v>4.9925272777884055E-2</v>
      </c>
      <c r="F121" s="44">
        <f t="shared" ca="1" si="69"/>
        <v>7.2384455816978832E-2</v>
      </c>
      <c r="G121" s="67">
        <f t="shared" ca="1" si="69"/>
        <v>6.952043423561638E-2</v>
      </c>
      <c r="H121" s="44">
        <f t="shared" ca="1" si="69"/>
        <v>0.19382636367489781</v>
      </c>
      <c r="I121" s="44">
        <f t="shared" ca="1" si="69"/>
        <v>-8.8942709316081836E-2</v>
      </c>
      <c r="J121" s="78">
        <f t="shared" ca="1" si="69"/>
        <v>-4.7617271230448011E-2</v>
      </c>
      <c r="K121" s="44">
        <f t="shared" ca="1" si="69"/>
        <v>0.25738457379300028</v>
      </c>
      <c r="L121" s="44">
        <f t="shared" ca="1" si="69"/>
        <v>-0.43277459917446459</v>
      </c>
      <c r="M121" s="78">
        <f t="shared" ca="1" si="69"/>
        <v>-0.41295708569895351</v>
      </c>
      <c r="N121" s="44">
        <f t="shared" ca="1" si="69"/>
        <v>0.1506100248944191</v>
      </c>
      <c r="O121" s="69">
        <f t="shared" ca="1" si="69"/>
        <v>-0.48343785725728061</v>
      </c>
      <c r="P121" s="67">
        <f t="shared" ca="1" si="69"/>
        <v>-2.8529635909470996E-2</v>
      </c>
      <c r="Q121" s="44">
        <f t="shared" ca="1" si="69"/>
        <v>2.2411590591725261E-2</v>
      </c>
      <c r="R121" s="44">
        <f t="shared" ca="1" si="69"/>
        <v>-2.1970836552045236E-2</v>
      </c>
      <c r="S121" s="44">
        <f t="shared" ca="1" si="69"/>
        <v>8.7426209028837354E-2</v>
      </c>
      <c r="T121" s="44"/>
      <c r="U121" s="44">
        <f t="shared" ca="1" si="69"/>
        <v>6.2484769265171991E-3</v>
      </c>
      <c r="V121" s="44">
        <f t="shared" ca="1" si="69"/>
        <v>0.17826619087353479</v>
      </c>
      <c r="W121" s="44"/>
      <c r="X121" s="69">
        <f t="shared" ca="1" si="69"/>
        <v>-0.1016087821717726</v>
      </c>
    </row>
    <row r="122" spans="1:24" s="43" customFormat="1" ht="12" thickBot="1">
      <c r="A122" s="35">
        <v>39813</v>
      </c>
      <c r="B122" s="79">
        <f t="shared" ref="B122:X122" ca="1" si="70">IF(IF(OR(B24="",B20=0),NA(),B24/B20-1)&gt;1.5,NA(),B24/B20-1)</f>
        <v>2.6790406172288783E-2</v>
      </c>
      <c r="C122" s="79">
        <f t="shared" ca="1" si="70"/>
        <v>1.9669749807423198E-2</v>
      </c>
      <c r="D122" s="70">
        <f t="shared" ca="1" si="70"/>
        <v>1.6899278680505114E-2</v>
      </c>
      <c r="E122" s="70">
        <f t="shared" ca="1" si="70"/>
        <v>4.6973375437005638E-2</v>
      </c>
      <c r="F122" s="70">
        <f t="shared" ca="1" si="70"/>
        <v>7.8751272598014843E-2</v>
      </c>
      <c r="G122" s="71">
        <f t="shared" ca="1" si="70"/>
        <v>5.4251404193013553E-2</v>
      </c>
      <c r="H122" s="70">
        <f t="shared" ca="1" si="70"/>
        <v>0.12050717454547244</v>
      </c>
      <c r="I122" s="70">
        <f t="shared" ca="1" si="70"/>
        <v>-9.6472962669129525E-2</v>
      </c>
      <c r="J122" s="80">
        <f t="shared" ca="1" si="70"/>
        <v>-5.6084848930129771E-2</v>
      </c>
      <c r="K122" s="70">
        <f t="shared" ca="1" si="70"/>
        <v>0.24383883755364044</v>
      </c>
      <c r="L122" s="70">
        <f t="shared" ca="1" si="70"/>
        <v>-0.46199814863849242</v>
      </c>
      <c r="M122" s="80">
        <f t="shared" ca="1" si="70"/>
        <v>-0.4519832453342002</v>
      </c>
      <c r="N122" s="70">
        <f t="shared" ca="1" si="70"/>
        <v>0.13986565415074703</v>
      </c>
      <c r="O122" s="72">
        <f t="shared" ca="1" si="70"/>
        <v>-0.50062055429627128</v>
      </c>
      <c r="P122" s="71">
        <f t="shared" ca="1" si="70"/>
        <v>-3.938601500145078E-2</v>
      </c>
      <c r="Q122" s="70">
        <f t="shared" ca="1" si="70"/>
        <v>1.3526070367288145E-2</v>
      </c>
      <c r="R122" s="70">
        <f t="shared" ca="1" si="70"/>
        <v>-3.1808279156482988E-2</v>
      </c>
      <c r="S122" s="70">
        <f t="shared" ca="1" si="70"/>
        <v>6.4604971724067317E-2</v>
      </c>
      <c r="T122" s="70"/>
      <c r="U122" s="70">
        <f t="shared" ca="1" si="70"/>
        <v>-6.504934510127125E-3</v>
      </c>
      <c r="V122" s="70">
        <f t="shared" ca="1" si="70"/>
        <v>0.1642654766408238</v>
      </c>
      <c r="W122" s="70"/>
      <c r="X122" s="72">
        <f t="shared" ca="1" si="70"/>
        <v>-7.8902694824672159E-2</v>
      </c>
    </row>
    <row r="123" spans="1:24" s="43" customFormat="1">
      <c r="A123" s="23">
        <v>39903</v>
      </c>
      <c r="B123" s="81">
        <f t="shared" ref="B123:X123" ca="1" si="71">IF(IF(OR(B25="",B21=0),NA(),B25/B21-1)&gt;1.5,NA(),B25/B21-1)</f>
        <v>2.1844280319507137E-2</v>
      </c>
      <c r="C123" s="81">
        <f t="shared" ca="1" si="71"/>
        <v>1.3940167372751944E-2</v>
      </c>
      <c r="D123" s="73">
        <f t="shared" ca="1" si="71"/>
        <v>1.1973042161806058E-2</v>
      </c>
      <c r="E123" s="73">
        <f t="shared" ca="1" si="71"/>
        <v>4.3746474293919757E-2</v>
      </c>
      <c r="F123" s="73">
        <f t="shared" ca="1" si="71"/>
        <v>6.9090399744538233E-2</v>
      </c>
      <c r="G123" s="74">
        <f t="shared" ca="1" si="71"/>
        <v>5.1473927391755936E-2</v>
      </c>
      <c r="H123" s="73">
        <f t="shared" ca="1" si="71"/>
        <v>0.14467661919063435</v>
      </c>
      <c r="I123" s="73">
        <f t="shared" ca="1" si="71"/>
        <v>-0.11209530326814066</v>
      </c>
      <c r="J123" s="82">
        <f t="shared" ca="1" si="71"/>
        <v>-7.8956013606097497E-2</v>
      </c>
      <c r="K123" s="73">
        <f t="shared" ca="1" si="71"/>
        <v>0.21412509246839395</v>
      </c>
      <c r="L123" s="73">
        <f t="shared" ca="1" si="71"/>
        <v>-0.48360692614694034</v>
      </c>
      <c r="M123" s="82">
        <f t="shared" ca="1" si="71"/>
        <v>-0.47617517994588965</v>
      </c>
      <c r="N123" s="73">
        <f t="shared" ca="1" si="71"/>
        <v>0.12112772718797449</v>
      </c>
      <c r="O123" s="75">
        <f t="shared" ca="1" si="71"/>
        <v>-0.52128020423377897</v>
      </c>
      <c r="P123" s="74">
        <f t="shared" ca="1" si="71"/>
        <v>-4.8163760923462751E-2</v>
      </c>
      <c r="Q123" s="73">
        <f t="shared" ca="1" si="71"/>
        <v>1.509644529680898E-2</v>
      </c>
      <c r="R123" s="73">
        <f t="shared" ca="1" si="71"/>
        <v>-3.6558248580558117E-2</v>
      </c>
      <c r="S123" s="73">
        <f t="shared" ca="1" si="71"/>
        <v>5.9536686896298097E-2</v>
      </c>
      <c r="T123" s="73"/>
      <c r="U123" s="73">
        <f t="shared" ca="1" si="71"/>
        <v>-1.0409291133403054E-3</v>
      </c>
      <c r="V123" s="73">
        <f t="shared" ca="1" si="71"/>
        <v>0.1394055323426826</v>
      </c>
      <c r="W123" s="73"/>
      <c r="X123" s="75">
        <f t="shared" ca="1" si="71"/>
        <v>-7.6887592936154769E-2</v>
      </c>
    </row>
    <row r="124" spans="1:24" s="43" customFormat="1">
      <c r="A124" s="29">
        <v>39994</v>
      </c>
      <c r="B124" s="77">
        <f t="shared" ref="B124:X124" ca="1" si="72">IF(IF(OR(B26="",B22=0),NA(),B26/B22-1)&gt;1.5,NA(),B26/B22-1)</f>
        <v>2.0144638794983738E-2</v>
      </c>
      <c r="C124" s="77">
        <f t="shared" ca="1" si="72"/>
        <v>1.252347264451914E-2</v>
      </c>
      <c r="D124" s="44">
        <f t="shared" ca="1" si="72"/>
        <v>1.0790148695710489E-2</v>
      </c>
      <c r="E124" s="44">
        <f t="shared" ca="1" si="72"/>
        <v>4.0929027472962121E-2</v>
      </c>
      <c r="F124" s="44">
        <f t="shared" ca="1" si="72"/>
        <v>6.3956618114482611E-2</v>
      </c>
      <c r="G124" s="67">
        <f t="shared" ca="1" si="72"/>
        <v>5.105334396659833E-2</v>
      </c>
      <c r="H124" s="44">
        <f t="shared" ca="1" si="72"/>
        <v>0.24306012804628274</v>
      </c>
      <c r="I124" s="44">
        <f t="shared" ca="1" si="72"/>
        <v>-0.12296195022909073</v>
      </c>
      <c r="J124" s="78">
        <f t="shared" ca="1" si="72"/>
        <v>-8.9878885675566789E-2</v>
      </c>
      <c r="K124" s="44">
        <f t="shared" ca="1" si="72"/>
        <v>0.18947757804346299</v>
      </c>
      <c r="L124" s="44">
        <f t="shared" ca="1" si="72"/>
        <v>-0.52834195208845702</v>
      </c>
      <c r="M124" s="78">
        <f t="shared" ca="1" si="72"/>
        <v>-0.51295340590675798</v>
      </c>
      <c r="N124" s="44">
        <f t="shared" ca="1" si="72"/>
        <v>0.10427023616246167</v>
      </c>
      <c r="O124" s="69">
        <f t="shared" ca="1" si="72"/>
        <v>-0.55108883570511802</v>
      </c>
      <c r="P124" s="67">
        <f t="shared" ca="1" si="72"/>
        <v>-4.6474636284608906E-2</v>
      </c>
      <c r="Q124" s="44">
        <f t="shared" ca="1" si="72"/>
        <v>1.5879270024553582E-2</v>
      </c>
      <c r="R124" s="44">
        <f t="shared" ca="1" si="72"/>
        <v>-4.0172256699025466E-2</v>
      </c>
      <c r="S124" s="44">
        <f t="shared" ca="1" si="72"/>
        <v>5.5502141650482173E-2</v>
      </c>
      <c r="T124" s="44"/>
      <c r="U124" s="44">
        <f t="shared" ca="1" si="72"/>
        <v>1.1426848370886589E-2</v>
      </c>
      <c r="V124" s="44">
        <f t="shared" ca="1" si="72"/>
        <v>0.1240637013334831</v>
      </c>
      <c r="W124" s="44"/>
      <c r="X124" s="69">
        <f t="shared" ca="1" si="72"/>
        <v>-7.0521365328966135E-2</v>
      </c>
    </row>
    <row r="125" spans="1:24" s="43" customFormat="1">
      <c r="A125" s="29">
        <v>40086</v>
      </c>
      <c r="B125" s="77">
        <f t="shared" ref="B125:X125" ca="1" si="73">IF(IF(OR(B27="",B23=0),NA(),B27/B23-1)&gt;1.5,NA(),B27/B23-1)</f>
        <v>2.1726771199826578E-2</v>
      </c>
      <c r="C125" s="77">
        <f t="shared" ca="1" si="73"/>
        <v>1.6081561906947206E-2</v>
      </c>
      <c r="D125" s="44">
        <f t="shared" ca="1" si="73"/>
        <v>1.3656265137588219E-2</v>
      </c>
      <c r="E125" s="44">
        <f t="shared" ca="1" si="73"/>
        <v>3.7307597072803844E-2</v>
      </c>
      <c r="F125" s="44">
        <f t="shared" ca="1" si="73"/>
        <v>6.9217103411780334E-2</v>
      </c>
      <c r="G125" s="67">
        <f t="shared" ca="1" si="73"/>
        <v>5.3674531842895057E-2</v>
      </c>
      <c r="H125" s="44">
        <f t="shared" ca="1" si="73"/>
        <v>0.13061521132544507</v>
      </c>
      <c r="I125" s="44">
        <f t="shared" ca="1" si="73"/>
        <v>-0.12566756721210282</v>
      </c>
      <c r="J125" s="78">
        <f t="shared" ca="1" si="73"/>
        <v>-9.1782983864246326E-2</v>
      </c>
      <c r="K125" s="44">
        <f t="shared" ca="1" si="73"/>
        <v>0.17977135683158485</v>
      </c>
      <c r="L125" s="44">
        <f t="shared" ca="1" si="73"/>
        <v>-0.5988536040243797</v>
      </c>
      <c r="M125" s="78">
        <f t="shared" ca="1" si="73"/>
        <v>-0.59734502089073604</v>
      </c>
      <c r="N125" s="44">
        <f t="shared" ca="1" si="73"/>
        <v>9.1966659115153337E-2</v>
      </c>
      <c r="O125" s="69">
        <f t="shared" ca="1" si="73"/>
        <v>-0.60545957558890362</v>
      </c>
      <c r="P125" s="67">
        <f t="shared" ca="1" si="73"/>
        <v>-5.7335030856137448E-2</v>
      </c>
      <c r="Q125" s="44">
        <f t="shared" ca="1" si="73"/>
        <v>1.5689686543118642E-2</v>
      </c>
      <c r="R125" s="44">
        <f t="shared" ca="1" si="73"/>
        <v>-3.4067274765712585E-2</v>
      </c>
      <c r="S125" s="44">
        <f t="shared" ca="1" si="73"/>
        <v>6.0584564698344501E-2</v>
      </c>
      <c r="T125" s="44"/>
      <c r="U125" s="44">
        <f t="shared" ca="1" si="73"/>
        <v>5.3932159842828842E-3</v>
      </c>
      <c r="V125" s="44">
        <f t="shared" ca="1" si="73"/>
        <v>0.12595229353297022</v>
      </c>
      <c r="W125" s="44"/>
      <c r="X125" s="69">
        <f t="shared" ca="1" si="73"/>
        <v>-6.2233994308455665E-2</v>
      </c>
    </row>
    <row r="126" spans="1:24" s="43" customFormat="1" ht="12" thickBot="1">
      <c r="A126" s="35">
        <v>40178</v>
      </c>
      <c r="B126" s="79">
        <f t="shared" ref="B126:X126" ca="1" si="74">IF(IF(OR(B28="",B24=0),NA(),B28/B24-1)&gt;1.5,NA(),B28/B24-1)</f>
        <v>2.858317101992025E-2</v>
      </c>
      <c r="C126" s="79">
        <f t="shared" ca="1" si="74"/>
        <v>2.2955560666577446E-2</v>
      </c>
      <c r="D126" s="70">
        <f t="shared" ca="1" si="74"/>
        <v>2.1676511219674399E-2</v>
      </c>
      <c r="E126" s="70">
        <f t="shared" ca="1" si="74"/>
        <v>4.4323361034155351E-2</v>
      </c>
      <c r="F126" s="70">
        <f t="shared" ca="1" si="74"/>
        <v>6.4506467181424831E-2</v>
      </c>
      <c r="G126" s="71">
        <f t="shared" ca="1" si="74"/>
        <v>6.3752090244318937E-2</v>
      </c>
      <c r="H126" s="70">
        <f t="shared" ca="1" si="74"/>
        <v>0.11827387074323981</v>
      </c>
      <c r="I126" s="70">
        <f t="shared" ca="1" si="74"/>
        <v>-0.1314256756617288</v>
      </c>
      <c r="J126" s="80">
        <f t="shared" ca="1" si="74"/>
        <v>-9.2183260427393776E-2</v>
      </c>
      <c r="K126" s="70">
        <f t="shared" ca="1" si="74"/>
        <v>0.168648370677281</v>
      </c>
      <c r="L126" s="70">
        <f t="shared" ca="1" si="74"/>
        <v>-0.70503012539001131</v>
      </c>
      <c r="M126" s="80">
        <f t="shared" ca="1" si="74"/>
        <v>-0.68987688927316737</v>
      </c>
      <c r="N126" s="70">
        <f t="shared" ca="1" si="74"/>
        <v>9.699455293287218E-2</v>
      </c>
      <c r="O126" s="72">
        <f t="shared" ca="1" si="74"/>
        <v>-0.65990707647447477</v>
      </c>
      <c r="P126" s="71">
        <f t="shared" ca="1" si="74"/>
        <v>-4.9738837458669027E-2</v>
      </c>
      <c r="Q126" s="70">
        <f t="shared" ca="1" si="74"/>
        <v>1.9362837204986549E-2</v>
      </c>
      <c r="R126" s="70">
        <f t="shared" ca="1" si="74"/>
        <v>-3.6875596210595218E-2</v>
      </c>
      <c r="S126" s="70">
        <f t="shared" ca="1" si="74"/>
        <v>7.966851529746366E-2</v>
      </c>
      <c r="T126" s="70"/>
      <c r="U126" s="70">
        <f t="shared" ca="1" si="74"/>
        <v>4.0725166013277914E-5</v>
      </c>
      <c r="V126" s="70">
        <f t="shared" ca="1" si="74"/>
        <v>0.11318217280270026</v>
      </c>
      <c r="W126" s="70"/>
      <c r="X126" s="72">
        <f t="shared" ca="1" si="74"/>
        <v>-4.6530079949635872E-2</v>
      </c>
    </row>
    <row r="127" spans="1:24" s="43" customFormat="1">
      <c r="A127" s="29">
        <v>40268</v>
      </c>
      <c r="B127" s="77">
        <f t="shared" ref="B127:X127" ca="1" si="75">IF(IF(OR(B29="",B25=0),NA(),B29/B25-1)&gt;1.5,NA(),B29/B25-1)</f>
        <v>2.5125505943806248E-2</v>
      </c>
      <c r="C127" s="77">
        <f t="shared" ca="1" si="75"/>
        <v>1.7687519302936883E-2</v>
      </c>
      <c r="D127" s="44">
        <f t="shared" ca="1" si="75"/>
        <v>1.6431582953976731E-2</v>
      </c>
      <c r="E127" s="44">
        <f t="shared" ca="1" si="75"/>
        <v>4.5593606129260111E-2</v>
      </c>
      <c r="F127" s="44">
        <f t="shared" ca="1" si="75"/>
        <v>4.3322081812976254E-2</v>
      </c>
      <c r="G127" s="67">
        <f t="shared" ca="1" si="75"/>
        <v>5.7747638511435717E-2</v>
      </c>
      <c r="H127" s="44">
        <f t="shared" ca="1" si="75"/>
        <v>0.12238121296162197</v>
      </c>
      <c r="I127" s="44">
        <f t="shared" ca="1" si="75"/>
        <v>-0.13386806678934726</v>
      </c>
      <c r="J127" s="78">
        <f t="shared" ca="1" si="75"/>
        <v>-8.0856448080580123E-2</v>
      </c>
      <c r="K127" s="44">
        <f t="shared" ca="1" si="75"/>
        <v>0.15712944772825521</v>
      </c>
      <c r="L127" s="44"/>
      <c r="M127" s="78"/>
      <c r="N127" s="44">
        <f t="shared" ca="1" si="75"/>
        <v>8.8452846457632184E-2</v>
      </c>
      <c r="O127" s="69">
        <f t="shared" ca="1" si="75"/>
        <v>-0.69404093954144108</v>
      </c>
      <c r="P127" s="67">
        <f t="shared" ca="1" si="75"/>
        <v>-3.1904633485238532E-2</v>
      </c>
      <c r="Q127" s="44">
        <f t="shared" ca="1" si="75"/>
        <v>7.7549238987622005E-3</v>
      </c>
      <c r="R127" s="44">
        <f t="shared" ca="1" si="75"/>
        <v>-3.4821846212213736E-2</v>
      </c>
      <c r="S127" s="44">
        <f t="shared" ca="1" si="75"/>
        <v>7.1746297061932696E-2</v>
      </c>
      <c r="T127" s="44"/>
      <c r="U127" s="44">
        <f t="shared" ca="1" si="75"/>
        <v>-5.9664281211507797E-3</v>
      </c>
      <c r="V127" s="44">
        <f t="shared" ca="1" si="75"/>
        <v>8.9097310167234101E-2</v>
      </c>
      <c r="W127" s="44"/>
      <c r="X127" s="69">
        <f t="shared" ca="1" si="75"/>
        <v>-6.1478755126531337E-2</v>
      </c>
    </row>
    <row r="128" spans="1:24" s="43" customFormat="1">
      <c r="A128" s="29">
        <v>40359</v>
      </c>
      <c r="B128" s="77">
        <f t="shared" ref="B128:X128" ca="1" si="76">IF(IF(OR(B30="",B26=0),NA(),B30/B26-1)&gt;1.5,NA(),B30/B26-1)</f>
        <v>2.6113852215492672E-2</v>
      </c>
      <c r="C128" s="77">
        <f t="shared" ca="1" si="76"/>
        <v>1.8677310374379141E-2</v>
      </c>
      <c r="D128" s="44">
        <f t="shared" ca="1" si="76"/>
        <v>1.7703549407276808E-2</v>
      </c>
      <c r="E128" s="44">
        <f t="shared" ca="1" si="76"/>
        <v>4.573873715494603E-2</v>
      </c>
      <c r="F128" s="44">
        <f t="shared" ca="1" si="76"/>
        <v>4.9120065596823359E-2</v>
      </c>
      <c r="G128" s="67">
        <f t="shared" ca="1" si="76"/>
        <v>5.224794001242139E-2</v>
      </c>
      <c r="H128" s="44">
        <f t="shared" ca="1" si="76"/>
        <v>0.12089183703228401</v>
      </c>
      <c r="I128" s="44">
        <f t="shared" ca="1" si="76"/>
        <v>-0.11773640465830204</v>
      </c>
      <c r="J128" s="78">
        <f t="shared" ca="1" si="76"/>
        <v>-6.51889885313367E-2</v>
      </c>
      <c r="K128" s="44">
        <f t="shared" ca="1" si="76"/>
        <v>0.13555191644370868</v>
      </c>
      <c r="L128" s="44"/>
      <c r="M128" s="78"/>
      <c r="N128" s="44">
        <f t="shared" ca="1" si="76"/>
        <v>7.5818508352928582E-2</v>
      </c>
      <c r="O128" s="69">
        <f t="shared" ca="1" si="76"/>
        <v>-0.65554290131763748</v>
      </c>
      <c r="P128" s="67">
        <f t="shared" ca="1" si="76"/>
        <v>-4.643487159833537E-3</v>
      </c>
      <c r="Q128" s="44">
        <f t="shared" ca="1" si="76"/>
        <v>1.1249393120507545E-2</v>
      </c>
      <c r="R128" s="44">
        <f t="shared" ca="1" si="76"/>
        <v>-2.630287259787345E-2</v>
      </c>
      <c r="S128" s="44">
        <f t="shared" ca="1" si="76"/>
        <v>6.7051592744244326E-2</v>
      </c>
      <c r="T128" s="44"/>
      <c r="U128" s="44">
        <f t="shared" ca="1" si="76"/>
        <v>-1.2931390368345563E-2</v>
      </c>
      <c r="V128" s="44">
        <f t="shared" ca="1" si="76"/>
        <v>8.9499429077467108E-2</v>
      </c>
      <c r="W128" s="44"/>
      <c r="X128" s="69">
        <f t="shared" ca="1" si="76"/>
        <v>-4.9690271319158597E-2</v>
      </c>
    </row>
    <row r="129" spans="1:24" s="43" customFormat="1">
      <c r="A129" s="29">
        <v>40451</v>
      </c>
      <c r="B129" s="77">
        <f t="shared" ref="B129:X129" ca="1" si="77">IF(IF(OR(B31="",B27=0),NA(),B31/B27-1)&gt;1.5,NA(),B31/B27-1)</f>
        <v>1.7910565770468567E-2</v>
      </c>
      <c r="C129" s="77">
        <f t="shared" ca="1" si="77"/>
        <v>7.6180669885961283E-3</v>
      </c>
      <c r="D129" s="44">
        <f t="shared" ca="1" si="77"/>
        <v>5.7852668144178221E-3</v>
      </c>
      <c r="E129" s="44">
        <f t="shared" ca="1" si="77"/>
        <v>4.3641314932788333E-2</v>
      </c>
      <c r="F129" s="44">
        <f t="shared" ca="1" si="77"/>
        <v>4.1518722128467855E-2</v>
      </c>
      <c r="G129" s="67">
        <f t="shared" ca="1" si="77"/>
        <v>3.521425212018503E-2</v>
      </c>
      <c r="H129" s="44">
        <f t="shared" ca="1" si="77"/>
        <v>5.0311407063965863E-2</v>
      </c>
      <c r="I129" s="44">
        <f t="shared" ca="1" si="77"/>
        <v>-0.11455706774848096</v>
      </c>
      <c r="J129" s="78">
        <f t="shared" ca="1" si="77"/>
        <v>-6.5035199887191308E-2</v>
      </c>
      <c r="K129" s="44">
        <f t="shared" ca="1" si="77"/>
        <v>9.9942092698977358E-2</v>
      </c>
      <c r="L129" s="44"/>
      <c r="M129" s="78"/>
      <c r="N129" s="44">
        <f t="shared" ca="1" si="77"/>
        <v>6.3856679336675715E-2</v>
      </c>
      <c r="O129" s="69">
        <f t="shared" ca="1" si="77"/>
        <v>-0.59541161466988446</v>
      </c>
      <c r="P129" s="67">
        <f t="shared" ca="1" si="77"/>
        <v>-7.219834057251906E-3</v>
      </c>
      <c r="Q129" s="44">
        <f t="shared" ca="1" si="77"/>
        <v>1.7531175868794602E-3</v>
      </c>
      <c r="R129" s="44">
        <f t="shared" ca="1" si="77"/>
        <v>-3.0093878069100133E-2</v>
      </c>
      <c r="S129" s="44">
        <f t="shared" ca="1" si="77"/>
        <v>3.9661865379738259E-2</v>
      </c>
      <c r="T129" s="44"/>
      <c r="U129" s="44">
        <f t="shared" ca="1" si="77"/>
        <v>-2.8980410410792357E-2</v>
      </c>
      <c r="V129" s="44">
        <f t="shared" ca="1" si="77"/>
        <v>6.2164151292618985E-2</v>
      </c>
      <c r="W129" s="44"/>
      <c r="X129" s="69">
        <f t="shared" ca="1" si="77"/>
        <v>-1.5943217623089367E-2</v>
      </c>
    </row>
    <row r="130" spans="1:24" s="43" customFormat="1" ht="12" thickBot="1">
      <c r="A130" s="29">
        <v>40543</v>
      </c>
      <c r="B130" s="77">
        <f t="shared" ref="B130:X130" ca="1" si="78">IF(IF(OR(B32="",B28=0),NA(),B32/B28-1)&gt;1.5,NA(),B32/B28-1)</f>
        <v>7.3344264427237515E-3</v>
      </c>
      <c r="C130" s="77">
        <f t="shared" ca="1" si="78"/>
        <v>-4.5376089652168217E-3</v>
      </c>
      <c r="D130" s="44">
        <f t="shared" ca="1" si="78"/>
        <v>-6.0586885524176459E-3</v>
      </c>
      <c r="E130" s="44">
        <f t="shared" ca="1" si="78"/>
        <v>3.7886589292511763E-2</v>
      </c>
      <c r="F130" s="44">
        <f t="shared" ca="1" si="78"/>
        <v>4.1386579192703721E-2</v>
      </c>
      <c r="G130" s="67">
        <f t="shared" ca="1" si="78"/>
        <v>1.5496585476417746E-2</v>
      </c>
      <c r="H130" s="44">
        <f t="shared" ca="1" si="78"/>
        <v>5.3899802185702006E-2</v>
      </c>
      <c r="I130" s="44">
        <f t="shared" ca="1" si="78"/>
        <v>-0.1031071776721213</v>
      </c>
      <c r="J130" s="78">
        <f t="shared" ca="1" si="78"/>
        <v>-6.5043894248392409E-2</v>
      </c>
      <c r="K130" s="44">
        <f t="shared" ca="1" si="78"/>
        <v>7.7043927031860804E-2</v>
      </c>
      <c r="L130" s="44"/>
      <c r="M130" s="78"/>
      <c r="N130" s="44">
        <f t="shared" ca="1" si="78"/>
        <v>5.0248992193256958E-2</v>
      </c>
      <c r="O130" s="69">
        <f t="shared" ca="1" si="78"/>
        <v>-0.48887709909706911</v>
      </c>
      <c r="P130" s="67">
        <f t="shared" ca="1" si="78"/>
        <v>0.21598188904161031</v>
      </c>
      <c r="Q130" s="44">
        <f t="shared" ca="1" si="78"/>
        <v>-4.1535035180261248E-3</v>
      </c>
      <c r="R130" s="44">
        <f t="shared" ca="1" si="78"/>
        <v>-2.781662590785261E-2</v>
      </c>
      <c r="S130" s="44">
        <f t="shared" ca="1" si="78"/>
        <v>-1.5954637430125151E-2</v>
      </c>
      <c r="T130" s="44"/>
      <c r="U130" s="44">
        <f t="shared" ca="1" si="78"/>
        <v>-3.3600095686425857E-2</v>
      </c>
      <c r="V130" s="44">
        <f t="shared" ca="1" si="78"/>
        <v>4.8232341056739125E-2</v>
      </c>
      <c r="W130" s="44"/>
      <c r="X130" s="69">
        <f t="shared" ca="1" si="78"/>
        <v>0.12900350376522551</v>
      </c>
    </row>
    <row r="131" spans="1:24" s="43" customFormat="1">
      <c r="A131" s="23">
        <v>40633</v>
      </c>
      <c r="B131" s="81">
        <f t="shared" ref="B131:X131" ca="1" si="79">IF(IF(OR(B33="",B29=0),NA(),B33/B29-1)&gt;1.5,NA(),B33/B29-1)</f>
        <v>5.6452733196930005E-3</v>
      </c>
      <c r="C131" s="81">
        <f t="shared" ca="1" si="79"/>
        <v>-7.5603006157354269E-3</v>
      </c>
      <c r="D131" s="73">
        <f t="shared" ca="1" si="79"/>
        <v>-1.0396926827244579E-2</v>
      </c>
      <c r="E131" s="73">
        <f t="shared" ca="1" si="79"/>
        <v>3.8972614402738248E-2</v>
      </c>
      <c r="F131" s="73">
        <f t="shared" ca="1" si="79"/>
        <v>6.4532428486457682E-2</v>
      </c>
      <c r="G131" s="74">
        <f t="shared" ca="1" si="79"/>
        <v>7.2781776445576263E-3</v>
      </c>
      <c r="H131" s="73">
        <f t="shared" ca="1" si="79"/>
        <v>-1.2928305577178945E-2</v>
      </c>
      <c r="I131" s="73">
        <f t="shared" ca="1" si="79"/>
        <v>-8.9285897357677446E-2</v>
      </c>
      <c r="J131" s="82">
        <f t="shared" ca="1" si="79"/>
        <v>-7.1218442955600758E-2</v>
      </c>
      <c r="K131" s="73">
        <f t="shared" ca="1" si="79"/>
        <v>6.5564986054433172E-2</v>
      </c>
      <c r="L131" s="73"/>
      <c r="M131" s="82"/>
      <c r="N131" s="73">
        <f t="shared" ca="1" si="79"/>
        <v>4.5954375934242009E-2</v>
      </c>
      <c r="O131" s="75">
        <f t="shared" ca="1" si="79"/>
        <v>-0.36855701951745656</v>
      </c>
      <c r="P131" s="74">
        <f t="shared" ca="1" si="79"/>
        <v>1.4585433951983879</v>
      </c>
      <c r="Q131" s="73">
        <f t="shared" ca="1" si="79"/>
        <v>7.2602237190300123E-4</v>
      </c>
      <c r="R131" s="73">
        <f t="shared" ca="1" si="79"/>
        <v>-3.0374440362441635E-2</v>
      </c>
      <c r="S131" s="73"/>
      <c r="T131" s="73"/>
      <c r="U131" s="73">
        <f t="shared" ca="1" si="79"/>
        <v>-3.0796501997140679E-2</v>
      </c>
      <c r="V131" s="73"/>
      <c r="W131" s="73"/>
      <c r="X131" s="75" t="e">
        <f t="shared" ca="1" si="79"/>
        <v>#N/A</v>
      </c>
    </row>
    <row r="132" spans="1:24" s="43" customFormat="1">
      <c r="A132" s="29">
        <v>40724</v>
      </c>
      <c r="B132" s="77">
        <f t="shared" ref="B132:X132" ca="1" si="80">IF(IF(OR(B34="",B30=0),NA(),B34/B30-1)&gt;1.5,NA(),B34/B30-1)</f>
        <v>-3.4509374289661832E-3</v>
      </c>
      <c r="C132" s="77">
        <f t="shared" ca="1" si="80"/>
        <v>-1.9321163737063829E-2</v>
      </c>
      <c r="D132" s="44">
        <f t="shared" ca="1" si="80"/>
        <v>-2.2585725835015391E-2</v>
      </c>
      <c r="E132" s="44">
        <f t="shared" ca="1" si="80"/>
        <v>3.6804481555741786E-2</v>
      </c>
      <c r="F132" s="44">
        <f t="shared" ca="1" si="80"/>
        <v>5.5258834356542996E-2</v>
      </c>
      <c r="G132" s="67">
        <f t="shared" ca="1" si="80"/>
        <v>-6.7329508401213767E-3</v>
      </c>
      <c r="H132" s="44">
        <f t="shared" ca="1" si="80"/>
        <v>-3.1708519117585321E-2</v>
      </c>
      <c r="I132" s="44">
        <f t="shared" ca="1" si="80"/>
        <v>-9.2861114583530302E-2</v>
      </c>
      <c r="J132" s="78">
        <f t="shared" ca="1" si="80"/>
        <v>-7.9352375675217024E-2</v>
      </c>
      <c r="K132" s="44">
        <f t="shared" ca="1" si="80"/>
        <v>5.4669014456956377E-2</v>
      </c>
      <c r="L132" s="44"/>
      <c r="M132" s="78"/>
      <c r="N132" s="44">
        <f t="shared" ca="1" si="80"/>
        <v>4.1683037000737944E-2</v>
      </c>
      <c r="O132" s="69">
        <f t="shared" ca="1" si="80"/>
        <v>-0.35992620868200442</v>
      </c>
      <c r="P132" s="67">
        <f t="shared" ca="1" si="80"/>
        <v>1.4129722051950302</v>
      </c>
      <c r="Q132" s="44">
        <f t="shared" ca="1" si="80"/>
        <v>-1.2614863745156635E-2</v>
      </c>
      <c r="R132" s="44">
        <f t="shared" ca="1" si="80"/>
        <v>-3.7425761898570387E-2</v>
      </c>
      <c r="S132" s="44"/>
      <c r="T132" s="44"/>
      <c r="U132" s="44">
        <f t="shared" ca="1" si="80"/>
        <v>-3.296649332154844E-2</v>
      </c>
      <c r="V132" s="44"/>
      <c r="W132" s="44"/>
      <c r="X132" s="69" t="e">
        <f t="shared" ca="1" si="80"/>
        <v>#N/A</v>
      </c>
    </row>
    <row r="133" spans="1:24" s="43" customFormat="1">
      <c r="A133" s="29">
        <v>40816</v>
      </c>
      <c r="B133" s="77">
        <f t="shared" ref="B133:X133" ca="1" si="81">IF(IF(OR(B35="",B31=0),NA(),B35/B31-1)&gt;1.5,NA(),B35/B31-1)</f>
        <v>-4.7725716704485333E-3</v>
      </c>
      <c r="C133" s="77">
        <f t="shared" ca="1" si="81"/>
        <v>-1.9885370291703119E-2</v>
      </c>
      <c r="D133" s="44">
        <f t="shared" ca="1" si="81"/>
        <v>-2.2855989007878552E-2</v>
      </c>
      <c r="E133" s="44">
        <f t="shared" ca="1" si="81"/>
        <v>3.1116409232160303E-2</v>
      </c>
      <c r="F133" s="44">
        <f t="shared" ca="1" si="81"/>
        <v>4.3483700926140623E-2</v>
      </c>
      <c r="G133" s="67">
        <f t="shared" ca="1" si="81"/>
        <v>-1.0524847170627849E-2</v>
      </c>
      <c r="H133" s="44">
        <f t="shared" ca="1" si="81"/>
        <v>1.8164451492574951E-3</v>
      </c>
      <c r="I133" s="44">
        <f t="shared" ca="1" si="81"/>
        <v>-8.0273570252950233E-2</v>
      </c>
      <c r="J133" s="78">
        <f t="shared" ca="1" si="81"/>
        <v>-6.7935788223721705E-2</v>
      </c>
      <c r="K133" s="44">
        <f t="shared" ca="1" si="81"/>
        <v>4.3961899149804751E-2</v>
      </c>
      <c r="L133" s="44"/>
      <c r="M133" s="78"/>
      <c r="N133" s="44">
        <f t="shared" ca="1" si="81"/>
        <v>3.5654778541883925E-2</v>
      </c>
      <c r="O133" s="69">
        <f t="shared" ca="1" si="81"/>
        <v>-0.34505409045101643</v>
      </c>
      <c r="P133" s="67" t="e">
        <f t="shared" ca="1" si="81"/>
        <v>#N/A</v>
      </c>
      <c r="Q133" s="44">
        <f t="shared" ca="1" si="81"/>
        <v>-1.0691001816709456E-2</v>
      </c>
      <c r="R133" s="44">
        <f t="shared" ca="1" si="81"/>
        <v>-3.8919962593287671E-2</v>
      </c>
      <c r="S133" s="44"/>
      <c r="T133" s="44"/>
      <c r="U133" s="44">
        <f t="shared" ca="1" si="81"/>
        <v>-3.146932670224567E-2</v>
      </c>
      <c r="V133" s="44"/>
      <c r="W133" s="44"/>
      <c r="X133" s="69" t="e">
        <f t="shared" ca="1" si="81"/>
        <v>#N/A</v>
      </c>
    </row>
    <row r="134" spans="1:24" s="43" customFormat="1" ht="12" thickBot="1">
      <c r="A134" s="35">
        <v>40908</v>
      </c>
      <c r="B134" s="79">
        <f t="shared" ref="B134:X134" ca="1" si="82">IF(IF(OR(B36="",B32=0),NA(),B36/B32-1)&gt;1.5,NA(),B36/B32-1)</f>
        <v>2.2871312731893578E-3</v>
      </c>
      <c r="C134" s="79">
        <f t="shared" ca="1" si="82"/>
        <v>-1.0014861401218877E-2</v>
      </c>
      <c r="D134" s="70">
        <f t="shared" ca="1" si="82"/>
        <v>-1.1770873355871014E-2</v>
      </c>
      <c r="E134" s="70">
        <f t="shared" ca="1" si="82"/>
        <v>3.2883846633474878E-2</v>
      </c>
      <c r="F134" s="70">
        <f t="shared" ca="1" si="82"/>
        <v>4.1921323209854533E-2</v>
      </c>
      <c r="G134" s="71">
        <f t="shared" ca="1" si="82"/>
        <v>-1.6994475734816161E-3</v>
      </c>
      <c r="H134" s="70">
        <f t="shared" ca="1" si="82"/>
        <v>8.6338655907281181E-2</v>
      </c>
      <c r="I134" s="70">
        <f t="shared" ca="1" si="82"/>
        <v>-6.8093452371063345E-2</v>
      </c>
      <c r="J134" s="80">
        <f t="shared" ca="1" si="82"/>
        <v>-5.6566470534784807E-2</v>
      </c>
      <c r="K134" s="70">
        <f t="shared" ca="1" si="82"/>
        <v>4.1522204392616446E-2</v>
      </c>
      <c r="L134" s="70"/>
      <c r="M134" s="80"/>
      <c r="N134" s="70">
        <f t="shared" ca="1" si="82"/>
        <v>3.6597468204919936E-2</v>
      </c>
      <c r="O134" s="72">
        <f t="shared" ca="1" si="82"/>
        <v>-0.31303999806358784</v>
      </c>
      <c r="P134" s="71">
        <f t="shared" ca="1" si="82"/>
        <v>1.0611915695278706</v>
      </c>
      <c r="Q134" s="70">
        <f t="shared" ca="1" si="82"/>
        <v>-1.6693658938509159E-3</v>
      </c>
      <c r="R134" s="70">
        <f t="shared" ca="1" si="82"/>
        <v>-3.639893740125677E-2</v>
      </c>
      <c r="S134" s="70"/>
      <c r="T134" s="70"/>
      <c r="U134" s="70">
        <f t="shared" ca="1" si="82"/>
        <v>-2.5092355692721835E-3</v>
      </c>
      <c r="V134" s="70"/>
      <c r="W134" s="70"/>
      <c r="X134" s="72" t="e">
        <f t="shared" ca="1" si="82"/>
        <v>#N/A</v>
      </c>
    </row>
    <row r="135" spans="1:24" s="43" customFormat="1">
      <c r="A135" s="23">
        <v>40999</v>
      </c>
      <c r="B135" s="81">
        <f t="shared" ref="B135:X135" ca="1" si="83">IF(IF(OR(B37="",B33=0),NA(),B37/B33-1)&gt;1.5,NA(),B37/B33-1)</f>
        <v>2.4197264422447518E-3</v>
      </c>
      <c r="C135" s="81">
        <f t="shared" ca="1" si="83"/>
        <v>-8.3115676355021151E-3</v>
      </c>
      <c r="D135" s="73">
        <f t="shared" ca="1" si="83"/>
        <v>-1.0244841441647279E-2</v>
      </c>
      <c r="E135" s="73">
        <f t="shared" ca="1" si="83"/>
        <v>2.8768847092992766E-2</v>
      </c>
      <c r="F135" s="73">
        <f t="shared" ca="1" si="83"/>
        <v>3.3553685938591871E-2</v>
      </c>
      <c r="G135" s="74">
        <f t="shared" ca="1" si="83"/>
        <v>-1.9557664696323585E-4</v>
      </c>
      <c r="H135" s="73">
        <f t="shared" ca="1" si="83"/>
        <v>6.5562380702762324E-2</v>
      </c>
      <c r="I135" s="73">
        <f t="shared" ca="1" si="83"/>
        <v>-6.3712516189982749E-2</v>
      </c>
      <c r="J135" s="82">
        <f t="shared" ca="1" si="83"/>
        <v>-5.1730940783606849E-2</v>
      </c>
      <c r="K135" s="73">
        <f t="shared" ca="1" si="83"/>
        <v>3.4541534511791649E-2</v>
      </c>
      <c r="L135" s="73"/>
      <c r="M135" s="82"/>
      <c r="N135" s="73">
        <f t="shared" ca="1" si="83"/>
        <v>3.241846773881063E-2</v>
      </c>
      <c r="O135" s="75">
        <f t="shared" ca="1" si="83"/>
        <v>-0.28872285730134251</v>
      </c>
      <c r="P135" s="74">
        <f t="shared" ca="1" si="83"/>
        <v>-7.9761208780455561E-3</v>
      </c>
      <c r="Q135" s="73">
        <f t="shared" ca="1" si="83"/>
        <v>-7.6674263911791218E-4</v>
      </c>
      <c r="R135" s="73">
        <f t="shared" ca="1" si="83"/>
        <v>-3.6067916215232088E-2</v>
      </c>
      <c r="S135" s="73"/>
      <c r="T135" s="73"/>
      <c r="U135" s="73">
        <f t="shared" ca="1" si="83"/>
        <v>-4.0089578070467979E-4</v>
      </c>
      <c r="V135" s="73"/>
      <c r="W135" s="73"/>
      <c r="X135" s="75">
        <f t="shared" ca="1" si="83"/>
        <v>3.4001025372330407E-2</v>
      </c>
    </row>
    <row r="136" spans="1:24" s="43" customFormat="1">
      <c r="A136" s="29">
        <v>41090</v>
      </c>
      <c r="B136" s="77">
        <f t="shared" ref="B136:X136" ca="1" si="84">IF(IF(OR(B38="",B34=0),NA(),B38/B34-1)&gt;1.5,NA(),B38/B34-1)</f>
        <v>1.4159824015662625E-3</v>
      </c>
      <c r="C136" s="77">
        <f t="shared" ca="1" si="84"/>
        <v>-7.6908003226733301E-3</v>
      </c>
      <c r="D136" s="44">
        <f t="shared" ca="1" si="84"/>
        <v>-9.7157731880093134E-3</v>
      </c>
      <c r="E136" s="44">
        <f t="shared" ca="1" si="84"/>
        <v>2.3749605391858442E-2</v>
      </c>
      <c r="F136" s="44">
        <f t="shared" ca="1" si="84"/>
        <v>2.7046082139952965E-2</v>
      </c>
      <c r="G136" s="67">
        <f t="shared" ca="1" si="84"/>
        <v>-6.7882321588419448E-4</v>
      </c>
      <c r="H136" s="44">
        <f t="shared" ca="1" si="84"/>
        <v>9.787575609228627E-2</v>
      </c>
      <c r="I136" s="44">
        <f t="shared" ca="1" si="84"/>
        <v>-5.8711417591055026E-2</v>
      </c>
      <c r="J136" s="78">
        <f t="shared" ca="1" si="84"/>
        <v>-5.1847823008068783E-2</v>
      </c>
      <c r="K136" s="44">
        <f t="shared" ca="1" si="84"/>
        <v>2.7198223901074625E-2</v>
      </c>
      <c r="L136" s="44"/>
      <c r="M136" s="78"/>
      <c r="N136" s="44">
        <f t="shared" ca="1" si="84"/>
        <v>2.6626504410532714E-2</v>
      </c>
      <c r="O136" s="69">
        <f t="shared" ca="1" si="84"/>
        <v>-0.27635795918457406</v>
      </c>
      <c r="P136" s="67">
        <f t="shared" ca="1" si="84"/>
        <v>-8.3701129488977788E-3</v>
      </c>
      <c r="Q136" s="44">
        <f t="shared" ca="1" si="84"/>
        <v>-9.4297656865849344E-4</v>
      </c>
      <c r="R136" s="44">
        <f t="shared" ca="1" si="84"/>
        <v>-4.9652159652105232E-2</v>
      </c>
      <c r="S136" s="44"/>
      <c r="T136" s="44"/>
      <c r="U136" s="44">
        <f t="shared" ca="1" si="84"/>
        <v>1.1882431933356363E-2</v>
      </c>
      <c r="V136" s="44"/>
      <c r="W136" s="44"/>
      <c r="X136" s="69">
        <f t="shared" ca="1" si="84"/>
        <v>2.8252207809254415E-2</v>
      </c>
    </row>
    <row r="137" spans="1:24" s="43" customFormat="1">
      <c r="A137" s="29">
        <v>41182</v>
      </c>
      <c r="B137" s="77">
        <f t="shared" ref="B137:X137" ca="1" si="85">IF(IF(OR(B39="",B35=0),NA(),B39/B35-1)&gt;1.5,NA(),B39/B35-1)</f>
        <v>1.4751239753372225E-3</v>
      </c>
      <c r="C137" s="77">
        <f t="shared" ca="1" si="85"/>
        <v>-8.166285505614268E-3</v>
      </c>
      <c r="D137" s="44">
        <f t="shared" ca="1" si="85"/>
        <v>-8.931447929453773E-3</v>
      </c>
      <c r="E137" s="44">
        <f t="shared" ca="1" si="85"/>
        <v>2.2784380974282037E-2</v>
      </c>
      <c r="F137" s="44">
        <f t="shared" ca="1" si="85"/>
        <v>2.3560902267073969E-2</v>
      </c>
      <c r="G137" s="67">
        <f t="shared" ca="1" si="85"/>
        <v>2.6206436365083796E-4</v>
      </c>
      <c r="H137" s="44">
        <f t="shared" ca="1" si="85"/>
        <v>8.144892335494136E-2</v>
      </c>
      <c r="I137" s="44">
        <f t="shared" ca="1" si="85"/>
        <v>-6.4276101348772485E-2</v>
      </c>
      <c r="J137" s="78">
        <f t="shared" ca="1" si="85"/>
        <v>-6.0911063105551722E-2</v>
      </c>
      <c r="K137" s="44">
        <f t="shared" ca="1" si="85"/>
        <v>2.2816689737794604E-2</v>
      </c>
      <c r="L137" s="44"/>
      <c r="M137" s="78"/>
      <c r="N137" s="44">
        <f t="shared" ca="1" si="85"/>
        <v>2.4036054236845406E-2</v>
      </c>
      <c r="O137" s="69">
        <f t="shared" ca="1" si="85"/>
        <v>-0.24659382164195343</v>
      </c>
      <c r="P137" s="67">
        <f t="shared" ca="1" si="85"/>
        <v>-2.1139966062371895E-2</v>
      </c>
      <c r="Q137" s="44">
        <f t="shared" ca="1" si="85"/>
        <v>3.1611183088369188E-3</v>
      </c>
      <c r="R137" s="44">
        <f t="shared" ca="1" si="85"/>
        <v>-5.0950385382464547E-2</v>
      </c>
      <c r="S137" s="44"/>
      <c r="T137" s="44"/>
      <c r="U137" s="44">
        <f t="shared" ca="1" si="85"/>
        <v>1.043979953933194E-2</v>
      </c>
      <c r="V137" s="44"/>
      <c r="W137" s="44"/>
      <c r="X137" s="69">
        <f t="shared" ca="1" si="85"/>
        <v>2.0799578886308678E-2</v>
      </c>
    </row>
    <row r="138" spans="1:24" s="43" customFormat="1" ht="12" thickBot="1">
      <c r="A138" s="35">
        <v>41274</v>
      </c>
      <c r="B138" s="79">
        <f t="shared" ref="B138:R138" ca="1" si="86">IF(IF(OR(B40="",B36=0),NA(),B40/B36-1)&gt;1.5,NA(),B40/B36-1)</f>
        <v>-8.7411209660094302E-3</v>
      </c>
      <c r="C138" s="79">
        <f t="shared" ca="1" si="86"/>
        <v>-1.7538314159105117E-2</v>
      </c>
      <c r="D138" s="70">
        <f t="shared" ca="1" si="86"/>
        <v>-1.8679267267094013E-2</v>
      </c>
      <c r="E138" s="70">
        <f t="shared" ca="1" si="86"/>
        <v>1.2027832905924241E-2</v>
      </c>
      <c r="F138" s="70">
        <f t="shared" ca="1" si="86"/>
        <v>4.7747251156458059E-3</v>
      </c>
      <c r="G138" s="71">
        <f t="shared" ca="1" si="86"/>
        <v>-9.5968190613413551E-3</v>
      </c>
      <c r="H138" s="70">
        <f t="shared" ca="1" si="86"/>
        <v>-4.3160858975113126E-3</v>
      </c>
      <c r="I138" s="70">
        <f t="shared" ca="1" si="86"/>
        <v>-6.5993459532993071E-2</v>
      </c>
      <c r="J138" s="80">
        <f t="shared" ca="1" si="86"/>
        <v>-6.4386693473760359E-2</v>
      </c>
      <c r="K138" s="70">
        <f t="shared" ca="1" si="86"/>
        <v>4.2512367578915189E-3</v>
      </c>
      <c r="L138" s="70"/>
      <c r="M138" s="80"/>
      <c r="N138" s="70">
        <f t="shared" ca="1" si="86"/>
        <v>1.3580762173723615E-2</v>
      </c>
      <c r="O138" s="72">
        <f t="shared" ca="1" si="86"/>
        <v>-0.27650291306696761</v>
      </c>
      <c r="P138" s="71">
        <f t="shared" ca="1" si="86"/>
        <v>-1.8601154167802392E-2</v>
      </c>
      <c r="Q138" s="70">
        <f t="shared" ca="1" si="86"/>
        <v>-4.9631039221055273E-3</v>
      </c>
      <c r="R138" s="70">
        <f t="shared" ca="1" si="86"/>
        <v>-5.7556583850793985E-2</v>
      </c>
      <c r="S138" s="70"/>
      <c r="T138" s="70"/>
      <c r="U138" s="70">
        <f t="shared" ref="U138:X147" ca="1" si="87">IF(IF(OR(U40="",U36=0),NA(),U40/U36-1)&gt;1.5,NA(),U40/U36-1)</f>
        <v>-1.5462255857578322E-2</v>
      </c>
      <c r="V138" s="70"/>
      <c r="W138" s="70"/>
      <c r="X138" s="72">
        <f t="shared" ca="1" si="87"/>
        <v>5.9698385442261692E-3</v>
      </c>
    </row>
    <row r="139" spans="1:24" s="43" customFormat="1">
      <c r="A139" s="23">
        <v>41364</v>
      </c>
      <c r="B139" s="81">
        <f t="shared" ref="B139:R139" ca="1" si="88">IF(IF(OR(B41="",B37=0),NA(),B41/B37-1)&gt;1.5,NA(),B41/B37-1)</f>
        <v>-2.0519429802146716E-2</v>
      </c>
      <c r="C139" s="81">
        <f t="shared" ca="1" si="88"/>
        <v>-3.2308143676939016E-2</v>
      </c>
      <c r="D139" s="73">
        <f t="shared" ca="1" si="88"/>
        <v>-3.3561330463223182E-2</v>
      </c>
      <c r="E139" s="73">
        <f t="shared" ca="1" si="88"/>
        <v>7.0846872611523004E-3</v>
      </c>
      <c r="F139" s="73">
        <f t="shared" ca="1" si="88"/>
        <v>-9.4409104762074314E-3</v>
      </c>
      <c r="G139" s="74">
        <f t="shared" ca="1" si="88"/>
        <v>-2.4842829709272651E-2</v>
      </c>
      <c r="H139" s="73">
        <f t="shared" ca="1" si="88"/>
        <v>5.1574823531761682E-2</v>
      </c>
      <c r="I139" s="73">
        <f t="shared" ca="1" si="88"/>
        <v>-8.2751727024782618E-2</v>
      </c>
      <c r="J139" s="82">
        <f t="shared" ca="1" si="88"/>
        <v>-8.1710992729530751E-2</v>
      </c>
      <c r="K139" s="73">
        <f t="shared" ca="1" si="88"/>
        <v>-8.0601167815083086E-3</v>
      </c>
      <c r="L139" s="73"/>
      <c r="M139" s="82"/>
      <c r="N139" s="73">
        <f t="shared" ca="1" si="88"/>
        <v>1.0239126517968655E-2</v>
      </c>
      <c r="O139" s="75">
        <f t="shared" ca="1" si="88"/>
        <v>-0.29545698809746579</v>
      </c>
      <c r="P139" s="74">
        <f t="shared" ca="1" si="88"/>
        <v>-0.93430814378947258</v>
      </c>
      <c r="Q139" s="73">
        <f t="shared" ca="1" si="88"/>
        <v>-1.6094344258195337E-2</v>
      </c>
      <c r="R139" s="73">
        <f t="shared" ca="1" si="88"/>
        <v>-6.435438285859596E-2</v>
      </c>
      <c r="S139" s="73"/>
      <c r="T139" s="73"/>
      <c r="U139" s="73">
        <f t="shared" ca="1" si="87"/>
        <v>-3.3474477562123184E-3</v>
      </c>
      <c r="V139" s="73"/>
      <c r="W139" s="73"/>
      <c r="X139" s="75">
        <f t="shared" ca="1" si="87"/>
        <v>-0.99992357655501551</v>
      </c>
    </row>
    <row r="140" spans="1:24" s="43" customFormat="1">
      <c r="A140" s="29">
        <v>41455</v>
      </c>
      <c r="B140" s="77">
        <f t="shared" ref="B140:R140" ca="1" si="89">IF(IF(OR(B42="",B38=0),NA(),B42/B38-1)&gt;1.5,NA(),B42/B38-1)</f>
        <v>-1.7795818097365967E-2</v>
      </c>
      <c r="C140" s="77">
        <f t="shared" ca="1" si="89"/>
        <v>-2.7182530662902549E-2</v>
      </c>
      <c r="D140" s="44">
        <f t="shared" ca="1" si="89"/>
        <v>-2.8127227047550662E-2</v>
      </c>
      <c r="E140" s="44">
        <f t="shared" ca="1" si="89"/>
        <v>4.6480780023427926E-3</v>
      </c>
      <c r="F140" s="44">
        <f t="shared" ca="1" si="89"/>
        <v>-1.2175918265345143E-2</v>
      </c>
      <c r="G140" s="67">
        <f t="shared" ca="1" si="89"/>
        <v>-1.7995815291616202E-2</v>
      </c>
      <c r="H140" s="44">
        <f t="shared" ca="1" si="89"/>
        <v>3.250866580870948E-2</v>
      </c>
      <c r="I140" s="44">
        <f t="shared" ca="1" si="89"/>
        <v>-8.4274211814385214E-2</v>
      </c>
      <c r="J140" s="78">
        <f t="shared" ca="1" si="89"/>
        <v>-8.2602141476945334E-2</v>
      </c>
      <c r="K140" s="44">
        <f t="shared" ca="1" si="89"/>
        <v>-1.1581061962352424E-2</v>
      </c>
      <c r="L140" s="44"/>
      <c r="M140" s="78"/>
      <c r="N140" s="44">
        <f t="shared" ca="1" si="89"/>
        <v>6.9649535091060866E-3</v>
      </c>
      <c r="O140" s="69">
        <f t="shared" ca="1" si="89"/>
        <v>-0.28243211769962784</v>
      </c>
      <c r="P140" s="67">
        <f t="shared" ca="1" si="89"/>
        <v>-0.94854444643047553</v>
      </c>
      <c r="Q140" s="44">
        <f t="shared" ca="1" si="89"/>
        <v>-1.0568142652379597E-3</v>
      </c>
      <c r="R140" s="44">
        <f t="shared" ca="1" si="89"/>
        <v>-5.5103069322010811E-2</v>
      </c>
      <c r="S140" s="44"/>
      <c r="T140" s="44"/>
      <c r="U140" s="44">
        <f t="shared" ca="1" si="87"/>
        <v>-1.7641892709308271E-2</v>
      </c>
      <c r="V140" s="44"/>
      <c r="W140" s="44"/>
      <c r="X140" s="69">
        <f t="shared" ca="1" si="87"/>
        <v>-0.99995620210243219</v>
      </c>
    </row>
    <row r="141" spans="1:24" s="43" customFormat="1">
      <c r="A141" s="29">
        <v>41547</v>
      </c>
      <c r="B141" s="77">
        <f t="shared" ref="B141:R141" ca="1" si="90">IF(IF(OR(B43="",B39=0),NA(),B43/B39-1)&gt;1.5,NA(),B43/B39-1)</f>
        <v>-1.7400441681933221E-2</v>
      </c>
      <c r="C141" s="77">
        <f t="shared" ca="1" si="90"/>
        <v>-2.8110991807048569E-2</v>
      </c>
      <c r="D141" s="44">
        <f t="shared" ca="1" si="90"/>
        <v>-2.8328417179187548E-2</v>
      </c>
      <c r="E141" s="44">
        <f t="shared" ca="1" si="90"/>
        <v>4.6856907534105208E-3</v>
      </c>
      <c r="F141" s="44">
        <f t="shared" ca="1" si="90"/>
        <v>-1.0854312320463189E-2</v>
      </c>
      <c r="G141" s="67">
        <f t="shared" ca="1" si="90"/>
        <v>-2.0310733551972104E-2</v>
      </c>
      <c r="H141" s="44">
        <f t="shared" ca="1" si="90"/>
        <v>3.104517931058659E-2</v>
      </c>
      <c r="I141" s="44">
        <f t="shared" ca="1" si="90"/>
        <v>-7.9887090316764442E-2</v>
      </c>
      <c r="J141" s="78">
        <f t="shared" ca="1" si="90"/>
        <v>-7.4834831240013222E-2</v>
      </c>
      <c r="K141" s="44">
        <f t="shared" ca="1" si="90"/>
        <v>-1.2032905031992724E-2</v>
      </c>
      <c r="L141" s="44"/>
      <c r="M141" s="78"/>
      <c r="N141" s="44">
        <f t="shared" ca="1" si="90"/>
        <v>5.3366401152719067E-3</v>
      </c>
      <c r="O141" s="69">
        <f t="shared" ca="1" si="90"/>
        <v>-0.30783564212283177</v>
      </c>
      <c r="P141" s="67">
        <f t="shared" ca="1" si="90"/>
        <v>-0.99107311160475153</v>
      </c>
      <c r="Q141" s="44">
        <f t="shared" ca="1" si="90"/>
        <v>-3.7729903955842081E-3</v>
      </c>
      <c r="R141" s="44">
        <f t="shared" ca="1" si="90"/>
        <v>-6.0854068062139666E-2</v>
      </c>
      <c r="S141" s="44"/>
      <c r="T141" s="44"/>
      <c r="U141" s="44">
        <f t="shared" ca="1" si="87"/>
        <v>-2.6065933018566634E-2</v>
      </c>
      <c r="V141" s="44"/>
      <c r="W141" s="44"/>
      <c r="X141" s="69">
        <f t="shared" ca="1" si="87"/>
        <v>-0.99994684542350343</v>
      </c>
    </row>
    <row r="142" spans="1:24" s="43" customFormat="1" ht="12" thickBot="1">
      <c r="A142" s="35">
        <v>41639</v>
      </c>
      <c r="B142" s="79">
        <f t="shared" ref="B142:R142" ca="1" si="91">IF(IF(OR(B44="",B40=0),NA(),B44/B40-1)&gt;1.5,NA(),B44/B40-1)</f>
        <v>-2.3440491883767178E-2</v>
      </c>
      <c r="C142" s="79">
        <f t="shared" ca="1" si="91"/>
        <v>-3.1102869096621966E-2</v>
      </c>
      <c r="D142" s="70">
        <f t="shared" ca="1" si="91"/>
        <v>-3.1825766007483991E-2</v>
      </c>
      <c r="E142" s="70">
        <f t="shared" ca="1" si="91"/>
        <v>-6.2489602762342278E-3</v>
      </c>
      <c r="F142" s="70">
        <f t="shared" ca="1" si="91"/>
        <v>-2.0219034312766615E-2</v>
      </c>
      <c r="G142" s="71">
        <f t="shared" ca="1" si="91"/>
        <v>-2.1692980546072715E-2</v>
      </c>
      <c r="H142" s="70">
        <f t="shared" ca="1" si="91"/>
        <v>0.15490625519232215</v>
      </c>
      <c r="I142" s="70">
        <f t="shared" ca="1" si="91"/>
        <v>-9.9714240288042544E-2</v>
      </c>
      <c r="J142" s="80">
        <f t="shared" ca="1" si="91"/>
        <v>-0.10157946055464573</v>
      </c>
      <c r="K142" s="70">
        <f t="shared" ca="1" si="91"/>
        <v>-2.0644840701415035E-2</v>
      </c>
      <c r="L142" s="70"/>
      <c r="M142" s="80"/>
      <c r="N142" s="70">
        <f t="shared" ca="1" si="91"/>
        <v>-5.0320914120692839E-3</v>
      </c>
      <c r="O142" s="72">
        <f t="shared" ca="1" si="91"/>
        <v>-0.37563989926083974</v>
      </c>
      <c r="P142" s="71">
        <f t="shared" ca="1" si="91"/>
        <v>-0.99326966603915878</v>
      </c>
      <c r="Q142" s="70">
        <f t="shared" ca="1" si="91"/>
        <v>-2.2010216245114123E-3</v>
      </c>
      <c r="R142" s="70">
        <f t="shared" ca="1" si="91"/>
        <v>-5.9774712299034638E-2</v>
      </c>
      <c r="S142" s="70"/>
      <c r="T142" s="70"/>
      <c r="U142" s="70">
        <f t="shared" ca="1" si="87"/>
        <v>-3.9014748235350893E-2</v>
      </c>
      <c r="V142" s="70"/>
      <c r="W142" s="70"/>
      <c r="X142" s="72">
        <f t="shared" ca="1" si="87"/>
        <v>-0.99995516041216614</v>
      </c>
    </row>
    <row r="143" spans="1:24" s="43" customFormat="1">
      <c r="A143" s="23">
        <v>41729</v>
      </c>
      <c r="B143" s="81">
        <f t="shared" ref="B143:R143" ca="1" si="92">IF(IF(OR(B45="",B41=0),NA(),B45/B41-1)&gt;1.5,NA(),B45/B41-1)</f>
        <v>-1.5098219004121338E-2</v>
      </c>
      <c r="C143" s="81">
        <f t="shared" ca="1" si="92"/>
        <v>-1.845329482273228E-2</v>
      </c>
      <c r="D143" s="73">
        <f t="shared" ca="1" si="92"/>
        <v>-1.8705563090377297E-2</v>
      </c>
      <c r="E143" s="73">
        <f t="shared" ca="1" si="92"/>
        <v>-7.0761716750392667E-3</v>
      </c>
      <c r="F143" s="73">
        <f t="shared" ca="1" si="92"/>
        <v>-1.574843171367768E-2</v>
      </c>
      <c r="G143" s="74">
        <f t="shared" ca="1" si="92"/>
        <v>-8.0350289796520258E-3</v>
      </c>
      <c r="H143" s="73">
        <f t="shared" ca="1" si="92"/>
        <v>5.9713610279020113E-2</v>
      </c>
      <c r="I143" s="73">
        <f t="shared" ca="1" si="92"/>
        <v>-8.1591540623366487E-2</v>
      </c>
      <c r="J143" s="82">
        <f t="shared" ca="1" si="92"/>
        <v>-7.9058772438991953E-2</v>
      </c>
      <c r="K143" s="73">
        <f t="shared" ca="1" si="92"/>
        <v>-1.4539434528504369E-2</v>
      </c>
      <c r="L143" s="73"/>
      <c r="M143" s="82"/>
      <c r="N143" s="73">
        <f t="shared" ca="1" si="92"/>
        <v>-3.5711222498925332E-3</v>
      </c>
      <c r="O143" s="75">
        <f t="shared" ca="1" si="92"/>
        <v>-0.48353654948541569</v>
      </c>
      <c r="P143" s="74">
        <f t="shared" ca="1" si="92"/>
        <v>-0.90886868235919327</v>
      </c>
      <c r="Q143" s="73">
        <f t="shared" ca="1" si="92"/>
        <v>1.074509089279263E-2</v>
      </c>
      <c r="R143" s="73">
        <f t="shared" ca="1" si="92"/>
        <v>-5.7104678073215731E-2</v>
      </c>
      <c r="S143" s="73"/>
      <c r="T143" s="73">
        <f t="shared" ref="T143:T147" ca="1" si="93">IF(IF(OR(T45="",T41=0),NA(),T45/T41-1)&gt;1.5,NA(),9/T41-1)</f>
        <v>-0.99999015382155831</v>
      </c>
      <c r="U143" s="73">
        <f t="shared" ca="1" si="87"/>
        <v>-0.20952795712413885</v>
      </c>
      <c r="V143" s="73"/>
      <c r="W143" s="73">
        <f t="shared" ca="1" si="87"/>
        <v>-1.4478351355969421E-2</v>
      </c>
      <c r="X143" s="75">
        <f t="shared" ca="1" si="87"/>
        <v>-0.28437649792889685</v>
      </c>
    </row>
    <row r="144" spans="1:24" s="43" customFormat="1">
      <c r="A144" s="29">
        <v>41820</v>
      </c>
      <c r="B144" s="77">
        <f t="shared" ref="B144:R144" ca="1" si="94">IF(IF(OR(B46="",B42=0),NA(),B46/B42-1)&gt;1.5,NA(),B46/B42-1)</f>
        <v>-1.8589105579902676E-2</v>
      </c>
      <c r="C144" s="77">
        <f t="shared" ca="1" si="94"/>
        <v>-2.3997021250460659E-2</v>
      </c>
      <c r="D144" s="44">
        <f t="shared" ca="1" si="94"/>
        <v>-2.4446471826866212E-2</v>
      </c>
      <c r="E144" s="44">
        <f t="shared" ca="1" si="94"/>
        <v>-6.2874814149710412E-3</v>
      </c>
      <c r="F144" s="44">
        <f t="shared" ca="1" si="94"/>
        <v>-1.6856444182559382E-2</v>
      </c>
      <c r="G144" s="67">
        <f t="shared" ca="1" si="94"/>
        <v>-1.4536382864578368E-2</v>
      </c>
      <c r="H144" s="44">
        <f t="shared" ca="1" si="94"/>
        <v>-1.9329010513353673E-2</v>
      </c>
      <c r="I144" s="44">
        <f t="shared" ca="1" si="94"/>
        <v>-7.9395651310816939E-2</v>
      </c>
      <c r="J144" s="78">
        <f t="shared" ca="1" si="94"/>
        <v>-7.7235498811235037E-2</v>
      </c>
      <c r="K144" s="44">
        <f t="shared" ca="1" si="94"/>
        <v>-1.6417828512692134E-2</v>
      </c>
      <c r="L144" s="44"/>
      <c r="M144" s="78"/>
      <c r="N144" s="44">
        <f t="shared" ca="1" si="94"/>
        <v>-3.2381237002303553E-3</v>
      </c>
      <c r="O144" s="69">
        <f t="shared" ca="1" si="94"/>
        <v>-0.5884529835888197</v>
      </c>
      <c r="P144" s="67">
        <f t="shared" ca="1" si="94"/>
        <v>-0.52518576846526677</v>
      </c>
      <c r="Q144" s="44">
        <f t="shared" ca="1" si="94"/>
        <v>-1.939280193900661E-3</v>
      </c>
      <c r="R144" s="44">
        <f t="shared" ca="1" si="94"/>
        <v>-5.5598251726074022E-2</v>
      </c>
      <c r="S144" s="44"/>
      <c r="T144" s="44">
        <f t="shared" ca="1" si="93"/>
        <v>-0.99999036311147227</v>
      </c>
      <c r="U144" s="44">
        <f t="shared" ca="1" si="87"/>
        <v>-0.2141579089334722</v>
      </c>
      <c r="V144" s="44"/>
      <c r="W144" s="44">
        <f t="shared" ca="1" si="87"/>
        <v>-1.7413861887238258E-2</v>
      </c>
      <c r="X144" s="69">
        <f t="shared" ca="1" si="87"/>
        <v>-0.50036791688584081</v>
      </c>
    </row>
    <row r="145" spans="1:24" s="43" customFormat="1">
      <c r="A145" s="29">
        <v>41912</v>
      </c>
      <c r="B145" s="77">
        <f t="shared" ref="B145:R145" ca="1" si="95">IF(IF(OR(B47="",B43=0),NA(),B47/B43-1)&gt;1.5,NA(),B47/B43-1)</f>
        <v>-1.4950709512423388E-2</v>
      </c>
      <c r="C145" s="77">
        <f t="shared" ca="1" si="95"/>
        <v>-1.9377349689858825E-2</v>
      </c>
      <c r="D145" s="44">
        <f t="shared" ca="1" si="95"/>
        <v>-1.9582771242485197E-2</v>
      </c>
      <c r="E145" s="44">
        <f t="shared" ca="1" si="95"/>
        <v>-5.7828919026432501E-3</v>
      </c>
      <c r="F145" s="44">
        <f t="shared" ca="1" si="95"/>
        <v>-6.574860515667913E-3</v>
      </c>
      <c r="G145" s="67">
        <f t="shared" ca="1" si="95"/>
        <v>-9.9673564247657609E-3</v>
      </c>
      <c r="H145" s="44">
        <f t="shared" ca="1" si="95"/>
        <v>-4.0573915316843845E-2</v>
      </c>
      <c r="I145" s="44">
        <f t="shared" ca="1" si="95"/>
        <v>-7.8166081607060289E-2</v>
      </c>
      <c r="J145" s="78">
        <f t="shared" ca="1" si="95"/>
        <v>-8.3856733187339216E-2</v>
      </c>
      <c r="K145" s="44">
        <f t="shared" ca="1" si="95"/>
        <v>-7.5145661542588282E-3</v>
      </c>
      <c r="L145" s="44"/>
      <c r="M145" s="78"/>
      <c r="N145" s="44">
        <f t="shared" ca="1" si="95"/>
        <v>-4.1449159409117087E-3</v>
      </c>
      <c r="O145" s="69">
        <f t="shared" ca="1" si="95"/>
        <v>-0.6937191563377213</v>
      </c>
      <c r="P145" s="67">
        <f t="shared" ca="1" si="95"/>
        <v>-3.4270988241416056E-2</v>
      </c>
      <c r="Q145" s="44">
        <f t="shared" ca="1" si="95"/>
        <v>7.7116090627704637E-4</v>
      </c>
      <c r="R145" s="44">
        <f t="shared" ca="1" si="95"/>
        <v>-4.7403651983249362E-2</v>
      </c>
      <c r="S145" s="44"/>
      <c r="T145" s="44">
        <f t="shared" ca="1" si="93"/>
        <v>-0.99999075959377692</v>
      </c>
      <c r="U145" s="44">
        <f t="shared" ca="1" si="87"/>
        <v>-0.21052843963820544</v>
      </c>
      <c r="V145" s="44"/>
      <c r="W145" s="44">
        <f t="shared" ca="1" si="87"/>
        <v>-7.5311195948154497E-3</v>
      </c>
      <c r="X145" s="69">
        <f t="shared" ca="1" si="87"/>
        <v>-0.40101543066247136</v>
      </c>
    </row>
    <row r="146" spans="1:24" s="43" customFormat="1" ht="12" thickBot="1">
      <c r="A146" s="35">
        <v>42004</v>
      </c>
      <c r="B146" s="79">
        <f t="shared" ref="B146:R146" ca="1" si="96">IF(IF(OR(B48="",B44=0),NA(),B48/B44-1)&gt;1.5,NA(),B48/B44-1)</f>
        <v>-1.5561696676363423E-2</v>
      </c>
      <c r="C146" s="79">
        <f t="shared" ca="1" si="96"/>
        <v>-1.4892531463119085E-2</v>
      </c>
      <c r="D146" s="70">
        <f t="shared" ca="1" si="96"/>
        <v>-1.6022162028343168E-2</v>
      </c>
      <c r="E146" s="70">
        <f t="shared" ca="1" si="96"/>
        <v>-1.7133748145250483E-2</v>
      </c>
      <c r="F146" s="70">
        <f t="shared" ca="1" si="96"/>
        <v>5.1278980542046604E-3</v>
      </c>
      <c r="G146" s="71">
        <f t="shared" ca="1" si="96"/>
        <v>-7.9020812195814694E-3</v>
      </c>
      <c r="H146" s="70">
        <f t="shared" ca="1" si="96"/>
        <v>-0.16609831416262433</v>
      </c>
      <c r="I146" s="70">
        <f t="shared" ca="1" si="96"/>
        <v>-4.9981681619935214E-2</v>
      </c>
      <c r="J146" s="80">
        <f t="shared" ca="1" si="96"/>
        <v>-5.1940157719501334E-2</v>
      </c>
      <c r="K146" s="70">
        <f t="shared" ca="1" si="96"/>
        <v>4.8566753259533524E-3</v>
      </c>
      <c r="L146" s="70"/>
      <c r="M146" s="80"/>
      <c r="N146" s="70">
        <f t="shared" ca="1" si="96"/>
        <v>-1.4971869085594225E-2</v>
      </c>
      <c r="O146" s="72">
        <f t="shared" ca="1" si="96"/>
        <v>-0.80458443836692317</v>
      </c>
      <c r="P146" s="71" t="e">
        <f t="shared" ca="1" si="96"/>
        <v>#N/A</v>
      </c>
      <c r="Q146" s="70">
        <f t="shared" ca="1" si="96"/>
        <v>5.0127673092135172E-3</v>
      </c>
      <c r="R146" s="70">
        <f t="shared" ca="1" si="96"/>
        <v>-4.8901425855821135E-2</v>
      </c>
      <c r="S146" s="70"/>
      <c r="T146" s="70">
        <f t="shared" ca="1" si="93"/>
        <v>-0.99999070035462112</v>
      </c>
      <c r="U146" s="70">
        <f t="shared" ca="1" si="87"/>
        <v>-0.20844309459290278</v>
      </c>
      <c r="V146" s="70"/>
      <c r="W146" s="70">
        <f t="shared" ca="1" si="87"/>
        <v>5.5653335788485858E-3</v>
      </c>
      <c r="X146" s="72">
        <f t="shared" ca="1" si="87"/>
        <v>-0.20526552373888796</v>
      </c>
    </row>
    <row r="147" spans="1:24" s="43" customFormat="1">
      <c r="A147" s="23">
        <v>42094</v>
      </c>
      <c r="B147" s="77">
        <f t="shared" ref="B147:R147" ca="1" si="97">IF(IF(OR(B49="",B45=0),NA(),B49/B45-1)&gt;1.5,NA(),B49/B45-1)</f>
        <v>-1.8021911631300735E-2</v>
      </c>
      <c r="C147" s="77">
        <f t="shared" ca="1" si="97"/>
        <v>-1.8712021981765803E-2</v>
      </c>
      <c r="D147" s="44">
        <f t="shared" ca="1" si="97"/>
        <v>-2.0449727186738542E-2</v>
      </c>
      <c r="E147" s="44">
        <f t="shared" ca="1" si="97"/>
        <v>-1.344707535420786E-2</v>
      </c>
      <c r="F147" s="44">
        <f t="shared" ca="1" si="97"/>
        <v>1.7081399588850577E-2</v>
      </c>
      <c r="G147" s="67">
        <f t="shared" ca="1" si="97"/>
        <v>-1.2860454093638785E-2</v>
      </c>
      <c r="H147" s="44">
        <f t="shared" ca="1" si="97"/>
        <v>-8.2604817644880923E-2</v>
      </c>
      <c r="I147" s="44">
        <f t="shared" ca="1" si="97"/>
        <v>-5.9561617276632339E-2</v>
      </c>
      <c r="J147" s="78">
        <f t="shared" ca="1" si="97"/>
        <v>-3.6500473848259829E-2</v>
      </c>
      <c r="K147" s="44">
        <f t="shared" ca="1" si="97"/>
        <v>1.8081189806367526E-2</v>
      </c>
      <c r="L147" s="44"/>
      <c r="M147" s="78"/>
      <c r="N147" s="44">
        <f t="shared" ca="1" si="97"/>
        <v>-1.0505181150258669E-2</v>
      </c>
      <c r="O147" s="69">
        <f t="shared" ca="1" si="97"/>
        <v>-0.78234081239229036</v>
      </c>
      <c r="P147" s="67">
        <f t="shared" ca="1" si="97"/>
        <v>-2.8487237070631499E-2</v>
      </c>
      <c r="Q147" s="44">
        <f t="shared" ca="1" si="97"/>
        <v>1.207924067617161E-2</v>
      </c>
      <c r="R147" s="44">
        <f t="shared" ca="1" si="97"/>
        <v>-7.4463132254999009E-2</v>
      </c>
      <c r="S147" s="44"/>
      <c r="T147" s="44">
        <f t="shared" ca="1" si="93"/>
        <v>-0.99999066406620962</v>
      </c>
      <c r="U147" s="44">
        <f t="shared" ca="1" si="87"/>
        <v>-3.2228410167181587E-2</v>
      </c>
      <c r="V147" s="44"/>
      <c r="W147" s="44">
        <f t="shared" ca="1" si="87"/>
        <v>1.8143460664617805E-2</v>
      </c>
      <c r="X147" s="69">
        <f t="shared" ca="1" si="87"/>
        <v>-0.35297539023437841</v>
      </c>
    </row>
    <row r="148" spans="1:24" s="43" customFormat="1">
      <c r="A148" s="29">
        <v>42185</v>
      </c>
      <c r="B148" s="77"/>
      <c r="C148" s="77"/>
      <c r="D148" s="44"/>
      <c r="E148" s="44"/>
      <c r="F148" s="44"/>
      <c r="G148" s="67"/>
      <c r="H148" s="44"/>
      <c r="I148" s="44"/>
      <c r="J148" s="78"/>
      <c r="K148" s="44"/>
      <c r="L148" s="44"/>
      <c r="M148" s="78"/>
      <c r="N148" s="44"/>
      <c r="O148" s="69"/>
      <c r="P148" s="67"/>
      <c r="Q148" s="44"/>
      <c r="R148" s="44"/>
      <c r="S148" s="44"/>
      <c r="T148" s="44"/>
      <c r="U148" s="44"/>
      <c r="V148" s="44"/>
      <c r="W148" s="44"/>
      <c r="X148" s="69"/>
    </row>
    <row r="149" spans="1:24" s="43" customFormat="1">
      <c r="A149" s="29">
        <v>42277</v>
      </c>
      <c r="B149" s="77"/>
      <c r="C149" s="77"/>
      <c r="D149" s="44"/>
      <c r="E149" s="44"/>
      <c r="F149" s="44"/>
      <c r="G149" s="67"/>
      <c r="H149" s="44"/>
      <c r="I149" s="44"/>
      <c r="J149" s="78"/>
      <c r="K149" s="44"/>
      <c r="L149" s="44"/>
      <c r="M149" s="78"/>
      <c r="N149" s="44"/>
      <c r="O149" s="69"/>
      <c r="P149" s="67"/>
      <c r="Q149" s="44"/>
      <c r="R149" s="44"/>
      <c r="S149" s="44"/>
      <c r="T149" s="44"/>
      <c r="U149" s="44"/>
      <c r="V149" s="44"/>
      <c r="W149" s="44"/>
      <c r="X149" s="69"/>
    </row>
    <row r="150" spans="1:24" s="43" customFormat="1" ht="12" thickBot="1">
      <c r="A150" s="35">
        <v>42369</v>
      </c>
      <c r="B150" s="77"/>
      <c r="C150" s="77"/>
      <c r="D150" s="44"/>
      <c r="E150" s="44"/>
      <c r="F150" s="44"/>
      <c r="G150" s="67"/>
      <c r="H150" s="44"/>
      <c r="I150" s="44"/>
      <c r="J150" s="78"/>
      <c r="K150" s="44"/>
      <c r="L150" s="44"/>
      <c r="M150" s="78"/>
      <c r="N150" s="44"/>
      <c r="O150" s="69"/>
      <c r="P150" s="67"/>
      <c r="Q150" s="44"/>
      <c r="R150" s="44"/>
      <c r="S150" s="44"/>
      <c r="T150" s="44"/>
      <c r="U150" s="44"/>
      <c r="V150" s="44"/>
      <c r="W150" s="44"/>
      <c r="X150" s="69"/>
    </row>
    <row r="151" spans="1:24" ht="16.5" thickTop="1" thickBot="1">
      <c r="A151" s="40" t="s">
        <v>37</v>
      </c>
      <c r="B151" s="83"/>
      <c r="C151" s="83"/>
      <c r="D151" s="84"/>
      <c r="E151" s="84"/>
      <c r="F151" s="84"/>
      <c r="G151" s="85"/>
      <c r="H151" s="84"/>
      <c r="I151" s="84"/>
      <c r="J151" s="86"/>
      <c r="K151" s="84"/>
      <c r="L151" s="84"/>
      <c r="M151" s="86"/>
      <c r="N151" s="84"/>
      <c r="O151" s="87"/>
      <c r="P151" s="85"/>
      <c r="Q151" s="84"/>
      <c r="R151" s="84"/>
      <c r="S151" s="84"/>
      <c r="T151" s="84"/>
      <c r="U151" s="84"/>
      <c r="V151" s="84"/>
      <c r="W151" s="84"/>
      <c r="X151" s="87"/>
    </row>
    <row r="152" spans="1:24" ht="12" thickTop="1">
      <c r="A152" s="46" t="s">
        <v>38</v>
      </c>
      <c r="B152" s="88"/>
      <c r="C152" s="88"/>
      <c r="D152" s="89"/>
      <c r="E152" s="89"/>
      <c r="F152" s="89"/>
      <c r="G152" s="90"/>
      <c r="H152" s="41"/>
      <c r="I152" s="41"/>
      <c r="J152" s="91"/>
      <c r="K152" s="41"/>
      <c r="L152" s="41"/>
      <c r="M152" s="91"/>
      <c r="N152" s="41"/>
      <c r="O152" s="76"/>
      <c r="P152" s="90"/>
      <c r="Q152" s="41"/>
      <c r="R152" s="41"/>
      <c r="S152" s="41"/>
      <c r="T152" s="41"/>
      <c r="U152" s="41"/>
      <c r="V152" s="41"/>
      <c r="W152" s="41"/>
      <c r="X152" s="76"/>
    </row>
    <row r="153" spans="1:24">
      <c r="A153" s="46" t="s">
        <v>39</v>
      </c>
      <c r="B153" s="88">
        <f t="shared" ref="B153:X153" ca="1" si="98">SUM(B$9:B$12)/SUM(B$5:B$8)-1</f>
        <v>4.1380146224114123E-2</v>
      </c>
      <c r="C153" s="88">
        <f t="shared" ca="1" si="98"/>
        <v>4.6481416289169797E-2</v>
      </c>
      <c r="D153" s="41">
        <f t="shared" ca="1" si="98"/>
        <v>4.794169530493253E-2</v>
      </c>
      <c r="E153" s="41">
        <f t="shared" ca="1" si="98"/>
        <v>3.036579606038603E-2</v>
      </c>
      <c r="F153" s="41">
        <f t="shared" ca="1" si="98"/>
        <v>8.5279866868386289E-3</v>
      </c>
      <c r="G153" s="90">
        <f t="shared" ca="1" si="98"/>
        <v>9.2674685288193004E-2</v>
      </c>
      <c r="H153" s="41">
        <f t="shared" ca="1" si="98"/>
        <v>7.9284467302328743E-2</v>
      </c>
      <c r="I153" s="41">
        <f t="shared" ca="1" si="98"/>
        <v>-3.118962006148196E-2</v>
      </c>
      <c r="J153" s="91">
        <f t="shared" ca="1" si="98"/>
        <v>8.0223015979840051E-2</v>
      </c>
      <c r="K153" s="41">
        <f t="shared" ca="1" si="98"/>
        <v>3.3397152264739409</v>
      </c>
      <c r="L153" s="41">
        <f t="shared" ca="1" si="98"/>
        <v>-0.24087395755172392</v>
      </c>
      <c r="M153" s="91">
        <f t="shared" ca="1" si="98"/>
        <v>-0.14740139846463363</v>
      </c>
      <c r="N153" s="41">
        <f t="shared" ca="1" si="98"/>
        <v>3.2032855054277132</v>
      </c>
      <c r="O153" s="76">
        <f t="shared" ca="1" si="98"/>
        <v>-0.2839698500842005</v>
      </c>
      <c r="P153" s="90">
        <f t="shared" ca="1" si="98"/>
        <v>3.6891273702014837E-2</v>
      </c>
      <c r="Q153" s="41">
        <f t="shared" ca="1" si="98"/>
        <v>5.3123541040739575E-2</v>
      </c>
      <c r="R153" s="41">
        <f t="shared" ca="1" si="98"/>
        <v>5.5569101466709458E-2</v>
      </c>
      <c r="S153" s="41" t="e">
        <f t="shared" ca="1" si="98"/>
        <v>#DIV/0!</v>
      </c>
      <c r="T153" s="41" t="e">
        <f ca="1">SUM(T$9:T$12)/SUM(T$5:T$8)-1</f>
        <v>#DIV/0!</v>
      </c>
      <c r="U153" s="41">
        <f t="shared" ca="1" si="98"/>
        <v>7.8646415726311591E-2</v>
      </c>
      <c r="V153" s="41" t="e">
        <f t="shared" ca="1" si="98"/>
        <v>#DIV/0!</v>
      </c>
      <c r="W153" s="41" t="e">
        <f ca="1">SUM(W$9:W$12)/SUM(W$5:W$8)-1</f>
        <v>#DIV/0!</v>
      </c>
      <c r="X153" s="76">
        <f t="shared" ca="1" si="98"/>
        <v>8.0156738228929214E-3</v>
      </c>
    </row>
    <row r="154" spans="1:24">
      <c r="A154" s="46" t="s">
        <v>40</v>
      </c>
      <c r="B154" s="88">
        <f t="shared" ref="B154:X154" ca="1" si="99">SUM(B$13:B$16)/SUM(B$9:B$12)-1</f>
        <v>5.0656358625669862E-2</v>
      </c>
      <c r="C154" s="88">
        <f t="shared" ca="1" si="99"/>
        <v>5.454957760287682E-2</v>
      </c>
      <c r="D154" s="41">
        <f t="shared" ca="1" si="99"/>
        <v>5.5241467128351207E-2</v>
      </c>
      <c r="E154" s="41">
        <f t="shared" ca="1" si="99"/>
        <v>4.2918935506258693E-2</v>
      </c>
      <c r="F154" s="41">
        <f t="shared" ca="1" si="99"/>
        <v>3.3863494095532465E-2</v>
      </c>
      <c r="G154" s="90">
        <f t="shared" ca="1" si="99"/>
        <v>0.1031401108055523</v>
      </c>
      <c r="H154" s="41">
        <f t="shared" ca="1" si="99"/>
        <v>0.23928613034441426</v>
      </c>
      <c r="I154" s="41">
        <f t="shared" ca="1" si="99"/>
        <v>-4.2527009401761129E-2</v>
      </c>
      <c r="J154" s="91">
        <f t="shared" ca="1" si="99"/>
        <v>4.8757247747773569E-2</v>
      </c>
      <c r="K154" s="41">
        <f t="shared" ca="1" si="99"/>
        <v>0.80040938066527922</v>
      </c>
      <c r="L154" s="41">
        <f t="shared" ca="1" si="99"/>
        <v>-0.2960278201240365</v>
      </c>
      <c r="M154" s="91">
        <f t="shared" ca="1" si="99"/>
        <v>-0.20920699618028704</v>
      </c>
      <c r="N154" s="41">
        <f t="shared" ca="1" si="99"/>
        <v>0.80005176123928123</v>
      </c>
      <c r="O154" s="76">
        <f t="shared" ca="1" si="99"/>
        <v>-0.39819277116504703</v>
      </c>
      <c r="P154" s="90">
        <f t="shared" ca="1" si="99"/>
        <v>-0.43606668521323344</v>
      </c>
      <c r="Q154" s="41">
        <f t="shared" ca="1" si="99"/>
        <v>6.9214663145007238E-2</v>
      </c>
      <c r="R154" s="41">
        <f t="shared" ca="1" si="99"/>
        <v>2.9481083571171407E-2</v>
      </c>
      <c r="S154" s="41" t="e">
        <f t="shared" ca="1" si="99"/>
        <v>#DIV/0!</v>
      </c>
      <c r="T154" s="41" t="e">
        <f t="shared" ref="T154:T160" ca="1" si="100">SUM(T$9:T$12)/SUM(T$5:T$8)-1</f>
        <v>#DIV/0!</v>
      </c>
      <c r="U154" s="41">
        <f t="shared" ca="1" si="99"/>
        <v>5.0642849147040536E-2</v>
      </c>
      <c r="V154" s="41" t="e">
        <f t="shared" ca="1" si="99"/>
        <v>#DIV/0!</v>
      </c>
      <c r="W154" s="41" t="e">
        <f t="shared" ref="W154:W160" ca="1" si="101">SUM(W$9:W$12)/SUM(W$5:W$8)-1</f>
        <v>#DIV/0!</v>
      </c>
      <c r="X154" s="76">
        <f t="shared" ca="1" si="99"/>
        <v>-0.48400570929667486</v>
      </c>
    </row>
    <row r="155" spans="1:24">
      <c r="A155" s="46" t="s">
        <v>41</v>
      </c>
      <c r="B155" s="88">
        <f t="shared" ref="B155:X155" ca="1" si="102">SUM(B$17:B$20)/SUM(B$13:B$16)-1</f>
        <v>5.4826919296157461E-2</v>
      </c>
      <c r="C155" s="88">
        <f t="shared" ca="1" si="102"/>
        <v>5.5055664971359608E-2</v>
      </c>
      <c r="D155" s="41">
        <f t="shared" ca="1" si="102"/>
        <v>5.4745709593908121E-2</v>
      </c>
      <c r="E155" s="41">
        <f t="shared" ca="1" si="102"/>
        <v>5.6255242038332653E-2</v>
      </c>
      <c r="F155" s="41">
        <f t="shared" ca="1" si="102"/>
        <v>6.4139615803423533E-2</v>
      </c>
      <c r="G155" s="90">
        <f t="shared" ca="1" si="102"/>
        <v>0.11583936023749852</v>
      </c>
      <c r="H155" s="41">
        <f t="shared" ca="1" si="102"/>
        <v>0.12623645829975483</v>
      </c>
      <c r="I155" s="41">
        <f t="shared" ca="1" si="102"/>
        <v>-8.6450290672906438E-2</v>
      </c>
      <c r="J155" s="91">
        <f t="shared" ca="1" si="102"/>
        <v>-3.5794007117805338E-3</v>
      </c>
      <c r="K155" s="41">
        <f t="shared" ca="1" si="102"/>
        <v>0.43983985046194896</v>
      </c>
      <c r="L155" s="41">
        <f t="shared" ca="1" si="102"/>
        <v>-0.34653599646624345</v>
      </c>
      <c r="M155" s="91">
        <f t="shared" ca="1" si="102"/>
        <v>-0.30536017266519444</v>
      </c>
      <c r="N155" s="41">
        <f t="shared" ca="1" si="102"/>
        <v>0.36458455739801021</v>
      </c>
      <c r="O155" s="76">
        <f t="shared" ca="1" si="102"/>
        <v>-0.47558816305275542</v>
      </c>
      <c r="P155" s="90">
        <f t="shared" ca="1" si="102"/>
        <v>-4.4547860233901337E-2</v>
      </c>
      <c r="Q155" s="41">
        <f t="shared" ca="1" si="102"/>
        <v>3.8646361420641373E-2</v>
      </c>
      <c r="R155" s="41">
        <f t="shared" ca="1" si="102"/>
        <v>1.3681582830552097E-2</v>
      </c>
      <c r="S155" s="41">
        <f t="shared" ca="1" si="102"/>
        <v>0.13620199467430116</v>
      </c>
      <c r="T155" s="41" t="e">
        <f t="shared" ca="1" si="100"/>
        <v>#DIV/0!</v>
      </c>
      <c r="U155" s="41">
        <f t="shared" ca="1" si="102"/>
        <v>9.3193226217755942E-3</v>
      </c>
      <c r="V155" s="41">
        <f t="shared" ca="1" si="102"/>
        <v>0.29594533530615097</v>
      </c>
      <c r="W155" s="41" t="e">
        <f t="shared" ca="1" si="101"/>
        <v>#DIV/0!</v>
      </c>
      <c r="X155" s="76">
        <f t="shared" ca="1" si="102"/>
        <v>-0.18833097901073403</v>
      </c>
    </row>
    <row r="156" spans="1:24">
      <c r="A156" s="46" t="s">
        <v>42</v>
      </c>
      <c r="B156" s="88">
        <f t="shared" ref="B156:X156" ca="1" si="103">SUM(B$21:B$24)/SUM(B$17:B$20)-1</f>
        <v>3.571324613158855E-2</v>
      </c>
      <c r="C156" s="88">
        <f t="shared" ca="1" si="103"/>
        <v>3.1784660873885873E-2</v>
      </c>
      <c r="D156" s="41">
        <f t="shared" ca="1" si="103"/>
        <v>3.0226586642297049E-2</v>
      </c>
      <c r="E156" s="41">
        <f t="shared" ca="1" si="103"/>
        <v>4.7322980605716936E-2</v>
      </c>
      <c r="F156" s="41">
        <f t="shared" ca="1" si="103"/>
        <v>7.3309989469656722E-2</v>
      </c>
      <c r="G156" s="90">
        <f t="shared" ca="1" si="103"/>
        <v>7.0829013402374574E-2</v>
      </c>
      <c r="H156" s="41">
        <f t="shared" ca="1" si="103"/>
        <v>0.12352422917087136</v>
      </c>
      <c r="I156" s="41">
        <f t="shared" ca="1" si="103"/>
        <v>-8.5406979198962452E-2</v>
      </c>
      <c r="J156" s="91">
        <f t="shared" ca="1" si="103"/>
        <v>-3.7927505523789762E-2</v>
      </c>
      <c r="K156" s="41">
        <f t="shared" ca="1" si="103"/>
        <v>0.27694451469190406</v>
      </c>
      <c r="L156" s="41">
        <f t="shared" ca="1" si="103"/>
        <v>-0.4155448608678447</v>
      </c>
      <c r="M156" s="91">
        <f t="shared" ca="1" si="103"/>
        <v>-0.40690626444966937</v>
      </c>
      <c r="N156" s="41">
        <f t="shared" ca="1" si="103"/>
        <v>0.16346698921930791</v>
      </c>
      <c r="O156" s="76">
        <f t="shared" ca="1" si="103"/>
        <v>-0.47493411383211614</v>
      </c>
      <c r="P156" s="90">
        <f t="shared" ca="1" si="103"/>
        <v>-2.876306093948644E-2</v>
      </c>
      <c r="Q156" s="41">
        <f t="shared" ca="1" si="103"/>
        <v>2.051571977518063E-2</v>
      </c>
      <c r="R156" s="41">
        <f t="shared" ca="1" si="103"/>
        <v>-1.5662011545598209E-2</v>
      </c>
      <c r="S156" s="41">
        <f t="shared" ca="1" si="103"/>
        <v>8.3829022301946443E-2</v>
      </c>
      <c r="T156" s="41" t="e">
        <f t="shared" ca="1" si="100"/>
        <v>#DIV/0!</v>
      </c>
      <c r="U156" s="41">
        <f t="shared" ca="1" si="103"/>
        <v>-2.5190952717923931E-4</v>
      </c>
      <c r="V156" s="41">
        <f t="shared" ca="1" si="103"/>
        <v>0.1836223410661677</v>
      </c>
      <c r="W156" s="41" t="e">
        <f t="shared" ca="1" si="101"/>
        <v>#DIV/0!</v>
      </c>
      <c r="X156" s="76">
        <f t="shared" ca="1" si="103"/>
        <v>-0.10128045058223312</v>
      </c>
    </row>
    <row r="157" spans="1:24">
      <c r="A157" s="46" t="s">
        <v>43</v>
      </c>
      <c r="B157" s="88">
        <f t="shared" ref="B157:X157" ca="1" si="104">IF(ISBLANK(B28),NA(),SUM(B$25:B$28)/SUM(B$21:B$24)-1)</f>
        <v>2.3085629176845757E-2</v>
      </c>
      <c r="C157" s="88">
        <f t="shared" ca="1" si="104"/>
        <v>1.6382890534171191E-2</v>
      </c>
      <c r="D157" s="41">
        <f t="shared" ca="1" si="104"/>
        <v>1.4528223589929778E-2</v>
      </c>
      <c r="E157" s="41">
        <f t="shared" ca="1" si="104"/>
        <v>4.156878122165053E-2</v>
      </c>
      <c r="F157" s="41">
        <f t="shared" ca="1" si="104"/>
        <v>6.6673757273386647E-2</v>
      </c>
      <c r="G157" s="90">
        <f t="shared" ca="1" si="104"/>
        <v>5.5044133584056132E-2</v>
      </c>
      <c r="H157" s="41">
        <f t="shared" ca="1" si="104"/>
        <v>0.15654040193406704</v>
      </c>
      <c r="I157" s="41">
        <f t="shared" ca="1" si="104"/>
        <v>-0.12281263362016814</v>
      </c>
      <c r="J157" s="91">
        <f t="shared" ca="1" si="104"/>
        <v>-8.8102921553081526E-2</v>
      </c>
      <c r="K157" s="41">
        <f t="shared" ca="1" si="104"/>
        <v>0.18704336651630338</v>
      </c>
      <c r="L157" s="41">
        <f t="shared" ca="1" si="104"/>
        <v>-0.5634466232965214</v>
      </c>
      <c r="M157" s="91">
        <f t="shared" ca="1" si="104"/>
        <v>-0.55463972613412038</v>
      </c>
      <c r="N157" s="41">
        <f t="shared" ca="1" si="104"/>
        <v>0.10324471069047592</v>
      </c>
      <c r="O157" s="76">
        <f t="shared" ca="1" si="104"/>
        <v>-0.57430464925666092</v>
      </c>
      <c r="P157" s="90">
        <f t="shared" ca="1" si="104"/>
        <v>-5.039897205962407E-2</v>
      </c>
      <c r="Q157" s="41">
        <f t="shared" ca="1" si="104"/>
        <v>1.6510500146627916E-2</v>
      </c>
      <c r="R157" s="41">
        <f t="shared" ca="1" si="104"/>
        <v>-3.6925616800771555E-2</v>
      </c>
      <c r="S157" s="41">
        <f t="shared" ca="1" si="104"/>
        <v>6.3924209140302946E-2</v>
      </c>
      <c r="T157" s="41" t="e">
        <f t="shared" ca="1" si="100"/>
        <v>#DIV/0!</v>
      </c>
      <c r="U157" s="41">
        <f t="shared" ca="1" si="104"/>
        <v>3.9385871499977299E-3</v>
      </c>
      <c r="V157" s="41">
        <f t="shared" ca="1" si="104"/>
        <v>0.12531939174193374</v>
      </c>
      <c r="W157" s="41" t="e">
        <f t="shared" ca="1" si="101"/>
        <v>#DIV/0!</v>
      </c>
      <c r="X157" s="76">
        <f t="shared" ca="1" si="104"/>
        <v>-6.430517926281043E-2</v>
      </c>
    </row>
    <row r="158" spans="1:24">
      <c r="A158" s="46" t="s">
        <v>44</v>
      </c>
      <c r="B158" s="88">
        <f ca="1">IF(ISBLANK(B32),NA(),SUM(B$29:B$32)/SUM(B$25:B$28)-1)</f>
        <v>1.9061731322632003E-2</v>
      </c>
      <c r="C158" s="88">
        <f t="shared" ref="C158:X158" ca="1" si="105">IF(ISBLANK(C32),NA(),SUM(C$29:C$32)/SUM(C$25:C$28)-1)</f>
        <v>9.8012037662020823E-3</v>
      </c>
      <c r="D158" s="41">
        <f t="shared" ca="1" si="105"/>
        <v>8.4095533235921671E-3</v>
      </c>
      <c r="E158" s="41">
        <f t="shared" ca="1" si="105"/>
        <v>4.3177608103026621E-2</v>
      </c>
      <c r="F158" s="41">
        <f t="shared" ca="1" si="105"/>
        <v>4.3803913151662988E-2</v>
      </c>
      <c r="G158" s="90">
        <f t="shared" ca="1" si="105"/>
        <v>3.9880059508345278E-2</v>
      </c>
      <c r="H158" s="41">
        <f t="shared" ca="1" si="105"/>
        <v>8.5921283731780651E-2</v>
      </c>
      <c r="I158" s="41">
        <f t="shared" ca="1" si="105"/>
        <v>-0.11775960193931845</v>
      </c>
      <c r="J158" s="91">
        <f t="shared" ca="1" si="105"/>
        <v>-6.918122375229574E-2</v>
      </c>
      <c r="K158" s="41">
        <f t="shared" ca="1" si="105"/>
        <v>0.11602721666638538</v>
      </c>
      <c r="L158" s="41">
        <f t="shared" ca="1" si="105"/>
        <v>-1</v>
      </c>
      <c r="M158" s="91">
        <f t="shared" ca="1" si="105"/>
        <v>-1</v>
      </c>
      <c r="N158" s="41">
        <f t="shared" ca="1" si="105"/>
        <v>6.9242918533389597E-2</v>
      </c>
      <c r="O158" s="76">
        <f t="shared" ca="1" si="105"/>
        <v>-0.63174390106603662</v>
      </c>
      <c r="P158" s="90">
        <f t="shared" ca="1" si="105"/>
        <v>4.1602578646464883E-2</v>
      </c>
      <c r="Q158" s="41">
        <f t="shared" ca="1" si="105"/>
        <v>4.1285034326010717E-3</v>
      </c>
      <c r="R158" s="41">
        <f t="shared" ca="1" si="105"/>
        <v>-2.9781097018040215E-2</v>
      </c>
      <c r="S158" s="41">
        <f t="shared" ca="1" si="105"/>
        <v>3.9855149293646308E-2</v>
      </c>
      <c r="T158" s="41" t="e">
        <f t="shared" ca="1" si="100"/>
        <v>#DIV/0!</v>
      </c>
      <c r="U158" s="41">
        <f t="shared" ca="1" si="105"/>
        <v>-2.0363261708374325E-2</v>
      </c>
      <c r="V158" s="41">
        <f t="shared" ca="1" si="105"/>
        <v>7.1728853939733161E-2</v>
      </c>
      <c r="W158" s="41" t="e">
        <f t="shared" ca="1" si="101"/>
        <v>#DIV/0!</v>
      </c>
      <c r="X158" s="76">
        <f t="shared" ca="1" si="105"/>
        <v>-2.5107476409680363E-4</v>
      </c>
    </row>
    <row r="159" spans="1:24">
      <c r="A159" s="46" t="s">
        <v>45</v>
      </c>
      <c r="B159" s="88">
        <f ca="1">IF(ISBLANK(B36),NA(),SUM(B$33:B$36)/SUM(B$29:B$32)-1)</f>
        <v>-8.5358988588746243E-5</v>
      </c>
      <c r="C159" s="88">
        <f t="shared" ref="C159:X159" ca="1" si="106">IF(ISBLANK(C36),NA(),SUM(C$33:C$36)/SUM(C$29:C$32)-1)</f>
        <v>-1.4212195389319948E-2</v>
      </c>
      <c r="D159" s="41">
        <f t="shared" ca="1" si="106"/>
        <v>-1.6921204689773872E-2</v>
      </c>
      <c r="E159" s="41">
        <f t="shared" ca="1" si="106"/>
        <v>3.4916708297757726E-2</v>
      </c>
      <c r="F159" s="41">
        <f t="shared" ca="1" si="106"/>
        <v>5.1147052903875334E-2</v>
      </c>
      <c r="G159" s="90">
        <f t="shared" ca="1" si="106"/>
        <v>-2.9506717872628263E-3</v>
      </c>
      <c r="H159" s="41">
        <f t="shared" ca="1" si="106"/>
        <v>1.0560818543247308E-2</v>
      </c>
      <c r="I159" s="41">
        <f t="shared" ca="1" si="106"/>
        <v>-8.2883573900106255E-2</v>
      </c>
      <c r="J159" s="91">
        <f t="shared" ca="1" si="106"/>
        <v>-6.891932141059709E-2</v>
      </c>
      <c r="K159" s="41">
        <f t="shared" ca="1" si="106"/>
        <v>5.1267971411800506E-2</v>
      </c>
      <c r="L159" s="41" t="e">
        <f t="shared" ca="1" si="106"/>
        <v>#DIV/0!</v>
      </c>
      <c r="M159" s="91" t="e">
        <f t="shared" ca="1" si="106"/>
        <v>#DIV/0!</v>
      </c>
      <c r="N159" s="41">
        <f t="shared" ca="1" si="106"/>
        <v>3.9927266171747577E-2</v>
      </c>
      <c r="O159" s="76">
        <f t="shared" ca="1" si="106"/>
        <v>-0.34930627485529764</v>
      </c>
      <c r="P159" s="90">
        <f t="shared" ca="1" si="106"/>
        <v>1.3505734532772515</v>
      </c>
      <c r="Q159" s="41">
        <f t="shared" ca="1" si="106"/>
        <v>-6.0848568200599917E-3</v>
      </c>
      <c r="R159" s="41">
        <f t="shared" ca="1" si="106"/>
        <v>-3.5767091827861086E-2</v>
      </c>
      <c r="S159" s="41">
        <f t="shared" ca="1" si="106"/>
        <v>-1</v>
      </c>
      <c r="T159" s="41" t="e">
        <f t="shared" ca="1" si="100"/>
        <v>#DIV/0!</v>
      </c>
      <c r="U159" s="41">
        <f t="shared" ca="1" si="106"/>
        <v>-2.4568075124749122E-2</v>
      </c>
      <c r="V159" s="41">
        <f t="shared" ca="1" si="106"/>
        <v>-1</v>
      </c>
      <c r="W159" s="41" t="e">
        <f t="shared" ca="1" si="101"/>
        <v>#DIV/0!</v>
      </c>
      <c r="X159" s="76">
        <f t="shared" ca="1" si="106"/>
        <v>2.9267870423014286</v>
      </c>
    </row>
    <row r="160" spans="1:24">
      <c r="A160" s="46" t="s">
        <v>46</v>
      </c>
      <c r="B160" s="88">
        <f ca="1">IF(ISBLANK(B40),NA(),SUM(B$37:B$40)/SUM(B$33:B$36)-1)</f>
        <v>-8.6345239608232038E-4</v>
      </c>
      <c r="C160" s="88">
        <f t="shared" ref="C160:X160" ca="1" si="107">IF(ISBLANK(C40),NA(),SUM(C$37:C$40)/SUM(C$33:C$36)-1)</f>
        <v>-1.0424381260295434E-2</v>
      </c>
      <c r="D160" s="41">
        <f t="shared" ca="1" si="107"/>
        <v>-1.1892059336984895E-2</v>
      </c>
      <c r="E160" s="41">
        <f t="shared" ca="1" si="107"/>
        <v>2.1787298843229275E-2</v>
      </c>
      <c r="F160" s="41">
        <f t="shared" ca="1" si="107"/>
        <v>2.2141563898287808E-2</v>
      </c>
      <c r="G160" s="90">
        <f t="shared" ca="1" si="107"/>
        <v>-2.5568341204743605E-3</v>
      </c>
      <c r="H160" s="41">
        <f t="shared" ca="1" si="107"/>
        <v>5.8770409089354825E-2</v>
      </c>
      <c r="I160" s="41">
        <f t="shared" ca="1" si="107"/>
        <v>-6.3151196494685258E-2</v>
      </c>
      <c r="J160" s="91">
        <f t="shared" ca="1" si="107"/>
        <v>-5.7144417118620394E-2</v>
      </c>
      <c r="K160" s="41">
        <f t="shared" ca="1" si="107"/>
        <v>2.2104456473425182E-2</v>
      </c>
      <c r="L160" s="41" t="e">
        <f t="shared" ca="1" si="107"/>
        <v>#DIV/0!</v>
      </c>
      <c r="M160" s="91" t="e">
        <f t="shared" ca="1" si="107"/>
        <v>#DIV/0!</v>
      </c>
      <c r="N160" s="41">
        <f t="shared" ca="1" si="107"/>
        <v>2.4110958326595711E-2</v>
      </c>
      <c r="O160" s="76">
        <f t="shared" ca="1" si="107"/>
        <v>-0.27308896216393741</v>
      </c>
      <c r="P160" s="90">
        <f t="shared" ca="1" si="107"/>
        <v>-1.4057120654844546E-2</v>
      </c>
      <c r="Q160" s="41">
        <f t="shared" ca="1" si="107"/>
        <v>-8.8293251893611924E-4</v>
      </c>
      <c r="R160" s="41">
        <f t="shared" ca="1" si="107"/>
        <v>-4.8479947221451436E-2</v>
      </c>
      <c r="S160" s="41" t="e">
        <f t="shared" ca="1" si="107"/>
        <v>#DIV/0!</v>
      </c>
      <c r="T160" s="41" t="e">
        <f t="shared" ca="1" si="100"/>
        <v>#DIV/0!</v>
      </c>
      <c r="U160" s="41">
        <f t="shared" ca="1" si="107"/>
        <v>1.5675908865526722E-3</v>
      </c>
      <c r="V160" s="41" t="e">
        <f t="shared" ca="1" si="107"/>
        <v>#DIV/0!</v>
      </c>
      <c r="W160" s="41" t="e">
        <f t="shared" ca="1" si="101"/>
        <v>#DIV/0!</v>
      </c>
      <c r="X160" s="76">
        <f t="shared" ca="1" si="107"/>
        <v>2.2175015480724758E-2</v>
      </c>
    </row>
    <row r="161" spans="1:24">
      <c r="A161" s="46" t="s">
        <v>47</v>
      </c>
      <c r="B161" s="88">
        <f ca="1">IF(ISBLANK(B44),NA(),SUM(B$41:B$44)/SUM(B$37:B$40)-1)</f>
        <v>-1.9783812802053879E-2</v>
      </c>
      <c r="C161" s="88">
        <f t="shared" ref="C161:X161" ca="1" si="108">IF(ISBLANK(C44),NA(),SUM(C$41:C$44)/SUM(C$37:C$40)-1)</f>
        <v>-2.9677130167662713E-2</v>
      </c>
      <c r="D161" s="41">
        <f t="shared" ca="1" si="108"/>
        <v>-3.0463755200327736E-2</v>
      </c>
      <c r="E161" s="41">
        <f t="shared" ca="1" si="108"/>
        <v>2.5366708937386573E-3</v>
      </c>
      <c r="F161" s="41">
        <f t="shared" ca="1" si="108"/>
        <v>-1.316399461418627E-2</v>
      </c>
      <c r="G161" s="90">
        <f t="shared" ca="1" si="108"/>
        <v>-2.1213305025976403E-2</v>
      </c>
      <c r="H161" s="41">
        <f t="shared" ca="1" si="108"/>
        <v>6.7428705524742449E-2</v>
      </c>
      <c r="I161" s="41">
        <f t="shared" ca="1" si="108"/>
        <v>-8.6558344233457318E-2</v>
      </c>
      <c r="J161" s="91">
        <f t="shared" ca="1" si="108"/>
        <v>-8.5074586333359847E-2</v>
      </c>
      <c r="K161" s="41">
        <f t="shared" ca="1" si="108"/>
        <v>-1.3069368579794682E-2</v>
      </c>
      <c r="L161" s="41" t="e">
        <f t="shared" ca="1" si="108"/>
        <v>#DIV/0!</v>
      </c>
      <c r="M161" s="91" t="e">
        <f t="shared" ca="1" si="108"/>
        <v>#DIV/0!</v>
      </c>
      <c r="N161" s="41">
        <f t="shared" ca="1" si="108"/>
        <v>4.3708680727445604E-3</v>
      </c>
      <c r="O161" s="76">
        <f t="shared" ca="1" si="108"/>
        <v>-0.31262405226820567</v>
      </c>
      <c r="P161" s="90">
        <f t="shared" ca="1" si="108"/>
        <v>-0.9667935687876783</v>
      </c>
      <c r="Q161" s="41">
        <f t="shared" ca="1" si="108"/>
        <v>-5.7897032624061318E-3</v>
      </c>
      <c r="R161" s="41">
        <f t="shared" ca="1" si="108"/>
        <v>-6.0046997786577516E-2</v>
      </c>
      <c r="S161" s="41" t="e">
        <f t="shared" ca="1" si="108"/>
        <v>#DIV/0!</v>
      </c>
      <c r="T161" s="41" t="e">
        <f t="shared" ca="1" si="108"/>
        <v>#DIV/0!</v>
      </c>
      <c r="U161" s="41">
        <f t="shared" ca="1" si="108"/>
        <v>-2.1420811210198121E-2</v>
      </c>
      <c r="V161" s="41" t="e">
        <f t="shared" ca="1" si="108"/>
        <v>#DIV/0!</v>
      </c>
      <c r="W161" s="41" t="e">
        <f t="shared" ca="1" si="108"/>
        <v>#DIV/0!</v>
      </c>
      <c r="X161" s="76">
        <f t="shared" ca="1" si="108"/>
        <v>-0.99994545952884883</v>
      </c>
    </row>
    <row r="162" spans="1:24">
      <c r="A162" s="46" t="s">
        <v>48</v>
      </c>
      <c r="B162" s="88">
        <f t="shared" ref="B162:X162" ca="1" si="109">IF(ISBLANK(B48),NA(),SUM(B$45:B$48)/SUM(B$41:B$44)-1)</f>
        <v>-1.605189272563512E-2</v>
      </c>
      <c r="C162" s="88">
        <f t="shared" ca="1" si="109"/>
        <v>-1.9196076777472038E-2</v>
      </c>
      <c r="D162" s="41">
        <f t="shared" ca="1" si="109"/>
        <v>-1.9702466216345638E-2</v>
      </c>
      <c r="E162" s="41">
        <f t="shared" ca="1" si="109"/>
        <v>-9.0495053159421746E-3</v>
      </c>
      <c r="F162" s="41">
        <f t="shared" ca="1" si="109"/>
        <v>-8.562201657910995E-3</v>
      </c>
      <c r="G162" s="90">
        <f t="shared" ca="1" si="109"/>
        <v>-1.0117955672173773E-2</v>
      </c>
      <c r="H162" s="41">
        <f t="shared" ca="1" si="109"/>
        <v>-4.5269413923439861E-2</v>
      </c>
      <c r="I162" s="41">
        <f t="shared" ca="1" si="109"/>
        <v>-7.260144284545289E-2</v>
      </c>
      <c r="J162" s="91">
        <f t="shared" ca="1" si="109"/>
        <v>-7.331192159117661E-2</v>
      </c>
      <c r="K162" s="41">
        <f t="shared" ca="1" si="109"/>
        <v>-8.4612859887183145E-3</v>
      </c>
      <c r="L162" s="41" t="e">
        <f t="shared" ca="1" si="109"/>
        <v>#DIV/0!</v>
      </c>
      <c r="M162" s="91" t="e">
        <f t="shared" ca="1" si="109"/>
        <v>#DIV/0!</v>
      </c>
      <c r="N162" s="41">
        <f t="shared" ca="1" si="109"/>
        <v>-6.4578019101496631E-3</v>
      </c>
      <c r="O162" s="76">
        <f t="shared" ca="1" si="109"/>
        <v>-0.62643160472196446</v>
      </c>
      <c r="P162" s="90">
        <f t="shared" ca="1" si="109"/>
        <v>-0.55009212208392144</v>
      </c>
      <c r="Q162" s="41">
        <f t="shared" ca="1" si="109"/>
        <v>3.6255699997123081E-3</v>
      </c>
      <c r="R162" s="41">
        <f t="shared" ca="1" si="109"/>
        <v>-5.2316437909958102E-2</v>
      </c>
      <c r="S162" s="41" t="e">
        <f t="shared" ca="1" si="109"/>
        <v>#DIV/0!</v>
      </c>
      <c r="T162" s="41">
        <f t="shared" ca="1" si="109"/>
        <v>9.0132124882773557E-3</v>
      </c>
      <c r="U162" s="41">
        <f t="shared" ca="1" si="109"/>
        <v>-0.21068683066084493</v>
      </c>
      <c r="V162" s="41" t="e">
        <f t="shared" ca="1" si="109"/>
        <v>#DIV/0!</v>
      </c>
      <c r="W162" s="41">
        <f t="shared" ca="1" si="109"/>
        <v>-8.5275219840901251E-3</v>
      </c>
      <c r="X162" s="76">
        <f t="shared" ca="1" si="109"/>
        <v>-0.34037304242689481</v>
      </c>
    </row>
    <row r="163" spans="1:24" ht="12.75">
      <c r="D163" s="51"/>
      <c r="E163" s="51"/>
    </row>
    <row r="164" spans="1:24">
      <c r="G164" s="33"/>
      <c r="H164" s="33"/>
      <c r="I164" s="33"/>
      <c r="J164" s="56"/>
      <c r="K164" s="33"/>
      <c r="L164" s="33"/>
      <c r="M164" s="56"/>
      <c r="N164" s="33"/>
    </row>
    <row r="165" spans="1:24" ht="12.75">
      <c r="C165" s="103"/>
      <c r="D165" s="33"/>
      <c r="E165" s="51"/>
      <c r="G165" s="33"/>
      <c r="H165" s="33"/>
      <c r="I165" s="33"/>
      <c r="J165" s="56"/>
      <c r="K165" s="33"/>
      <c r="L165" s="33"/>
      <c r="M165" s="56"/>
      <c r="N165" s="33"/>
    </row>
    <row r="166" spans="1:24">
      <c r="G166" s="33"/>
      <c r="H166" s="33"/>
      <c r="I166" s="33"/>
      <c r="J166" s="56"/>
      <c r="K166" s="33"/>
      <c r="L166" s="33"/>
      <c r="M166" s="56"/>
      <c r="N166" s="33"/>
    </row>
    <row r="167" spans="1:24">
      <c r="G167" s="33"/>
      <c r="H167" s="33"/>
      <c r="I167" s="33"/>
      <c r="J167" s="56"/>
      <c r="K167" s="33"/>
      <c r="L167" s="33"/>
      <c r="M167" s="56"/>
      <c r="N167" s="33"/>
    </row>
  </sheetData>
  <mergeCells count="7">
    <mergeCell ref="A1:X1"/>
    <mergeCell ref="G2:O2"/>
    <mergeCell ref="P2:X2"/>
    <mergeCell ref="A2:A3"/>
    <mergeCell ref="B2:B3"/>
    <mergeCell ref="C2:C3"/>
    <mergeCell ref="D2:F2"/>
  </mergeCells>
  <phoneticPr fontId="9" type="noConversion"/>
  <pageMargins left="0.2" right="0.19" top="0.46" bottom="0.2" header="0.2" footer="0.4921259845"/>
  <pageSetup paperSize="8" scale="56" orientation="portrait" r:id="rId1"/>
  <headerFooter alignWithMargins="0"/>
</worksheet>
</file>

<file path=xl/worksheets/sheet4.xml><?xml version="1.0" encoding="utf-8"?>
<worksheet xmlns="http://schemas.openxmlformats.org/spreadsheetml/2006/main" xmlns:r="http://schemas.openxmlformats.org/officeDocument/2006/relationships">
  <sheetPr codeName="Feuil4">
    <pageSetUpPr fitToPage="1"/>
  </sheetPr>
  <dimension ref="A1:X167"/>
  <sheetViews>
    <sheetView showGridLines="0" workbookViewId="0">
      <pane xSplit="1" ySplit="3" topLeftCell="B4" activePane="bottomRight" state="frozen"/>
      <selection activeCell="E114" sqref="E114"/>
      <selection pane="topRight" activeCell="E114" sqref="E114"/>
      <selection pane="bottomLeft" activeCell="E114" sqref="E114"/>
      <selection pane="bottomRight" activeCell="L60" sqref="L60"/>
    </sheetView>
  </sheetViews>
  <sheetFormatPr baseColWidth="10" defaultRowHeight="11.25"/>
  <cols>
    <col min="1" max="1" width="9.140625" style="47" customWidth="1"/>
    <col min="2" max="2" width="10.28515625" style="7" customWidth="1"/>
    <col min="3" max="3" width="10.42578125" style="7" customWidth="1"/>
    <col min="4" max="4" width="14.42578125" style="28" bestFit="1" customWidth="1"/>
    <col min="5" max="5" width="11.28515625" style="28" customWidth="1"/>
    <col min="6" max="6" width="10.28515625" style="28" customWidth="1"/>
    <col min="7" max="7" width="9.5703125" style="28" bestFit="1" customWidth="1"/>
    <col min="8" max="8" width="7.7109375" style="28" bestFit="1" customWidth="1"/>
    <col min="9" max="9" width="10" style="28" bestFit="1" customWidth="1"/>
    <col min="10" max="10" width="10.140625" style="58" customWidth="1"/>
    <col min="11" max="11" width="9.5703125" style="28" bestFit="1" customWidth="1"/>
    <col min="12" max="12" width="10" style="28" customWidth="1"/>
    <col min="13" max="13" width="10.140625" style="58" customWidth="1"/>
    <col min="14" max="14" width="9.28515625" style="28" bestFit="1" customWidth="1"/>
    <col min="15" max="15" width="9.42578125" style="31" bestFit="1" customWidth="1"/>
    <col min="16" max="16" width="15.5703125" style="31" customWidth="1"/>
    <col min="17" max="18" width="8.7109375" style="31" bestFit="1" customWidth="1"/>
    <col min="19" max="20" width="10.5703125" style="31" customWidth="1"/>
    <col min="21" max="21" width="11.140625" style="31" customWidth="1"/>
    <col min="22" max="22" width="15.140625" style="31" customWidth="1"/>
    <col min="23" max="23" width="12.140625" style="31" customWidth="1"/>
    <col min="24" max="24" width="14.42578125" style="28" customWidth="1"/>
    <col min="25" max="16384" width="11.42578125" style="28"/>
  </cols>
  <sheetData>
    <row r="1" spans="1:24" s="60" customFormat="1" ht="13.5" thickBot="1">
      <c r="A1" s="168" t="s">
        <v>49</v>
      </c>
      <c r="B1" s="169"/>
      <c r="C1" s="169"/>
      <c r="D1" s="169"/>
      <c r="E1" s="169"/>
      <c r="F1" s="169"/>
      <c r="G1" s="169"/>
      <c r="H1" s="169"/>
      <c r="I1" s="169"/>
      <c r="J1" s="169"/>
      <c r="K1" s="169"/>
      <c r="L1" s="169"/>
      <c r="M1" s="169"/>
      <c r="N1" s="169"/>
      <c r="O1" s="169"/>
      <c r="P1" s="169"/>
      <c r="Q1" s="169"/>
      <c r="R1" s="169"/>
      <c r="S1" s="169"/>
      <c r="T1" s="169"/>
      <c r="U1" s="169"/>
      <c r="V1" s="169"/>
      <c r="W1" s="169"/>
      <c r="X1" s="170"/>
    </row>
    <row r="2" spans="1:24" s="7" customFormat="1" ht="15" customHeight="1" thickBot="1">
      <c r="A2" s="177" t="s">
        <v>9</v>
      </c>
      <c r="B2" s="179" t="s">
        <v>10</v>
      </c>
      <c r="C2" s="179" t="s">
        <v>11</v>
      </c>
      <c r="D2" s="181" t="s">
        <v>12</v>
      </c>
      <c r="E2" s="181"/>
      <c r="F2" s="182"/>
      <c r="G2" s="171" t="s">
        <v>13</v>
      </c>
      <c r="H2" s="172"/>
      <c r="I2" s="172"/>
      <c r="J2" s="172"/>
      <c r="K2" s="172"/>
      <c r="L2" s="172"/>
      <c r="M2" s="172"/>
      <c r="N2" s="172"/>
      <c r="O2" s="173"/>
      <c r="P2" s="174" t="s">
        <v>14</v>
      </c>
      <c r="Q2" s="175"/>
      <c r="R2" s="175"/>
      <c r="S2" s="175"/>
      <c r="T2" s="175"/>
      <c r="U2" s="175"/>
      <c r="V2" s="175"/>
      <c r="W2" s="175"/>
      <c r="X2" s="176"/>
    </row>
    <row r="3" spans="1:24" s="16" customFormat="1" ht="57" thickBot="1">
      <c r="A3" s="178"/>
      <c r="B3" s="180"/>
      <c r="C3" s="180"/>
      <c r="D3" s="8" t="s">
        <v>15</v>
      </c>
      <c r="E3" s="8" t="s">
        <v>16</v>
      </c>
      <c r="F3" s="8" t="s">
        <v>17</v>
      </c>
      <c r="G3" s="9" t="s">
        <v>18</v>
      </c>
      <c r="H3" s="10" t="s">
        <v>176</v>
      </c>
      <c r="I3" s="10" t="s">
        <v>19</v>
      </c>
      <c r="J3" s="11" t="s">
        <v>20</v>
      </c>
      <c r="K3" s="10" t="s">
        <v>21</v>
      </c>
      <c r="L3" s="10" t="s">
        <v>22</v>
      </c>
      <c r="M3" s="11" t="s">
        <v>20</v>
      </c>
      <c r="N3" s="10" t="s">
        <v>23</v>
      </c>
      <c r="O3" s="12" t="s">
        <v>24</v>
      </c>
      <c r="P3" s="13" t="s">
        <v>25</v>
      </c>
      <c r="Q3" s="14" t="s">
        <v>26</v>
      </c>
      <c r="R3" s="14" t="s">
        <v>27</v>
      </c>
      <c r="S3" s="14" t="s">
        <v>28</v>
      </c>
      <c r="T3" s="14" t="s">
        <v>29</v>
      </c>
      <c r="U3" s="14" t="s">
        <v>30</v>
      </c>
      <c r="V3" s="14" t="s">
        <v>31</v>
      </c>
      <c r="W3" s="14" t="s">
        <v>32</v>
      </c>
      <c r="X3" s="15" t="s">
        <v>33</v>
      </c>
    </row>
    <row r="4" spans="1:24" s="22" customFormat="1" ht="15.75" thickBot="1">
      <c r="A4" s="17" t="s">
        <v>34</v>
      </c>
      <c r="B4" s="18"/>
      <c r="C4" s="18"/>
      <c r="D4" s="19"/>
      <c r="E4" s="19"/>
      <c r="F4" s="19"/>
      <c r="G4" s="20"/>
      <c r="H4" s="19"/>
      <c r="I4" s="19"/>
      <c r="J4" s="54"/>
      <c r="K4" s="19"/>
      <c r="L4" s="19"/>
      <c r="M4" s="54"/>
      <c r="N4" s="19"/>
      <c r="O4" s="21"/>
      <c r="P4" s="20"/>
      <c r="Q4" s="19"/>
      <c r="R4" s="19"/>
      <c r="S4" s="19"/>
      <c r="T4" s="19"/>
      <c r="U4" s="19"/>
      <c r="V4" s="19"/>
      <c r="W4" s="19"/>
      <c r="X4" s="21"/>
    </row>
    <row r="5" spans="1:24" ht="12" thickTop="1">
      <c r="A5" s="23">
        <v>38077</v>
      </c>
      <c r="B5" s="24">
        <f ca="1">OFFSET(Import_SAS_CVS!CN2,(Synth!$D$3-1)*Synth!$E$3,0)</f>
        <v>334593462.94531298</v>
      </c>
      <c r="C5" s="24">
        <f ca="1">OFFSET(Import_SAS_CVS!CJ2,(Synth!$D$3-1)*Synth!$E$3,0)</f>
        <v>138372955.49804699</v>
      </c>
      <c r="D5" s="25">
        <f ca="1">OFFSET(Import_SAS_CVS!CB2,(Synth!$D$3-1)*Synth!$E$3,0)</f>
        <v>123776981.51074199</v>
      </c>
      <c r="E5" s="25">
        <f ca="1">OFFSET(Import_SAS_CVS!AN2,(Synth!$D$3-1)*Synth!$E$3,0)</f>
        <v>196469239.09765601</v>
      </c>
      <c r="F5" s="25">
        <f ca="1">OFFSET(Import_SAS_CVS!CF2,(Synth!$D$3-1)*Synth!$E$3,0)</f>
        <v>14586891.1590576</v>
      </c>
      <c r="G5" s="26">
        <f ca="1">OFFSET(Import_SAS_CVS!V2,(Synth!$D$3-1)*Synth!$E$3,0)</f>
        <v>64018434.986328103</v>
      </c>
      <c r="H5" s="25">
        <f ca="1">OFFSET(Import_SAS_CVS!W2,(Synth!$D$3-1)*Synth!$E$3,0)</f>
        <v>1053259.3031768801</v>
      </c>
      <c r="I5" s="25">
        <f ca="1">OFFSET(Import_SAS_CVS!X2,(Synth!$D$3-1)*Synth!$E$3,0)</f>
        <v>58782982.643066399</v>
      </c>
      <c r="J5" s="55">
        <f ca="1">OFFSET(Import_SAS_CVS!Y2,(Synth!$D$3-1)*Synth!$E$3,0)</f>
        <v>21933020.159667999</v>
      </c>
      <c r="K5" s="25">
        <f ca="1">OFFSET(Import_SAS_CVS!Z2,(Synth!$D$3-1)*Synth!$E$3,0)</f>
        <v>16951.0874249935</v>
      </c>
      <c r="L5" s="25">
        <f ca="1">OFFSET(Import_SAS_CVS!AA2,(Synth!$D$3-1)*Synth!$E$3,0)</f>
        <v>14663551.209472699</v>
      </c>
      <c r="M5" s="55">
        <f ca="1">OFFSET(Import_SAS_CVS!AB2,(Synth!$D$3-1)*Synth!$E$3,0)</f>
        <v>996657.24819183396</v>
      </c>
      <c r="N5" s="25">
        <f ca="1">OFFSET(Import_SAS_CVS!AC2,(Synth!$D$3-1)*Synth!$E$3,0)</f>
        <v>114251.15989303601</v>
      </c>
      <c r="O5" s="27">
        <f ca="1">OFFSET(Import_SAS_CVS!AD2,(Synth!$D$3-1)*Synth!$E$3,0)</f>
        <v>197575184.81054699</v>
      </c>
      <c r="P5" s="26">
        <f ca="1">OFFSET(Import_SAS_CVS!AE2,(Synth!$D$3-1)*Synth!$E$3,0)</f>
        <v>47933230.123046897</v>
      </c>
      <c r="Q5" s="25">
        <f ca="1">OFFSET(Import_SAS_CVS!AF2,(Synth!$D$3-1)*Synth!$E$3,0)</f>
        <v>32214906.277587902</v>
      </c>
      <c r="R5" s="25">
        <f ca="1">OFFSET(Import_SAS_CVS!AG2,(Synth!$D$3-1)*Synth!$E$3,0)</f>
        <v>27799743.771728501</v>
      </c>
      <c r="S5" s="25">
        <f ca="1">OFFSET(Import_SAS_CVS!AH2,(Synth!$D$3-1)*Synth!$E$3,0)</f>
        <v>0</v>
      </c>
      <c r="T5" s="25">
        <f ca="1">OFFSET(Import_SAS_CVS!AI2,(Synth!$D$3-1)*Synth!$E$3,0)</f>
        <v>0</v>
      </c>
      <c r="U5" s="25">
        <f ca="1">OFFSET(Import_SAS_CVS!AJ2,(Synth!$D$3-1)*Synth!$E$3,0)</f>
        <v>15467530.818603501</v>
      </c>
      <c r="V5" s="25">
        <f ca="1">OFFSET(Import_SAS_CVS!AK2,(Synth!$D$3-1)*Synth!$E$3,0)</f>
        <v>0</v>
      </c>
      <c r="W5" s="25">
        <f ca="1">OFFSET(Import_SAS_CVS!AL2,(Synth!$D$3-1)*Synth!$E$3,0)</f>
        <v>0</v>
      </c>
      <c r="X5" s="27">
        <f ca="1">OFFSET(Import_SAS_CVS!AM2,(Synth!$D$3-1)*Synth!$E$3,0)</f>
        <v>14595573.927612299</v>
      </c>
    </row>
    <row r="6" spans="1:24">
      <c r="A6" s="29">
        <v>38168</v>
      </c>
      <c r="B6" s="30">
        <f ca="1">OFFSET(Import_SAS_CVS!CN3,(Synth!$D$3-1)*Synth!$E$3,0)</f>
        <v>332677845.140625</v>
      </c>
      <c r="C6" s="30">
        <f ca="1">OFFSET(Import_SAS_CVS!CJ3,(Synth!$D$3-1)*Synth!$E$3,0)</f>
        <v>136898999.53320301</v>
      </c>
      <c r="D6" s="31">
        <f ca="1">OFFSET(Import_SAS_CVS!CB3,(Synth!$D$3-1)*Synth!$E$3,0)</f>
        <v>122401794.269531</v>
      </c>
      <c r="E6" s="31">
        <f ca="1">OFFSET(Import_SAS_CVS!AN3,(Synth!$D$3-1)*Synth!$E$3,0)</f>
        <v>195863149.38476601</v>
      </c>
      <c r="F6" s="31">
        <f ca="1">OFFSET(Import_SAS_CVS!CF3,(Synth!$D$3-1)*Synth!$E$3,0)</f>
        <v>14511528.1247559</v>
      </c>
      <c r="G6" s="32">
        <f ca="1">OFFSET(Import_SAS_CVS!V3,(Synth!$D$3-1)*Synth!$E$3,0)</f>
        <v>63693132.965820298</v>
      </c>
      <c r="H6" s="33">
        <f ca="1">OFFSET(Import_SAS_CVS!W3,(Synth!$D$3-1)*Synth!$E$3,0)</f>
        <v>974024.18466949498</v>
      </c>
      <c r="I6" s="33">
        <f ca="1">OFFSET(Import_SAS_CVS!X3,(Synth!$D$3-1)*Synth!$E$3,0)</f>
        <v>57968724.398925804</v>
      </c>
      <c r="J6" s="56">
        <f ca="1">OFFSET(Import_SAS_CVS!Y3,(Synth!$D$3-1)*Synth!$E$3,0)</f>
        <v>22305713.089111298</v>
      </c>
      <c r="K6" s="33">
        <f ca="1">OFFSET(Import_SAS_CVS!Z3,(Synth!$D$3-1)*Synth!$E$3,0)</f>
        <v>480173.08219528198</v>
      </c>
      <c r="L6" s="33">
        <f ca="1">OFFSET(Import_SAS_CVS!AA3,(Synth!$D$3-1)*Synth!$E$3,0)</f>
        <v>13981944.2420654</v>
      </c>
      <c r="M6" s="56">
        <f ca="1">OFFSET(Import_SAS_CVS!AB3,(Synth!$D$3-1)*Synth!$E$3,0)</f>
        <v>967175.01943206799</v>
      </c>
      <c r="N6" s="33">
        <f ca="1">OFFSET(Import_SAS_CVS!AC3,(Synth!$D$3-1)*Synth!$E$3,0)</f>
        <v>8370898.9707031297</v>
      </c>
      <c r="O6" s="34">
        <f ca="1">OFFSET(Import_SAS_CVS!AD3,(Synth!$D$3-1)*Synth!$E$3,0)</f>
        <v>181660665.53125</v>
      </c>
      <c r="P6" s="32">
        <f ca="1">OFFSET(Import_SAS_CVS!AE3,(Synth!$D$3-1)*Synth!$E$3,0)</f>
        <v>47550166.326171897</v>
      </c>
      <c r="Q6" s="33">
        <f ca="1">OFFSET(Import_SAS_CVS!AF3,(Synth!$D$3-1)*Synth!$E$3,0)</f>
        <v>31774828.4614258</v>
      </c>
      <c r="R6" s="33">
        <f ca="1">OFFSET(Import_SAS_CVS!AG3,(Synth!$D$3-1)*Synth!$E$3,0)</f>
        <v>28064794.847900402</v>
      </c>
      <c r="S6" s="33">
        <f ca="1">OFFSET(Import_SAS_CVS!AH3,(Synth!$D$3-1)*Synth!$E$3,0)</f>
        <v>0</v>
      </c>
      <c r="T6" s="33">
        <f ca="1">OFFSET(Import_SAS_CVS!AI3,(Synth!$D$3-1)*Synth!$E$3,0)</f>
        <v>0</v>
      </c>
      <c r="U6" s="33">
        <f ca="1">OFFSET(Import_SAS_CVS!AJ3,(Synth!$D$3-1)*Synth!$E$3,0)</f>
        <v>14929414.596069301</v>
      </c>
      <c r="V6" s="33">
        <f ca="1">OFFSET(Import_SAS_CVS!AK3,(Synth!$D$3-1)*Synth!$E$3,0)</f>
        <v>0</v>
      </c>
      <c r="W6" s="33">
        <f ca="1">OFFSET(Import_SAS_CVS!AL3,(Synth!$D$3-1)*Synth!$E$3,0)</f>
        <v>0</v>
      </c>
      <c r="X6" s="34">
        <f ca="1">OFFSET(Import_SAS_CVS!AM3,(Synth!$D$3-1)*Synth!$E$3,0)</f>
        <v>14495063.0615234</v>
      </c>
    </row>
    <row r="7" spans="1:24">
      <c r="A7" s="29">
        <v>38260</v>
      </c>
      <c r="B7" s="30">
        <f ca="1">OFFSET(Import_SAS_CVS!CN4,(Synth!$D$3-1)*Synth!$E$3,0)</f>
        <v>325000875.73046899</v>
      </c>
      <c r="C7" s="30">
        <f ca="1">OFFSET(Import_SAS_CVS!CJ4,(Synth!$D$3-1)*Synth!$E$3,0)</f>
        <v>138468334.27343801</v>
      </c>
      <c r="D7" s="31">
        <f ca="1">OFFSET(Import_SAS_CVS!CB4,(Synth!$D$3-1)*Synth!$E$3,0)</f>
        <v>123992642.393555</v>
      </c>
      <c r="E7" s="31">
        <f ca="1">OFFSET(Import_SAS_CVS!AN4,(Synth!$D$3-1)*Synth!$E$3,0)</f>
        <v>186562309.27539101</v>
      </c>
      <c r="F7" s="31">
        <f ca="1">OFFSET(Import_SAS_CVS!CF4,(Synth!$D$3-1)*Synth!$E$3,0)</f>
        <v>14452706.0556641</v>
      </c>
      <c r="G7" s="32">
        <f ca="1">OFFSET(Import_SAS_CVS!V4,(Synth!$D$3-1)*Synth!$E$3,0)</f>
        <v>64661400.396484397</v>
      </c>
      <c r="H7" s="33">
        <f ca="1">OFFSET(Import_SAS_CVS!W4,(Synth!$D$3-1)*Synth!$E$3,0)</f>
        <v>998947.77690887498</v>
      </c>
      <c r="I7" s="33">
        <f ca="1">OFFSET(Import_SAS_CVS!X4,(Synth!$D$3-1)*Synth!$E$3,0)</f>
        <v>57897413.449707001</v>
      </c>
      <c r="J7" s="56">
        <f ca="1">OFFSET(Import_SAS_CVS!Y4,(Synth!$D$3-1)*Synth!$E$3,0)</f>
        <v>23258665.177734401</v>
      </c>
      <c r="K7" s="33">
        <f ca="1">OFFSET(Import_SAS_CVS!Z4,(Synth!$D$3-1)*Synth!$E$3,0)</f>
        <v>1250578.1033630399</v>
      </c>
      <c r="L7" s="33">
        <f ca="1">OFFSET(Import_SAS_CVS!AA4,(Synth!$D$3-1)*Synth!$E$3,0)</f>
        <v>13265351.4456787</v>
      </c>
      <c r="M7" s="56">
        <f ca="1">OFFSET(Import_SAS_CVS!AB4,(Synth!$D$3-1)*Synth!$E$3,0)</f>
        <v>939950.16618347203</v>
      </c>
      <c r="N7" s="33">
        <f ca="1">OFFSET(Import_SAS_CVS!AC4,(Synth!$D$3-1)*Synth!$E$3,0)</f>
        <v>21613006.685302701</v>
      </c>
      <c r="O7" s="34">
        <f ca="1">OFFSET(Import_SAS_CVS!AD4,(Synth!$D$3-1)*Synth!$E$3,0)</f>
        <v>165521410.91406301</v>
      </c>
      <c r="P7" s="32">
        <f ca="1">OFFSET(Import_SAS_CVS!AE4,(Synth!$D$3-1)*Synth!$E$3,0)</f>
        <v>49775798.964355499</v>
      </c>
      <c r="Q7" s="33">
        <f ca="1">OFFSET(Import_SAS_CVS!AF4,(Synth!$D$3-1)*Synth!$E$3,0)</f>
        <v>31912212.448242199</v>
      </c>
      <c r="R7" s="33">
        <f ca="1">OFFSET(Import_SAS_CVS!AG4,(Synth!$D$3-1)*Synth!$E$3,0)</f>
        <v>28450302.716064502</v>
      </c>
      <c r="S7" s="33">
        <f ca="1">OFFSET(Import_SAS_CVS!AH4,(Synth!$D$3-1)*Synth!$E$3,0)</f>
        <v>0</v>
      </c>
      <c r="T7" s="33">
        <f ca="1">OFFSET(Import_SAS_CVS!AI4,(Synth!$D$3-1)*Synth!$E$3,0)</f>
        <v>0</v>
      </c>
      <c r="U7" s="33">
        <f ca="1">OFFSET(Import_SAS_CVS!AJ4,(Synth!$D$3-1)*Synth!$E$3,0)</f>
        <v>14856387.8432617</v>
      </c>
      <c r="V7" s="33">
        <f ca="1">OFFSET(Import_SAS_CVS!AK4,(Synth!$D$3-1)*Synth!$E$3,0)</f>
        <v>0</v>
      </c>
      <c r="W7" s="33">
        <f ca="1">OFFSET(Import_SAS_CVS!AL4,(Synth!$D$3-1)*Synth!$E$3,0)</f>
        <v>0</v>
      </c>
      <c r="X7" s="34">
        <f ca="1">OFFSET(Import_SAS_CVS!AM4,(Synth!$D$3-1)*Synth!$E$3,0)</f>
        <v>14417556.521972699</v>
      </c>
    </row>
    <row r="8" spans="1:24" ht="12" thickBot="1">
      <c r="A8" s="35">
        <v>38352</v>
      </c>
      <c r="B8" s="36">
        <f ca="1">OFFSET(Import_SAS_CVS!CN5,(Synth!$D$3-1)*Synth!$E$3,0)</f>
        <v>341025173.19140601</v>
      </c>
      <c r="C8" s="36">
        <f ca="1">OFFSET(Import_SAS_CVS!CJ5,(Synth!$D$3-1)*Synth!$E$3,0)</f>
        <v>138686631.00781301</v>
      </c>
      <c r="D8" s="37">
        <f ca="1">OFFSET(Import_SAS_CVS!CB5,(Synth!$D$3-1)*Synth!$E$3,0)</f>
        <v>124206085.63867199</v>
      </c>
      <c r="E8" s="37">
        <f ca="1">OFFSET(Import_SAS_CVS!AN5,(Synth!$D$3-1)*Synth!$E$3,0)</f>
        <v>201992977.61718801</v>
      </c>
      <c r="F8" s="37">
        <f ca="1">OFFSET(Import_SAS_CVS!CF5,(Synth!$D$3-1)*Synth!$E$3,0)</f>
        <v>14487558.067748999</v>
      </c>
      <c r="G8" s="38">
        <f ca="1">OFFSET(Import_SAS_CVS!V5,(Synth!$D$3-1)*Synth!$E$3,0)</f>
        <v>66459204.750488304</v>
      </c>
      <c r="H8" s="37">
        <f ca="1">OFFSET(Import_SAS_CVS!W5,(Synth!$D$3-1)*Synth!$E$3,0)</f>
        <v>931171.38420867897</v>
      </c>
      <c r="I8" s="37">
        <f ca="1">OFFSET(Import_SAS_CVS!X5,(Synth!$D$3-1)*Synth!$E$3,0)</f>
        <v>56923621.691406302</v>
      </c>
      <c r="J8" s="57">
        <f ca="1">OFFSET(Import_SAS_CVS!Y5,(Synth!$D$3-1)*Synth!$E$3,0)</f>
        <v>23570574.3195801</v>
      </c>
      <c r="K8" s="37">
        <f ca="1">OFFSET(Import_SAS_CVS!Z5,(Synth!$D$3-1)*Synth!$E$3,0)</f>
        <v>2329629.5238342299</v>
      </c>
      <c r="L8" s="37">
        <f ca="1">OFFSET(Import_SAS_CVS!AA5,(Synth!$D$3-1)*Synth!$E$3,0)</f>
        <v>12152144.8477783</v>
      </c>
      <c r="M8" s="57">
        <f ca="1">OFFSET(Import_SAS_CVS!AB5,(Synth!$D$3-1)*Synth!$E$3,0)</f>
        <v>873602.14120483398</v>
      </c>
      <c r="N8" s="37">
        <f ca="1">OFFSET(Import_SAS_CVS!AC5,(Synth!$D$3-1)*Synth!$E$3,0)</f>
        <v>41227696.966308601</v>
      </c>
      <c r="O8" s="39">
        <f ca="1">OFFSET(Import_SAS_CVS!AD5,(Synth!$D$3-1)*Synth!$E$3,0)</f>
        <v>165855874.47460899</v>
      </c>
      <c r="P8" s="38">
        <f ca="1">OFFSET(Import_SAS_CVS!AE5,(Synth!$D$3-1)*Synth!$E$3,0)</f>
        <v>48280146.442871101</v>
      </c>
      <c r="Q8" s="37">
        <f ca="1">OFFSET(Import_SAS_CVS!AF5,(Synth!$D$3-1)*Synth!$E$3,0)</f>
        <v>32214675.305908199</v>
      </c>
      <c r="R8" s="37">
        <f ca="1">OFFSET(Import_SAS_CVS!AG5,(Synth!$D$3-1)*Synth!$E$3,0)</f>
        <v>28816726.424804699</v>
      </c>
      <c r="S8" s="37">
        <f ca="1">OFFSET(Import_SAS_CVS!AH5,(Synth!$D$3-1)*Synth!$E$3,0)</f>
        <v>0</v>
      </c>
      <c r="T8" s="37">
        <f ca="1">OFFSET(Import_SAS_CVS!AI5,(Synth!$D$3-1)*Synth!$E$3,0)</f>
        <v>0</v>
      </c>
      <c r="U8" s="37">
        <f ca="1">OFFSET(Import_SAS_CVS!AJ5,(Synth!$D$3-1)*Synth!$E$3,0)</f>
        <v>14571686.9071045</v>
      </c>
      <c r="V8" s="37">
        <f ca="1">OFFSET(Import_SAS_CVS!AK5,(Synth!$D$3-1)*Synth!$E$3,0)</f>
        <v>0</v>
      </c>
      <c r="W8" s="37">
        <f ca="1">OFFSET(Import_SAS_CVS!AL5,(Synth!$D$3-1)*Synth!$E$3,0)</f>
        <v>0</v>
      </c>
      <c r="X8" s="39">
        <f ca="1">OFFSET(Import_SAS_CVS!AM5,(Synth!$D$3-1)*Synth!$E$3,0)</f>
        <v>14525716.940918</v>
      </c>
    </row>
    <row r="9" spans="1:24">
      <c r="A9" s="23">
        <v>38442</v>
      </c>
      <c r="B9" s="24">
        <f ca="1">OFFSET(Import_SAS_CVS!CN6,(Synth!$D$3-1)*Synth!$E$3,0)</f>
        <v>346569960.890625</v>
      </c>
      <c r="C9" s="24">
        <f ca="1">OFFSET(Import_SAS_CVS!CJ6,(Synth!$D$3-1)*Synth!$E$3,0)</f>
        <v>139802805.65039101</v>
      </c>
      <c r="D9" s="25">
        <f ca="1">OFFSET(Import_SAS_CVS!CB6,(Synth!$D$3-1)*Synth!$E$3,0)</f>
        <v>125202128.980469</v>
      </c>
      <c r="E9" s="25">
        <f ca="1">OFFSET(Import_SAS_CVS!AN6,(Synth!$D$3-1)*Synth!$E$3,0)</f>
        <v>206914354.97851601</v>
      </c>
      <c r="F9" s="25">
        <f ca="1">OFFSET(Import_SAS_CVS!CF6,(Synth!$D$3-1)*Synth!$E$3,0)</f>
        <v>14596044.048706099</v>
      </c>
      <c r="G9" s="26">
        <f ca="1">OFFSET(Import_SAS_CVS!V6,(Synth!$D$3-1)*Synth!$E$3,0)</f>
        <v>67847256.674804702</v>
      </c>
      <c r="H9" s="25">
        <f ca="1">OFFSET(Import_SAS_CVS!W6,(Synth!$D$3-1)*Synth!$E$3,0)</f>
        <v>988646.01224517799</v>
      </c>
      <c r="I9" s="25">
        <f ca="1">OFFSET(Import_SAS_CVS!X6,(Synth!$D$3-1)*Synth!$E$3,0)</f>
        <v>56349023.891113304</v>
      </c>
      <c r="J9" s="55">
        <f ca="1">OFFSET(Import_SAS_CVS!Y6,(Synth!$D$3-1)*Synth!$E$3,0)</f>
        <v>23926613.027099598</v>
      </c>
      <c r="K9" s="25">
        <f ca="1">OFFSET(Import_SAS_CVS!Z6,(Synth!$D$3-1)*Synth!$E$3,0)</f>
        <v>3125362.0094604502</v>
      </c>
      <c r="L9" s="25">
        <f ca="1">OFFSET(Import_SAS_CVS!AA6,(Synth!$D$3-1)*Synth!$E$3,0)</f>
        <v>11253944.376586899</v>
      </c>
      <c r="M9" s="55">
        <f ca="1">OFFSET(Import_SAS_CVS!AB6,(Synth!$D$3-1)*Synth!$E$3,0)</f>
        <v>844687.65097808803</v>
      </c>
      <c r="N9" s="25">
        <f ca="1">OFFSET(Import_SAS_CVS!AC6,(Synth!$D$3-1)*Synth!$E$3,0)</f>
        <v>55986658.150878899</v>
      </c>
      <c r="O9" s="27">
        <f ca="1">OFFSET(Import_SAS_CVS!AD6,(Synth!$D$3-1)*Synth!$E$3,0)</f>
        <v>146435986.29101601</v>
      </c>
      <c r="P9" s="26">
        <f ca="1">OFFSET(Import_SAS_CVS!AE6,(Synth!$D$3-1)*Synth!$E$3,0)</f>
        <v>48582358.386230499</v>
      </c>
      <c r="Q9" s="25">
        <f ca="1">OFFSET(Import_SAS_CVS!AF6,(Synth!$D$3-1)*Synth!$E$3,0)</f>
        <v>32417478.771728501</v>
      </c>
      <c r="R9" s="25">
        <f ca="1">OFFSET(Import_SAS_CVS!AG6,(Synth!$D$3-1)*Synth!$E$3,0)</f>
        <v>29110109.717041001</v>
      </c>
      <c r="S9" s="25">
        <f ca="1">OFFSET(Import_SAS_CVS!AH6,(Synth!$D$3-1)*Synth!$E$3,0)</f>
        <v>0</v>
      </c>
      <c r="T9" s="25">
        <f ca="1">OFFSET(Import_SAS_CVS!AI6,(Synth!$D$3-1)*Synth!$E$3,0)</f>
        <v>0</v>
      </c>
      <c r="U9" s="25">
        <f ca="1">OFFSET(Import_SAS_CVS!AJ6,(Synth!$D$3-1)*Synth!$E$3,0)</f>
        <v>14676263.96521</v>
      </c>
      <c r="V9" s="25">
        <f ca="1">OFFSET(Import_SAS_CVS!AK6,(Synth!$D$3-1)*Synth!$E$3,0)</f>
        <v>0</v>
      </c>
      <c r="W9" s="25">
        <f ca="1">OFFSET(Import_SAS_CVS!AL6,(Synth!$D$3-1)*Synth!$E$3,0)</f>
        <v>0</v>
      </c>
      <c r="X9" s="27">
        <f ca="1">OFFSET(Import_SAS_CVS!AM6,(Synth!$D$3-1)*Synth!$E$3,0)</f>
        <v>14609827.388793901</v>
      </c>
    </row>
    <row r="10" spans="1:24">
      <c r="A10" s="29">
        <v>38533</v>
      </c>
      <c r="B10" s="30">
        <f ca="1">OFFSET(Import_SAS_CVS!CN7,(Synth!$D$3-1)*Synth!$E$3,0)</f>
        <v>354199933.25781298</v>
      </c>
      <c r="C10" s="30">
        <f ca="1">OFFSET(Import_SAS_CVS!CJ7,(Synth!$D$3-1)*Synth!$E$3,0)</f>
        <v>141595160.57421899</v>
      </c>
      <c r="D10" s="31">
        <f ca="1">OFFSET(Import_SAS_CVS!CB7,(Synth!$D$3-1)*Synth!$E$3,0)</f>
        <v>126822566.052734</v>
      </c>
      <c r="E10" s="31">
        <f ca="1">OFFSET(Import_SAS_CVS!AN7,(Synth!$D$3-1)*Synth!$E$3,0)</f>
        <v>212673123.52734399</v>
      </c>
      <c r="F10" s="31">
        <f ca="1">OFFSET(Import_SAS_CVS!CF7,(Synth!$D$3-1)*Synth!$E$3,0)</f>
        <v>14791261.0151367</v>
      </c>
      <c r="G10" s="32">
        <f ca="1">OFFSET(Import_SAS_CVS!V7,(Synth!$D$3-1)*Synth!$E$3,0)</f>
        <v>69898078.8125</v>
      </c>
      <c r="H10" s="33">
        <f ca="1">OFFSET(Import_SAS_CVS!W7,(Synth!$D$3-1)*Synth!$E$3,0)</f>
        <v>934485.78786468494</v>
      </c>
      <c r="I10" s="33">
        <f ca="1">OFFSET(Import_SAS_CVS!X7,(Synth!$D$3-1)*Synth!$E$3,0)</f>
        <v>56123985.048828103</v>
      </c>
      <c r="J10" s="56">
        <f ca="1">OFFSET(Import_SAS_CVS!Y7,(Synth!$D$3-1)*Synth!$E$3,0)</f>
        <v>24545472.190185498</v>
      </c>
      <c r="K10" s="33">
        <f ca="1">OFFSET(Import_SAS_CVS!Z7,(Synth!$D$3-1)*Synth!$E$3,0)</f>
        <v>4623704.2907714797</v>
      </c>
      <c r="L10" s="33">
        <f ca="1">OFFSET(Import_SAS_CVS!AA7,(Synth!$D$3-1)*Synth!$E$3,0)</f>
        <v>10325051.356445299</v>
      </c>
      <c r="M10" s="56">
        <f ca="1">OFFSET(Import_SAS_CVS!AB7,(Synth!$D$3-1)*Synth!$E$3,0)</f>
        <v>806203.50873565697</v>
      </c>
      <c r="N10" s="33">
        <f ca="1">OFFSET(Import_SAS_CVS!AC7,(Synth!$D$3-1)*Synth!$E$3,0)</f>
        <v>83481545.646484405</v>
      </c>
      <c r="O10" s="34">
        <f ca="1">OFFSET(Import_SAS_CVS!AD7,(Synth!$D$3-1)*Synth!$E$3,0)</f>
        <v>129540018.774414</v>
      </c>
      <c r="P10" s="32">
        <f ca="1">OFFSET(Import_SAS_CVS!AE7,(Synth!$D$3-1)*Synth!$E$3,0)</f>
        <v>49019698.733886696</v>
      </c>
      <c r="Q10" s="33">
        <f ca="1">OFFSET(Import_SAS_CVS!AF7,(Synth!$D$3-1)*Synth!$E$3,0)</f>
        <v>33055581.322265599</v>
      </c>
      <c r="R10" s="33">
        <f ca="1">OFFSET(Import_SAS_CVS!AG7,(Synth!$D$3-1)*Synth!$E$3,0)</f>
        <v>29278148.033691399</v>
      </c>
      <c r="S10" s="33">
        <f ca="1">OFFSET(Import_SAS_CVS!AH7,(Synth!$D$3-1)*Synth!$E$3,0)</f>
        <v>0</v>
      </c>
      <c r="T10" s="33">
        <f ca="1">OFFSET(Import_SAS_CVS!AI7,(Synth!$D$3-1)*Synth!$E$3,0)</f>
        <v>0</v>
      </c>
      <c r="U10" s="33">
        <f ca="1">OFFSET(Import_SAS_CVS!AJ7,(Synth!$D$3-1)*Synth!$E$3,0)</f>
        <v>15246075.9058838</v>
      </c>
      <c r="V10" s="33">
        <f ca="1">OFFSET(Import_SAS_CVS!AK7,(Synth!$D$3-1)*Synth!$E$3,0)</f>
        <v>0</v>
      </c>
      <c r="W10" s="33">
        <f ca="1">OFFSET(Import_SAS_CVS!AL7,(Synth!$D$3-1)*Synth!$E$3,0)</f>
        <v>0</v>
      </c>
      <c r="X10" s="34">
        <f ca="1">OFFSET(Import_SAS_CVS!AM7,(Synth!$D$3-1)*Synth!$E$3,0)</f>
        <v>14768671.302490201</v>
      </c>
    </row>
    <row r="11" spans="1:24">
      <c r="A11" s="29">
        <v>38625</v>
      </c>
      <c r="B11" s="30">
        <f ca="1">OFFSET(Import_SAS_CVS!CN8,(Synth!$D$3-1)*Synth!$E$3,0)</f>
        <v>348659111.50781298</v>
      </c>
      <c r="C11" s="30">
        <f ca="1">OFFSET(Import_SAS_CVS!CJ8,(Synth!$D$3-1)*Synth!$E$3,0)</f>
        <v>141521818.78906301</v>
      </c>
      <c r="D11" s="31">
        <f ca="1">OFFSET(Import_SAS_CVS!CB8,(Synth!$D$3-1)*Synth!$E$3,0)</f>
        <v>126731501.128906</v>
      </c>
      <c r="E11" s="31">
        <f ca="1">OFFSET(Import_SAS_CVS!AN8,(Synth!$D$3-1)*Synth!$E$3,0)</f>
        <v>207148755.11523399</v>
      </c>
      <c r="F11" s="31">
        <f ca="1">OFFSET(Import_SAS_CVS!CF8,(Synth!$D$3-1)*Synth!$E$3,0)</f>
        <v>14766481.4954834</v>
      </c>
      <c r="G11" s="32">
        <f ca="1">OFFSET(Import_SAS_CVS!V8,(Synth!$D$3-1)*Synth!$E$3,0)</f>
        <v>70307538.680664107</v>
      </c>
      <c r="H11" s="33">
        <f ca="1">OFFSET(Import_SAS_CVS!W8,(Synth!$D$3-1)*Synth!$E$3,0)</f>
        <v>1038602.92718506</v>
      </c>
      <c r="I11" s="33">
        <f ca="1">OFFSET(Import_SAS_CVS!X8,(Synth!$D$3-1)*Synth!$E$3,0)</f>
        <v>55221998.604980499</v>
      </c>
      <c r="J11" s="56">
        <f ca="1">OFFSET(Import_SAS_CVS!Y8,(Synth!$D$3-1)*Synth!$E$3,0)</f>
        <v>25031569.353027299</v>
      </c>
      <c r="K11" s="33">
        <f ca="1">OFFSET(Import_SAS_CVS!Z8,(Synth!$D$3-1)*Synth!$E$3,0)</f>
        <v>5656466.6288452102</v>
      </c>
      <c r="L11" s="33">
        <f ca="1">OFFSET(Import_SAS_CVS!AA8,(Synth!$D$3-1)*Synth!$E$3,0)</f>
        <v>9344355.37646484</v>
      </c>
      <c r="M11" s="56">
        <f ca="1">OFFSET(Import_SAS_CVS!AB8,(Synth!$D$3-1)*Synth!$E$3,0)</f>
        <v>755195.80649566697</v>
      </c>
      <c r="N11" s="33">
        <f ca="1">OFFSET(Import_SAS_CVS!AC8,(Synth!$D$3-1)*Synth!$E$3,0)</f>
        <v>102224144.582031</v>
      </c>
      <c r="O11" s="34">
        <f ca="1">OFFSET(Import_SAS_CVS!AD8,(Synth!$D$3-1)*Synth!$E$3,0)</f>
        <v>109820904.15527301</v>
      </c>
      <c r="P11" s="32">
        <f ca="1">OFFSET(Import_SAS_CVS!AE8,(Synth!$D$3-1)*Synth!$E$3,0)</f>
        <v>49292676.236816399</v>
      </c>
      <c r="Q11" s="33">
        <f ca="1">OFFSET(Import_SAS_CVS!AF8,(Synth!$D$3-1)*Synth!$E$3,0)</f>
        <v>33575179.3447266</v>
      </c>
      <c r="R11" s="33">
        <f ca="1">OFFSET(Import_SAS_CVS!AG8,(Synth!$D$3-1)*Synth!$E$3,0)</f>
        <v>29261013.4140625</v>
      </c>
      <c r="S11" s="33">
        <f ca="1">OFFSET(Import_SAS_CVS!AH8,(Synth!$D$3-1)*Synth!$E$3,0)</f>
        <v>0</v>
      </c>
      <c r="T11" s="33">
        <f ca="1">OFFSET(Import_SAS_CVS!AI8,(Synth!$D$3-1)*Synth!$E$3,0)</f>
        <v>0</v>
      </c>
      <c r="U11" s="33">
        <f ca="1">OFFSET(Import_SAS_CVS!AJ8,(Synth!$D$3-1)*Synth!$E$3,0)</f>
        <v>15321742.6207275</v>
      </c>
      <c r="V11" s="33">
        <f ca="1">OFFSET(Import_SAS_CVS!AK8,(Synth!$D$3-1)*Synth!$E$3,0)</f>
        <v>0</v>
      </c>
      <c r="W11" s="33">
        <f ca="1">OFFSET(Import_SAS_CVS!AL8,(Synth!$D$3-1)*Synth!$E$3,0)</f>
        <v>0</v>
      </c>
      <c r="X11" s="34">
        <f ca="1">OFFSET(Import_SAS_CVS!AM8,(Synth!$D$3-1)*Synth!$E$3,0)</f>
        <v>14729122.2062988</v>
      </c>
    </row>
    <row r="12" spans="1:24" ht="12" thickBot="1">
      <c r="A12" s="35">
        <v>38717</v>
      </c>
      <c r="B12" s="36">
        <f ca="1">OFFSET(Import_SAS_CVS!CN9,(Synth!$D$3-1)*Synth!$E$3,0)</f>
        <v>357969796.109375</v>
      </c>
      <c r="C12" s="36">
        <f ca="1">OFFSET(Import_SAS_CVS!CJ9,(Synth!$D$3-1)*Synth!$E$3,0)</f>
        <v>141800806.52539101</v>
      </c>
      <c r="D12" s="37">
        <f ca="1">OFFSET(Import_SAS_CVS!CB9,(Synth!$D$3-1)*Synth!$E$3,0)</f>
        <v>126930868.772461</v>
      </c>
      <c r="E12" s="37">
        <f ca="1">OFFSET(Import_SAS_CVS!AN9,(Synth!$D$3-1)*Synth!$E$3,0)</f>
        <v>215998151.88281301</v>
      </c>
      <c r="F12" s="37">
        <f ca="1">OFFSET(Import_SAS_CVS!CF9,(Synth!$D$3-1)*Synth!$E$3,0)</f>
        <v>14875141.365356401</v>
      </c>
      <c r="G12" s="38">
        <f ca="1">OFFSET(Import_SAS_CVS!V9,(Synth!$D$3-1)*Synth!$E$3,0)</f>
        <v>71676962.597656295</v>
      </c>
      <c r="H12" s="37">
        <f ca="1">OFFSET(Import_SAS_CVS!W9,(Synth!$D$3-1)*Synth!$E$3,0)</f>
        <v>1146351.1027221701</v>
      </c>
      <c r="I12" s="37">
        <f ca="1">OFFSET(Import_SAS_CVS!X9,(Synth!$D$3-1)*Synth!$E$3,0)</f>
        <v>54158365.864746101</v>
      </c>
      <c r="J12" s="57">
        <f ca="1">OFFSET(Import_SAS_CVS!Y9,(Synth!$D$3-1)*Synth!$E$3,0)</f>
        <v>25281935.861572299</v>
      </c>
      <c r="K12" s="37">
        <f ca="1">OFFSET(Import_SAS_CVS!Z9,(Synth!$D$3-1)*Synth!$E$3,0)</f>
        <v>6548736.9861450205</v>
      </c>
      <c r="L12" s="37">
        <f ca="1">OFFSET(Import_SAS_CVS!AA9,(Synth!$D$3-1)*Synth!$E$3,0)</f>
        <v>8265370.1965942401</v>
      </c>
      <c r="M12" s="57">
        <f ca="1">OFFSET(Import_SAS_CVS!AB9,(Synth!$D$3-1)*Synth!$E$3,0)</f>
        <v>688424.34391021705</v>
      </c>
      <c r="N12" s="37">
        <f ca="1">OFFSET(Import_SAS_CVS!AC9,(Synth!$D$3-1)*Synth!$E$3,0)</f>
        <v>120469638.06445301</v>
      </c>
      <c r="O12" s="39">
        <f ca="1">OFFSET(Import_SAS_CVS!AD9,(Synth!$D$3-1)*Synth!$E$3,0)</f>
        <v>95524649.334960893</v>
      </c>
      <c r="P12" s="38">
        <f ca="1">OFFSET(Import_SAS_CVS!AE9,(Synth!$D$3-1)*Synth!$E$3,0)</f>
        <v>46469866.176757798</v>
      </c>
      <c r="Q12" s="37">
        <f ca="1">OFFSET(Import_SAS_CVS!AF9,(Synth!$D$3-1)*Synth!$E$3,0)</f>
        <v>34170808.59375</v>
      </c>
      <c r="R12" s="37">
        <f ca="1">OFFSET(Import_SAS_CVS!AG9,(Synth!$D$3-1)*Synth!$E$3,0)</f>
        <v>29379105.774902299</v>
      </c>
      <c r="S12" s="37">
        <f ca="1">OFFSET(Import_SAS_CVS!AH9,(Synth!$D$3-1)*Synth!$E$3,0)</f>
        <v>0</v>
      </c>
      <c r="T12" s="37">
        <f ca="1">OFFSET(Import_SAS_CVS!AI9,(Synth!$D$3-1)*Synth!$E$3,0)</f>
        <v>0</v>
      </c>
      <c r="U12" s="37">
        <f ca="1">OFFSET(Import_SAS_CVS!AJ9,(Synth!$D$3-1)*Synth!$E$3,0)</f>
        <v>15450679.293335</v>
      </c>
      <c r="V12" s="37">
        <f ca="1">OFFSET(Import_SAS_CVS!AK9,(Synth!$D$3-1)*Synth!$E$3,0)</f>
        <v>0</v>
      </c>
      <c r="W12" s="37">
        <f ca="1">OFFSET(Import_SAS_CVS!AL9,(Synth!$D$3-1)*Synth!$E$3,0)</f>
        <v>0</v>
      </c>
      <c r="X12" s="39">
        <f ca="1">OFFSET(Import_SAS_CVS!AM9,(Synth!$D$3-1)*Synth!$E$3,0)</f>
        <v>14746867.122924799</v>
      </c>
    </row>
    <row r="13" spans="1:24">
      <c r="A13" s="23">
        <v>38807</v>
      </c>
      <c r="B13" s="24">
        <f ca="1">OFFSET(Import_SAS_CVS!CN10,(Synth!$D$3-1)*Synth!$E$3,0)</f>
        <v>366374861.26953101</v>
      </c>
      <c r="C13" s="24">
        <f ca="1">OFFSET(Import_SAS_CVS!CJ10,(Synth!$D$3-1)*Synth!$E$3,0)</f>
        <v>143967648.45703101</v>
      </c>
      <c r="D13" s="25">
        <f ca="1">OFFSET(Import_SAS_CVS!CB10,(Synth!$D$3-1)*Synth!$E$3,0)</f>
        <v>128929354.92089801</v>
      </c>
      <c r="E13" s="25">
        <f ca="1">OFFSET(Import_SAS_CVS!AN10,(Synth!$D$3-1)*Synth!$E$3,0)</f>
        <v>222478378.11718801</v>
      </c>
      <c r="F13" s="25">
        <f ca="1">OFFSET(Import_SAS_CVS!CF10,(Synth!$D$3-1)*Synth!$E$3,0)</f>
        <v>15037849.9454346</v>
      </c>
      <c r="G13" s="26">
        <f ca="1">OFFSET(Import_SAS_CVS!V10,(Synth!$D$3-1)*Synth!$E$3,0)</f>
        <v>73973436.794921905</v>
      </c>
      <c r="H13" s="25">
        <f ca="1">OFFSET(Import_SAS_CVS!W10,(Synth!$D$3-1)*Synth!$E$3,0)</f>
        <v>1087565.79312134</v>
      </c>
      <c r="I13" s="25">
        <f ca="1">OFFSET(Import_SAS_CVS!X10,(Synth!$D$3-1)*Synth!$E$3,0)</f>
        <v>53755727.732910201</v>
      </c>
      <c r="J13" s="55">
        <f ca="1">OFFSET(Import_SAS_CVS!Y10,(Synth!$D$3-1)*Synth!$E$3,0)</f>
        <v>25626358.589843798</v>
      </c>
      <c r="K13" s="25">
        <f ca="1">OFFSET(Import_SAS_CVS!Z10,(Synth!$D$3-1)*Synth!$E$3,0)</f>
        <v>7285014.3198852502</v>
      </c>
      <c r="L13" s="25">
        <f ca="1">OFFSET(Import_SAS_CVS!AA10,(Synth!$D$3-1)*Synth!$E$3,0)</f>
        <v>7454705.2216796903</v>
      </c>
      <c r="M13" s="55">
        <f ca="1">OFFSET(Import_SAS_CVS!AB10,(Synth!$D$3-1)*Synth!$E$3,0)</f>
        <v>644606.34019470203</v>
      </c>
      <c r="N13" s="25">
        <f ca="1">OFFSET(Import_SAS_CVS!AC10,(Synth!$D$3-1)*Synth!$E$3,0)</f>
        <v>134851284.99218801</v>
      </c>
      <c r="O13" s="27">
        <f ca="1">OFFSET(Import_SAS_CVS!AD10,(Synth!$D$3-1)*Synth!$E$3,0)</f>
        <v>81475840.4453125</v>
      </c>
      <c r="P13" s="26">
        <f ca="1">OFFSET(Import_SAS_CVS!AE10,(Synth!$D$3-1)*Synth!$E$3,0)</f>
        <v>24340698.5859375</v>
      </c>
      <c r="Q13" s="25">
        <f ca="1">OFFSET(Import_SAS_CVS!AF10,(Synth!$D$3-1)*Synth!$E$3,0)</f>
        <v>35220886.754882798</v>
      </c>
      <c r="R13" s="25">
        <f ca="1">OFFSET(Import_SAS_CVS!AG10,(Synth!$D$3-1)*Synth!$E$3,0)</f>
        <v>29466836.384033199</v>
      </c>
      <c r="S13" s="25">
        <f ca="1">OFFSET(Import_SAS_CVS!AH10,(Synth!$D$3-1)*Synth!$E$3,0)</f>
        <v>24661904.455078099</v>
      </c>
      <c r="T13" s="25">
        <f ca="1">OFFSET(Import_SAS_CVS!AI10,(Synth!$D$3-1)*Synth!$E$3,0)</f>
        <v>0</v>
      </c>
      <c r="U13" s="25">
        <f ca="1">OFFSET(Import_SAS_CVS!AJ10,(Synth!$D$3-1)*Synth!$E$3,0)</f>
        <v>15495734.2508545</v>
      </c>
      <c r="V13" s="25">
        <f ca="1">OFFSET(Import_SAS_CVS!AK10,(Synth!$D$3-1)*Synth!$E$3,0)</f>
        <v>6101376.4468994103</v>
      </c>
      <c r="W13" s="25">
        <f ca="1">OFFSET(Import_SAS_CVS!AL10,(Synth!$D$3-1)*Synth!$E$3,0)</f>
        <v>0</v>
      </c>
      <c r="X13" s="27">
        <f ca="1">OFFSET(Import_SAS_CVS!AM10,(Synth!$D$3-1)*Synth!$E$3,0)</f>
        <v>8938210.6617431603</v>
      </c>
    </row>
    <row r="14" spans="1:24">
      <c r="A14" s="29">
        <v>38898</v>
      </c>
      <c r="B14" s="30">
        <f ca="1">OFFSET(Import_SAS_CVS!CN11,(Synth!$D$3-1)*Synth!$E$3,0)</f>
        <v>369959952.00390601</v>
      </c>
      <c r="C14" s="30">
        <f ca="1">OFFSET(Import_SAS_CVS!CJ11,(Synth!$D$3-1)*Synth!$E$3,0)</f>
        <v>144957116.14257801</v>
      </c>
      <c r="D14" s="31">
        <f ca="1">OFFSET(Import_SAS_CVS!CB11,(Synth!$D$3-1)*Synth!$E$3,0)</f>
        <v>129845918.913086</v>
      </c>
      <c r="E14" s="31">
        <f ca="1">OFFSET(Import_SAS_CVS!AN11,(Synth!$D$3-1)*Synth!$E$3,0)</f>
        <v>225014412.11328101</v>
      </c>
      <c r="F14" s="31">
        <f ca="1">OFFSET(Import_SAS_CVS!CF11,(Synth!$D$3-1)*Synth!$E$3,0)</f>
        <v>15129899.826904301</v>
      </c>
      <c r="G14" s="32">
        <f ca="1">OFFSET(Import_SAS_CVS!V11,(Synth!$D$3-1)*Synth!$E$3,0)</f>
        <v>75781056.875</v>
      </c>
      <c r="H14" s="33">
        <f ca="1">OFFSET(Import_SAS_CVS!W11,(Synth!$D$3-1)*Synth!$E$3,0)</f>
        <v>1312547.04901123</v>
      </c>
      <c r="I14" s="33">
        <f ca="1">OFFSET(Import_SAS_CVS!X11,(Synth!$D$3-1)*Synth!$E$3,0)</f>
        <v>52867659.519531302</v>
      </c>
      <c r="J14" s="56">
        <f ca="1">OFFSET(Import_SAS_CVS!Y11,(Synth!$D$3-1)*Synth!$E$3,0)</f>
        <v>25939537.8044434</v>
      </c>
      <c r="K14" s="33">
        <f ca="1">OFFSET(Import_SAS_CVS!Z11,(Synth!$D$3-1)*Synth!$E$3,0)</f>
        <v>8655519.0556640606</v>
      </c>
      <c r="L14" s="33">
        <f ca="1">OFFSET(Import_SAS_CVS!AA11,(Synth!$D$3-1)*Synth!$E$3,0)</f>
        <v>6648041.0134277297</v>
      </c>
      <c r="M14" s="56">
        <f ca="1">OFFSET(Import_SAS_CVS!AB11,(Synth!$D$3-1)*Synth!$E$3,0)</f>
        <v>584709.36547851597</v>
      </c>
      <c r="N14" s="33">
        <f ca="1">OFFSET(Import_SAS_CVS!AC11,(Synth!$D$3-1)*Synth!$E$3,0)</f>
        <v>160096497.6875</v>
      </c>
      <c r="O14" s="34">
        <f ca="1">OFFSET(Import_SAS_CVS!AD11,(Synth!$D$3-1)*Synth!$E$3,0)</f>
        <v>67928302.314453095</v>
      </c>
      <c r="P14" s="32">
        <f ca="1">OFFSET(Import_SAS_CVS!AE11,(Synth!$D$3-1)*Synth!$E$3,0)</f>
        <v>23561192.941650402</v>
      </c>
      <c r="Q14" s="33">
        <f ca="1">OFFSET(Import_SAS_CVS!AF11,(Synth!$D$3-1)*Synth!$E$3,0)</f>
        <v>35602971.482910201</v>
      </c>
      <c r="R14" s="33">
        <f ca="1">OFFSET(Import_SAS_CVS!AG11,(Synth!$D$3-1)*Synth!$E$3,0)</f>
        <v>29578095.373046901</v>
      </c>
      <c r="S14" s="33">
        <f ca="1">OFFSET(Import_SAS_CVS!AH11,(Synth!$D$3-1)*Synth!$E$3,0)</f>
        <v>25823000.1083984</v>
      </c>
      <c r="T14" s="33">
        <f ca="1">OFFSET(Import_SAS_CVS!AI11,(Synth!$D$3-1)*Synth!$E$3,0)</f>
        <v>0</v>
      </c>
      <c r="U14" s="33">
        <f ca="1">OFFSET(Import_SAS_CVS!AJ11,(Synth!$D$3-1)*Synth!$E$3,0)</f>
        <v>15451116.188598599</v>
      </c>
      <c r="V14" s="33">
        <f ca="1">OFFSET(Import_SAS_CVS!AK11,(Synth!$D$3-1)*Synth!$E$3,0)</f>
        <v>6905555.7063598596</v>
      </c>
      <c r="W14" s="33">
        <f ca="1">OFFSET(Import_SAS_CVS!AL11,(Synth!$D$3-1)*Synth!$E$3,0)</f>
        <v>0</v>
      </c>
      <c r="X14" s="34">
        <f ca="1">OFFSET(Import_SAS_CVS!AM11,(Synth!$D$3-1)*Synth!$E$3,0)</f>
        <v>8234420.8388061495</v>
      </c>
    </row>
    <row r="15" spans="1:24">
      <c r="A15" s="29">
        <v>38990</v>
      </c>
      <c r="B15" s="30">
        <f ca="1">OFFSET(Import_SAS_CVS!CN12,(Synth!$D$3-1)*Synth!$E$3,0)</f>
        <v>372758045.703125</v>
      </c>
      <c r="C15" s="30">
        <f ca="1">OFFSET(Import_SAS_CVS!CJ12,(Synth!$D$3-1)*Synth!$E$3,0)</f>
        <v>145668225.57031301</v>
      </c>
      <c r="D15" s="31">
        <f ca="1">OFFSET(Import_SAS_CVS!CB12,(Synth!$D$3-1)*Synth!$E$3,0)</f>
        <v>130312051.910156</v>
      </c>
      <c r="E15" s="31">
        <f ca="1">OFFSET(Import_SAS_CVS!AN12,(Synth!$D$3-1)*Synth!$E$3,0)</f>
        <v>227124677.89843801</v>
      </c>
      <c r="F15" s="31">
        <f ca="1">OFFSET(Import_SAS_CVS!CF12,(Synth!$D$3-1)*Synth!$E$3,0)</f>
        <v>15334868.6789551</v>
      </c>
      <c r="G15" s="32">
        <f ca="1">OFFSET(Import_SAS_CVS!V12,(Synth!$D$3-1)*Synth!$E$3,0)</f>
        <v>77387747.730468795</v>
      </c>
      <c r="H15" s="33">
        <f ca="1">OFFSET(Import_SAS_CVS!W12,(Synth!$D$3-1)*Synth!$E$3,0)</f>
        <v>1250722.8927917499</v>
      </c>
      <c r="I15" s="33">
        <f ca="1">OFFSET(Import_SAS_CVS!X12,(Synth!$D$3-1)*Synth!$E$3,0)</f>
        <v>51668888.708496101</v>
      </c>
      <c r="J15" s="56">
        <f ca="1">OFFSET(Import_SAS_CVS!Y12,(Synth!$D$3-1)*Synth!$E$3,0)</f>
        <v>25817955.2036133</v>
      </c>
      <c r="K15" s="33">
        <f ca="1">OFFSET(Import_SAS_CVS!Z12,(Synth!$D$3-1)*Synth!$E$3,0)</f>
        <v>9703795.7224121094</v>
      </c>
      <c r="L15" s="33">
        <f ca="1">OFFSET(Import_SAS_CVS!AA12,(Synth!$D$3-1)*Synth!$E$3,0)</f>
        <v>5832543.8750610398</v>
      </c>
      <c r="M15" s="56">
        <f ca="1">OFFSET(Import_SAS_CVS!AB12,(Synth!$D$3-1)*Synth!$E$3,0)</f>
        <v>534982.88280487095</v>
      </c>
      <c r="N15" s="33">
        <f ca="1">OFFSET(Import_SAS_CVS!AC12,(Synth!$D$3-1)*Synth!$E$3,0)</f>
        <v>179702538.09960899</v>
      </c>
      <c r="O15" s="34">
        <f ca="1">OFFSET(Import_SAS_CVS!AD12,(Synth!$D$3-1)*Synth!$E$3,0)</f>
        <v>52233582.680175804</v>
      </c>
      <c r="P15" s="32">
        <f ca="1">OFFSET(Import_SAS_CVS!AE12,(Synth!$D$3-1)*Synth!$E$3,0)</f>
        <v>22566995.396240201</v>
      </c>
      <c r="Q15" s="33">
        <f ca="1">OFFSET(Import_SAS_CVS!AF12,(Synth!$D$3-1)*Synth!$E$3,0)</f>
        <v>35786849.9931641</v>
      </c>
      <c r="R15" s="33">
        <f ca="1">OFFSET(Import_SAS_CVS!AG12,(Synth!$D$3-1)*Synth!$E$3,0)</f>
        <v>29597761.253417999</v>
      </c>
      <c r="S15" s="33">
        <f ca="1">OFFSET(Import_SAS_CVS!AH12,(Synth!$D$3-1)*Synth!$E$3,0)</f>
        <v>26719435.994872998</v>
      </c>
      <c r="T15" s="33">
        <f ca="1">OFFSET(Import_SAS_CVS!AI12,(Synth!$D$3-1)*Synth!$E$3,0)</f>
        <v>0</v>
      </c>
      <c r="U15" s="33">
        <f ca="1">OFFSET(Import_SAS_CVS!AJ12,(Synth!$D$3-1)*Synth!$E$3,0)</f>
        <v>15354098.728027301</v>
      </c>
      <c r="V15" s="33">
        <f ca="1">OFFSET(Import_SAS_CVS!AK12,(Synth!$D$3-1)*Synth!$E$3,0)</f>
        <v>7573439.9620971698</v>
      </c>
      <c r="W15" s="33">
        <f ca="1">OFFSET(Import_SAS_CVS!AL12,(Synth!$D$3-1)*Synth!$E$3,0)</f>
        <v>0</v>
      </c>
      <c r="X15" s="34">
        <f ca="1">OFFSET(Import_SAS_CVS!AM12,(Synth!$D$3-1)*Synth!$E$3,0)</f>
        <v>7748202.2579956101</v>
      </c>
    </row>
    <row r="16" spans="1:24" ht="12" thickBot="1">
      <c r="A16" s="35">
        <v>39082</v>
      </c>
      <c r="B16" s="36">
        <f ca="1">OFFSET(Import_SAS_CVS!CN13,(Synth!$D$3-1)*Synth!$E$3,0)</f>
        <v>384148853</v>
      </c>
      <c r="C16" s="36">
        <f ca="1">OFFSET(Import_SAS_CVS!CJ13,(Synth!$D$3-1)*Synth!$E$3,0)</f>
        <v>147873257.54882801</v>
      </c>
      <c r="D16" s="37">
        <f ca="1">OFFSET(Import_SAS_CVS!CB13,(Synth!$D$3-1)*Synth!$E$3,0)</f>
        <v>132188352.51660199</v>
      </c>
      <c r="E16" s="37">
        <f ca="1">OFFSET(Import_SAS_CVS!AN13,(Synth!$D$3-1)*Synth!$E$3,0)</f>
        <v>236314374.609375</v>
      </c>
      <c r="F16" s="37">
        <f ca="1">OFFSET(Import_SAS_CVS!CF13,(Synth!$D$3-1)*Synth!$E$3,0)</f>
        <v>15687492.4523926</v>
      </c>
      <c r="G16" s="38">
        <f ca="1">OFFSET(Import_SAS_CVS!V13,(Synth!$D$3-1)*Synth!$E$3,0)</f>
        <v>79924219.875</v>
      </c>
      <c r="H16" s="37">
        <f ca="1">OFFSET(Import_SAS_CVS!W13,(Synth!$D$3-1)*Synth!$E$3,0)</f>
        <v>1319945.6183166499</v>
      </c>
      <c r="I16" s="37">
        <f ca="1">OFFSET(Import_SAS_CVS!X13,(Synth!$D$3-1)*Synth!$E$3,0)</f>
        <v>50955802.757324196</v>
      </c>
      <c r="J16" s="57">
        <f ca="1">OFFSET(Import_SAS_CVS!Y13,(Synth!$D$3-1)*Synth!$E$3,0)</f>
        <v>25872489.3039551</v>
      </c>
      <c r="K16" s="37">
        <f ca="1">OFFSET(Import_SAS_CVS!Z13,(Synth!$D$3-1)*Synth!$E$3,0)</f>
        <v>10464174.96521</v>
      </c>
      <c r="L16" s="37">
        <f ca="1">OFFSET(Import_SAS_CVS!AA13,(Synth!$D$3-1)*Synth!$E$3,0)</f>
        <v>5120178.0407714797</v>
      </c>
      <c r="M16" s="57">
        <f ca="1">OFFSET(Import_SAS_CVS!AB13,(Synth!$D$3-1)*Synth!$E$3,0)</f>
        <v>489829.03002929699</v>
      </c>
      <c r="N16" s="37">
        <f ca="1">OFFSET(Import_SAS_CVS!AC13,(Synth!$D$3-1)*Synth!$E$3,0)</f>
        <v>196360492.22265601</v>
      </c>
      <c r="O16" s="39">
        <f ca="1">OFFSET(Import_SAS_CVS!AD13,(Synth!$D$3-1)*Synth!$E$3,0)</f>
        <v>36536292.943847701</v>
      </c>
      <c r="P16" s="38">
        <f ca="1">OFFSET(Import_SAS_CVS!AE13,(Synth!$D$3-1)*Synth!$E$3,0)</f>
        <v>22850498.494872998</v>
      </c>
      <c r="Q16" s="37">
        <f ca="1">OFFSET(Import_SAS_CVS!AF13,(Synth!$D$3-1)*Synth!$E$3,0)</f>
        <v>36080478.745117202</v>
      </c>
      <c r="R16" s="37">
        <f ca="1">OFFSET(Import_SAS_CVS!AG13,(Synth!$D$3-1)*Synth!$E$3,0)</f>
        <v>29575591.596679699</v>
      </c>
      <c r="S16" s="37">
        <f ca="1">OFFSET(Import_SAS_CVS!AH13,(Synth!$D$3-1)*Synth!$E$3,0)</f>
        <v>28040712.9768066</v>
      </c>
      <c r="T16" s="37">
        <f ca="1">OFFSET(Import_SAS_CVS!AI13,(Synth!$D$3-1)*Synth!$E$3,0)</f>
        <v>0</v>
      </c>
      <c r="U16" s="37">
        <f ca="1">OFFSET(Import_SAS_CVS!AJ13,(Synth!$D$3-1)*Synth!$E$3,0)</f>
        <v>15432177.5910645</v>
      </c>
      <c r="V16" s="37">
        <f ca="1">OFFSET(Import_SAS_CVS!AK13,(Synth!$D$3-1)*Synth!$E$3,0)</f>
        <v>8610698.5687255897</v>
      </c>
      <c r="W16" s="37">
        <f ca="1">OFFSET(Import_SAS_CVS!AL13,(Synth!$D$3-1)*Synth!$E$3,0)</f>
        <v>0</v>
      </c>
      <c r="X16" s="39">
        <f ca="1">OFFSET(Import_SAS_CVS!AM13,(Synth!$D$3-1)*Synth!$E$3,0)</f>
        <v>7070119.2783203097</v>
      </c>
    </row>
    <row r="17" spans="1:24">
      <c r="A17" s="23">
        <v>39172</v>
      </c>
      <c r="B17" s="30">
        <f ca="1">OFFSET(Import_SAS_CVS!CN14,(Synth!$D$3-1)*Synth!$E$3,0)</f>
        <v>389279678.00781298</v>
      </c>
      <c r="C17" s="30">
        <f ca="1">OFFSET(Import_SAS_CVS!CJ14,(Synth!$D$3-1)*Synth!$E$3,0)</f>
        <v>148883336.42382801</v>
      </c>
      <c r="D17" s="33">
        <f ca="1">OFFSET(Import_SAS_CVS!CB14,(Synth!$D$3-1)*Synth!$E$3,0)</f>
        <v>133103391.72070301</v>
      </c>
      <c r="E17" s="33">
        <f ca="1">OFFSET(Import_SAS_CVS!AN14,(Synth!$D$3-1)*Synth!$E$3,0)</f>
        <v>240326603.95703101</v>
      </c>
      <c r="F17" s="33">
        <f ca="1">OFFSET(Import_SAS_CVS!CF14,(Synth!$D$3-1)*Synth!$E$3,0)</f>
        <v>15782388.723632799</v>
      </c>
      <c r="G17" s="32">
        <f ca="1">OFFSET(Import_SAS_CVS!V14,(Synth!$D$3-1)*Synth!$E$3,0)</f>
        <v>82605911.706054702</v>
      </c>
      <c r="H17" s="33">
        <f ca="1">OFFSET(Import_SAS_CVS!W14,(Synth!$D$3-1)*Synth!$E$3,0)</f>
        <v>1313882.02505493</v>
      </c>
      <c r="I17" s="33">
        <f ca="1">OFFSET(Import_SAS_CVS!X14,(Synth!$D$3-1)*Synth!$E$3,0)</f>
        <v>49017370.615722701</v>
      </c>
      <c r="J17" s="56">
        <f ca="1">OFFSET(Import_SAS_CVS!Y14,(Synth!$D$3-1)*Synth!$E$3,0)</f>
        <v>25658376.8447266</v>
      </c>
      <c r="K17" s="33">
        <f ca="1">OFFSET(Import_SAS_CVS!Z14,(Synth!$D$3-1)*Synth!$E$3,0)</f>
        <v>11228588.552490201</v>
      </c>
      <c r="L17" s="33">
        <f ca="1">OFFSET(Import_SAS_CVS!AA14,(Synth!$D$3-1)*Synth!$E$3,0)</f>
        <v>4460797.42224121</v>
      </c>
      <c r="M17" s="56">
        <f ca="1">OFFSET(Import_SAS_CVS!AB14,(Synth!$D$3-1)*Synth!$E$3,0)</f>
        <v>434111.10097122198</v>
      </c>
      <c r="N17" s="33">
        <f ca="1">OFFSET(Import_SAS_CVS!AC14,(Synth!$D$3-1)*Synth!$E$3,0)</f>
        <v>208642204.52343801</v>
      </c>
      <c r="O17" s="34">
        <f ca="1">OFFSET(Import_SAS_CVS!AD14,(Synth!$D$3-1)*Synth!$E$3,0)</f>
        <v>29699825.013183601</v>
      </c>
      <c r="P17" s="32">
        <f ca="1">OFFSET(Import_SAS_CVS!AE14,(Synth!$D$3-1)*Synth!$E$3,0)</f>
        <v>22401894.196777299</v>
      </c>
      <c r="Q17" s="33">
        <f ca="1">OFFSET(Import_SAS_CVS!AF14,(Synth!$D$3-1)*Synth!$E$3,0)</f>
        <v>36526040.499511696</v>
      </c>
      <c r="R17" s="33">
        <f ca="1">OFFSET(Import_SAS_CVS!AG14,(Synth!$D$3-1)*Synth!$E$3,0)</f>
        <v>29608248.385986298</v>
      </c>
      <c r="S17" s="33">
        <f ca="1">OFFSET(Import_SAS_CVS!AH14,(Synth!$D$3-1)*Synth!$E$3,0)</f>
        <v>29377866.316650402</v>
      </c>
      <c r="T17" s="33">
        <f ca="1">OFFSET(Import_SAS_CVS!AI14,(Synth!$D$3-1)*Synth!$E$3,0)</f>
        <v>0</v>
      </c>
      <c r="U17" s="33">
        <f ca="1">OFFSET(Import_SAS_CVS!AJ14,(Synth!$D$3-1)*Synth!$E$3,0)</f>
        <v>15434776.4871826</v>
      </c>
      <c r="V17" s="33">
        <f ca="1">OFFSET(Import_SAS_CVS!AK14,(Synth!$D$3-1)*Synth!$E$3,0)</f>
        <v>9150095.78662109</v>
      </c>
      <c r="W17" s="33">
        <f ca="1">OFFSET(Import_SAS_CVS!AL14,(Synth!$D$3-1)*Synth!$E$3,0)</f>
        <v>0</v>
      </c>
      <c r="X17" s="34">
        <f ca="1">OFFSET(Import_SAS_CVS!AM14,(Synth!$D$3-1)*Synth!$E$3,0)</f>
        <v>6626962.9760131799</v>
      </c>
    </row>
    <row r="18" spans="1:24">
      <c r="A18" s="29">
        <v>39263</v>
      </c>
      <c r="B18" s="30">
        <f ca="1">OFFSET(Import_SAS_CVS!CN15,(Synth!$D$3-1)*Synth!$E$3,0)</f>
        <v>392968063.48828101</v>
      </c>
      <c r="C18" s="30">
        <f ca="1">OFFSET(Import_SAS_CVS!CJ15,(Synth!$D$3-1)*Synth!$E$3,0)</f>
        <v>149394002.90039101</v>
      </c>
      <c r="D18" s="33">
        <f ca="1">OFFSET(Import_SAS_CVS!CB15,(Synth!$D$3-1)*Synth!$E$3,0)</f>
        <v>133408935.62988301</v>
      </c>
      <c r="E18" s="33">
        <f ca="1">OFFSET(Import_SAS_CVS!AN15,(Synth!$D$3-1)*Synth!$E$3,0)</f>
        <v>243456183.36132801</v>
      </c>
      <c r="F18" s="33">
        <f ca="1">OFFSET(Import_SAS_CVS!CF15,(Synth!$D$3-1)*Synth!$E$3,0)</f>
        <v>15996451.3632813</v>
      </c>
      <c r="G18" s="32">
        <f ca="1">OFFSET(Import_SAS_CVS!V15,(Synth!$D$3-1)*Synth!$E$3,0)</f>
        <v>84591495.310546905</v>
      </c>
      <c r="H18" s="33">
        <f ca="1">OFFSET(Import_SAS_CVS!W15,(Synth!$D$3-1)*Synth!$E$3,0)</f>
        <v>1428686.5880127</v>
      </c>
      <c r="I18" s="33">
        <f ca="1">OFFSET(Import_SAS_CVS!X15,(Synth!$D$3-1)*Synth!$E$3,0)</f>
        <v>47463925.627441399</v>
      </c>
      <c r="J18" s="56">
        <f ca="1">OFFSET(Import_SAS_CVS!Y15,(Synth!$D$3-1)*Synth!$E$3,0)</f>
        <v>25189130.6950684</v>
      </c>
      <c r="K18" s="33">
        <f ca="1">OFFSET(Import_SAS_CVS!Z15,(Synth!$D$3-1)*Synth!$E$3,0)</f>
        <v>12102133.762207</v>
      </c>
      <c r="L18" s="33">
        <f ca="1">OFFSET(Import_SAS_CVS!AA15,(Synth!$D$3-1)*Synth!$E$3,0)</f>
        <v>3953766.8166809101</v>
      </c>
      <c r="M18" s="56">
        <f ca="1">OFFSET(Import_SAS_CVS!AB15,(Synth!$D$3-1)*Synth!$E$3,0)</f>
        <v>386778.55800628703</v>
      </c>
      <c r="N18" s="33">
        <f ca="1">OFFSET(Import_SAS_CVS!AC15,(Synth!$D$3-1)*Synth!$E$3,0)</f>
        <v>221106274.83398399</v>
      </c>
      <c r="O18" s="34">
        <f ca="1">OFFSET(Import_SAS_CVS!AD15,(Synth!$D$3-1)*Synth!$E$3,0)</f>
        <v>24125052.434570301</v>
      </c>
      <c r="P18" s="32">
        <f ca="1">OFFSET(Import_SAS_CVS!AE15,(Synth!$D$3-1)*Synth!$E$3,0)</f>
        <v>22200989.190673798</v>
      </c>
      <c r="Q18" s="33">
        <f ca="1">OFFSET(Import_SAS_CVS!AF15,(Synth!$D$3-1)*Synth!$E$3,0)</f>
        <v>36530120.915527299</v>
      </c>
      <c r="R18" s="33">
        <f ca="1">OFFSET(Import_SAS_CVS!AG15,(Synth!$D$3-1)*Synth!$E$3,0)</f>
        <v>29592275.3195801</v>
      </c>
      <c r="S18" s="33">
        <f ca="1">OFFSET(Import_SAS_CVS!AH15,(Synth!$D$3-1)*Synth!$E$3,0)</f>
        <v>29698884.5693359</v>
      </c>
      <c r="T18" s="33">
        <f ca="1">OFFSET(Import_SAS_CVS!AI15,(Synth!$D$3-1)*Synth!$E$3,0)</f>
        <v>0</v>
      </c>
      <c r="U18" s="33">
        <f ca="1">OFFSET(Import_SAS_CVS!AJ15,(Synth!$D$3-1)*Synth!$E$3,0)</f>
        <v>15524129.3477783</v>
      </c>
      <c r="V18" s="33">
        <f ca="1">OFFSET(Import_SAS_CVS!AK15,(Synth!$D$3-1)*Synth!$E$3,0)</f>
        <v>9633593.1701660194</v>
      </c>
      <c r="W18" s="33">
        <f ca="1">OFFSET(Import_SAS_CVS!AL15,(Synth!$D$3-1)*Synth!$E$3,0)</f>
        <v>0</v>
      </c>
      <c r="X18" s="34">
        <f ca="1">OFFSET(Import_SAS_CVS!AM15,(Synth!$D$3-1)*Synth!$E$3,0)</f>
        <v>6386184.2460327102</v>
      </c>
    </row>
    <row r="19" spans="1:24">
      <c r="A19" s="29">
        <v>39355</v>
      </c>
      <c r="B19" s="30">
        <f ca="1">OFFSET(Import_SAS_CVS!CN16,(Synth!$D$3-1)*Synth!$E$3,0)</f>
        <v>399060413.91015601</v>
      </c>
      <c r="C19" s="30">
        <f ca="1">OFFSET(Import_SAS_CVS!CJ16,(Synth!$D$3-1)*Synth!$E$3,0)</f>
        <v>150965234.72070301</v>
      </c>
      <c r="D19" s="33">
        <f ca="1">OFFSET(Import_SAS_CVS!CB16,(Synth!$D$3-1)*Synth!$E$3,0)</f>
        <v>134682526.72460899</v>
      </c>
      <c r="E19" s="33">
        <f ca="1">OFFSET(Import_SAS_CVS!AN16,(Synth!$D$3-1)*Synth!$E$3,0)</f>
        <v>248309698.67578101</v>
      </c>
      <c r="F19" s="33">
        <f ca="1">OFFSET(Import_SAS_CVS!CF16,(Synth!$D$3-1)*Synth!$E$3,0)</f>
        <v>16269509.4570313</v>
      </c>
      <c r="G19" s="32">
        <f ca="1">OFFSET(Import_SAS_CVS!V16,(Synth!$D$3-1)*Synth!$E$3,0)</f>
        <v>86934469.183593795</v>
      </c>
      <c r="H19" s="33">
        <f ca="1">OFFSET(Import_SAS_CVS!W16,(Synth!$D$3-1)*Synth!$E$3,0)</f>
        <v>1434970.3429870601</v>
      </c>
      <c r="I19" s="33">
        <f ca="1">OFFSET(Import_SAS_CVS!X16,(Synth!$D$3-1)*Synth!$E$3,0)</f>
        <v>46448160.618652299</v>
      </c>
      <c r="J19" s="56">
        <f ca="1">OFFSET(Import_SAS_CVS!Y16,(Synth!$D$3-1)*Synth!$E$3,0)</f>
        <v>25192825.8115234</v>
      </c>
      <c r="K19" s="33">
        <f ca="1">OFFSET(Import_SAS_CVS!Z16,(Synth!$D$3-1)*Synth!$E$3,0)</f>
        <v>12890541.4101563</v>
      </c>
      <c r="L19" s="33">
        <f ca="1">OFFSET(Import_SAS_CVS!AA16,(Synth!$D$3-1)*Synth!$E$3,0)</f>
        <v>3447215.2860107399</v>
      </c>
      <c r="M19" s="56">
        <f ca="1">OFFSET(Import_SAS_CVS!AB16,(Synth!$D$3-1)*Synth!$E$3,0)</f>
        <v>337502.30951309198</v>
      </c>
      <c r="N19" s="33">
        <f ca="1">OFFSET(Import_SAS_CVS!AC16,(Synth!$D$3-1)*Synth!$E$3,0)</f>
        <v>229015953.109375</v>
      </c>
      <c r="O19" s="34">
        <f ca="1">OFFSET(Import_SAS_CVS!AD16,(Synth!$D$3-1)*Synth!$E$3,0)</f>
        <v>21382732.620117199</v>
      </c>
      <c r="P19" s="32">
        <f ca="1">OFFSET(Import_SAS_CVS!AE16,(Synth!$D$3-1)*Synth!$E$3,0)</f>
        <v>21952007.8896484</v>
      </c>
      <c r="Q19" s="33">
        <f ca="1">OFFSET(Import_SAS_CVS!AF16,(Synth!$D$3-1)*Synth!$E$3,0)</f>
        <v>36835065.630859397</v>
      </c>
      <c r="R19" s="33">
        <f ca="1">OFFSET(Import_SAS_CVS!AG16,(Synth!$D$3-1)*Synth!$E$3,0)</f>
        <v>29605435.157470699</v>
      </c>
      <c r="S19" s="33">
        <f ca="1">OFFSET(Import_SAS_CVS!AH16,(Synth!$D$3-1)*Synth!$E$3,0)</f>
        <v>30543253.5158691</v>
      </c>
      <c r="T19" s="33">
        <f ca="1">OFFSET(Import_SAS_CVS!AI16,(Synth!$D$3-1)*Synth!$E$3,0)</f>
        <v>0</v>
      </c>
      <c r="U19" s="33">
        <f ca="1">OFFSET(Import_SAS_CVS!AJ16,(Synth!$D$3-1)*Synth!$E$3,0)</f>
        <v>15533347.842529301</v>
      </c>
      <c r="V19" s="33">
        <f ca="1">OFFSET(Import_SAS_CVS!AK16,(Synth!$D$3-1)*Synth!$E$3,0)</f>
        <v>10107063.9655762</v>
      </c>
      <c r="W19" s="33">
        <f ca="1">OFFSET(Import_SAS_CVS!AL16,(Synth!$D$3-1)*Synth!$E$3,0)</f>
        <v>0</v>
      </c>
      <c r="X19" s="34">
        <f ca="1">OFFSET(Import_SAS_CVS!AM16,(Synth!$D$3-1)*Synth!$E$3,0)</f>
        <v>6156577.7874755897</v>
      </c>
    </row>
    <row r="20" spans="1:24" ht="12" thickBot="1">
      <c r="A20" s="35">
        <v>39447</v>
      </c>
      <c r="B20" s="36">
        <f ca="1">OFFSET(Import_SAS_CVS!CN17,(Synth!$D$3-1)*Synth!$E$3,0)</f>
        <v>403555661.15234399</v>
      </c>
      <c r="C20" s="36">
        <f ca="1">OFFSET(Import_SAS_CVS!CJ17,(Synth!$D$3-1)*Synth!$E$3,0)</f>
        <v>152463554.52343801</v>
      </c>
      <c r="D20" s="37">
        <f ca="1">OFFSET(Import_SAS_CVS!CB17,(Synth!$D$3-1)*Synth!$E$3,0)</f>
        <v>136004176.828125</v>
      </c>
      <c r="E20" s="37">
        <f ca="1">OFFSET(Import_SAS_CVS!AN17,(Synth!$D$3-1)*Synth!$E$3,0)</f>
        <v>251162799.14453101</v>
      </c>
      <c r="F20" s="37">
        <f ca="1">OFFSET(Import_SAS_CVS!CF17,(Synth!$D$3-1)*Synth!$E$3,0)</f>
        <v>16459230.053588901</v>
      </c>
      <c r="G20" s="38">
        <f ca="1">OFFSET(Import_SAS_CVS!V17,(Synth!$D$3-1)*Synth!$E$3,0)</f>
        <v>88701472.036132798</v>
      </c>
      <c r="H20" s="37">
        <f ca="1">OFFSET(Import_SAS_CVS!W17,(Synth!$D$3-1)*Synth!$E$3,0)</f>
        <v>1582789.7195892299</v>
      </c>
      <c r="I20" s="37">
        <f ca="1">OFFSET(Import_SAS_CVS!X17,(Synth!$D$3-1)*Synth!$E$3,0)</f>
        <v>45649267.386230499</v>
      </c>
      <c r="J20" s="57">
        <f ca="1">OFFSET(Import_SAS_CVS!Y17,(Synth!$D$3-1)*Synth!$E$3,0)</f>
        <v>24995684.5068359</v>
      </c>
      <c r="K20" s="37">
        <f ca="1">OFFSET(Import_SAS_CVS!Z17,(Synth!$D$3-1)*Synth!$E$3,0)</f>
        <v>13405512.0469971</v>
      </c>
      <c r="L20" s="37">
        <f ca="1">OFFSET(Import_SAS_CVS!AA17,(Synth!$D$3-1)*Synth!$E$3,0)</f>
        <v>3001344.4941101102</v>
      </c>
      <c r="M20" s="57">
        <f ca="1">OFFSET(Import_SAS_CVS!AB17,(Synth!$D$3-1)*Synth!$E$3,0)</f>
        <v>301130.93949508702</v>
      </c>
      <c r="N20" s="37">
        <f ca="1">OFFSET(Import_SAS_CVS!AC17,(Synth!$D$3-1)*Synth!$E$3,0)</f>
        <v>232054817.08789101</v>
      </c>
      <c r="O20" s="39">
        <f ca="1">OFFSET(Import_SAS_CVS!AD17,(Synth!$D$3-1)*Synth!$E$3,0)</f>
        <v>17124981.655029301</v>
      </c>
      <c r="P20" s="38">
        <f ca="1">OFFSET(Import_SAS_CVS!AE17,(Synth!$D$3-1)*Synth!$E$3,0)</f>
        <v>21932127.340576202</v>
      </c>
      <c r="Q20" s="37">
        <f ca="1">OFFSET(Import_SAS_CVS!AF17,(Synth!$D$3-1)*Synth!$E$3,0)</f>
        <v>37055147.062011696</v>
      </c>
      <c r="R20" s="37">
        <f ca="1">OFFSET(Import_SAS_CVS!AG17,(Synth!$D$3-1)*Synth!$E$3,0)</f>
        <v>29546808.544921901</v>
      </c>
      <c r="S20" s="37">
        <f ca="1">OFFSET(Import_SAS_CVS!AH17,(Synth!$D$3-1)*Synth!$E$3,0)</f>
        <v>31564939.498046901</v>
      </c>
      <c r="T20" s="37">
        <f ca="1">OFFSET(Import_SAS_CVS!AI17,(Synth!$D$3-1)*Synth!$E$3,0)</f>
        <v>0</v>
      </c>
      <c r="U20" s="37">
        <f ca="1">OFFSET(Import_SAS_CVS!AJ17,(Synth!$D$3-1)*Synth!$E$3,0)</f>
        <v>15725371.393188501</v>
      </c>
      <c r="V20" s="37">
        <f ca="1">OFFSET(Import_SAS_CVS!AK17,(Synth!$D$3-1)*Synth!$E$3,0)</f>
        <v>10644020.9755859</v>
      </c>
      <c r="W20" s="37">
        <f ca="1">OFFSET(Import_SAS_CVS!AL17,(Synth!$D$3-1)*Synth!$E$3,0)</f>
        <v>0</v>
      </c>
      <c r="X20" s="39">
        <f ca="1">OFFSET(Import_SAS_CVS!AM17,(Synth!$D$3-1)*Synth!$E$3,0)</f>
        <v>5793836.3579711895</v>
      </c>
    </row>
    <row r="21" spans="1:24">
      <c r="A21" s="23">
        <v>39538</v>
      </c>
      <c r="B21" s="30">
        <f ca="1">OFFSET(Import_SAS_CVS!CN18,(Synth!$D$3-1)*Synth!$E$3,0)</f>
        <v>405114602.359375</v>
      </c>
      <c r="C21" s="30">
        <f ca="1">OFFSET(Import_SAS_CVS!CJ18,(Synth!$D$3-1)*Synth!$E$3,0)</f>
        <v>152294056.32617199</v>
      </c>
      <c r="D21" s="33">
        <f ca="1">OFFSET(Import_SAS_CVS!CB18,(Synth!$D$3-1)*Synth!$E$3,0)</f>
        <v>135680344.16406301</v>
      </c>
      <c r="E21" s="33">
        <f ca="1">OFFSET(Import_SAS_CVS!AN18,(Synth!$D$3-1)*Synth!$E$3,0)</f>
        <v>252612523.19726601</v>
      </c>
      <c r="F21" s="33">
        <f ca="1">OFFSET(Import_SAS_CVS!CF18,(Synth!$D$3-1)*Synth!$E$3,0)</f>
        <v>16614110.9971924</v>
      </c>
      <c r="G21" s="32">
        <f ca="1">OFFSET(Import_SAS_CVS!V18,(Synth!$D$3-1)*Synth!$E$3,0)</f>
        <v>89461566.0078125</v>
      </c>
      <c r="H21" s="33">
        <f ca="1">OFFSET(Import_SAS_CVS!W18,(Synth!$D$3-1)*Synth!$E$3,0)</f>
        <v>1668428.2518615699</v>
      </c>
      <c r="I21" s="33">
        <f ca="1">OFFSET(Import_SAS_CVS!X18,(Synth!$D$3-1)*Synth!$E$3,0)</f>
        <v>44492122.495117202</v>
      </c>
      <c r="J21" s="56">
        <f ca="1">OFFSET(Import_SAS_CVS!Y18,(Synth!$D$3-1)*Synth!$E$3,0)</f>
        <v>24746616.5229492</v>
      </c>
      <c r="K21" s="33">
        <f ca="1">OFFSET(Import_SAS_CVS!Z18,(Synth!$D$3-1)*Synth!$E$3,0)</f>
        <v>13944002.590698199</v>
      </c>
      <c r="L21" s="33">
        <f ca="1">OFFSET(Import_SAS_CVS!AA18,(Synth!$D$3-1)*Synth!$E$3,0)</f>
        <v>2625949.3835144001</v>
      </c>
      <c r="M21" s="56">
        <f ca="1">OFFSET(Import_SAS_CVS!AB18,(Synth!$D$3-1)*Synth!$E$3,0)</f>
        <v>259745.556638718</v>
      </c>
      <c r="N21" s="33">
        <f ca="1">OFFSET(Import_SAS_CVS!AC18,(Synth!$D$3-1)*Synth!$E$3,0)</f>
        <v>238062300.16601601</v>
      </c>
      <c r="O21" s="34">
        <f ca="1">OFFSET(Import_SAS_CVS!AD18,(Synth!$D$3-1)*Synth!$E$3,0)</f>
        <v>13750514.646606401</v>
      </c>
      <c r="P21" s="32">
        <f ca="1">OFFSET(Import_SAS_CVS!AE18,(Synth!$D$3-1)*Synth!$E$3,0)</f>
        <v>21695548.6169434</v>
      </c>
      <c r="Q21" s="33">
        <f ca="1">OFFSET(Import_SAS_CVS!AF18,(Synth!$D$3-1)*Synth!$E$3,0)</f>
        <v>36932640.506347701</v>
      </c>
      <c r="R21" s="33">
        <f ca="1">OFFSET(Import_SAS_CVS!AG18,(Synth!$D$3-1)*Synth!$E$3,0)</f>
        <v>29267591.9602051</v>
      </c>
      <c r="S21" s="33">
        <f ca="1">OFFSET(Import_SAS_CVS!AH18,(Synth!$D$3-1)*Synth!$E$3,0)</f>
        <v>32279886.3911133</v>
      </c>
      <c r="T21" s="33">
        <f ca="1">OFFSET(Import_SAS_CVS!AI18,(Synth!$D$3-1)*Synth!$E$3,0)</f>
        <v>0</v>
      </c>
      <c r="U21" s="33">
        <f ca="1">OFFSET(Import_SAS_CVS!AJ18,(Synth!$D$3-1)*Synth!$E$3,0)</f>
        <v>15736053.3405762</v>
      </c>
      <c r="V21" s="33">
        <f ca="1">OFFSET(Import_SAS_CVS!AK18,(Synth!$D$3-1)*Synth!$E$3,0)</f>
        <v>11062778.458618199</v>
      </c>
      <c r="W21" s="33">
        <f ca="1">OFFSET(Import_SAS_CVS!AL18,(Synth!$D$3-1)*Synth!$E$3,0)</f>
        <v>0</v>
      </c>
      <c r="X21" s="34">
        <f ca="1">OFFSET(Import_SAS_CVS!AM18,(Synth!$D$3-1)*Synth!$E$3,0)</f>
        <v>5554993.53869629</v>
      </c>
    </row>
    <row r="22" spans="1:24">
      <c r="A22" s="29">
        <v>39629</v>
      </c>
      <c r="B22" s="30">
        <f ca="1">OFFSET(Import_SAS_CVS!CN19,(Synth!$D$3-1)*Synth!$E$3,0)</f>
        <v>410995078.078125</v>
      </c>
      <c r="C22" s="30">
        <f ca="1">OFFSET(Import_SAS_CVS!CJ19,(Synth!$D$3-1)*Synth!$E$3,0)</f>
        <v>152515606.90234399</v>
      </c>
      <c r="D22" s="33">
        <f ca="1">OFFSET(Import_SAS_CVS!CB19,(Synth!$D$3-1)*Synth!$E$3,0)</f>
        <v>135680600.30664101</v>
      </c>
      <c r="E22" s="33">
        <f ca="1">OFFSET(Import_SAS_CVS!AN19,(Synth!$D$3-1)*Synth!$E$3,0)</f>
        <v>258304747.61914101</v>
      </c>
      <c r="F22" s="33">
        <f ca="1">OFFSET(Import_SAS_CVS!CF19,(Synth!$D$3-1)*Synth!$E$3,0)</f>
        <v>16839784.631103501</v>
      </c>
      <c r="G22" s="32">
        <f ca="1">OFFSET(Import_SAS_CVS!V19,(Synth!$D$3-1)*Synth!$E$3,0)</f>
        <v>91149468.46875</v>
      </c>
      <c r="H22" s="33">
        <f ca="1">OFFSET(Import_SAS_CVS!W19,(Synth!$D$3-1)*Synth!$E$3,0)</f>
        <v>1279543.0673370401</v>
      </c>
      <c r="I22" s="33">
        <f ca="1">OFFSET(Import_SAS_CVS!X19,(Synth!$D$3-1)*Synth!$E$3,0)</f>
        <v>43312867.6630859</v>
      </c>
      <c r="J22" s="56">
        <f ca="1">OFFSET(Import_SAS_CVS!Y19,(Synth!$D$3-1)*Synth!$E$3,0)</f>
        <v>24224831.481201202</v>
      </c>
      <c r="K22" s="33">
        <f ca="1">OFFSET(Import_SAS_CVS!Z19,(Synth!$D$3-1)*Synth!$E$3,0)</f>
        <v>14595453.3909912</v>
      </c>
      <c r="L22" s="33">
        <f ca="1">OFFSET(Import_SAS_CVS!AA19,(Synth!$D$3-1)*Synth!$E$3,0)</f>
        <v>2315613.7561340299</v>
      </c>
      <c r="M22" s="56">
        <f ca="1">OFFSET(Import_SAS_CVS!AB19,(Synth!$D$3-1)*Synth!$E$3,0)</f>
        <v>229324.31460762001</v>
      </c>
      <c r="N22" s="33">
        <f ca="1">OFFSET(Import_SAS_CVS!AC19,(Synth!$D$3-1)*Synth!$E$3,0)</f>
        <v>248250141.078125</v>
      </c>
      <c r="O22" s="34">
        <f ca="1">OFFSET(Import_SAS_CVS!AD19,(Synth!$D$3-1)*Synth!$E$3,0)</f>
        <v>11317636.634643599</v>
      </c>
      <c r="P22" s="32">
        <f ca="1">OFFSET(Import_SAS_CVS!AE19,(Synth!$D$3-1)*Synth!$E$3,0)</f>
        <v>21733865.380859401</v>
      </c>
      <c r="Q22" s="33">
        <f ca="1">OFFSET(Import_SAS_CVS!AF19,(Synth!$D$3-1)*Synth!$E$3,0)</f>
        <v>37138004.041503899</v>
      </c>
      <c r="R22" s="33">
        <f ca="1">OFFSET(Import_SAS_CVS!AG19,(Synth!$D$3-1)*Synth!$E$3,0)</f>
        <v>28884187.8903809</v>
      </c>
      <c r="S22" s="33">
        <f ca="1">OFFSET(Import_SAS_CVS!AH19,(Synth!$D$3-1)*Synth!$E$3,0)</f>
        <v>32759403.912353501</v>
      </c>
      <c r="T22" s="33">
        <f ca="1">OFFSET(Import_SAS_CVS!AI19,(Synth!$D$3-1)*Synth!$E$3,0)</f>
        <v>0</v>
      </c>
      <c r="U22" s="33">
        <f ca="1">OFFSET(Import_SAS_CVS!AJ19,(Synth!$D$3-1)*Synth!$E$3,0)</f>
        <v>15254806.049072299</v>
      </c>
      <c r="V22" s="33">
        <f ca="1">OFFSET(Import_SAS_CVS!AK19,(Synth!$D$3-1)*Synth!$E$3,0)</f>
        <v>11462758.7220459</v>
      </c>
      <c r="W22" s="33">
        <f ca="1">OFFSET(Import_SAS_CVS!AL19,(Synth!$D$3-1)*Synth!$E$3,0)</f>
        <v>0</v>
      </c>
      <c r="X22" s="34">
        <f ca="1">OFFSET(Import_SAS_CVS!AM19,(Synth!$D$3-1)*Synth!$E$3,0)</f>
        <v>5403895.3823242197</v>
      </c>
    </row>
    <row r="23" spans="1:24">
      <c r="A23" s="29">
        <v>39721</v>
      </c>
      <c r="B23" s="30">
        <f ca="1">OFFSET(Import_SAS_CVS!CN20,(Synth!$D$3-1)*Synth!$E$3,0)</f>
        <v>414990850.35156298</v>
      </c>
      <c r="C23" s="30">
        <f ca="1">OFFSET(Import_SAS_CVS!CJ20,(Synth!$D$3-1)*Synth!$E$3,0)</f>
        <v>153067482.45703101</v>
      </c>
      <c r="D23" s="33">
        <f ca="1">OFFSET(Import_SAS_CVS!CB20,(Synth!$D$3-1)*Synth!$E$3,0)</f>
        <v>136106051.36914101</v>
      </c>
      <c r="E23" s="33">
        <f ca="1">OFFSET(Import_SAS_CVS!AN20,(Synth!$D$3-1)*Synth!$E$3,0)</f>
        <v>262399819.92382801</v>
      </c>
      <c r="F23" s="33">
        <f ca="1">OFFSET(Import_SAS_CVS!CF20,(Synth!$D$3-1)*Synth!$E$3,0)</f>
        <v>16957310.1728516</v>
      </c>
      <c r="G23" s="32">
        <f ca="1">OFFSET(Import_SAS_CVS!V20,(Synth!$D$3-1)*Synth!$E$3,0)</f>
        <v>92619649.380859405</v>
      </c>
      <c r="H23" s="33">
        <f ca="1">OFFSET(Import_SAS_CVS!W20,(Synth!$D$3-1)*Synth!$E$3,0)</f>
        <v>1808760.1752929699</v>
      </c>
      <c r="I23" s="33">
        <f ca="1">OFFSET(Import_SAS_CVS!X20,(Synth!$D$3-1)*Synth!$E$3,0)</f>
        <v>41698165.6162109</v>
      </c>
      <c r="J23" s="56">
        <f ca="1">OFFSET(Import_SAS_CVS!Y20,(Synth!$D$3-1)*Synth!$E$3,0)</f>
        <v>23557667.4921875</v>
      </c>
      <c r="K23" s="33">
        <f ca="1">OFFSET(Import_SAS_CVS!Z20,(Synth!$D$3-1)*Synth!$E$3,0)</f>
        <v>15077695.4526367</v>
      </c>
      <c r="L23" s="33">
        <f ca="1">OFFSET(Import_SAS_CVS!AA20,(Synth!$D$3-1)*Synth!$E$3,0)</f>
        <v>1918573.0935668901</v>
      </c>
      <c r="M23" s="56">
        <f ca="1">OFFSET(Import_SAS_CVS!AB20,(Synth!$D$3-1)*Synth!$E$3,0)</f>
        <v>191853.561170578</v>
      </c>
      <c r="N23" s="33">
        <f ca="1">OFFSET(Import_SAS_CVS!AC20,(Synth!$D$3-1)*Synth!$E$3,0)</f>
        <v>253208766.63476601</v>
      </c>
      <c r="O23" s="34">
        <f ca="1">OFFSET(Import_SAS_CVS!AD20,(Synth!$D$3-1)*Synth!$E$3,0)</f>
        <v>9677524.0272216797</v>
      </c>
      <c r="P23" s="32">
        <f ca="1">OFFSET(Import_SAS_CVS!AE20,(Synth!$D$3-1)*Synth!$E$3,0)</f>
        <v>21326942.364013702</v>
      </c>
      <c r="Q23" s="33">
        <f ca="1">OFFSET(Import_SAS_CVS!AF20,(Synth!$D$3-1)*Synth!$E$3,0)</f>
        <v>37239881.5</v>
      </c>
      <c r="R23" s="33">
        <f ca="1">OFFSET(Import_SAS_CVS!AG20,(Synth!$D$3-1)*Synth!$E$3,0)</f>
        <v>28443076.140625</v>
      </c>
      <c r="S23" s="33">
        <f ca="1">OFFSET(Import_SAS_CVS!AH20,(Synth!$D$3-1)*Synth!$E$3,0)</f>
        <v>33251937.966308601</v>
      </c>
      <c r="T23" s="33">
        <f ca="1">OFFSET(Import_SAS_CVS!AI20,(Synth!$D$3-1)*Synth!$E$3,0)</f>
        <v>0</v>
      </c>
      <c r="U23" s="33">
        <f ca="1">OFFSET(Import_SAS_CVS!AJ20,(Synth!$D$3-1)*Synth!$E$3,0)</f>
        <v>15630957.9458008</v>
      </c>
      <c r="V23" s="33">
        <f ca="1">OFFSET(Import_SAS_CVS!AK20,(Synth!$D$3-1)*Synth!$E$3,0)</f>
        <v>11775298.791503901</v>
      </c>
      <c r="W23" s="33">
        <f ca="1">OFFSET(Import_SAS_CVS!AL20,(Synth!$D$3-1)*Synth!$E$3,0)</f>
        <v>0</v>
      </c>
      <c r="X23" s="34">
        <f ca="1">OFFSET(Import_SAS_CVS!AM20,(Synth!$D$3-1)*Synth!$E$3,0)</f>
        <v>5167820.8742065402</v>
      </c>
    </row>
    <row r="24" spans="1:24" ht="12" thickBot="1">
      <c r="A24" s="35">
        <v>39813</v>
      </c>
      <c r="B24" s="36">
        <f ca="1">OFFSET(Import_SAS_CVS!CN21,(Synth!$D$3-1)*Synth!$E$3,0)</f>
        <v>415875504.33984399</v>
      </c>
      <c r="C24" s="36">
        <f ca="1">OFFSET(Import_SAS_CVS!CJ21,(Synth!$D$3-1)*Synth!$E$3,0)</f>
        <v>152071560.61328101</v>
      </c>
      <c r="D24" s="37">
        <f ca="1">OFFSET(Import_SAS_CVS!CB21,(Synth!$D$3-1)*Synth!$E$3,0)</f>
        <v>134908442.5</v>
      </c>
      <c r="E24" s="37">
        <f ca="1">OFFSET(Import_SAS_CVS!AN21,(Synth!$D$3-1)*Synth!$E$3,0)</f>
        <v>263787539.84179699</v>
      </c>
      <c r="F24" s="37">
        <f ca="1">OFFSET(Import_SAS_CVS!CF21,(Synth!$D$3-1)*Synth!$E$3,0)</f>
        <v>17166884.1640625</v>
      </c>
      <c r="G24" s="38">
        <f ca="1">OFFSET(Import_SAS_CVS!V21,(Synth!$D$3-1)*Synth!$E$3,0)</f>
        <v>92794378.03125</v>
      </c>
      <c r="H24" s="37">
        <f ca="1">OFFSET(Import_SAS_CVS!W21,(Synth!$D$3-1)*Synth!$E$3,0)</f>
        <v>1738812.9647216799</v>
      </c>
      <c r="I24" s="37">
        <f ca="1">OFFSET(Import_SAS_CVS!X21,(Synth!$D$3-1)*Synth!$E$3,0)</f>
        <v>40352400.169921897</v>
      </c>
      <c r="J24" s="57">
        <f ca="1">OFFSET(Import_SAS_CVS!Y21,(Synth!$D$3-1)*Synth!$E$3,0)</f>
        <v>22993921.2492676</v>
      </c>
      <c r="K24" s="37">
        <f ca="1">OFFSET(Import_SAS_CVS!Z21,(Synth!$D$3-1)*Synth!$E$3,0)</f>
        <v>15578970.428466801</v>
      </c>
      <c r="L24" s="37">
        <f ca="1">OFFSET(Import_SAS_CVS!AA21,(Synth!$D$3-1)*Synth!$E$3,0)</f>
        <v>1502996.2285614</v>
      </c>
      <c r="M24" s="57">
        <f ca="1">OFFSET(Import_SAS_CVS!AB21,(Synth!$D$3-1)*Synth!$E$3,0)</f>
        <v>152146.63901901199</v>
      </c>
      <c r="N24" s="37">
        <f ca="1">OFFSET(Import_SAS_CVS!AC21,(Synth!$D$3-1)*Synth!$E$3,0)</f>
        <v>255148216.61914101</v>
      </c>
      <c r="O24" s="39">
        <f ca="1">OFFSET(Import_SAS_CVS!AD21,(Synth!$D$3-1)*Synth!$E$3,0)</f>
        <v>7717555.9432983398</v>
      </c>
      <c r="P24" s="38">
        <f ca="1">OFFSET(Import_SAS_CVS!AE21,(Synth!$D$3-1)*Synth!$E$3,0)</f>
        <v>20822390.8916016</v>
      </c>
      <c r="Q24" s="37">
        <f ca="1">OFFSET(Import_SAS_CVS!AF21,(Synth!$D$3-1)*Synth!$E$3,0)</f>
        <v>37034916.7880859</v>
      </c>
      <c r="R24" s="37">
        <f ca="1">OFFSET(Import_SAS_CVS!AG21,(Synth!$D$3-1)*Synth!$E$3,0)</f>
        <v>27957330.543701202</v>
      </c>
      <c r="S24" s="37">
        <f ca="1">OFFSET(Import_SAS_CVS!AH21,(Synth!$D$3-1)*Synth!$E$3,0)</f>
        <v>33504530.959228501</v>
      </c>
      <c r="T24" s="37">
        <f ca="1">OFFSET(Import_SAS_CVS!AI21,(Synth!$D$3-1)*Synth!$E$3,0)</f>
        <v>0</v>
      </c>
      <c r="U24" s="37">
        <f ca="1">OFFSET(Import_SAS_CVS!AJ21,(Synth!$D$3-1)*Synth!$E$3,0)</f>
        <v>15468920.723877</v>
      </c>
      <c r="V24" s="37">
        <f ca="1">OFFSET(Import_SAS_CVS!AK21,(Synth!$D$3-1)*Synth!$E$3,0)</f>
        <v>12124788.849853501</v>
      </c>
      <c r="W24" s="37">
        <f ca="1">OFFSET(Import_SAS_CVS!AL21,(Synth!$D$3-1)*Synth!$E$3,0)</f>
        <v>0</v>
      </c>
      <c r="X24" s="39">
        <f ca="1">OFFSET(Import_SAS_CVS!AM21,(Synth!$D$3-1)*Synth!$E$3,0)</f>
        <v>5009716.85437012</v>
      </c>
    </row>
    <row r="25" spans="1:24">
      <c r="A25" s="23">
        <v>39903</v>
      </c>
      <c r="B25" s="30">
        <f ca="1">OFFSET(Import_SAS_CVS!CN22,(Synth!$D$3-1)*Synth!$E$3,0)</f>
        <v>418487532.1875</v>
      </c>
      <c r="C25" s="30">
        <f ca="1">OFFSET(Import_SAS_CVS!CJ22,(Synth!$D$3-1)*Synth!$E$3,0)</f>
        <v>151004150.17578101</v>
      </c>
      <c r="D25" s="33">
        <f ca="1">OFFSET(Import_SAS_CVS!CB22,(Synth!$D$3-1)*Synth!$E$3,0)</f>
        <v>133743019.70507801</v>
      </c>
      <c r="E25" s="33">
        <f ca="1">OFFSET(Import_SAS_CVS!AN22,(Synth!$D$3-1)*Synth!$E$3,0)</f>
        <v>267129976.02148399</v>
      </c>
      <c r="F25" s="33">
        <f ca="1">OFFSET(Import_SAS_CVS!CF22,(Synth!$D$3-1)*Synth!$E$3,0)</f>
        <v>17249269.395263702</v>
      </c>
      <c r="G25" s="32">
        <f ca="1">OFFSET(Import_SAS_CVS!V22,(Synth!$D$3-1)*Synth!$E$3,0)</f>
        <v>93133568.957031295</v>
      </c>
      <c r="H25" s="33">
        <f ca="1">OFFSET(Import_SAS_CVS!W22,(Synth!$D$3-1)*Synth!$E$3,0)</f>
        <v>1866465.01091003</v>
      </c>
      <c r="I25" s="33">
        <f ca="1">OFFSET(Import_SAS_CVS!X22,(Synth!$D$3-1)*Synth!$E$3,0)</f>
        <v>38773999.645019501</v>
      </c>
      <c r="J25" s="56">
        <f ca="1">OFFSET(Import_SAS_CVS!Y22,(Synth!$D$3-1)*Synth!$E$3,0)</f>
        <v>22246384.9526367</v>
      </c>
      <c r="K25" s="33">
        <f ca="1">OFFSET(Import_SAS_CVS!Z22,(Synth!$D$3-1)*Synth!$E$3,0)</f>
        <v>15900496.8562012</v>
      </c>
      <c r="L25" s="33">
        <f ca="1">OFFSET(Import_SAS_CVS!AA22,(Synth!$D$3-1)*Synth!$E$3,0)</f>
        <v>1346933.0737457301</v>
      </c>
      <c r="M25" s="56">
        <f ca="1">OFFSET(Import_SAS_CVS!AB22,(Synth!$D$3-1)*Synth!$E$3,0)</f>
        <v>129320.463769913</v>
      </c>
      <c r="N25" s="33">
        <f ca="1">OFFSET(Import_SAS_CVS!AC22,(Synth!$D$3-1)*Synth!$E$3,0)</f>
        <v>260962808.29882801</v>
      </c>
      <c r="O25" s="34">
        <f ca="1">OFFSET(Import_SAS_CVS!AD22,(Synth!$D$3-1)*Synth!$E$3,0)</f>
        <v>5981487.8356933603</v>
      </c>
      <c r="P25" s="32">
        <f ca="1">OFFSET(Import_SAS_CVS!AE22,(Synth!$D$3-1)*Synth!$E$3,0)</f>
        <v>20417174.106689502</v>
      </c>
      <c r="Q25" s="33">
        <f ca="1">OFFSET(Import_SAS_CVS!AF22,(Synth!$D$3-1)*Synth!$E$3,0)</f>
        <v>36880870.135253899</v>
      </c>
      <c r="R25" s="33">
        <f ca="1">OFFSET(Import_SAS_CVS!AG22,(Synth!$D$3-1)*Synth!$E$3,0)</f>
        <v>27404815.996093798</v>
      </c>
      <c r="S25" s="33">
        <f ca="1">OFFSET(Import_SAS_CVS!AH22,(Synth!$D$3-1)*Synth!$E$3,0)</f>
        <v>33912547.454589799</v>
      </c>
      <c r="T25" s="33">
        <f ca="1">OFFSET(Import_SAS_CVS!AI22,(Synth!$D$3-1)*Synth!$E$3,0)</f>
        <v>0</v>
      </c>
      <c r="U25" s="33">
        <f ca="1">OFFSET(Import_SAS_CVS!AJ22,(Synth!$D$3-1)*Synth!$E$3,0)</f>
        <v>15372091.2799072</v>
      </c>
      <c r="V25" s="33">
        <f ca="1">OFFSET(Import_SAS_CVS!AK22,(Synth!$D$3-1)*Synth!$E$3,0)</f>
        <v>12392148.556884799</v>
      </c>
      <c r="W25" s="33">
        <f ca="1">OFFSET(Import_SAS_CVS!AL22,(Synth!$D$3-1)*Synth!$E$3,0)</f>
        <v>0</v>
      </c>
      <c r="X25" s="34">
        <f ca="1">OFFSET(Import_SAS_CVS!AM22,(Synth!$D$3-1)*Synth!$E$3,0)</f>
        <v>4885239.5104370099</v>
      </c>
    </row>
    <row r="26" spans="1:24">
      <c r="A26" s="29">
        <v>39994</v>
      </c>
      <c r="B26" s="30">
        <f ca="1">OFFSET(Import_SAS_CVS!CN23,(Synth!$D$3-1)*Synth!$E$3,0)</f>
        <v>421300497.765625</v>
      </c>
      <c r="C26" s="30">
        <f ca="1">OFFSET(Import_SAS_CVS!CJ23,(Synth!$D$3-1)*Synth!$E$3,0)</f>
        <v>151314216.953125</v>
      </c>
      <c r="D26" s="33">
        <f ca="1">OFFSET(Import_SAS_CVS!CB23,(Synth!$D$3-1)*Synth!$E$3,0)</f>
        <v>134062951.089844</v>
      </c>
      <c r="E26" s="33">
        <f ca="1">OFFSET(Import_SAS_CVS!AN23,(Synth!$D$3-1)*Synth!$E$3,0)</f>
        <v>269898914.4375</v>
      </c>
      <c r="F26" s="33">
        <f ca="1">OFFSET(Import_SAS_CVS!CF23,(Synth!$D$3-1)*Synth!$E$3,0)</f>
        <v>17253328.956787098</v>
      </c>
      <c r="G26" s="32">
        <f ca="1">OFFSET(Import_SAS_CVS!V23,(Synth!$D$3-1)*Synth!$E$3,0)</f>
        <v>94817586.069335893</v>
      </c>
      <c r="H26" s="33">
        <f ca="1">OFFSET(Import_SAS_CVS!W23,(Synth!$D$3-1)*Synth!$E$3,0)</f>
        <v>1873695.5668029799</v>
      </c>
      <c r="I26" s="33">
        <f ca="1">OFFSET(Import_SAS_CVS!X23,(Synth!$D$3-1)*Synth!$E$3,0)</f>
        <v>37324302.333007798</v>
      </c>
      <c r="J26" s="56">
        <f ca="1">OFFSET(Import_SAS_CVS!Y23,(Synth!$D$3-1)*Synth!$E$3,0)</f>
        <v>21610474.514404301</v>
      </c>
      <c r="K26" s="33">
        <f ca="1">OFFSET(Import_SAS_CVS!Z23,(Synth!$D$3-1)*Synth!$E$3,0)</f>
        <v>16230819.724853501</v>
      </c>
      <c r="L26" s="33">
        <f ca="1">OFFSET(Import_SAS_CVS!AA23,(Synth!$D$3-1)*Synth!$E$3,0)</f>
        <v>1076235.86460876</v>
      </c>
      <c r="M26" s="56">
        <f ca="1">OFFSET(Import_SAS_CVS!AB23,(Synth!$D$3-1)*Synth!$E$3,0)</f>
        <v>102141.056398392</v>
      </c>
      <c r="N26" s="33">
        <f ca="1">OFFSET(Import_SAS_CVS!AC23,(Synth!$D$3-1)*Synth!$E$3,0)</f>
        <v>266027440.67773399</v>
      </c>
      <c r="O26" s="34">
        <f ca="1">OFFSET(Import_SAS_CVS!AD23,(Synth!$D$3-1)*Synth!$E$3,0)</f>
        <v>4562998.9053344699</v>
      </c>
      <c r="P26" s="32">
        <f ca="1">OFFSET(Import_SAS_CVS!AE23,(Synth!$D$3-1)*Synth!$E$3,0)</f>
        <v>20356910.472412098</v>
      </c>
      <c r="Q26" s="33">
        <f ca="1">OFFSET(Import_SAS_CVS!AF23,(Synth!$D$3-1)*Synth!$E$3,0)</f>
        <v>37151305.410156302</v>
      </c>
      <c r="R26" s="33">
        <f ca="1">OFFSET(Import_SAS_CVS!AG23,(Synth!$D$3-1)*Synth!$E$3,0)</f>
        <v>27074146.1948242</v>
      </c>
      <c r="S26" s="33">
        <f ca="1">OFFSET(Import_SAS_CVS!AH23,(Synth!$D$3-1)*Synth!$E$3,0)</f>
        <v>34175034.109863304</v>
      </c>
      <c r="T26" s="33">
        <f ca="1">OFFSET(Import_SAS_CVS!AI23,(Synth!$D$3-1)*Synth!$E$3,0)</f>
        <v>0</v>
      </c>
      <c r="U26" s="33">
        <f ca="1">OFFSET(Import_SAS_CVS!AJ23,(Synth!$D$3-1)*Synth!$E$3,0)</f>
        <v>15373431.252319301</v>
      </c>
      <c r="V26" s="33">
        <f ca="1">OFFSET(Import_SAS_CVS!AK23,(Synth!$D$3-1)*Synth!$E$3,0)</f>
        <v>12538202.330688501</v>
      </c>
      <c r="W26" s="33">
        <f ca="1">OFFSET(Import_SAS_CVS!AL23,(Synth!$D$3-1)*Synth!$E$3,0)</f>
        <v>0</v>
      </c>
      <c r="X26" s="34">
        <f ca="1">OFFSET(Import_SAS_CVS!AM23,(Synth!$D$3-1)*Synth!$E$3,0)</f>
        <v>4740073.9340209998</v>
      </c>
    </row>
    <row r="27" spans="1:24">
      <c r="A27" s="29">
        <v>40086</v>
      </c>
      <c r="B27" s="30">
        <f ca="1">OFFSET(Import_SAS_CVS!CN24,(Synth!$D$3-1)*Synth!$E$3,0)</f>
        <v>426283669.29296899</v>
      </c>
      <c r="C27" s="30">
        <f ca="1">OFFSET(Import_SAS_CVS!CJ24,(Synth!$D$3-1)*Synth!$E$3,0)</f>
        <v>151918624.421875</v>
      </c>
      <c r="D27" s="33">
        <f ca="1">OFFSET(Import_SAS_CVS!CB24,(Synth!$D$3-1)*Synth!$E$3,0)</f>
        <v>134540929.05273399</v>
      </c>
      <c r="E27" s="33">
        <f ca="1">OFFSET(Import_SAS_CVS!AN24,(Synth!$D$3-1)*Synth!$E$3,0)</f>
        <v>274913180.75</v>
      </c>
      <c r="F27" s="33">
        <f ca="1">OFFSET(Import_SAS_CVS!CF24,(Synth!$D$3-1)*Synth!$E$3,0)</f>
        <v>17380813.183593798</v>
      </c>
      <c r="G27" s="32">
        <f ca="1">OFFSET(Import_SAS_CVS!V24,(Synth!$D$3-1)*Synth!$E$3,0)</f>
        <v>96599123.839843795</v>
      </c>
      <c r="H27" s="33">
        <f ca="1">OFFSET(Import_SAS_CVS!W24,(Synth!$D$3-1)*Synth!$E$3,0)</f>
        <v>2038933.4073944101</v>
      </c>
      <c r="I27" s="33">
        <f ca="1">OFFSET(Import_SAS_CVS!X24,(Synth!$D$3-1)*Synth!$E$3,0)</f>
        <v>35972309.728515603</v>
      </c>
      <c r="J27" s="56">
        <f ca="1">OFFSET(Import_SAS_CVS!Y24,(Synth!$D$3-1)*Synth!$E$3,0)</f>
        <v>21201424.072753899</v>
      </c>
      <c r="K27" s="33">
        <f ca="1">OFFSET(Import_SAS_CVS!Z24,(Synth!$D$3-1)*Synth!$E$3,0)</f>
        <v>16617274.142333999</v>
      </c>
      <c r="L27" s="33">
        <f ca="1">OFFSET(Import_SAS_CVS!AA24,(Synth!$D$3-1)*Synth!$E$3,0)</f>
        <v>784612.25155639602</v>
      </c>
      <c r="M27" s="56">
        <f ca="1">OFFSET(Import_SAS_CVS!AB24,(Synth!$D$3-1)*Synth!$E$3,0)</f>
        <v>73019.545257568403</v>
      </c>
      <c r="N27" s="33">
        <f ca="1">OFFSET(Import_SAS_CVS!AC24,(Synth!$D$3-1)*Synth!$E$3,0)</f>
        <v>271450105.14843798</v>
      </c>
      <c r="O27" s="34">
        <f ca="1">OFFSET(Import_SAS_CVS!AD24,(Synth!$D$3-1)*Synth!$E$3,0)</f>
        <v>3255479.4472351102</v>
      </c>
      <c r="P27" s="32">
        <f ca="1">OFFSET(Import_SAS_CVS!AE24,(Synth!$D$3-1)*Synth!$E$3,0)</f>
        <v>19888181.1013184</v>
      </c>
      <c r="Q27" s="33">
        <f ca="1">OFFSET(Import_SAS_CVS!AF24,(Synth!$D$3-1)*Synth!$E$3,0)</f>
        <v>37411911.760742202</v>
      </c>
      <c r="R27" s="33">
        <f ca="1">OFFSET(Import_SAS_CVS!AG24,(Synth!$D$3-1)*Synth!$E$3,0)</f>
        <v>26873572.3908691</v>
      </c>
      <c r="S27" s="33">
        <f ca="1">OFFSET(Import_SAS_CVS!AH24,(Synth!$D$3-1)*Synth!$E$3,0)</f>
        <v>34549024.833984397</v>
      </c>
      <c r="T27" s="33">
        <f ca="1">OFFSET(Import_SAS_CVS!AI24,(Synth!$D$3-1)*Synth!$E$3,0)</f>
        <v>0</v>
      </c>
      <c r="U27" s="33">
        <f ca="1">OFFSET(Import_SAS_CVS!AJ24,(Synth!$D$3-1)*Synth!$E$3,0)</f>
        <v>15467037.744262701</v>
      </c>
      <c r="V27" s="33">
        <f ca="1">OFFSET(Import_SAS_CVS!AK24,(Synth!$D$3-1)*Synth!$E$3,0)</f>
        <v>12725336.893676801</v>
      </c>
      <c r="W27" s="33">
        <f ca="1">OFFSET(Import_SAS_CVS!AL24,(Synth!$D$3-1)*Synth!$E$3,0)</f>
        <v>0</v>
      </c>
      <c r="X27" s="34">
        <f ca="1">OFFSET(Import_SAS_CVS!AM24,(Synth!$D$3-1)*Synth!$E$3,0)</f>
        <v>4619057.67370605</v>
      </c>
    </row>
    <row r="28" spans="1:24" ht="12" thickBot="1">
      <c r="A28" s="35">
        <v>40178</v>
      </c>
      <c r="B28" s="36">
        <f ca="1">OFFSET(Import_SAS_CVS!CN25,(Synth!$D$3-1)*Synth!$E$3,0)</f>
        <v>428117526.38671899</v>
      </c>
      <c r="C28" s="36">
        <f ca="1">OFFSET(Import_SAS_CVS!CJ25,(Synth!$D$3-1)*Synth!$E$3,0)</f>
        <v>151619232.21679699</v>
      </c>
      <c r="D28" s="37">
        <f ca="1">OFFSET(Import_SAS_CVS!CB25,(Synth!$D$3-1)*Synth!$E$3,0)</f>
        <v>134243226.13085899</v>
      </c>
      <c r="E28" s="37">
        <f ca="1">OFFSET(Import_SAS_CVS!AN25,(Synth!$D$3-1)*Synth!$E$3,0)</f>
        <v>276315757.42968798</v>
      </c>
      <c r="F28" s="37">
        <f ca="1">OFFSET(Import_SAS_CVS!CF25,(Synth!$D$3-1)*Synth!$E$3,0)</f>
        <v>17379248.2958984</v>
      </c>
      <c r="G28" s="38">
        <f ca="1">OFFSET(Import_SAS_CVS!V25,(Synth!$D$3-1)*Synth!$E$3,0)</f>
        <v>98063330.995117202</v>
      </c>
      <c r="H28" s="37">
        <f ca="1">OFFSET(Import_SAS_CVS!W25,(Synth!$D$3-1)*Synth!$E$3,0)</f>
        <v>1845072.9578857401</v>
      </c>
      <c r="I28" s="37">
        <f ca="1">OFFSET(Import_SAS_CVS!X25,(Synth!$D$3-1)*Synth!$E$3,0)</f>
        <v>34361087.594238304</v>
      </c>
      <c r="J28" s="57">
        <f ca="1">OFFSET(Import_SAS_CVS!Y25,(Synth!$D$3-1)*Synth!$E$3,0)</f>
        <v>20519889.2502441</v>
      </c>
      <c r="K28" s="37">
        <f ca="1">OFFSET(Import_SAS_CVS!Z25,(Synth!$D$3-1)*Synth!$E$3,0)</f>
        <v>16946883.979980499</v>
      </c>
      <c r="L28" s="37">
        <f ca="1">OFFSET(Import_SAS_CVS!AA25,(Synth!$D$3-1)*Synth!$E$3,0)</f>
        <v>415509.25873184198</v>
      </c>
      <c r="M28" s="57">
        <f ca="1">OFFSET(Import_SAS_CVS!AB25,(Synth!$D$3-1)*Synth!$E$3,0)</f>
        <v>44252.516530990601</v>
      </c>
      <c r="N28" s="37">
        <f ca="1">OFFSET(Import_SAS_CVS!AC25,(Synth!$D$3-1)*Synth!$E$3,0)</f>
        <v>273986607.6875</v>
      </c>
      <c r="O28" s="39">
        <f ca="1">OFFSET(Import_SAS_CVS!AD25,(Synth!$D$3-1)*Synth!$E$3,0)</f>
        <v>2084415.3338317899</v>
      </c>
      <c r="P28" s="38">
        <f ca="1">OFFSET(Import_SAS_CVS!AE25,(Synth!$D$3-1)*Synth!$E$3,0)</f>
        <v>19670958.082519501</v>
      </c>
      <c r="Q28" s="37">
        <f ca="1">OFFSET(Import_SAS_CVS!AF25,(Synth!$D$3-1)*Synth!$E$3,0)</f>
        <v>37466590.304199196</v>
      </c>
      <c r="R28" s="37">
        <f ca="1">OFFSET(Import_SAS_CVS!AG25,(Synth!$D$3-1)*Synth!$E$3,0)</f>
        <v>26384621.973388702</v>
      </c>
      <c r="S28" s="37">
        <f ca="1">OFFSET(Import_SAS_CVS!AH25,(Synth!$D$3-1)*Synth!$E$3,0)</f>
        <v>35526889.0244141</v>
      </c>
      <c r="T28" s="37">
        <f ca="1">OFFSET(Import_SAS_CVS!AI25,(Synth!$D$3-1)*Synth!$E$3,0)</f>
        <v>0</v>
      </c>
      <c r="U28" s="37">
        <f ca="1">OFFSET(Import_SAS_CVS!AJ25,(Synth!$D$3-1)*Synth!$E$3,0)</f>
        <v>15141940.7182617</v>
      </c>
      <c r="V28" s="37">
        <f ca="1">OFFSET(Import_SAS_CVS!AK25,(Synth!$D$3-1)*Synth!$E$3,0)</f>
        <v>12843304.752563501</v>
      </c>
      <c r="W28" s="37">
        <f ca="1">OFFSET(Import_SAS_CVS!AL25,(Synth!$D$3-1)*Synth!$E$3,0)</f>
        <v>0</v>
      </c>
      <c r="X28" s="39">
        <f ca="1">OFFSET(Import_SAS_CVS!AM25,(Synth!$D$3-1)*Synth!$E$3,0)</f>
        <v>4497949.9305419903</v>
      </c>
    </row>
    <row r="29" spans="1:24">
      <c r="A29" s="23">
        <v>40268</v>
      </c>
      <c r="B29" s="30">
        <f ca="1">OFFSET(Import_SAS_CVS!CN26,(Synth!$D$3-1)*Synth!$E$3,0)</f>
        <v>430558853.49609399</v>
      </c>
      <c r="C29" s="30">
        <f ca="1">OFFSET(Import_SAS_CVS!CJ26,(Synth!$D$3-1)*Synth!$E$3,0)</f>
        <v>150630271.91210899</v>
      </c>
      <c r="D29" s="33">
        <f ca="1">OFFSET(Import_SAS_CVS!CB26,(Synth!$D$3-1)*Synth!$E$3,0)</f>
        <v>133356786.171875</v>
      </c>
      <c r="E29" s="33">
        <f ca="1">OFFSET(Import_SAS_CVS!AN26,(Synth!$D$3-1)*Synth!$E$3,0)</f>
        <v>279603416.49218798</v>
      </c>
      <c r="F29" s="33">
        <f ca="1">OFFSET(Import_SAS_CVS!CF26,(Synth!$D$3-1)*Synth!$E$3,0)</f>
        <v>17265645.0556641</v>
      </c>
      <c r="G29" s="32">
        <f ca="1">OFFSET(Import_SAS_CVS!V26,(Synth!$D$3-1)*Synth!$E$3,0)</f>
        <v>98730759.415039107</v>
      </c>
      <c r="H29" s="33">
        <f ca="1">OFFSET(Import_SAS_CVS!W26,(Synth!$D$3-1)*Synth!$E$3,0)</f>
        <v>1952358.00531006</v>
      </c>
      <c r="I29" s="33">
        <f ca="1">OFFSET(Import_SAS_CVS!X26,(Synth!$D$3-1)*Synth!$E$3,0)</f>
        <v>32603052.365722701</v>
      </c>
      <c r="J29" s="56">
        <f ca="1">OFFSET(Import_SAS_CVS!Y26,(Synth!$D$3-1)*Synth!$E$3,0)</f>
        <v>20041145.407470699</v>
      </c>
      <c r="K29" s="33">
        <f ca="1">OFFSET(Import_SAS_CVS!Z26,(Synth!$D$3-1)*Synth!$E$3,0)</f>
        <v>17223928.738525402</v>
      </c>
      <c r="L29" s="33">
        <f ca="1">OFFSET(Import_SAS_CVS!AA26,(Synth!$D$3-1)*Synth!$E$3,0)</f>
        <v>0</v>
      </c>
      <c r="M29" s="56">
        <f ca="1">OFFSET(Import_SAS_CVS!AB26,(Synth!$D$3-1)*Synth!$E$3,0)</f>
        <v>0</v>
      </c>
      <c r="N29" s="33">
        <f ca="1">OFFSET(Import_SAS_CVS!AC26,(Synth!$D$3-1)*Synth!$E$3,0)</f>
        <v>278173728.10156298</v>
      </c>
      <c r="O29" s="34">
        <f ca="1">OFFSET(Import_SAS_CVS!AD26,(Synth!$D$3-1)*Synth!$E$3,0)</f>
        <v>1431676.5018920901</v>
      </c>
      <c r="P29" s="32">
        <f ca="1">OFFSET(Import_SAS_CVS!AE26,(Synth!$D$3-1)*Synth!$E$3,0)</f>
        <v>19414497.114502002</v>
      </c>
      <c r="Q29" s="33">
        <f ca="1">OFFSET(Import_SAS_CVS!AF26,(Synth!$D$3-1)*Synth!$E$3,0)</f>
        <v>37026754.529296897</v>
      </c>
      <c r="R29" s="33">
        <f ca="1">OFFSET(Import_SAS_CVS!AG26,(Synth!$D$3-1)*Synth!$E$3,0)</f>
        <v>26114325.503662098</v>
      </c>
      <c r="S29" s="33">
        <f ca="1">OFFSET(Import_SAS_CVS!AH26,(Synth!$D$3-1)*Synth!$E$3,0)</f>
        <v>35962310.861816399</v>
      </c>
      <c r="T29" s="33">
        <f ca="1">OFFSET(Import_SAS_CVS!AI26,(Synth!$D$3-1)*Synth!$E$3,0)</f>
        <v>0</v>
      </c>
      <c r="U29" s="33">
        <f ca="1">OFFSET(Import_SAS_CVS!AJ26,(Synth!$D$3-1)*Synth!$E$3,0)</f>
        <v>15117405.572143599</v>
      </c>
      <c r="V29" s="33">
        <f ca="1">OFFSET(Import_SAS_CVS!AK26,(Synth!$D$3-1)*Synth!$E$3,0)</f>
        <v>13011190.3446045</v>
      </c>
      <c r="W29" s="33">
        <f ca="1">OFFSET(Import_SAS_CVS!AL26,(Synth!$D$3-1)*Synth!$E$3,0)</f>
        <v>0</v>
      </c>
      <c r="X29" s="34">
        <f ca="1">OFFSET(Import_SAS_CVS!AM26,(Synth!$D$3-1)*Synth!$E$3,0)</f>
        <v>4311533.32421875</v>
      </c>
    </row>
    <row r="30" spans="1:24">
      <c r="A30" s="29">
        <v>40359</v>
      </c>
      <c r="B30" s="30">
        <f ca="1">OFFSET(Import_SAS_CVS!CN27,(Synth!$D$3-1)*Synth!$E$3,0)</f>
        <v>434990255.42578101</v>
      </c>
      <c r="C30" s="30">
        <f ca="1">OFFSET(Import_SAS_CVS!CJ27,(Synth!$D$3-1)*Synth!$E$3,0)</f>
        <v>151481501.01367199</v>
      </c>
      <c r="D30" s="33">
        <f ca="1">OFFSET(Import_SAS_CVS!CB27,(Synth!$D$3-1)*Synth!$E$3,0)</f>
        <v>134032897.09277301</v>
      </c>
      <c r="E30" s="33">
        <f ca="1">OFFSET(Import_SAS_CVS!AN27,(Synth!$D$3-1)*Synth!$E$3,0)</f>
        <v>283582969.57421899</v>
      </c>
      <c r="F30" s="33">
        <f ca="1">OFFSET(Import_SAS_CVS!CF27,(Synth!$D$3-1)*Synth!$E$3,0)</f>
        <v>17453144.5700684</v>
      </c>
      <c r="G30" s="32">
        <f ca="1">OFFSET(Import_SAS_CVS!V27,(Synth!$D$3-1)*Synth!$E$3,0)</f>
        <v>100150862.78125</v>
      </c>
      <c r="H30" s="33">
        <f ca="1">OFFSET(Import_SAS_CVS!W27,(Synth!$D$3-1)*Synth!$E$3,0)</f>
        <v>2086796.71440125</v>
      </c>
      <c r="I30" s="33">
        <f ca="1">OFFSET(Import_SAS_CVS!X27,(Synth!$D$3-1)*Synth!$E$3,0)</f>
        <v>31674625.884521499</v>
      </c>
      <c r="J30" s="56">
        <f ca="1">OFFSET(Import_SAS_CVS!Y27,(Synth!$D$3-1)*Synth!$E$3,0)</f>
        <v>19651653.3127441</v>
      </c>
      <c r="K30" s="33">
        <f ca="1">OFFSET(Import_SAS_CVS!Z27,(Synth!$D$3-1)*Synth!$E$3,0)</f>
        <v>17445399.5227051</v>
      </c>
      <c r="L30" s="33">
        <f ca="1">OFFSET(Import_SAS_CVS!AA27,(Synth!$D$3-1)*Synth!$E$3,0)</f>
        <v>0</v>
      </c>
      <c r="M30" s="56">
        <f ca="1">OFFSET(Import_SAS_CVS!AB27,(Synth!$D$3-1)*Synth!$E$3,0)</f>
        <v>0</v>
      </c>
      <c r="N30" s="33">
        <f ca="1">OFFSET(Import_SAS_CVS!AC27,(Synth!$D$3-1)*Synth!$E$3,0)</f>
        <v>282685175.99609399</v>
      </c>
      <c r="O30" s="34">
        <f ca="1">OFFSET(Import_SAS_CVS!AD27,(Synth!$D$3-1)*Synth!$E$3,0)</f>
        <v>1247371.2174072301</v>
      </c>
      <c r="P30" s="32">
        <f ca="1">OFFSET(Import_SAS_CVS!AE27,(Synth!$D$3-1)*Synth!$E$3,0)</f>
        <v>19620570.228027299</v>
      </c>
      <c r="Q30" s="33">
        <f ca="1">OFFSET(Import_SAS_CVS!AF27,(Synth!$D$3-1)*Synth!$E$3,0)</f>
        <v>37503521.875</v>
      </c>
      <c r="R30" s="33">
        <f ca="1">OFFSET(Import_SAS_CVS!AG27,(Synth!$D$3-1)*Synth!$E$3,0)</f>
        <v>25910561.097167999</v>
      </c>
      <c r="S30" s="33">
        <f ca="1">OFFSET(Import_SAS_CVS!AH27,(Synth!$D$3-1)*Synth!$E$3,0)</f>
        <v>35958836.911621101</v>
      </c>
      <c r="T30" s="33">
        <f ca="1">OFFSET(Import_SAS_CVS!AI27,(Synth!$D$3-1)*Synth!$E$3,0)</f>
        <v>0</v>
      </c>
      <c r="U30" s="33">
        <f ca="1">OFFSET(Import_SAS_CVS!AJ27,(Synth!$D$3-1)*Synth!$E$3,0)</f>
        <v>15099145.9802246</v>
      </c>
      <c r="V30" s="33">
        <f ca="1">OFFSET(Import_SAS_CVS!AK27,(Synth!$D$3-1)*Synth!$E$3,0)</f>
        <v>13206288.459472699</v>
      </c>
      <c r="W30" s="33">
        <f ca="1">OFFSET(Import_SAS_CVS!AL27,(Synth!$D$3-1)*Synth!$E$3,0)</f>
        <v>0</v>
      </c>
      <c r="X30" s="34">
        <f ca="1">OFFSET(Import_SAS_CVS!AM27,(Synth!$D$3-1)*Synth!$E$3,0)</f>
        <v>4266158.9240112295</v>
      </c>
    </row>
    <row r="31" spans="1:24">
      <c r="A31" s="29">
        <v>40451</v>
      </c>
      <c r="B31" s="30">
        <f ca="1">OFFSET(Import_SAS_CVS!CN28,(Synth!$D$3-1)*Synth!$E$3,0)</f>
        <v>436562390.45703101</v>
      </c>
      <c r="C31" s="30">
        <f ca="1">OFFSET(Import_SAS_CVS!CJ28,(Synth!$D$3-1)*Synth!$E$3,0)</f>
        <v>150043082.98828101</v>
      </c>
      <c r="D31" s="33">
        <f ca="1">OFFSET(Import_SAS_CVS!CB28,(Synth!$D$3-1)*Synth!$E$3,0)</f>
        <v>132483987.024414</v>
      </c>
      <c r="E31" s="33">
        <f ca="1">OFFSET(Import_SAS_CVS!AN28,(Synth!$D$3-1)*Synth!$E$3,0)</f>
        <v>286842108.03515601</v>
      </c>
      <c r="F31" s="33">
        <f ca="1">OFFSET(Import_SAS_CVS!CF28,(Synth!$D$3-1)*Synth!$E$3,0)</f>
        <v>17570921.489746101</v>
      </c>
      <c r="G31" s="32">
        <f ca="1">OFFSET(Import_SAS_CVS!V28,(Synth!$D$3-1)*Synth!$E$3,0)</f>
        <v>100116391.024414</v>
      </c>
      <c r="H31" s="33">
        <f ca="1">OFFSET(Import_SAS_CVS!W28,(Synth!$D$3-1)*Synth!$E$3,0)</f>
        <v>1963985.9863281299</v>
      </c>
      <c r="I31" s="33">
        <f ca="1">OFFSET(Import_SAS_CVS!X28,(Synth!$D$3-1)*Synth!$E$3,0)</f>
        <v>30633003.162109401</v>
      </c>
      <c r="J31" s="56">
        <f ca="1">OFFSET(Import_SAS_CVS!Y28,(Synth!$D$3-1)*Synth!$E$3,0)</f>
        <v>19145459.837402299</v>
      </c>
      <c r="K31" s="33">
        <f ca="1">OFFSET(Import_SAS_CVS!Z28,(Synth!$D$3-1)*Synth!$E$3,0)</f>
        <v>17571891.403076202</v>
      </c>
      <c r="L31" s="33">
        <f ca="1">OFFSET(Import_SAS_CVS!AA28,(Synth!$D$3-1)*Synth!$E$3,0)</f>
        <v>0</v>
      </c>
      <c r="M31" s="56">
        <f ca="1">OFFSET(Import_SAS_CVS!AB28,(Synth!$D$3-1)*Synth!$E$3,0)</f>
        <v>0</v>
      </c>
      <c r="N31" s="33">
        <f ca="1">OFFSET(Import_SAS_CVS!AC28,(Synth!$D$3-1)*Synth!$E$3,0)</f>
        <v>285462571.84375</v>
      </c>
      <c r="O31" s="34">
        <f ca="1">OFFSET(Import_SAS_CVS!AD28,(Synth!$D$3-1)*Synth!$E$3,0)</f>
        <v>1058601.0468292199</v>
      </c>
      <c r="P31" s="32">
        <f ca="1">OFFSET(Import_SAS_CVS!AE28,(Synth!$D$3-1)*Synth!$E$3,0)</f>
        <v>19063386.521728501</v>
      </c>
      <c r="Q31" s="33">
        <f ca="1">OFFSET(Import_SAS_CVS!AF28,(Synth!$D$3-1)*Synth!$E$3,0)</f>
        <v>37290136.178222701</v>
      </c>
      <c r="R31" s="33">
        <f ca="1">OFFSET(Import_SAS_CVS!AG28,(Synth!$D$3-1)*Synth!$E$3,0)</f>
        <v>25570535.6647949</v>
      </c>
      <c r="S31" s="33">
        <f ca="1">OFFSET(Import_SAS_CVS!AH28,(Synth!$D$3-1)*Synth!$E$3,0)</f>
        <v>35259279.216308601</v>
      </c>
      <c r="T31" s="33">
        <f ca="1">OFFSET(Import_SAS_CVS!AI28,(Synth!$D$3-1)*Synth!$E$3,0)</f>
        <v>0</v>
      </c>
      <c r="U31" s="33">
        <f ca="1">OFFSET(Import_SAS_CVS!AJ28,(Synth!$D$3-1)*Synth!$E$3,0)</f>
        <v>14838046.411377</v>
      </c>
      <c r="V31" s="33">
        <f ca="1">OFFSET(Import_SAS_CVS!AK28,(Synth!$D$3-1)*Synth!$E$3,0)</f>
        <v>13264361.954223599</v>
      </c>
      <c r="W31" s="33">
        <f ca="1">OFFSET(Import_SAS_CVS!AL28,(Synth!$D$3-1)*Synth!$E$3,0)</f>
        <v>0</v>
      </c>
      <c r="X31" s="34">
        <f ca="1">OFFSET(Import_SAS_CVS!AM28,(Synth!$D$3-1)*Synth!$E$3,0)</f>
        <v>4255816.2906494103</v>
      </c>
    </row>
    <row r="32" spans="1:24" ht="12" thickBot="1">
      <c r="A32" s="29">
        <v>40543</v>
      </c>
      <c r="B32" s="30">
        <f ca="1">OFFSET(Import_SAS_CVS!CN29,(Synth!$D$3-1)*Synth!$E$3,0)</f>
        <v>436070163.94921899</v>
      </c>
      <c r="C32" s="30">
        <f ca="1">OFFSET(Import_SAS_CVS!CJ29,(Synth!$D$3-1)*Synth!$E$3,0)</f>
        <v>148119108.5625</v>
      </c>
      <c r="D32" s="33">
        <f ca="1">OFFSET(Import_SAS_CVS!CB29,(Synth!$D$3-1)*Synth!$E$3,0)</f>
        <v>130464978.24804699</v>
      </c>
      <c r="E32" s="33">
        <f ca="1">OFFSET(Import_SAS_CVS!AN29,(Synth!$D$3-1)*Synth!$E$3,0)</f>
        <v>287883208.94921899</v>
      </c>
      <c r="F32" s="33">
        <f ca="1">OFFSET(Import_SAS_CVS!CF29,(Synth!$D$3-1)*Synth!$E$3,0)</f>
        <v>17664011.3835449</v>
      </c>
      <c r="G32" s="32">
        <f ca="1">OFFSET(Import_SAS_CVS!V29,(Synth!$D$3-1)*Synth!$E$3,0)</f>
        <v>98980557.956054702</v>
      </c>
      <c r="H32" s="33">
        <f ca="1">OFFSET(Import_SAS_CVS!W29,(Synth!$D$3-1)*Synth!$E$3,0)</f>
        <v>1933855.62005615</v>
      </c>
      <c r="I32" s="33">
        <f ca="1">OFFSET(Import_SAS_CVS!X29,(Synth!$D$3-1)*Synth!$E$3,0)</f>
        <v>29602758.145507801</v>
      </c>
      <c r="J32" s="56">
        <f ca="1">OFFSET(Import_SAS_CVS!Y29,(Synth!$D$3-1)*Synth!$E$3,0)</f>
        <v>18589597.997070301</v>
      </c>
      <c r="K32" s="33">
        <f ca="1">OFFSET(Import_SAS_CVS!Z29,(Synth!$D$3-1)*Synth!$E$3,0)</f>
        <v>17693324.783691399</v>
      </c>
      <c r="L32" s="33">
        <f ca="1">OFFSET(Import_SAS_CVS!AA29,(Synth!$D$3-1)*Synth!$E$3,0)</f>
        <v>0</v>
      </c>
      <c r="M32" s="56">
        <f ca="1">OFFSET(Import_SAS_CVS!AB29,(Synth!$D$3-1)*Synth!$E$3,0)</f>
        <v>0</v>
      </c>
      <c r="N32" s="33">
        <f ca="1">OFFSET(Import_SAS_CVS!AC29,(Synth!$D$3-1)*Synth!$E$3,0)</f>
        <v>286923262.11328101</v>
      </c>
      <c r="O32" s="34">
        <f ca="1">OFFSET(Import_SAS_CVS!AD29,(Synth!$D$3-1)*Synth!$E$3,0)</f>
        <v>950329.656433105</v>
      </c>
      <c r="P32" s="32">
        <f ca="1">OFFSET(Import_SAS_CVS!AE29,(Synth!$D$3-1)*Synth!$E$3,0)</f>
        <v>21098491.551513702</v>
      </c>
      <c r="Q32" s="33">
        <f ca="1">OFFSET(Import_SAS_CVS!AF29,(Synth!$D$3-1)*Synth!$E$3,0)</f>
        <v>36933719.782714799</v>
      </c>
      <c r="R32" s="33">
        <f ca="1">OFFSET(Import_SAS_CVS!AG29,(Synth!$D$3-1)*Synth!$E$3,0)</f>
        <v>25104449.7268066</v>
      </c>
      <c r="S32" s="33">
        <f ca="1">OFFSET(Import_SAS_CVS!AH29,(Synth!$D$3-1)*Synth!$E$3,0)</f>
        <v>32706944.731445301</v>
      </c>
      <c r="T32" s="33">
        <f ca="1">OFFSET(Import_SAS_CVS!AI29,(Synth!$D$3-1)*Synth!$E$3,0)</f>
        <v>0</v>
      </c>
      <c r="U32" s="33">
        <f ca="1">OFFSET(Import_SAS_CVS!AJ29,(Synth!$D$3-1)*Synth!$E$3,0)</f>
        <v>14624675.4683838</v>
      </c>
      <c r="V32" s="33">
        <f ca="1">OFFSET(Import_SAS_CVS!AK29,(Synth!$D$3-1)*Synth!$E$3,0)</f>
        <v>13109786.0046387</v>
      </c>
      <c r="W32" s="33">
        <f ca="1">OFFSET(Import_SAS_CVS!AL29,(Synth!$D$3-1)*Synth!$E$3,0)</f>
        <v>0</v>
      </c>
      <c r="X32" s="34">
        <f ca="1">OFFSET(Import_SAS_CVS!AM29,(Synth!$D$3-1)*Synth!$E$3,0)</f>
        <v>4507691.1920776404</v>
      </c>
    </row>
    <row r="33" spans="1:24">
      <c r="A33" s="23">
        <v>40633</v>
      </c>
      <c r="B33" s="62">
        <f ca="1">OFFSET(Import_SAS_CVS!CN30,(Synth!$D$3-1)*Synth!$E$3,0)</f>
        <v>439776093.96484399</v>
      </c>
      <c r="C33" s="62">
        <f ca="1">OFFSET(Import_SAS_CVS!CJ30,(Synth!$D$3-1)*Synth!$E$3,0)</f>
        <v>147883686.96875</v>
      </c>
      <c r="D33" s="64">
        <f ca="1">OFFSET(Import_SAS_CVS!CB30,(Synth!$D$3-1)*Synth!$E$3,0)</f>
        <v>129918062.44824199</v>
      </c>
      <c r="E33" s="64">
        <f ca="1">OFFSET(Import_SAS_CVS!AN30,(Synth!$D$3-1)*Synth!$E$3,0)</f>
        <v>291612607.66796899</v>
      </c>
      <c r="F33" s="64">
        <f ca="1">OFFSET(Import_SAS_CVS!CF30,(Synth!$D$3-1)*Synth!$E$3,0)</f>
        <v>17935713.729247998</v>
      </c>
      <c r="G33" s="63">
        <f ca="1">OFFSET(Import_SAS_CVS!V30,(Synth!$D$3-1)*Synth!$E$3,0)</f>
        <v>98924476.780273393</v>
      </c>
      <c r="H33" s="64">
        <f ca="1">OFFSET(Import_SAS_CVS!W30,(Synth!$D$3-1)*Synth!$E$3,0)</f>
        <v>1872236.69082642</v>
      </c>
      <c r="I33" s="64">
        <f ca="1">OFFSET(Import_SAS_CVS!X30,(Synth!$D$3-1)*Synth!$E$3,0)</f>
        <v>28932317.854736298</v>
      </c>
      <c r="J33" s="65">
        <f ca="1">OFFSET(Import_SAS_CVS!Y30,(Synth!$D$3-1)*Synth!$E$3,0)</f>
        <v>18139938.260986298</v>
      </c>
      <c r="K33" s="64">
        <f ca="1">OFFSET(Import_SAS_CVS!Z30,(Synth!$D$3-1)*Synth!$E$3,0)</f>
        <v>17890930.9848633</v>
      </c>
      <c r="L33" s="64">
        <f ca="1">OFFSET(Import_SAS_CVS!AA30,(Synth!$D$3-1)*Synth!$E$3,0)</f>
        <v>0</v>
      </c>
      <c r="M33" s="65">
        <f ca="1">OFFSET(Import_SAS_CVS!AB30,(Synth!$D$3-1)*Synth!$E$3,0)</f>
        <v>0</v>
      </c>
      <c r="N33" s="64">
        <f ca="1">OFFSET(Import_SAS_CVS!AC30,(Synth!$D$3-1)*Synth!$E$3,0)</f>
        <v>290867551.12109399</v>
      </c>
      <c r="O33" s="66">
        <f ca="1">OFFSET(Import_SAS_CVS!AD30,(Synth!$D$3-1)*Synth!$E$3,0)</f>
        <v>857404.90623474098</v>
      </c>
      <c r="P33" s="63">
        <f ca="1">OFFSET(Import_SAS_CVS!AE30,(Synth!$D$3-1)*Synth!$E$3,0)</f>
        <v>53007182.537109397</v>
      </c>
      <c r="Q33" s="64">
        <f ca="1">OFFSET(Import_SAS_CVS!AF30,(Synth!$D$3-1)*Synth!$E$3,0)</f>
        <v>37108885.322753899</v>
      </c>
      <c r="R33" s="64">
        <f ca="1">OFFSET(Import_SAS_CVS!AG30,(Synth!$D$3-1)*Synth!$E$3,0)</f>
        <v>24664972.513427701</v>
      </c>
      <c r="S33" s="64">
        <f ca="1">OFFSET(Import_SAS_CVS!AH30,(Synth!$D$3-1)*Synth!$E$3,0)</f>
        <v>0</v>
      </c>
      <c r="T33" s="64">
        <f ca="1">OFFSET(Import_SAS_CVS!AI30,(Synth!$D$3-1)*Synth!$E$3,0)</f>
        <v>0</v>
      </c>
      <c r="U33" s="64">
        <f ca="1">OFFSET(Import_SAS_CVS!AJ30,(Synth!$D$3-1)*Synth!$E$3,0)</f>
        <v>14601165.428466801</v>
      </c>
      <c r="V33" s="64">
        <f ca="1">OFFSET(Import_SAS_CVS!AK30,(Synth!$D$3-1)*Synth!$E$3,0)</f>
        <v>0</v>
      </c>
      <c r="W33" s="64">
        <f ca="1">OFFSET(Import_SAS_CVS!AL30,(Synth!$D$3-1)*Synth!$E$3,0)</f>
        <v>0</v>
      </c>
      <c r="X33" s="66">
        <f ca="1">OFFSET(Import_SAS_CVS!AM30,(Synth!$D$3-1)*Synth!$E$3,0)</f>
        <v>17918436.393554699</v>
      </c>
    </row>
    <row r="34" spans="1:24">
      <c r="A34" s="29">
        <v>40724</v>
      </c>
      <c r="B34" s="30">
        <f ca="1">OFFSET(Import_SAS_CVS!CN31,(Synth!$D$3-1)*Synth!$E$3,0)</f>
        <v>440911929.68359399</v>
      </c>
      <c r="C34" s="30">
        <f ca="1">OFFSET(Import_SAS_CVS!CJ31,(Synth!$D$3-1)*Synth!$E$3,0)</f>
        <v>146071019.74804699</v>
      </c>
      <c r="D34" s="33">
        <f ca="1">OFFSET(Import_SAS_CVS!CB31,(Synth!$D$3-1)*Synth!$E$3,0)</f>
        <v>128137053.97363301</v>
      </c>
      <c r="E34" s="33">
        <f ca="1">OFFSET(Import_SAS_CVS!AN31,(Synth!$D$3-1)*Synth!$E$3,0)</f>
        <v>294913875.109375</v>
      </c>
      <c r="F34" s="33">
        <f ca="1">OFFSET(Import_SAS_CVS!CF31,(Synth!$D$3-1)*Synth!$E$3,0)</f>
        <v>17916441.770263702</v>
      </c>
      <c r="G34" s="32">
        <f ca="1">OFFSET(Import_SAS_CVS!V31,(Synth!$D$3-1)*Synth!$E$3,0)</f>
        <v>98170388.3046875</v>
      </c>
      <c r="H34" s="33">
        <f ca="1">OFFSET(Import_SAS_CVS!W31,(Synth!$D$3-1)*Synth!$E$3,0)</f>
        <v>1863222.960495</v>
      </c>
      <c r="I34" s="33">
        <f ca="1">OFFSET(Import_SAS_CVS!X31,(Synth!$D$3-1)*Synth!$E$3,0)</f>
        <v>28037460.563720699</v>
      </c>
      <c r="J34" s="56">
        <f ca="1">OFFSET(Import_SAS_CVS!Y31,(Synth!$D$3-1)*Synth!$E$3,0)</f>
        <v>17737178.192871101</v>
      </c>
      <c r="K34" s="33">
        <f ca="1">OFFSET(Import_SAS_CVS!Z31,(Synth!$D$3-1)*Synth!$E$3,0)</f>
        <v>17918028.5166016</v>
      </c>
      <c r="L34" s="33">
        <f ca="1">OFFSET(Import_SAS_CVS!AA31,(Synth!$D$3-1)*Synth!$E$3,0)</f>
        <v>0</v>
      </c>
      <c r="M34" s="56">
        <f ca="1">OFFSET(Import_SAS_CVS!AB31,(Synth!$D$3-1)*Synth!$E$3,0)</f>
        <v>0</v>
      </c>
      <c r="N34" s="33">
        <f ca="1">OFFSET(Import_SAS_CVS!AC31,(Synth!$D$3-1)*Synth!$E$3,0)</f>
        <v>294269570.39843798</v>
      </c>
      <c r="O34" s="34">
        <f ca="1">OFFSET(Import_SAS_CVS!AD31,(Synth!$D$3-1)*Synth!$E$3,0)</f>
        <v>753392.86967468297</v>
      </c>
      <c r="P34" s="32">
        <f ca="1">OFFSET(Import_SAS_CVS!AE31,(Synth!$D$3-1)*Synth!$E$3,0)</f>
        <v>52463407.923828103</v>
      </c>
      <c r="Q34" s="33">
        <f ca="1">OFFSET(Import_SAS_CVS!AF31,(Synth!$D$3-1)*Synth!$E$3,0)</f>
        <v>36839733.674804702</v>
      </c>
      <c r="R34" s="33">
        <f ca="1">OFFSET(Import_SAS_CVS!AG31,(Synth!$D$3-1)*Synth!$E$3,0)</f>
        <v>24310897.9760742</v>
      </c>
      <c r="S34" s="33">
        <f ca="1">OFFSET(Import_SAS_CVS!AH31,(Synth!$D$3-1)*Synth!$E$3,0)</f>
        <v>0</v>
      </c>
      <c r="T34" s="33">
        <f ca="1">OFFSET(Import_SAS_CVS!AI31,(Synth!$D$3-1)*Synth!$E$3,0)</f>
        <v>0</v>
      </c>
      <c r="U34" s="33">
        <f ca="1">OFFSET(Import_SAS_CVS!AJ31,(Synth!$D$3-1)*Synth!$E$3,0)</f>
        <v>14451897.366333</v>
      </c>
      <c r="V34" s="33">
        <f ca="1">OFFSET(Import_SAS_CVS!AK31,(Synth!$D$3-1)*Synth!$E$3,0)</f>
        <v>0</v>
      </c>
      <c r="W34" s="33">
        <f ca="1">OFFSET(Import_SAS_CVS!AL31,(Synth!$D$3-1)*Synth!$E$3,0)</f>
        <v>0</v>
      </c>
      <c r="X34" s="34">
        <f ca="1">OFFSET(Import_SAS_CVS!AM31,(Synth!$D$3-1)*Synth!$E$3,0)</f>
        <v>17940392.728759799</v>
      </c>
    </row>
    <row r="35" spans="1:24">
      <c r="A35" s="29">
        <v>40816</v>
      </c>
      <c r="B35" s="30">
        <f ca="1">OFFSET(Import_SAS_CVS!CN32,(Synth!$D$3-1)*Synth!$E$3,0)</f>
        <v>438999024.08203101</v>
      </c>
      <c r="C35" s="30">
        <f ca="1">OFFSET(Import_SAS_CVS!CJ32,(Synth!$D$3-1)*Synth!$E$3,0)</f>
        <v>143812397.58593801</v>
      </c>
      <c r="D35" s="33">
        <f ca="1">OFFSET(Import_SAS_CVS!CB32,(Synth!$D$3-1)*Synth!$E$3,0)</f>
        <v>126068585.930664</v>
      </c>
      <c r="E35" s="33">
        <f ca="1">OFFSET(Import_SAS_CVS!AN32,(Synth!$D$3-1)*Synth!$E$3,0)</f>
        <v>295221534.61718798</v>
      </c>
      <c r="F35" s="33">
        <f ca="1">OFFSET(Import_SAS_CVS!CF32,(Synth!$D$3-1)*Synth!$E$3,0)</f>
        <v>17790211.095947299</v>
      </c>
      <c r="G35" s="32">
        <f ca="1">OFFSET(Import_SAS_CVS!V32,(Synth!$D$3-1)*Synth!$E$3,0)</f>
        <v>97146958.450195298</v>
      </c>
      <c r="H35" s="33">
        <f ca="1">OFFSET(Import_SAS_CVS!W32,(Synth!$D$3-1)*Synth!$E$3,0)</f>
        <v>1863405.29850769</v>
      </c>
      <c r="I35" s="33">
        <f ca="1">OFFSET(Import_SAS_CVS!X32,(Synth!$D$3-1)*Synth!$E$3,0)</f>
        <v>27306119.404541001</v>
      </c>
      <c r="J35" s="56">
        <f ca="1">OFFSET(Import_SAS_CVS!Y32,(Synth!$D$3-1)*Synth!$E$3,0)</f>
        <v>17340693.5473633</v>
      </c>
      <c r="K35" s="33">
        <f ca="1">OFFSET(Import_SAS_CVS!Z32,(Synth!$D$3-1)*Synth!$E$3,0)</f>
        <v>17790524.421875</v>
      </c>
      <c r="L35" s="33">
        <f ca="1">OFFSET(Import_SAS_CVS!AA32,(Synth!$D$3-1)*Synth!$E$3,0)</f>
        <v>0</v>
      </c>
      <c r="M35" s="56">
        <f ca="1">OFFSET(Import_SAS_CVS!AB32,(Synth!$D$3-1)*Synth!$E$3,0)</f>
        <v>0</v>
      </c>
      <c r="N35" s="33">
        <f ca="1">OFFSET(Import_SAS_CVS!AC32,(Synth!$D$3-1)*Synth!$E$3,0)</f>
        <v>294279627.96484399</v>
      </c>
      <c r="O35" s="34">
        <f ca="1">OFFSET(Import_SAS_CVS!AD32,(Synth!$D$3-1)*Synth!$E$3,0)</f>
        <v>668378.48033142101</v>
      </c>
      <c r="P35" s="32">
        <f ca="1">OFFSET(Import_SAS_CVS!AE32,(Synth!$D$3-1)*Synth!$E$3,0)</f>
        <v>51890709.943847701</v>
      </c>
      <c r="Q35" s="33">
        <f ca="1">OFFSET(Import_SAS_CVS!AF32,(Synth!$D$3-1)*Synth!$E$3,0)</f>
        <v>36552292.742675804</v>
      </c>
      <c r="R35" s="33">
        <f ca="1">OFFSET(Import_SAS_CVS!AG32,(Synth!$D$3-1)*Synth!$E$3,0)</f>
        <v>23996081.393798798</v>
      </c>
      <c r="S35" s="33">
        <f ca="1">OFFSET(Import_SAS_CVS!AH32,(Synth!$D$3-1)*Synth!$E$3,0)</f>
        <v>0</v>
      </c>
      <c r="T35" s="33">
        <f ca="1">OFFSET(Import_SAS_CVS!AI32,(Synth!$D$3-1)*Synth!$E$3,0)</f>
        <v>0</v>
      </c>
      <c r="U35" s="33">
        <f ca="1">OFFSET(Import_SAS_CVS!AJ32,(Synth!$D$3-1)*Synth!$E$3,0)</f>
        <v>14314104.1590576</v>
      </c>
      <c r="V35" s="33">
        <f ca="1">OFFSET(Import_SAS_CVS!AK32,(Synth!$D$3-1)*Synth!$E$3,0)</f>
        <v>0</v>
      </c>
      <c r="W35" s="33">
        <f ca="1">OFFSET(Import_SAS_CVS!AL32,(Synth!$D$3-1)*Synth!$E$3,0)</f>
        <v>0</v>
      </c>
      <c r="X35" s="34">
        <f ca="1">OFFSET(Import_SAS_CVS!AM32,(Synth!$D$3-1)*Synth!$E$3,0)</f>
        <v>17804287.3981934</v>
      </c>
    </row>
    <row r="36" spans="1:24" ht="12" thickBot="1">
      <c r="A36" s="35">
        <v>40908</v>
      </c>
      <c r="B36" s="36">
        <f ca="1">OFFSET(Import_SAS_CVS!CN33,(Synth!$D$3-1)*Synth!$E$3,0)</f>
        <v>441079461.72265601</v>
      </c>
      <c r="C36" s="36">
        <f ca="1">OFFSET(Import_SAS_CVS!CJ33,(Synth!$D$3-1)*Synth!$E$3,0)</f>
        <v>143949538.89453101</v>
      </c>
      <c r="D36" s="37">
        <f ca="1">OFFSET(Import_SAS_CVS!CB33,(Synth!$D$3-1)*Synth!$E$3,0)</f>
        <v>126110195.494141</v>
      </c>
      <c r="E36" s="37">
        <f ca="1">OFFSET(Import_SAS_CVS!AN33,(Synth!$D$3-1)*Synth!$E$3,0)</f>
        <v>297306488.83984399</v>
      </c>
      <c r="F36" s="37">
        <f ca="1">OFFSET(Import_SAS_CVS!CF33,(Synth!$D$3-1)*Synth!$E$3,0)</f>
        <v>17850473.826171901</v>
      </c>
      <c r="G36" s="38">
        <f ca="1">OFFSET(Import_SAS_CVS!V33,(Synth!$D$3-1)*Synth!$E$3,0)</f>
        <v>97251945.353515595</v>
      </c>
      <c r="H36" s="37">
        <f ca="1">OFFSET(Import_SAS_CVS!W33,(Synth!$D$3-1)*Synth!$E$3,0)</f>
        <v>2219542.1908264202</v>
      </c>
      <c r="I36" s="37">
        <f ca="1">OFFSET(Import_SAS_CVS!X33,(Synth!$D$3-1)*Synth!$E$3,0)</f>
        <v>26622472.186035201</v>
      </c>
      <c r="J36" s="57">
        <f ca="1">OFFSET(Import_SAS_CVS!Y33,(Synth!$D$3-1)*Synth!$E$3,0)</f>
        <v>16978774.237304699</v>
      </c>
      <c r="K36" s="37">
        <f ca="1">OFFSET(Import_SAS_CVS!Z33,(Synth!$D$3-1)*Synth!$E$3,0)</f>
        <v>17877765.9221191</v>
      </c>
      <c r="L36" s="37">
        <f ca="1">OFFSET(Import_SAS_CVS!AA33,(Synth!$D$3-1)*Synth!$E$3,0)</f>
        <v>0</v>
      </c>
      <c r="M36" s="57">
        <f ca="1">OFFSET(Import_SAS_CVS!AB33,(Synth!$D$3-1)*Synth!$E$3,0)</f>
        <v>0</v>
      </c>
      <c r="N36" s="37">
        <f ca="1">OFFSET(Import_SAS_CVS!AC33,(Synth!$D$3-1)*Synth!$E$3,0)</f>
        <v>296687816.28515601</v>
      </c>
      <c r="O36" s="39">
        <f ca="1">OFFSET(Import_SAS_CVS!AD33,(Synth!$D$3-1)*Synth!$E$3,0)</f>
        <v>634648.08432769799</v>
      </c>
      <c r="P36" s="38">
        <f ca="1">OFFSET(Import_SAS_CVS!AE33,(Synth!$D$3-1)*Synth!$E$3,0)</f>
        <v>50856962.907714799</v>
      </c>
      <c r="Q36" s="37">
        <f ca="1">OFFSET(Import_SAS_CVS!AF33,(Synth!$D$3-1)*Synth!$E$3,0)</f>
        <v>36817447.908203103</v>
      </c>
      <c r="R36" s="37">
        <f ca="1">OFFSET(Import_SAS_CVS!AG33,(Synth!$D$3-1)*Synth!$E$3,0)</f>
        <v>23683493.527587902</v>
      </c>
      <c r="S36" s="37">
        <f ca="1">OFFSET(Import_SAS_CVS!AH33,(Synth!$D$3-1)*Synth!$E$3,0)</f>
        <v>0</v>
      </c>
      <c r="T36" s="37">
        <f ca="1">OFFSET(Import_SAS_CVS!AI33,(Synth!$D$3-1)*Synth!$E$3,0)</f>
        <v>0</v>
      </c>
      <c r="U36" s="37">
        <f ca="1">OFFSET(Import_SAS_CVS!AJ33,(Synth!$D$3-1)*Synth!$E$3,0)</f>
        <v>14620074.0662842</v>
      </c>
      <c r="V36" s="37">
        <f ca="1">OFFSET(Import_SAS_CVS!AK33,(Synth!$D$3-1)*Synth!$E$3,0)</f>
        <v>0</v>
      </c>
      <c r="W36" s="37">
        <f ca="1">OFFSET(Import_SAS_CVS!AL33,(Synth!$D$3-1)*Synth!$E$3,0)</f>
        <v>0</v>
      </c>
      <c r="X36" s="39">
        <f ca="1">OFFSET(Import_SAS_CVS!AM33,(Synth!$D$3-1)*Synth!$E$3,0)</f>
        <v>17825001.225341801</v>
      </c>
    </row>
    <row r="37" spans="1:24">
      <c r="A37" s="23">
        <v>40999</v>
      </c>
      <c r="B37" s="62">
        <f ca="1">OFFSET(Import_SAS_CVS!CN34,(Synth!$D$3-1)*Synth!$E$3,0)</f>
        <v>446888013.89843798</v>
      </c>
      <c r="C37" s="62">
        <f ca="1">OFFSET(Import_SAS_CVS!CJ34,(Synth!$D$3-1)*Synth!$E$3,0)</f>
        <v>145108949.30859399</v>
      </c>
      <c r="D37" s="64">
        <f ca="1">OFFSET(Import_SAS_CVS!CB34,(Synth!$D$3-1)*Synth!$E$3,0)</f>
        <v>127050032.11035199</v>
      </c>
      <c r="E37" s="64">
        <f ca="1">OFFSET(Import_SAS_CVS!AN34,(Synth!$D$3-1)*Synth!$E$3,0)</f>
        <v>301451023.90625</v>
      </c>
      <c r="F37" s="64">
        <f ca="1">OFFSET(Import_SAS_CVS!CF34,(Synth!$D$3-1)*Synth!$E$3,0)</f>
        <v>18027507.238281298</v>
      </c>
      <c r="G37" s="63">
        <f ca="1">OFFSET(Import_SAS_CVS!V34,(Synth!$D$3-1)*Synth!$E$3,0)</f>
        <v>98645958.5</v>
      </c>
      <c r="H37" s="64">
        <f ca="1">OFFSET(Import_SAS_CVS!W34,(Synth!$D$3-1)*Synth!$E$3,0)</f>
        <v>1981244.5347289999</v>
      </c>
      <c r="I37" s="64">
        <f ca="1">OFFSET(Import_SAS_CVS!X34,(Synth!$D$3-1)*Synth!$E$3,0)</f>
        <v>26201199.248779301</v>
      </c>
      <c r="J37" s="65">
        <f ca="1">OFFSET(Import_SAS_CVS!Y34,(Synth!$D$3-1)*Synth!$E$3,0)</f>
        <v>16687821.8552246</v>
      </c>
      <c r="K37" s="64">
        <f ca="1">OFFSET(Import_SAS_CVS!Z34,(Synth!$D$3-1)*Synth!$E$3,0)</f>
        <v>17990614.8989258</v>
      </c>
      <c r="L37" s="64">
        <f ca="1">OFFSET(Import_SAS_CVS!AA34,(Synth!$D$3-1)*Synth!$E$3,0)</f>
        <v>0</v>
      </c>
      <c r="M37" s="65">
        <f ca="1">OFFSET(Import_SAS_CVS!AB34,(Synth!$D$3-1)*Synth!$E$3,0)</f>
        <v>0</v>
      </c>
      <c r="N37" s="64">
        <f ca="1">OFFSET(Import_SAS_CVS!AC34,(Synth!$D$3-1)*Synth!$E$3,0)</f>
        <v>301065334.03906298</v>
      </c>
      <c r="O37" s="66">
        <f ca="1">OFFSET(Import_SAS_CVS!AD34,(Synth!$D$3-1)*Synth!$E$3,0)</f>
        <v>592772.12268829299</v>
      </c>
      <c r="P37" s="63">
        <f ca="1">OFFSET(Import_SAS_CVS!AE34,(Synth!$D$3-1)*Synth!$E$3,0)</f>
        <v>51171687.610839799</v>
      </c>
      <c r="Q37" s="64">
        <f ca="1">OFFSET(Import_SAS_CVS!AF34,(Synth!$D$3-1)*Synth!$E$3,0)</f>
        <v>37355162.213867202</v>
      </c>
      <c r="R37" s="64">
        <f ca="1">OFFSET(Import_SAS_CVS!AG34,(Synth!$D$3-1)*Synth!$E$3,0)</f>
        <v>23448412.4846191</v>
      </c>
      <c r="S37" s="64">
        <f ca="1">OFFSET(Import_SAS_CVS!AH34,(Synth!$D$3-1)*Synth!$E$3,0)</f>
        <v>0</v>
      </c>
      <c r="T37" s="64">
        <f ca="1">OFFSET(Import_SAS_CVS!AI34,(Synth!$D$3-1)*Synth!$E$3,0)</f>
        <v>0</v>
      </c>
      <c r="U37" s="64">
        <f ca="1">OFFSET(Import_SAS_CVS!AJ34,(Synth!$D$3-1)*Synth!$E$3,0)</f>
        <v>14636209.6992188</v>
      </c>
      <c r="V37" s="64">
        <f ca="1">OFFSET(Import_SAS_CVS!AK34,(Synth!$D$3-1)*Synth!$E$3,0)</f>
        <v>0</v>
      </c>
      <c r="W37" s="64">
        <f ca="1">OFFSET(Import_SAS_CVS!AL34,(Synth!$D$3-1)*Synth!$E$3,0)</f>
        <v>0</v>
      </c>
      <c r="X37" s="66">
        <f ca="1">OFFSET(Import_SAS_CVS!AM34,(Synth!$D$3-1)*Synth!$E$3,0)</f>
        <v>18014647.427246101</v>
      </c>
    </row>
    <row r="38" spans="1:24">
      <c r="A38" s="29">
        <v>41090</v>
      </c>
      <c r="B38" s="30">
        <f ca="1">OFFSET(Import_SAS_CVS!CN35,(Synth!$D$3-1)*Synth!$E$3,0)</f>
        <v>441207924.328125</v>
      </c>
      <c r="C38" s="30">
        <f ca="1">OFFSET(Import_SAS_CVS!CJ35,(Synth!$D$3-1)*Synth!$E$3,0)</f>
        <v>141176497.72265601</v>
      </c>
      <c r="D38" s="33">
        <f ca="1">OFFSET(Import_SAS_CVS!CB35,(Synth!$D$3-1)*Synth!$E$3,0)</f>
        <v>123410020.90429699</v>
      </c>
      <c r="E38" s="33">
        <f ca="1">OFFSET(Import_SAS_CVS!AN35,(Synth!$D$3-1)*Synth!$E$3,0)</f>
        <v>299998725.61328101</v>
      </c>
      <c r="F38" s="33">
        <f ca="1">OFFSET(Import_SAS_CVS!CF35,(Synth!$D$3-1)*Synth!$E$3,0)</f>
        <v>17734047.331787098</v>
      </c>
      <c r="G38" s="32">
        <f ca="1">OFFSET(Import_SAS_CVS!V35,(Synth!$D$3-1)*Synth!$E$3,0)</f>
        <v>96091909.184570298</v>
      </c>
      <c r="H38" s="33">
        <f ca="1">OFFSET(Import_SAS_CVS!W35,(Synth!$D$3-1)*Synth!$E$3,0)</f>
        <v>2004270.6164855999</v>
      </c>
      <c r="I38" s="33">
        <f ca="1">OFFSET(Import_SAS_CVS!X35,(Synth!$D$3-1)*Synth!$E$3,0)</f>
        <v>25382589.2346191</v>
      </c>
      <c r="J38" s="56">
        <f ca="1">OFFSET(Import_SAS_CVS!Y35,(Synth!$D$3-1)*Synth!$E$3,0)</f>
        <v>16099465.5939941</v>
      </c>
      <c r="K38" s="33">
        <f ca="1">OFFSET(Import_SAS_CVS!Z35,(Synth!$D$3-1)*Synth!$E$3,0)</f>
        <v>17746661.811279301</v>
      </c>
      <c r="L38" s="33">
        <f ca="1">OFFSET(Import_SAS_CVS!AA35,(Synth!$D$3-1)*Synth!$E$3,0)</f>
        <v>0</v>
      </c>
      <c r="M38" s="56">
        <f ca="1">OFFSET(Import_SAS_CVS!AB35,(Synth!$D$3-1)*Synth!$E$3,0)</f>
        <v>0</v>
      </c>
      <c r="N38" s="33">
        <f ca="1">OFFSET(Import_SAS_CVS!AC35,(Synth!$D$3-1)*Synth!$E$3,0)</f>
        <v>299551784.71484399</v>
      </c>
      <c r="O38" s="34">
        <f ca="1">OFFSET(Import_SAS_CVS!AD35,(Synth!$D$3-1)*Synth!$E$3,0)</f>
        <v>534196.683410645</v>
      </c>
      <c r="P38" s="32">
        <f ca="1">OFFSET(Import_SAS_CVS!AE35,(Synth!$D$3-1)*Synth!$E$3,0)</f>
        <v>49825477.173828103</v>
      </c>
      <c r="Q38" s="33">
        <f ca="1">OFFSET(Import_SAS_CVS!AF35,(Synth!$D$3-1)*Synth!$E$3,0)</f>
        <v>36505587.184082001</v>
      </c>
      <c r="R38" s="33">
        <f ca="1">OFFSET(Import_SAS_CVS!AG35,(Synth!$D$3-1)*Synth!$E$3,0)</f>
        <v>22398324.271972701</v>
      </c>
      <c r="S38" s="33">
        <f ca="1">OFFSET(Import_SAS_CVS!AH35,(Synth!$D$3-1)*Synth!$E$3,0)</f>
        <v>0</v>
      </c>
      <c r="T38" s="33">
        <f ca="1">OFFSET(Import_SAS_CVS!AI35,(Synth!$D$3-1)*Synth!$E$3,0)</f>
        <v>0</v>
      </c>
      <c r="U38" s="33">
        <f ca="1">OFFSET(Import_SAS_CVS!AJ35,(Synth!$D$3-1)*Synth!$E$3,0)</f>
        <v>14729453.060302701</v>
      </c>
      <c r="V38" s="33">
        <f ca="1">OFFSET(Import_SAS_CVS!AK35,(Synth!$D$3-1)*Synth!$E$3,0)</f>
        <v>0</v>
      </c>
      <c r="W38" s="33">
        <f ca="1">OFFSET(Import_SAS_CVS!AL35,(Synth!$D$3-1)*Synth!$E$3,0)</f>
        <v>0</v>
      </c>
      <c r="X38" s="34">
        <f ca="1">OFFSET(Import_SAS_CVS!AM35,(Synth!$D$3-1)*Synth!$E$3,0)</f>
        <v>17765463.121826202</v>
      </c>
    </row>
    <row r="39" spans="1:24">
      <c r="A39" s="29">
        <v>41182</v>
      </c>
      <c r="B39" s="30">
        <f ca="1">OFFSET(Import_SAS_CVS!CN36,(Synth!$D$3-1)*Synth!$E$3,0)</f>
        <v>439459212.9375</v>
      </c>
      <c r="C39" s="30">
        <f ca="1">OFFSET(Import_SAS_CVS!CJ36,(Synth!$D$3-1)*Synth!$E$3,0)</f>
        <v>139087291.67773399</v>
      </c>
      <c r="D39" s="33">
        <f ca="1">OFFSET(Import_SAS_CVS!CB36,(Synth!$D$3-1)*Synth!$E$3,0)</f>
        <v>121574495.40527301</v>
      </c>
      <c r="E39" s="33">
        <f ca="1">OFFSET(Import_SAS_CVS!AN36,(Synth!$D$3-1)*Synth!$E$3,0)</f>
        <v>300424825.921875</v>
      </c>
      <c r="F39" s="33">
        <f ca="1">OFFSET(Import_SAS_CVS!CF36,(Synth!$D$3-1)*Synth!$E$3,0)</f>
        <v>17582535.137939502</v>
      </c>
      <c r="G39" s="32">
        <f ca="1">OFFSET(Import_SAS_CVS!V36,(Synth!$D$3-1)*Synth!$E$3,0)</f>
        <v>95067896.058593795</v>
      </c>
      <c r="H39" s="33">
        <f ca="1">OFFSET(Import_SAS_CVS!W36,(Synth!$D$3-1)*Synth!$E$3,0)</f>
        <v>2074953.32958984</v>
      </c>
      <c r="I39" s="33">
        <f ca="1">OFFSET(Import_SAS_CVS!X36,(Synth!$D$3-1)*Synth!$E$3,0)</f>
        <v>24571679.354247998</v>
      </c>
      <c r="J39" s="56">
        <f ca="1">OFFSET(Import_SAS_CVS!Y36,(Synth!$D$3-1)*Synth!$E$3,0)</f>
        <v>15571313.493774399</v>
      </c>
      <c r="K39" s="33">
        <f ca="1">OFFSET(Import_SAS_CVS!Z36,(Synth!$D$3-1)*Synth!$E$3,0)</f>
        <v>17562909.489990201</v>
      </c>
      <c r="L39" s="33">
        <f ca="1">OFFSET(Import_SAS_CVS!AA36,(Synth!$D$3-1)*Synth!$E$3,0)</f>
        <v>0</v>
      </c>
      <c r="M39" s="56">
        <f ca="1">OFFSET(Import_SAS_CVS!AB36,(Synth!$D$3-1)*Synth!$E$3,0)</f>
        <v>0</v>
      </c>
      <c r="N39" s="33">
        <f ca="1">OFFSET(Import_SAS_CVS!AC36,(Synth!$D$3-1)*Synth!$E$3,0)</f>
        <v>299597629.30468798</v>
      </c>
      <c r="O39" s="34">
        <f ca="1">OFFSET(Import_SAS_CVS!AD36,(Synth!$D$3-1)*Synth!$E$3,0)</f>
        <v>502228.842861176</v>
      </c>
      <c r="P39" s="32">
        <f ca="1">OFFSET(Import_SAS_CVS!AE36,(Synth!$D$3-1)*Synth!$E$3,0)</f>
        <v>49100444.439941399</v>
      </c>
      <c r="Q39" s="33">
        <f ca="1">OFFSET(Import_SAS_CVS!AF36,(Synth!$D$3-1)*Synth!$E$3,0)</f>
        <v>36265245.888183601</v>
      </c>
      <c r="R39" s="33">
        <f ca="1">OFFSET(Import_SAS_CVS!AG36,(Synth!$D$3-1)*Synth!$E$3,0)</f>
        <v>21953177.806884799</v>
      </c>
      <c r="S39" s="33">
        <f ca="1">OFFSET(Import_SAS_CVS!AH36,(Synth!$D$3-1)*Synth!$E$3,0)</f>
        <v>0</v>
      </c>
      <c r="T39" s="33">
        <f ca="1">OFFSET(Import_SAS_CVS!AI36,(Synth!$D$3-1)*Synth!$E$3,0)</f>
        <v>0</v>
      </c>
      <c r="U39" s="33">
        <f ca="1">OFFSET(Import_SAS_CVS!AJ36,(Synth!$D$3-1)*Synth!$E$3,0)</f>
        <v>14602765.708862299</v>
      </c>
      <c r="V39" s="33">
        <f ca="1">OFFSET(Import_SAS_CVS!AK36,(Synth!$D$3-1)*Synth!$E$3,0)</f>
        <v>0</v>
      </c>
      <c r="W39" s="33">
        <f ca="1">OFFSET(Import_SAS_CVS!AL36,(Synth!$D$3-1)*Synth!$E$3,0)</f>
        <v>0</v>
      </c>
      <c r="X39" s="34">
        <f ca="1">OFFSET(Import_SAS_CVS!AM36,(Synth!$D$3-1)*Synth!$E$3,0)</f>
        <v>17579890.319091801</v>
      </c>
    </row>
    <row r="40" spans="1:24" ht="12" thickBot="1">
      <c r="A40" s="29">
        <v>41274</v>
      </c>
      <c r="B40" s="30">
        <f ca="1">OFFSET(Import_SAS_CVS!CN37,(Synth!$D$3-1)*Synth!$E$3,0)</f>
        <v>438970557.11328101</v>
      </c>
      <c r="C40" s="30">
        <f ca="1">OFFSET(Import_SAS_CVS!CJ37,(Synth!$D$3-1)*Synth!$E$3,0)</f>
        <v>138289662.99218801</v>
      </c>
      <c r="D40" s="33">
        <f ca="1">OFFSET(Import_SAS_CVS!CB37,(Synth!$D$3-1)*Synth!$E$3,0)</f>
        <v>120900087.272461</v>
      </c>
      <c r="E40" s="33">
        <f ca="1">OFFSET(Import_SAS_CVS!AN37,(Synth!$D$3-1)*Synth!$E$3,0)</f>
        <v>301085161.4375</v>
      </c>
      <c r="F40" s="33">
        <f ca="1">OFFSET(Import_SAS_CVS!CF37,(Synth!$D$3-1)*Synth!$E$3,0)</f>
        <v>17390684.567627002</v>
      </c>
      <c r="G40" s="38">
        <f ca="1">OFFSET(Import_SAS_CVS!V37,(Synth!$D$3-1)*Synth!$E$3,0)</f>
        <v>94726190.238281295</v>
      </c>
      <c r="H40" s="37">
        <f ca="1">OFFSET(Import_SAS_CVS!W37,(Synth!$D$3-1)*Synth!$E$3,0)</f>
        <v>2032564.96549988</v>
      </c>
      <c r="I40" s="37">
        <f ca="1">OFFSET(Import_SAS_CVS!X37,(Synth!$D$3-1)*Synth!$E$3,0)</f>
        <v>24070231.731445301</v>
      </c>
      <c r="J40" s="57">
        <f ca="1">OFFSET(Import_SAS_CVS!Y37,(Synth!$D$3-1)*Synth!$E$3,0)</f>
        <v>15335435.9914551</v>
      </c>
      <c r="K40" s="37">
        <f ca="1">OFFSET(Import_SAS_CVS!Z37,(Synth!$D$3-1)*Synth!$E$3,0)</f>
        <v>17411337.338622998</v>
      </c>
      <c r="L40" s="37">
        <f ca="1">OFFSET(Import_SAS_CVS!AA37,(Synth!$D$3-1)*Synth!$E$3,0)</f>
        <v>0</v>
      </c>
      <c r="M40" s="57">
        <f ca="1">OFFSET(Import_SAS_CVS!AB37,(Synth!$D$3-1)*Synth!$E$3,0)</f>
        <v>0</v>
      </c>
      <c r="N40" s="37">
        <f ca="1">OFFSET(Import_SAS_CVS!AC37,(Synth!$D$3-1)*Synth!$E$3,0)</f>
        <v>300408328.03125</v>
      </c>
      <c r="O40" s="39">
        <f ca="1">OFFSET(Import_SAS_CVS!AD37,(Synth!$D$3-1)*Synth!$E$3,0)</f>
        <v>473334.30280685402</v>
      </c>
      <c r="P40" s="38">
        <f ca="1">OFFSET(Import_SAS_CVS!AE37,(Synth!$D$3-1)*Synth!$E$3,0)</f>
        <v>48792955.638671897</v>
      </c>
      <c r="Q40" s="37">
        <f ca="1">OFFSET(Import_SAS_CVS!AF37,(Synth!$D$3-1)*Synth!$E$3,0)</f>
        <v>36182744.059082001</v>
      </c>
      <c r="R40" s="37">
        <f ca="1">OFFSET(Import_SAS_CVS!AG37,(Synth!$D$3-1)*Synth!$E$3,0)</f>
        <v>21481041.035888702</v>
      </c>
      <c r="S40" s="37">
        <f ca="1">OFFSET(Import_SAS_CVS!AH37,(Synth!$D$3-1)*Synth!$E$3,0)</f>
        <v>0</v>
      </c>
      <c r="T40" s="37">
        <f ca="1">OFFSET(Import_SAS_CVS!AI37,(Synth!$D$3-1)*Synth!$E$3,0)</f>
        <v>0</v>
      </c>
      <c r="U40" s="37">
        <f ca="1">OFFSET(Import_SAS_CVS!AJ37,(Synth!$D$3-1)*Synth!$E$3,0)</f>
        <v>14442055.0965576</v>
      </c>
      <c r="V40" s="37">
        <f ca="1">OFFSET(Import_SAS_CVS!AK37,(Synth!$D$3-1)*Synth!$E$3,0)</f>
        <v>0</v>
      </c>
      <c r="W40" s="37">
        <f ca="1">OFFSET(Import_SAS_CVS!AL37,(Synth!$D$3-1)*Synth!$E$3,0)</f>
        <v>0</v>
      </c>
      <c r="X40" s="39">
        <f ca="1">OFFSET(Import_SAS_CVS!AM37,(Synth!$D$3-1)*Synth!$E$3,0)</f>
        <v>17369338.873779301</v>
      </c>
    </row>
    <row r="41" spans="1:24">
      <c r="A41" s="23">
        <v>41364</v>
      </c>
      <c r="B41" s="62">
        <f ca="1">OFFSET(Import_SAS_CVS!CN38,(Synth!$D$3-1)*Synth!$E$3,0)</f>
        <v>434841596.58593798</v>
      </c>
      <c r="C41" s="62">
        <f ca="1">OFFSET(Import_SAS_CVS!CJ38,(Synth!$D$3-1)*Synth!$E$3,0)</f>
        <v>134500189.34765601</v>
      </c>
      <c r="D41" s="64">
        <f ca="1">OFFSET(Import_SAS_CVS!CB38,(Synth!$D$3-1)*Synth!$E$3,0)</f>
        <v>117391388.70214801</v>
      </c>
      <c r="E41" s="64">
        <f ca="1">OFFSET(Import_SAS_CVS!AN38,(Synth!$D$3-1)*Synth!$E$3,0)</f>
        <v>299888651.4375</v>
      </c>
      <c r="F41" s="64">
        <f ca="1">OFFSET(Import_SAS_CVS!CF38,(Synth!$D$3-1)*Synth!$E$3,0)</f>
        <v>17078157.216796901</v>
      </c>
      <c r="G41" s="63">
        <f ca="1">OFFSET(Import_SAS_CVS!V38,(Synth!$D$3-1)*Synth!$E$3,0)</f>
        <v>92222890.691406295</v>
      </c>
      <c r="H41" s="64">
        <f ca="1">OFFSET(Import_SAS_CVS!W38,(Synth!$D$3-1)*Synth!$E$3,0)</f>
        <v>2092775.1179657001</v>
      </c>
      <c r="I41" s="64">
        <f ca="1">OFFSET(Import_SAS_CVS!X38,(Synth!$D$3-1)*Synth!$E$3,0)</f>
        <v>22984737.076171901</v>
      </c>
      <c r="J41" s="65">
        <f ca="1">OFFSET(Import_SAS_CVS!Y38,(Synth!$D$3-1)*Synth!$E$3,0)</f>
        <v>14578296.7454834</v>
      </c>
      <c r="K41" s="64">
        <f ca="1">OFFSET(Import_SAS_CVS!Z38,(Synth!$D$3-1)*Synth!$E$3,0)</f>
        <v>17067718.255371101</v>
      </c>
      <c r="L41" s="64">
        <f ca="1">OFFSET(Import_SAS_CVS!AA38,(Synth!$D$3-1)*Synth!$E$3,0)</f>
        <v>0</v>
      </c>
      <c r="M41" s="65">
        <f ca="1">OFFSET(Import_SAS_CVS!AB38,(Synth!$D$3-1)*Synth!$E$3,0)</f>
        <v>0</v>
      </c>
      <c r="N41" s="64">
        <f ca="1">OFFSET(Import_SAS_CVS!AC38,(Synth!$D$3-1)*Synth!$E$3,0)</f>
        <v>299959228.09375</v>
      </c>
      <c r="O41" s="66">
        <f ca="1">OFFSET(Import_SAS_CVS!AD38,(Synth!$D$3-1)*Synth!$E$3,0)</f>
        <v>422517.34097289998</v>
      </c>
      <c r="P41" s="63">
        <f ca="1">OFFSET(Import_SAS_CVS!AE38,(Synth!$D$3-1)*Synth!$E$3,0)</f>
        <v>1418196.6078796401</v>
      </c>
      <c r="Q41" s="64">
        <f ca="1">OFFSET(Import_SAS_CVS!AF38,(Synth!$D$3-1)*Synth!$E$3,0)</f>
        <v>35390868.042480499</v>
      </c>
      <c r="R41" s="64">
        <f ca="1">OFFSET(Import_SAS_CVS!AG38,(Synth!$D$3-1)*Synth!$E$3,0)</f>
        <v>20997659.8903809</v>
      </c>
      <c r="S41" s="64">
        <f ca="1">OFFSET(Import_SAS_CVS!AH38,(Synth!$D$3-1)*Synth!$E$3,0)</f>
        <v>0</v>
      </c>
      <c r="T41" s="64">
        <f ca="1">OFFSET(Import_SAS_CVS!AI38,(Synth!$D$3-1)*Synth!$E$3,0)</f>
        <v>44756437.545410201</v>
      </c>
      <c r="U41" s="64">
        <f ca="1">OFFSET(Import_SAS_CVS!AJ38,(Synth!$D$3-1)*Synth!$E$3,0)</f>
        <v>14484241.4265137</v>
      </c>
      <c r="V41" s="64">
        <f ca="1">OFFSET(Import_SAS_CVS!AK38,(Synth!$D$3-1)*Synth!$E$3,0)</f>
        <v>0</v>
      </c>
      <c r="W41" s="64">
        <f ca="1">OFFSET(Import_SAS_CVS!AL38,(Synth!$D$3-1)*Synth!$E$3,0)</f>
        <v>17075156.293457001</v>
      </c>
      <c r="X41" s="66">
        <f ca="1">OFFSET(Import_SAS_CVS!AM38,(Synth!$D$3-1)*Synth!$E$3,0)</f>
        <v>1410.7920615077001</v>
      </c>
    </row>
    <row r="42" spans="1:24">
      <c r="A42" s="29">
        <v>41455</v>
      </c>
      <c r="B42" s="30">
        <f ca="1">OFFSET(Import_SAS_CVS!CN39,(Synth!$D$3-1)*Synth!$E$3,0)</f>
        <v>435711032.00390601</v>
      </c>
      <c r="C42" s="30">
        <f ca="1">OFFSET(Import_SAS_CVS!CJ39,(Synth!$D$3-1)*Synth!$E$3,0)</f>
        <v>134319435.48828101</v>
      </c>
      <c r="D42" s="33">
        <f ca="1">OFFSET(Import_SAS_CVS!CB39,(Synth!$D$3-1)*Synth!$E$3,0)</f>
        <v>117229893.24902301</v>
      </c>
      <c r="E42" s="33">
        <f ca="1">OFFSET(Import_SAS_CVS!AN39,(Synth!$D$3-1)*Synth!$E$3,0)</f>
        <v>301223348.59375</v>
      </c>
      <c r="F42" s="33">
        <f ca="1">OFFSET(Import_SAS_CVS!CF39,(Synth!$D$3-1)*Synth!$E$3,0)</f>
        <v>17048451.264404301</v>
      </c>
      <c r="G42" s="32">
        <f ca="1">OFFSET(Import_SAS_CVS!V39,(Synth!$D$3-1)*Synth!$E$3,0)</f>
        <v>92873420.715820298</v>
      </c>
      <c r="H42" s="33">
        <f ca="1">OFFSET(Import_SAS_CVS!W39,(Synth!$D$3-1)*Synth!$E$3,0)</f>
        <v>1985323.4979858401</v>
      </c>
      <c r="I42" s="33">
        <f ca="1">OFFSET(Import_SAS_CVS!X39,(Synth!$D$3-1)*Synth!$E$3,0)</f>
        <v>22465231.955810498</v>
      </c>
      <c r="J42" s="56">
        <f ca="1">OFFSET(Import_SAS_CVS!Y39,(Synth!$D$3-1)*Synth!$E$3,0)</f>
        <v>14275737.5128174</v>
      </c>
      <c r="K42" s="33">
        <f ca="1">OFFSET(Import_SAS_CVS!Z39,(Synth!$D$3-1)*Synth!$E$3,0)</f>
        <v>17060051.160888702</v>
      </c>
      <c r="L42" s="33">
        <f ca="1">OFFSET(Import_SAS_CVS!AA39,(Synth!$D$3-1)*Synth!$E$3,0)</f>
        <v>0</v>
      </c>
      <c r="M42" s="56">
        <f ca="1">OFFSET(Import_SAS_CVS!AB39,(Synth!$D$3-1)*Synth!$E$3,0)</f>
        <v>0</v>
      </c>
      <c r="N42" s="33">
        <f ca="1">OFFSET(Import_SAS_CVS!AC39,(Synth!$D$3-1)*Synth!$E$3,0)</f>
        <v>301006950.67968798</v>
      </c>
      <c r="O42" s="34">
        <f ca="1">OFFSET(Import_SAS_CVS!AD39,(Synth!$D$3-1)*Synth!$E$3,0)</f>
        <v>400147.678592682</v>
      </c>
      <c r="P42" s="32">
        <f ca="1">OFFSET(Import_SAS_CVS!AE39,(Synth!$D$3-1)*Synth!$E$3,0)</f>
        <v>1047949.77309418</v>
      </c>
      <c r="Q42" s="33">
        <f ca="1">OFFSET(Import_SAS_CVS!AF39,(Synth!$D$3-1)*Synth!$E$3,0)</f>
        <v>35852340.173339799</v>
      </c>
      <c r="R42" s="33">
        <f ca="1">OFFSET(Import_SAS_CVS!AG39,(Synth!$D$3-1)*Synth!$E$3,0)</f>
        <v>20625567.357177701</v>
      </c>
      <c r="S42" s="33">
        <f ca="1">OFFSET(Import_SAS_CVS!AH39,(Synth!$D$3-1)*Synth!$E$3,0)</f>
        <v>0</v>
      </c>
      <c r="T42" s="33">
        <f ca="1">OFFSET(Import_SAS_CVS!AI39,(Synth!$D$3-1)*Synth!$E$3,0)</f>
        <v>45592990.454589799</v>
      </c>
      <c r="U42" s="33">
        <f ca="1">OFFSET(Import_SAS_CVS!AJ39,(Synth!$D$3-1)*Synth!$E$3,0)</f>
        <v>14208687.600708</v>
      </c>
      <c r="V42" s="33">
        <f ca="1">OFFSET(Import_SAS_CVS!AK39,(Synth!$D$3-1)*Synth!$E$3,0)</f>
        <v>0</v>
      </c>
      <c r="W42" s="33">
        <f ca="1">OFFSET(Import_SAS_CVS!AL39,(Synth!$D$3-1)*Synth!$E$3,0)</f>
        <v>17074290.862548798</v>
      </c>
      <c r="X42" s="34">
        <f ca="1">OFFSET(Import_SAS_CVS!AM39,(Synth!$D$3-1)*Synth!$E$3,0)</f>
        <v>939.889451637864</v>
      </c>
    </row>
    <row r="43" spans="1:24">
      <c r="A43" s="29">
        <v>41547</v>
      </c>
      <c r="B43" s="30">
        <f ca="1">OFFSET(Import_SAS_CVS!CN40,(Synth!$D$3-1)*Synth!$E$3,0)</f>
        <v>434256004.859375</v>
      </c>
      <c r="C43" s="30">
        <f ca="1">OFFSET(Import_SAS_CVS!CJ40,(Synth!$D$3-1)*Synth!$E$3,0)</f>
        <v>133203688.808594</v>
      </c>
      <c r="D43" s="33">
        <f ca="1">OFFSET(Import_SAS_CVS!CB40,(Synth!$D$3-1)*Synth!$E$3,0)</f>
        <v>116287726.12988301</v>
      </c>
      <c r="E43" s="33">
        <f ca="1">OFFSET(Import_SAS_CVS!AN40,(Synth!$D$3-1)*Synth!$E$3,0)</f>
        <v>301273306.66796899</v>
      </c>
      <c r="F43" s="33">
        <f ca="1">OFFSET(Import_SAS_CVS!CF40,(Synth!$D$3-1)*Synth!$E$3,0)</f>
        <v>17000787.053222701</v>
      </c>
      <c r="G43" s="32">
        <f ca="1">OFFSET(Import_SAS_CVS!V40,(Synth!$D$3-1)*Synth!$E$3,0)</f>
        <v>92272417.419921905</v>
      </c>
      <c r="H43" s="33">
        <f ca="1">OFFSET(Import_SAS_CVS!W40,(Synth!$D$3-1)*Synth!$E$3,0)</f>
        <v>2044685.8894805899</v>
      </c>
      <c r="I43" s="33">
        <f ca="1">OFFSET(Import_SAS_CVS!X40,(Synth!$D$3-1)*Synth!$E$3,0)</f>
        <v>22010694.9775391</v>
      </c>
      <c r="J43" s="56">
        <f ca="1">OFFSET(Import_SAS_CVS!Y40,(Synth!$D$3-1)*Synth!$E$3,0)</f>
        <v>14004428.6450195</v>
      </c>
      <c r="K43" s="33">
        <f ca="1">OFFSET(Import_SAS_CVS!Z40,(Synth!$D$3-1)*Synth!$E$3,0)</f>
        <v>16954531.731445301</v>
      </c>
      <c r="L43" s="33">
        <f ca="1">OFFSET(Import_SAS_CVS!AA40,(Synth!$D$3-1)*Synth!$E$3,0)</f>
        <v>0</v>
      </c>
      <c r="M43" s="56">
        <f ca="1">OFFSET(Import_SAS_CVS!AB40,(Synth!$D$3-1)*Synth!$E$3,0)</f>
        <v>0</v>
      </c>
      <c r="N43" s="33">
        <f ca="1">OFFSET(Import_SAS_CVS!AC40,(Synth!$D$3-1)*Synth!$E$3,0)</f>
        <v>300364801.87109399</v>
      </c>
      <c r="O43" s="34">
        <f ca="1">OFFSET(Import_SAS_CVS!AD40,(Synth!$D$3-1)*Synth!$E$3,0)</f>
        <v>353195.51873016398</v>
      </c>
      <c r="P43" s="32">
        <f ca="1">OFFSET(Import_SAS_CVS!AE40,(Synth!$D$3-1)*Synth!$E$3,0)</f>
        <v>661400.40434265102</v>
      </c>
      <c r="Q43" s="33">
        <f ca="1">OFFSET(Import_SAS_CVS!AF40,(Synth!$D$3-1)*Synth!$E$3,0)</f>
        <v>35813076.822265603</v>
      </c>
      <c r="R43" s="33">
        <f ca="1">OFFSET(Import_SAS_CVS!AG40,(Synth!$D$3-1)*Synth!$E$3,0)</f>
        <v>20185205.6096191</v>
      </c>
      <c r="S43" s="33">
        <f ca="1">OFFSET(Import_SAS_CVS!AH40,(Synth!$D$3-1)*Synth!$E$3,0)</f>
        <v>0</v>
      </c>
      <c r="T43" s="33">
        <f ca="1">OFFSET(Import_SAS_CVS!AI40,(Synth!$D$3-1)*Synth!$E$3,0)</f>
        <v>45758717.347167999</v>
      </c>
      <c r="U43" s="33">
        <f ca="1">OFFSET(Import_SAS_CVS!AJ40,(Synth!$D$3-1)*Synth!$E$3,0)</f>
        <v>14042696.321533199</v>
      </c>
      <c r="V43" s="33">
        <f ca="1">OFFSET(Import_SAS_CVS!AK40,(Synth!$D$3-1)*Synth!$E$3,0)</f>
        <v>0</v>
      </c>
      <c r="W43" s="33">
        <f ca="1">OFFSET(Import_SAS_CVS!AL40,(Synth!$D$3-1)*Synth!$E$3,0)</f>
        <v>16983890.392089799</v>
      </c>
      <c r="X43" s="34">
        <f ca="1">OFFSET(Import_SAS_CVS!AM40,(Synth!$D$3-1)*Synth!$E$3,0)</f>
        <v>513.28723983466602</v>
      </c>
    </row>
    <row r="44" spans="1:24" ht="12" thickBot="1">
      <c r="A44" s="35">
        <v>41639</v>
      </c>
      <c r="B44" s="36">
        <f ca="1">OFFSET(Import_SAS_CVS!CN41,(Synth!$D$3-1)*Synth!$E$3,0)</f>
        <v>427571460.32421899</v>
      </c>
      <c r="C44" s="36">
        <f ca="1">OFFSET(Import_SAS_CVS!CJ41,(Synth!$D$3-1)*Synth!$E$3,0)</f>
        <v>130623788.727539</v>
      </c>
      <c r="D44" s="37">
        <f ca="1">OFFSET(Import_SAS_CVS!CB41,(Synth!$D$3-1)*Synth!$E$3,0)</f>
        <v>114166693.82324199</v>
      </c>
      <c r="E44" s="37">
        <f ca="1">OFFSET(Import_SAS_CVS!AN41,(Synth!$D$3-1)*Synth!$E$3,0)</f>
        <v>297356464.36718798</v>
      </c>
      <c r="F44" s="37">
        <f ca="1">OFFSET(Import_SAS_CVS!CF41,(Synth!$D$3-1)*Synth!$E$3,0)</f>
        <v>16443836.7770996</v>
      </c>
      <c r="G44" s="38">
        <f ca="1">OFFSET(Import_SAS_CVS!V41,(Synth!$D$3-1)*Synth!$E$3,0)</f>
        <v>90783571.881835893</v>
      </c>
      <c r="H44" s="37">
        <f ca="1">OFFSET(Import_SAS_CVS!W41,(Synth!$D$3-1)*Synth!$E$3,0)</f>
        <v>2059566.29333496</v>
      </c>
      <c r="I44" s="37">
        <f ca="1">OFFSET(Import_SAS_CVS!X41,(Synth!$D$3-1)*Synth!$E$3,0)</f>
        <v>21273924.325439502</v>
      </c>
      <c r="J44" s="57">
        <f ca="1">OFFSET(Import_SAS_CVS!Y41,(Synth!$D$3-1)*Synth!$E$3,0)</f>
        <v>13522356.3327637</v>
      </c>
      <c r="K44" s="37">
        <f ca="1">OFFSET(Import_SAS_CVS!Z41,(Synth!$D$3-1)*Synth!$E$3,0)</f>
        <v>16482426.1494141</v>
      </c>
      <c r="L44" s="37">
        <f ca="1">OFFSET(Import_SAS_CVS!AA41,(Synth!$D$3-1)*Synth!$E$3,0)</f>
        <v>0</v>
      </c>
      <c r="M44" s="57">
        <f ca="1">OFFSET(Import_SAS_CVS!AB41,(Synth!$D$3-1)*Synth!$E$3,0)</f>
        <v>0</v>
      </c>
      <c r="N44" s="37">
        <f ca="1">OFFSET(Import_SAS_CVS!AC41,(Synth!$D$3-1)*Synth!$E$3,0)</f>
        <v>296644957.32031298</v>
      </c>
      <c r="O44" s="39">
        <f ca="1">OFFSET(Import_SAS_CVS!AD41,(Synth!$D$3-1)*Synth!$E$3,0)</f>
        <v>298751.47146224999</v>
      </c>
      <c r="P44" s="38">
        <f ca="1">OFFSET(Import_SAS_CVS!AE41,(Synth!$D$3-1)*Synth!$E$3,0)</f>
        <v>548852.31579589797</v>
      </c>
      <c r="Q44" s="37">
        <f ca="1">OFFSET(Import_SAS_CVS!AF41,(Synth!$D$3-1)*Synth!$E$3,0)</f>
        <v>35429782.336425804</v>
      </c>
      <c r="R44" s="37">
        <f ca="1">OFFSET(Import_SAS_CVS!AG41,(Synth!$D$3-1)*Synth!$E$3,0)</f>
        <v>19739457.152832001</v>
      </c>
      <c r="S44" s="37">
        <f ca="1">OFFSET(Import_SAS_CVS!AH41,(Synth!$D$3-1)*Synth!$E$3,0)</f>
        <v>0</v>
      </c>
      <c r="T44" s="37">
        <f ca="1">OFFSET(Import_SAS_CVS!AI41,(Synth!$D$3-1)*Synth!$E$3,0)</f>
        <v>44930001.456054702</v>
      </c>
      <c r="U44" s="37">
        <f ca="1">OFFSET(Import_SAS_CVS!AJ41,(Synth!$D$3-1)*Synth!$E$3,0)</f>
        <v>13624825.3410645</v>
      </c>
      <c r="V44" s="37">
        <f ca="1">OFFSET(Import_SAS_CVS!AK41,(Synth!$D$3-1)*Synth!$E$3,0)</f>
        <v>0</v>
      </c>
      <c r="W44" s="37">
        <f ca="1">OFFSET(Import_SAS_CVS!AL41,(Synth!$D$3-1)*Synth!$E$3,0)</f>
        <v>16429552.143554701</v>
      </c>
      <c r="X44" s="39">
        <f ca="1">OFFSET(Import_SAS_CVS!AM41,(Synth!$D$3-1)*Synth!$E$3,0)</f>
        <v>525.23521186411404</v>
      </c>
    </row>
    <row r="45" spans="1:24">
      <c r="A45" s="23">
        <v>41729</v>
      </c>
      <c r="B45" s="62">
        <f ca="1">OFFSET(Import_SAS_CVS!CN42,(Synth!$D$3-1)*Synth!$E$3,0)</f>
        <v>425496249.921875</v>
      </c>
      <c r="C45" s="62">
        <f ca="1">OFFSET(Import_SAS_CVS!CJ42,(Synth!$D$3-1)*Synth!$E$3,0)</f>
        <v>129365463.40429699</v>
      </c>
      <c r="D45" s="64">
        <f ca="1">OFFSET(Import_SAS_CVS!CB42,(Synth!$D$3-1)*Synth!$E$3,0)</f>
        <v>113093038.90429699</v>
      </c>
      <c r="E45" s="64">
        <f ca="1">OFFSET(Import_SAS_CVS!AN42,(Synth!$D$3-1)*Synth!$E$3,0)</f>
        <v>295693582.25</v>
      </c>
      <c r="F45" s="64">
        <f ca="1">OFFSET(Import_SAS_CVS!CF42,(Synth!$D$3-1)*Synth!$E$3,0)</f>
        <v>16256253.2115479</v>
      </c>
      <c r="G45" s="63">
        <f ca="1">OFFSET(Import_SAS_CVS!V42,(Synth!$D$3-1)*Synth!$E$3,0)</f>
        <v>90276753.629882798</v>
      </c>
      <c r="H45" s="64">
        <f ca="1">OFFSET(Import_SAS_CVS!W42,(Synth!$D$3-1)*Synth!$E$3,0)</f>
        <v>2003228.2161407501</v>
      </c>
      <c r="I45" s="64">
        <f ca="1">OFFSET(Import_SAS_CVS!X42,(Synth!$D$3-1)*Synth!$E$3,0)</f>
        <v>20729358.615478501</v>
      </c>
      <c r="J45" s="65">
        <f ca="1">OFFSET(Import_SAS_CVS!Y42,(Synth!$D$3-1)*Synth!$E$3,0)</f>
        <v>13137269.824707</v>
      </c>
      <c r="K45" s="64">
        <f ca="1">OFFSET(Import_SAS_CVS!Z42,(Synth!$D$3-1)*Synth!$E$3,0)</f>
        <v>16249526.920043901</v>
      </c>
      <c r="L45" s="64">
        <f ca="1">OFFSET(Import_SAS_CVS!AA42,(Synth!$D$3-1)*Synth!$E$3,0)</f>
        <v>0</v>
      </c>
      <c r="M45" s="65">
        <f ca="1">OFFSET(Import_SAS_CVS!AB42,(Synth!$D$3-1)*Synth!$E$3,0)</f>
        <v>0</v>
      </c>
      <c r="N45" s="64">
        <f ca="1">OFFSET(Import_SAS_CVS!AC42,(Synth!$D$3-1)*Synth!$E$3,0)</f>
        <v>296289975.05078101</v>
      </c>
      <c r="O45" s="66">
        <f ca="1">OFFSET(Import_SAS_CVS!AD42,(Synth!$D$3-1)*Synth!$E$3,0)</f>
        <v>217680.21652984599</v>
      </c>
      <c r="P45" s="63">
        <f ca="1">OFFSET(Import_SAS_CVS!AE42,(Synth!$D$3-1)*Synth!$E$3,0)</f>
        <v>507696.59672546398</v>
      </c>
      <c r="Q45" s="64">
        <f ca="1">OFFSET(Import_SAS_CVS!AF42,(Synth!$D$3-1)*Synth!$E$3,0)</f>
        <v>35366205.908691399</v>
      </c>
      <c r="R45" s="64">
        <f ca="1">OFFSET(Import_SAS_CVS!AG42,(Synth!$D$3-1)*Synth!$E$3,0)</f>
        <v>19361977.248046901</v>
      </c>
      <c r="S45" s="64">
        <f ca="1">OFFSET(Import_SAS_CVS!AH42,(Synth!$D$3-1)*Synth!$E$3,0)</f>
        <v>0</v>
      </c>
      <c r="T45" s="64">
        <f ca="1">OFFSET(Import_SAS_CVS!AI42,(Synth!$D$3-1)*Synth!$E$3,0)</f>
        <v>45365947.510742202</v>
      </c>
      <c r="U45" s="64">
        <f ca="1">OFFSET(Import_SAS_CVS!AJ42,(Synth!$D$3-1)*Synth!$E$3,0)</f>
        <v>12082156.420043901</v>
      </c>
      <c r="V45" s="64">
        <f ca="1">OFFSET(Import_SAS_CVS!AK42,(Synth!$D$3-1)*Synth!$E$3,0)</f>
        <v>0</v>
      </c>
      <c r="W45" s="64">
        <f ca="1">OFFSET(Import_SAS_CVS!AL42,(Synth!$D$3-1)*Synth!$E$3,0)</f>
        <v>16264033.6600342</v>
      </c>
      <c r="X45" s="66">
        <f ca="1">OFFSET(Import_SAS_CVS!AM42,(Synth!$D$3-1)*Synth!$E$3,0)</f>
        <v>530.76998407393705</v>
      </c>
    </row>
    <row r="46" spans="1:24">
      <c r="A46" s="29">
        <v>41820</v>
      </c>
      <c r="B46" s="30">
        <f ca="1">OFFSET(Import_SAS_CVS!CN43,(Synth!$D$3-1)*Synth!$E$3,0)</f>
        <v>425023766.015625</v>
      </c>
      <c r="C46" s="30">
        <f ca="1">OFFSET(Import_SAS_CVS!CJ43,(Synth!$D$3-1)*Synth!$E$3,0)</f>
        <v>127806548.26074199</v>
      </c>
      <c r="D46" s="33">
        <f ca="1">OFFSET(Import_SAS_CVS!CB43,(Synth!$D$3-1)*Synth!$E$3,0)</f>
        <v>111623312.275391</v>
      </c>
      <c r="E46" s="33">
        <f ca="1">OFFSET(Import_SAS_CVS!AN43,(Synth!$D$3-1)*Synth!$E$3,0)</f>
        <v>296943128.10546899</v>
      </c>
      <c r="F46" s="33">
        <f ca="1">OFFSET(Import_SAS_CVS!CF43,(Synth!$D$3-1)*Synth!$E$3,0)</f>
        <v>16142798.7044678</v>
      </c>
      <c r="G46" s="32">
        <f ca="1">OFFSET(Import_SAS_CVS!V43,(Synth!$D$3-1)*Synth!$E$3,0)</f>
        <v>89541888.122070298</v>
      </c>
      <c r="H46" s="33">
        <f ca="1">OFFSET(Import_SAS_CVS!W43,(Synth!$D$3-1)*Synth!$E$3,0)</f>
        <v>2004356.5160522501</v>
      </c>
      <c r="I46" s="33">
        <f ca="1">OFFSET(Import_SAS_CVS!X43,(Synth!$D$3-1)*Synth!$E$3,0)</f>
        <v>20193137.553222701</v>
      </c>
      <c r="J46" s="56">
        <f ca="1">OFFSET(Import_SAS_CVS!Y43,(Synth!$D$3-1)*Synth!$E$3,0)</f>
        <v>12853498.4447021</v>
      </c>
      <c r="K46" s="33">
        <f ca="1">OFFSET(Import_SAS_CVS!Z43,(Synth!$D$3-1)*Synth!$E$3,0)</f>
        <v>16150464.177490201</v>
      </c>
      <c r="L46" s="33">
        <f ca="1">OFFSET(Import_SAS_CVS!AA43,(Synth!$D$3-1)*Synth!$E$3,0)</f>
        <v>0</v>
      </c>
      <c r="M46" s="56">
        <f ca="1">OFFSET(Import_SAS_CVS!AB43,(Synth!$D$3-1)*Synth!$E$3,0)</f>
        <v>0</v>
      </c>
      <c r="N46" s="33">
        <f ca="1">OFFSET(Import_SAS_CVS!AC43,(Synth!$D$3-1)*Synth!$E$3,0)</f>
        <v>297053356.00781298</v>
      </c>
      <c r="O46" s="34">
        <f ca="1">OFFSET(Import_SAS_CVS!AD43,(Synth!$D$3-1)*Synth!$E$3,0)</f>
        <v>166995.700622559</v>
      </c>
      <c r="P46" s="32">
        <f ca="1">OFFSET(Import_SAS_CVS!AE43,(Synth!$D$3-1)*Synth!$E$3,0)</f>
        <v>740376.49665069603</v>
      </c>
      <c r="Q46" s="33">
        <f ca="1">OFFSET(Import_SAS_CVS!AF43,(Synth!$D$3-1)*Synth!$E$3,0)</f>
        <v>35255195.806640603</v>
      </c>
      <c r="R46" s="33">
        <f ca="1">OFFSET(Import_SAS_CVS!AG43,(Synth!$D$3-1)*Synth!$E$3,0)</f>
        <v>18922379.309570301</v>
      </c>
      <c r="S46" s="33">
        <f ca="1">OFFSET(Import_SAS_CVS!AH43,(Synth!$D$3-1)*Synth!$E$3,0)</f>
        <v>0</v>
      </c>
      <c r="T46" s="33">
        <f ca="1">OFFSET(Import_SAS_CVS!AI43,(Synth!$D$3-1)*Synth!$E$3,0)</f>
        <v>44898645.8447266</v>
      </c>
      <c r="U46" s="33">
        <f ca="1">OFFSET(Import_SAS_CVS!AJ43,(Synth!$D$3-1)*Synth!$E$3,0)</f>
        <v>11805304.709228501</v>
      </c>
      <c r="V46" s="33">
        <f ca="1">OFFSET(Import_SAS_CVS!AK43,(Synth!$D$3-1)*Synth!$E$3,0)</f>
        <v>0</v>
      </c>
      <c r="W46" s="33">
        <f ca="1">OFFSET(Import_SAS_CVS!AL43,(Synth!$D$3-1)*Synth!$E$3,0)</f>
        <v>16162070.2850342</v>
      </c>
      <c r="X46" s="34">
        <f ca="1">OFFSET(Import_SAS_CVS!AM43,(Synth!$D$3-1)*Synth!$E$3,0)</f>
        <v>332.66792951524297</v>
      </c>
    </row>
    <row r="47" spans="1:24">
      <c r="A47" s="29">
        <v>41912</v>
      </c>
      <c r="B47" s="30">
        <f ca="1">OFFSET(Import_SAS_CVS!CN44,(Synth!$D$3-1)*Synth!$E$3,0)</f>
        <v>423719730.578125</v>
      </c>
      <c r="C47" s="30">
        <f ca="1">OFFSET(Import_SAS_CVS!CJ44,(Synth!$D$3-1)*Synth!$E$3,0)</f>
        <v>127497897.92382801</v>
      </c>
      <c r="D47" s="33">
        <f ca="1">OFFSET(Import_SAS_CVS!CB44,(Synth!$D$3-1)*Synth!$E$3,0)</f>
        <v>111271810.209961</v>
      </c>
      <c r="E47" s="33">
        <f ca="1">OFFSET(Import_SAS_CVS!AN44,(Synth!$D$3-1)*Synth!$E$3,0)</f>
        <v>296569894.08593798</v>
      </c>
      <c r="F47" s="33">
        <f ca="1">OFFSET(Import_SAS_CVS!CF44,(Synth!$D$3-1)*Synth!$E$3,0)</f>
        <v>16313088.7687988</v>
      </c>
      <c r="G47" s="32">
        <f ca="1">OFFSET(Import_SAS_CVS!V44,(Synth!$D$3-1)*Synth!$E$3,0)</f>
        <v>89770352.529296905</v>
      </c>
      <c r="H47" s="33">
        <f ca="1">OFFSET(Import_SAS_CVS!W44,(Synth!$D$3-1)*Synth!$E$3,0)</f>
        <v>1900186.22966003</v>
      </c>
      <c r="I47" s="33">
        <f ca="1">OFFSET(Import_SAS_CVS!X44,(Synth!$D$3-1)*Synth!$E$3,0)</f>
        <v>19606755.9599609</v>
      </c>
      <c r="J47" s="56">
        <f ca="1">OFFSET(Import_SAS_CVS!Y44,(Synth!$D$3-1)*Synth!$E$3,0)</f>
        <v>12464551.123901401</v>
      </c>
      <c r="K47" s="33">
        <f ca="1">OFFSET(Import_SAS_CVS!Z44,(Synth!$D$3-1)*Synth!$E$3,0)</f>
        <v>16258045.579589801</v>
      </c>
      <c r="L47" s="33">
        <f ca="1">OFFSET(Import_SAS_CVS!AA44,(Synth!$D$3-1)*Synth!$E$3,0)</f>
        <v>0</v>
      </c>
      <c r="M47" s="56">
        <f ca="1">OFFSET(Import_SAS_CVS!AB44,(Synth!$D$3-1)*Synth!$E$3,0)</f>
        <v>0</v>
      </c>
      <c r="N47" s="33">
        <f ca="1">OFFSET(Import_SAS_CVS!AC44,(Synth!$D$3-1)*Synth!$E$3,0)</f>
        <v>295692283</v>
      </c>
      <c r="O47" s="34">
        <f ca="1">OFFSET(Import_SAS_CVS!AD44,(Synth!$D$3-1)*Synth!$E$3,0)</f>
        <v>105971.591213226</v>
      </c>
      <c r="P47" s="32">
        <f ca="1">OFFSET(Import_SAS_CVS!AE44,(Synth!$D$3-1)*Synth!$E$3,0)</f>
        <v>610295.71491241502</v>
      </c>
      <c r="Q47" s="33">
        <f ca="1">OFFSET(Import_SAS_CVS!AF44,(Synth!$D$3-1)*Synth!$E$3,0)</f>
        <v>35439816.121582001</v>
      </c>
      <c r="R47" s="33">
        <f ca="1">OFFSET(Import_SAS_CVS!AG44,(Synth!$D$3-1)*Synth!$E$3,0)</f>
        <v>18559612.894775402</v>
      </c>
      <c r="S47" s="33">
        <f ca="1">OFFSET(Import_SAS_CVS!AH44,(Synth!$D$3-1)*Synth!$E$3,0)</f>
        <v>0</v>
      </c>
      <c r="T47" s="33">
        <f ca="1">OFFSET(Import_SAS_CVS!AI44,(Synth!$D$3-1)*Synth!$E$3,0)</f>
        <v>45389237.7333984</v>
      </c>
      <c r="U47" s="33">
        <f ca="1">OFFSET(Import_SAS_CVS!AJ44,(Synth!$D$3-1)*Synth!$E$3,0)</f>
        <v>11612802.607788101</v>
      </c>
      <c r="V47" s="33">
        <f ca="1">OFFSET(Import_SAS_CVS!AK44,(Synth!$D$3-1)*Synth!$E$3,0)</f>
        <v>0</v>
      </c>
      <c r="W47" s="33">
        <f ca="1">OFFSET(Import_SAS_CVS!AL44,(Synth!$D$3-1)*Synth!$E$3,0)</f>
        <v>16287785.4365234</v>
      </c>
      <c r="X47" s="34">
        <f ca="1">OFFSET(Import_SAS_CVS!AM44,(Synth!$D$3-1)*Synth!$E$3,0)</f>
        <v>564.89902144670498</v>
      </c>
    </row>
    <row r="48" spans="1:24" ht="12" thickBot="1">
      <c r="A48" s="29">
        <v>42004</v>
      </c>
      <c r="B48" s="30">
        <f ca="1">OFFSET(Import_SAS_CVS!CN45,(Synth!$D$3-1)*Synth!$E$3,0)</f>
        <v>417047235.75781298</v>
      </c>
      <c r="C48" s="30">
        <f ca="1">OFFSET(Import_SAS_CVS!CJ45,(Synth!$D$3-1)*Synth!$E$3,0)</f>
        <v>126073744.47168</v>
      </c>
      <c r="D48" s="33">
        <f ca="1">OFFSET(Import_SAS_CVS!CB45,(Synth!$D$3-1)*Synth!$E$3,0)</f>
        <v>110075510.78320301</v>
      </c>
      <c r="E48" s="33">
        <f ca="1">OFFSET(Import_SAS_CVS!AN45,(Synth!$D$3-1)*Synth!$E$3,0)</f>
        <v>291292652.796875</v>
      </c>
      <c r="F48" s="33">
        <f ca="1">OFFSET(Import_SAS_CVS!CF45,(Synth!$D$3-1)*Synth!$E$3,0)</f>
        <v>15983196.971679701</v>
      </c>
      <c r="G48" s="32">
        <f ca="1">OFFSET(Import_SAS_CVS!V45,(Synth!$D$3-1)*Synth!$E$3,0)</f>
        <v>89083728.515625</v>
      </c>
      <c r="H48" s="33">
        <f ca="1">OFFSET(Import_SAS_CVS!W45,(Synth!$D$3-1)*Synth!$E$3,0)</f>
        <v>1809704.15948486</v>
      </c>
      <c r="I48" s="33">
        <f ca="1">OFFSET(Import_SAS_CVS!X45,(Synth!$D$3-1)*Synth!$E$3,0)</f>
        <v>19180204.357177701</v>
      </c>
      <c r="J48" s="56">
        <f ca="1">OFFSET(Import_SAS_CVS!Y45,(Synth!$D$3-1)*Synth!$E$3,0)</f>
        <v>12270457.2977295</v>
      </c>
      <c r="K48" s="33">
        <f ca="1">OFFSET(Import_SAS_CVS!Z45,(Synth!$D$3-1)*Synth!$E$3,0)</f>
        <v>16034453.0311279</v>
      </c>
      <c r="L48" s="33">
        <f ca="1">OFFSET(Import_SAS_CVS!AA45,(Synth!$D$3-1)*Synth!$E$3,0)</f>
        <v>0</v>
      </c>
      <c r="M48" s="56">
        <f ca="1">OFFSET(Import_SAS_CVS!AB45,(Synth!$D$3-1)*Synth!$E$3,0)</f>
        <v>0</v>
      </c>
      <c r="N48" s="33">
        <f ca="1">OFFSET(Import_SAS_CVS!AC45,(Synth!$D$3-1)*Synth!$E$3,0)</f>
        <v>290678822.87109399</v>
      </c>
      <c r="O48" s="34">
        <f ca="1">OFFSET(Import_SAS_CVS!AD45,(Synth!$D$3-1)*Synth!$E$3,0)</f>
        <v>49961.458372116103</v>
      </c>
      <c r="P48" s="32">
        <f ca="1">OFFSET(Import_SAS_CVS!AE45,(Synth!$D$3-1)*Synth!$E$3,0)</f>
        <v>634359.57001495396</v>
      </c>
      <c r="Q48" s="33">
        <f ca="1">OFFSET(Import_SAS_CVS!AF45,(Synth!$D$3-1)*Synth!$E$3,0)</f>
        <v>35491468.708007798</v>
      </c>
      <c r="R48" s="33">
        <f ca="1">OFFSET(Import_SAS_CVS!AG45,(Synth!$D$3-1)*Synth!$E$3,0)</f>
        <v>18122124.106933601</v>
      </c>
      <c r="S48" s="33">
        <f ca="1">OFFSET(Import_SAS_CVS!AH45,(Synth!$D$3-1)*Synth!$E$3,0)</f>
        <v>0</v>
      </c>
      <c r="T48" s="33">
        <f ca="1">OFFSET(Import_SAS_CVS!AI45,(Synth!$D$3-1)*Synth!$E$3,0)</f>
        <v>44605994.805175804</v>
      </c>
      <c r="U48" s="33">
        <f ca="1">OFFSET(Import_SAS_CVS!AJ45,(Synth!$D$3-1)*Synth!$E$3,0)</f>
        <v>11381142.6560059</v>
      </c>
      <c r="V48" s="33">
        <f ca="1">OFFSET(Import_SAS_CVS!AK45,(Synth!$D$3-1)*Synth!$E$3,0)</f>
        <v>0</v>
      </c>
      <c r="W48" s="33">
        <f ca="1">OFFSET(Import_SAS_CVS!AL45,(Synth!$D$3-1)*Synth!$E$3,0)</f>
        <v>15975462.0552979</v>
      </c>
      <c r="X48" s="34">
        <f ca="1">OFFSET(Import_SAS_CVS!AM45,(Synth!$D$3-1)*Synth!$E$3,0)</f>
        <v>710.28899382799898</v>
      </c>
    </row>
    <row r="49" spans="1:24">
      <c r="A49" s="23">
        <v>42094</v>
      </c>
      <c r="B49" s="62">
        <f ca="1">OFFSET(Import_SAS_CVS!CN46,(Synth!$D$3-1)*Synth!$E$3,0)</f>
        <v>415915711.8125</v>
      </c>
      <c r="C49" s="62">
        <f ca="1">OFFSET(Import_SAS_CVS!CJ46,(Synth!$D$3-1)*Synth!$E$3,0)</f>
        <v>124281437.052734</v>
      </c>
      <c r="D49" s="64">
        <f ca="1">OFFSET(Import_SAS_CVS!CB46,(Synth!$D$3-1)*Synth!$E$3,0)</f>
        <v>108200861.306641</v>
      </c>
      <c r="E49" s="64">
        <f ca="1">OFFSET(Import_SAS_CVS!AN46,(Synth!$D$3-1)*Synth!$E$3,0)</f>
        <v>291262053.71484399</v>
      </c>
      <c r="F49" s="64">
        <f ca="1">OFFSET(Import_SAS_CVS!CF46,(Synth!$D$3-1)*Synth!$E$3,0)</f>
        <v>16057279.631347699</v>
      </c>
      <c r="G49" s="63">
        <f ca="1">OFFSET(Import_SAS_CVS!V46,(Synth!$D$3-1)*Synth!$E$3,0)</f>
        <v>87626735.374023393</v>
      </c>
      <c r="H49" s="64">
        <f ca="1">OFFSET(Import_SAS_CVS!W46,(Synth!$D$3-1)*Synth!$E$3,0)</f>
        <v>1949616.977005</v>
      </c>
      <c r="I49" s="64">
        <f ca="1">OFFSET(Import_SAS_CVS!X46,(Synth!$D$3-1)*Synth!$E$3,0)</f>
        <v>18520426.849365201</v>
      </c>
      <c r="J49" s="65">
        <f ca="1">OFFSET(Import_SAS_CVS!Y46,(Synth!$D$3-1)*Synth!$E$3,0)</f>
        <v>12091642.8874512</v>
      </c>
      <c r="K49" s="64">
        <f ca="1">OFFSET(Import_SAS_CVS!Z46,(Synth!$D$3-1)*Synth!$E$3,0)</f>
        <v>16041817.2818604</v>
      </c>
      <c r="L49" s="64">
        <f ca="1">OFFSET(Import_SAS_CVS!AA46,(Synth!$D$3-1)*Synth!$E$3,0)</f>
        <v>0</v>
      </c>
      <c r="M49" s="65">
        <f ca="1">OFFSET(Import_SAS_CVS!AB46,(Synth!$D$3-1)*Synth!$E$3,0)</f>
        <v>0</v>
      </c>
      <c r="N49" s="64">
        <f ca="1">OFFSET(Import_SAS_CVS!AC46,(Synth!$D$3-1)*Synth!$E$3,0)</f>
        <v>292359761.9375</v>
      </c>
      <c r="O49" s="66">
        <f ca="1">OFFSET(Import_SAS_CVS!AD46,(Synth!$D$3-1)*Synth!$E$3,0)</f>
        <v>38925.826498985298</v>
      </c>
      <c r="P49" s="63">
        <f ca="1">OFFSET(Import_SAS_CVS!AE46,(Synth!$D$3-1)*Synth!$E$3,0)</f>
        <v>302535.20035171497</v>
      </c>
      <c r="Q49" s="64">
        <f ca="1">OFFSET(Import_SAS_CVS!AF46,(Synth!$D$3-1)*Synth!$E$3,0)</f>
        <v>35745744.650878899</v>
      </c>
      <c r="R49" s="64">
        <f ca="1">OFFSET(Import_SAS_CVS!AG46,(Synth!$D$3-1)*Synth!$E$3,0)</f>
        <v>17572581.0397949</v>
      </c>
      <c r="S49" s="64">
        <f ca="1">OFFSET(Import_SAS_CVS!AH46,(Synth!$D$3-1)*Synth!$E$3,0)</f>
        <v>0</v>
      </c>
      <c r="T49" s="64">
        <f ca="1">OFFSET(Import_SAS_CVS!AI46,(Synth!$D$3-1)*Synth!$E$3,0)</f>
        <v>42554544.7587891</v>
      </c>
      <c r="U49" s="64">
        <f ca="1">OFFSET(Import_SAS_CVS!AJ46,(Synth!$D$3-1)*Synth!$E$3,0)</f>
        <v>11682080.6875</v>
      </c>
      <c r="V49" s="64">
        <f ca="1">OFFSET(Import_SAS_CVS!AK46,(Synth!$D$3-1)*Synth!$E$3,0)</f>
        <v>0</v>
      </c>
      <c r="W49" s="64">
        <f ca="1">OFFSET(Import_SAS_CVS!AL46,(Synth!$D$3-1)*Synth!$E$3,0)</f>
        <v>16068906.704223599</v>
      </c>
      <c r="X49" s="66">
        <f ca="1">OFFSET(Import_SAS_CVS!AM46,(Synth!$D$3-1)*Synth!$E$3,0)</f>
        <v>500.85895140841598</v>
      </c>
    </row>
    <row r="50" spans="1:24">
      <c r="A50" s="29">
        <v>42185</v>
      </c>
      <c r="B50" s="30"/>
      <c r="C50" s="30"/>
      <c r="D50" s="33"/>
      <c r="E50" s="33"/>
      <c r="F50" s="33"/>
      <c r="G50" s="32"/>
      <c r="H50" s="33"/>
      <c r="I50" s="33"/>
      <c r="J50" s="56"/>
      <c r="K50" s="33"/>
      <c r="L50" s="33"/>
      <c r="M50" s="56"/>
      <c r="N50" s="33"/>
      <c r="O50" s="34"/>
      <c r="P50" s="32"/>
      <c r="Q50" s="33"/>
      <c r="R50" s="33"/>
      <c r="S50" s="33"/>
      <c r="T50" s="33"/>
      <c r="U50" s="33"/>
      <c r="V50" s="33"/>
      <c r="W50" s="33"/>
      <c r="X50" s="34"/>
    </row>
    <row r="51" spans="1:24">
      <c r="A51" s="29">
        <v>42277</v>
      </c>
      <c r="B51" s="30"/>
      <c r="C51" s="30"/>
      <c r="D51" s="33"/>
      <c r="E51" s="33"/>
      <c r="F51" s="33"/>
      <c r="G51" s="32"/>
      <c r="H51" s="33"/>
      <c r="I51" s="33"/>
      <c r="J51" s="56"/>
      <c r="K51" s="33"/>
      <c r="L51" s="33"/>
      <c r="M51" s="56"/>
      <c r="N51" s="33"/>
      <c r="O51" s="34"/>
      <c r="P51" s="32"/>
      <c r="Q51" s="33"/>
      <c r="R51" s="33"/>
      <c r="S51" s="33"/>
      <c r="T51" s="33"/>
      <c r="U51" s="33"/>
      <c r="V51" s="33"/>
      <c r="W51" s="33"/>
      <c r="X51" s="34"/>
    </row>
    <row r="52" spans="1:24" ht="12" thickBot="1">
      <c r="A52" s="35">
        <v>42369</v>
      </c>
      <c r="B52" s="36"/>
      <c r="C52" s="36"/>
      <c r="D52" s="37"/>
      <c r="E52" s="37"/>
      <c r="F52" s="37"/>
      <c r="G52" s="38"/>
      <c r="H52" s="37"/>
      <c r="I52" s="37"/>
      <c r="J52" s="57"/>
      <c r="K52" s="37"/>
      <c r="L52" s="37"/>
      <c r="M52" s="57"/>
      <c r="N52" s="37"/>
      <c r="O52" s="39"/>
      <c r="P52" s="38"/>
      <c r="Q52" s="37"/>
      <c r="R52" s="37"/>
      <c r="S52" s="37"/>
      <c r="T52" s="37"/>
      <c r="U52" s="37"/>
      <c r="V52" s="37"/>
      <c r="W52" s="37"/>
      <c r="X52" s="39"/>
    </row>
    <row r="53" spans="1:24" ht="18" customHeight="1" thickBot="1">
      <c r="A53" s="144" t="s">
        <v>35</v>
      </c>
      <c r="B53" s="145"/>
      <c r="C53" s="145"/>
      <c r="D53" s="146"/>
      <c r="E53" s="146"/>
      <c r="F53" s="146"/>
      <c r="G53" s="147"/>
      <c r="H53" s="146"/>
      <c r="I53" s="146"/>
      <c r="J53" s="148"/>
      <c r="K53" s="146"/>
      <c r="L53" s="146"/>
      <c r="M53" s="148"/>
      <c r="N53" s="146"/>
      <c r="O53" s="149"/>
      <c r="P53" s="147"/>
      <c r="Q53" s="146"/>
      <c r="R53" s="146"/>
      <c r="S53" s="146"/>
      <c r="T53" s="146"/>
      <c r="U53" s="146"/>
      <c r="V53" s="146"/>
      <c r="W53" s="146"/>
      <c r="X53" s="149"/>
    </row>
    <row r="54" spans="1:24" s="42" customFormat="1" ht="12" thickTop="1">
      <c r="A54" s="29">
        <v>38077</v>
      </c>
      <c r="B54" s="88"/>
      <c r="C54" s="88"/>
      <c r="D54" s="41"/>
      <c r="E54" s="41"/>
      <c r="F54" s="41"/>
      <c r="G54" s="104"/>
      <c r="H54" s="105"/>
      <c r="I54" s="105"/>
      <c r="J54" s="106"/>
      <c r="K54" s="105"/>
      <c r="L54" s="105"/>
      <c r="M54" s="106"/>
      <c r="N54" s="105"/>
      <c r="O54" s="68"/>
      <c r="P54" s="104"/>
      <c r="Q54" s="105"/>
      <c r="R54" s="105"/>
      <c r="S54" s="105"/>
      <c r="T54" s="105"/>
      <c r="U54" s="105"/>
      <c r="V54" s="105"/>
      <c r="W54" s="105"/>
      <c r="X54" s="68"/>
    </row>
    <row r="55" spans="1:24" s="42" customFormat="1">
      <c r="A55" s="29">
        <v>38168</v>
      </c>
      <c r="B55" s="77">
        <f t="shared" ref="B55:X55" ca="1" si="0">IF(AND(B6&gt;=0, (B5)&gt;0),B6/B5-1," ")</f>
        <v>-5.72520989449532E-3</v>
      </c>
      <c r="C55" s="77">
        <f t="shared" ca="1" si="0"/>
        <v>-1.0652052343167573E-2</v>
      </c>
      <c r="D55" s="107">
        <f t="shared" ca="1" si="0"/>
        <v>-1.1110201787330354E-2</v>
      </c>
      <c r="E55" s="107">
        <f t="shared" ca="1" si="0"/>
        <v>-3.0849089438816923E-3</v>
      </c>
      <c r="F55" s="107">
        <f t="shared" ca="1" si="0"/>
        <v>-5.1664904797006361E-3</v>
      </c>
      <c r="G55" s="67">
        <f t="shared" ca="1" si="0"/>
        <v>-5.0813803957762138E-3</v>
      </c>
      <c r="H55" s="44">
        <f t="shared" ca="1" si="0"/>
        <v>-7.5228500966849521E-2</v>
      </c>
      <c r="I55" s="44">
        <f t="shared" ca="1" si="0"/>
        <v>-1.3851938223087723E-2</v>
      </c>
      <c r="J55" s="78">
        <f t="shared" ca="1" si="0"/>
        <v>1.6992321473749072E-2</v>
      </c>
      <c r="K55" s="44">
        <f t="shared" ca="1" si="0"/>
        <v>27.326978096242467</v>
      </c>
      <c r="L55" s="44">
        <f t="shared" ca="1" si="0"/>
        <v>-4.6483076143722935E-2</v>
      </c>
      <c r="M55" s="78">
        <f t="shared" ca="1" si="0"/>
        <v>-2.9581111072290445E-2</v>
      </c>
      <c r="N55" s="44">
        <f t="shared" ca="1" si="0"/>
        <v>72.267518496443415</v>
      </c>
      <c r="O55" s="69">
        <f t="shared" ca="1" si="0"/>
        <v>-8.05491807817732E-2</v>
      </c>
      <c r="P55" s="67">
        <f t="shared" ca="1" si="0"/>
        <v>-7.9916124135940292E-3</v>
      </c>
      <c r="Q55" s="44">
        <f t="shared" ca="1" si="0"/>
        <v>-1.3660689010548732E-2</v>
      </c>
      <c r="R55" s="44">
        <f t="shared" ca="1" si="0"/>
        <v>9.5342992492415402E-3</v>
      </c>
      <c r="S55" s="44"/>
      <c r="T55" s="44"/>
      <c r="U55" s="44">
        <f t="shared" ca="1" si="0"/>
        <v>-3.4790053360487461E-2</v>
      </c>
      <c r="V55" s="44"/>
      <c r="W55" s="44"/>
      <c r="X55" s="69">
        <f t="shared" ca="1" si="0"/>
        <v>-6.8863935455630854E-3</v>
      </c>
    </row>
    <row r="56" spans="1:24" s="42" customFormat="1">
      <c r="A56" s="29">
        <v>38260</v>
      </c>
      <c r="B56" s="77">
        <f t="shared" ref="B56:Q71" ca="1" si="1">IF(AND(B7&gt;=0, (B6)&gt;0),B7/B6-1," ")</f>
        <v>-2.3076286931313139E-2</v>
      </c>
      <c r="C56" s="77">
        <f t="shared" ca="1" si="1"/>
        <v>1.1463449299016881E-2</v>
      </c>
      <c r="D56" s="107">
        <f t="shared" ca="1" si="1"/>
        <v>1.2996934673366933E-2</v>
      </c>
      <c r="E56" s="107">
        <f t="shared" ca="1" si="1"/>
        <v>-4.7486421711231852E-2</v>
      </c>
      <c r="F56" s="107">
        <f t="shared" ca="1" si="1"/>
        <v>-4.0534717354441252E-3</v>
      </c>
      <c r="G56" s="67">
        <f t="shared" ca="1" si="1"/>
        <v>1.520206944732494E-2</v>
      </c>
      <c r="H56" s="44">
        <f t="shared" ca="1" si="1"/>
        <v>2.558826837327155E-2</v>
      </c>
      <c r="I56" s="44">
        <f t="shared" ca="1" si="1"/>
        <v>-1.2301624705083336E-3</v>
      </c>
      <c r="J56" s="78">
        <f t="shared" ca="1" si="1"/>
        <v>4.2722332382563177E-2</v>
      </c>
      <c r="K56" s="44">
        <f t="shared" ca="1" si="1"/>
        <v>1.6044319220177385</v>
      </c>
      <c r="L56" s="44">
        <f t="shared" ca="1" si="1"/>
        <v>-5.1251298387444133E-2</v>
      </c>
      <c r="M56" s="78">
        <f t="shared" ca="1" si="1"/>
        <v>-2.8148838319441483E-2</v>
      </c>
      <c r="N56" s="44">
        <f t="shared" ca="1" si="1"/>
        <v>1.5819218175903127</v>
      </c>
      <c r="O56" s="69">
        <f t="shared" ca="1" si="1"/>
        <v>-8.8842868487733595E-2</v>
      </c>
      <c r="P56" s="67">
        <f t="shared" ca="1" si="1"/>
        <v>4.680599060194246E-2</v>
      </c>
      <c r="Q56" s="44">
        <f t="shared" ca="1" si="1"/>
        <v>4.3236735953799954E-3</v>
      </c>
      <c r="R56" s="44">
        <f t="shared" ref="R56:X65" ca="1" si="2">IF(AND(R7&gt;=0, (R6)&gt;0),R7/R6-1," ")</f>
        <v>1.3736350835749755E-2</v>
      </c>
      <c r="S56" s="44"/>
      <c r="T56" s="44"/>
      <c r="U56" s="44">
        <f t="shared" ca="1" si="2"/>
        <v>-4.8914679365141822E-3</v>
      </c>
      <c r="V56" s="44"/>
      <c r="W56" s="44"/>
      <c r="X56" s="69">
        <f t="shared" ca="1" si="2"/>
        <v>-5.3470991620891972E-3</v>
      </c>
    </row>
    <row r="57" spans="1:24" s="43" customFormat="1" ht="12" thickBot="1">
      <c r="A57" s="35">
        <v>38352</v>
      </c>
      <c r="B57" s="79">
        <f t="shared" ca="1" si="1"/>
        <v>4.9305397792916539E-2</v>
      </c>
      <c r="C57" s="79">
        <f t="shared" ca="1" si="1"/>
        <v>1.5765101495619493E-3</v>
      </c>
      <c r="D57" s="70">
        <f t="shared" ca="1" si="1"/>
        <v>1.7214186341760751E-3</v>
      </c>
      <c r="E57" s="70">
        <f t="shared" ca="1" si="1"/>
        <v>8.2710534629045762E-2</v>
      </c>
      <c r="F57" s="70">
        <f t="shared" ca="1" si="1"/>
        <v>2.4114523571341362E-3</v>
      </c>
      <c r="G57" s="71">
        <f t="shared" ca="1" si="1"/>
        <v>2.7803362484887462E-2</v>
      </c>
      <c r="H57" s="70">
        <f t="shared" ca="1" si="1"/>
        <v>-6.7847783704891973E-2</v>
      </c>
      <c r="I57" s="70">
        <f t="shared" ca="1" si="1"/>
        <v>-1.6819261868176394E-2</v>
      </c>
      <c r="J57" s="80">
        <f t="shared" ca="1" si="1"/>
        <v>1.3410448942886566E-2</v>
      </c>
      <c r="K57" s="70">
        <f t="shared" ca="1" si="1"/>
        <v>0.86284208684720909</v>
      </c>
      <c r="L57" s="70">
        <f t="shared" ca="1" si="1"/>
        <v>-8.3918364504623533E-2</v>
      </c>
      <c r="M57" s="80">
        <f t="shared" ca="1" si="1"/>
        <v>-7.0586747431552022E-2</v>
      </c>
      <c r="N57" s="70">
        <f t="shared" ca="1" si="1"/>
        <v>0.90754102687361415</v>
      </c>
      <c r="O57" s="72">
        <f t="shared" ca="1" si="1"/>
        <v>2.0206664424800014E-3</v>
      </c>
      <c r="P57" s="71">
        <f t="shared" ca="1" si="1"/>
        <v>-3.0047785321445808E-2</v>
      </c>
      <c r="Q57" s="70">
        <f t="shared" ca="1" si="1"/>
        <v>9.4779657836809861E-3</v>
      </c>
      <c r="R57" s="70">
        <f t="shared" ca="1" si="2"/>
        <v>1.2879430928982583E-2</v>
      </c>
      <c r="S57" s="70"/>
      <c r="T57" s="70"/>
      <c r="U57" s="70">
        <f t="shared" ca="1" si="2"/>
        <v>-1.9163536867834896E-2</v>
      </c>
      <c r="V57" s="70"/>
      <c r="W57" s="70"/>
      <c r="X57" s="72">
        <f t="shared" ca="1" si="2"/>
        <v>7.5019937518858715E-3</v>
      </c>
    </row>
    <row r="58" spans="1:24" s="43" customFormat="1">
      <c r="A58" s="29">
        <v>38383</v>
      </c>
      <c r="B58" s="81">
        <f t="shared" ca="1" si="1"/>
        <v>1.6259174205028204E-2</v>
      </c>
      <c r="C58" s="81">
        <f t="shared" ca="1" si="1"/>
        <v>8.0481776395240345E-3</v>
      </c>
      <c r="D58" s="73">
        <f t="shared" ca="1" si="1"/>
        <v>8.0192797049782882E-3</v>
      </c>
      <c r="E58" s="73">
        <f t="shared" ca="1" si="1"/>
        <v>2.43641012642275E-2</v>
      </c>
      <c r="F58" s="73">
        <f t="shared" ca="1" si="1"/>
        <v>7.4882171619110593E-3</v>
      </c>
      <c r="G58" s="74">
        <f t="shared" ca="1" si="1"/>
        <v>2.0885773904873561E-2</v>
      </c>
      <c r="H58" s="73">
        <f t="shared" ca="1" si="1"/>
        <v>6.1722932009279585E-2</v>
      </c>
      <c r="I58" s="73">
        <f t="shared" ca="1" si="1"/>
        <v>-1.0094189076865212E-2</v>
      </c>
      <c r="J58" s="82">
        <f t="shared" ca="1" si="1"/>
        <v>1.5105219868305708E-2</v>
      </c>
      <c r="K58" s="73">
        <f t="shared" ca="1" si="1"/>
        <v>0.3415703988488954</v>
      </c>
      <c r="L58" s="73">
        <f t="shared" ca="1" si="1"/>
        <v>-7.3912916809546814E-2</v>
      </c>
      <c r="M58" s="82">
        <f t="shared" ca="1" si="1"/>
        <v>-3.3098007505874882E-2</v>
      </c>
      <c r="N58" s="73">
        <f t="shared" ca="1" si="1"/>
        <v>0.35798655444254779</v>
      </c>
      <c r="O58" s="75">
        <f t="shared" ca="1" si="1"/>
        <v>-0.11708893788122032</v>
      </c>
      <c r="P58" s="74">
        <f t="shared" ca="1" si="1"/>
        <v>6.2595490201546866E-3</v>
      </c>
      <c r="Q58" s="73">
        <f t="shared" ca="1" si="1"/>
        <v>6.295375132435499E-3</v>
      </c>
      <c r="R58" s="73">
        <f t="shared" ca="1" si="2"/>
        <v>1.0181006957950878E-2</v>
      </c>
      <c r="S58" s="73"/>
      <c r="T58" s="73"/>
      <c r="U58" s="73">
        <f t="shared" ca="1" si="2"/>
        <v>7.1767296931499747E-3</v>
      </c>
      <c r="V58" s="73"/>
      <c r="W58" s="73"/>
      <c r="X58" s="75">
        <f t="shared" ca="1" si="2"/>
        <v>5.7904507032604524E-3</v>
      </c>
    </row>
    <row r="59" spans="1:24" s="43" customFormat="1">
      <c r="A59" s="29">
        <v>38442</v>
      </c>
      <c r="B59" s="77">
        <f t="shared" ca="1" si="1"/>
        <v>2.2015677145186707E-2</v>
      </c>
      <c r="C59" s="77">
        <f t="shared" ca="1" si="1"/>
        <v>1.282059337428576E-2</v>
      </c>
      <c r="D59" s="44">
        <f t="shared" ca="1" si="1"/>
        <v>1.2942568033470048E-2</v>
      </c>
      <c r="E59" s="44">
        <f t="shared" ca="1" si="1"/>
        <v>2.7831653098335796E-2</v>
      </c>
      <c r="F59" s="44">
        <f t="shared" ca="1" si="1"/>
        <v>1.3374649033613073E-2</v>
      </c>
      <c r="G59" s="67">
        <f t="shared" ca="1" si="1"/>
        <v>3.0227045840998334E-2</v>
      </c>
      <c r="H59" s="44">
        <f t="shared" ca="1" si="1"/>
        <v>-5.4782221047447677E-2</v>
      </c>
      <c r="I59" s="44">
        <f t="shared" ca="1" si="1"/>
        <v>-3.9936599916984283E-3</v>
      </c>
      <c r="J59" s="78">
        <f t="shared" ca="1" si="1"/>
        <v>2.5864887871299258E-2</v>
      </c>
      <c r="K59" s="44">
        <f t="shared" ca="1" si="1"/>
        <v>0.47941399325120004</v>
      </c>
      <c r="L59" s="44">
        <f t="shared" ca="1" si="1"/>
        <v>-8.2539329239453285E-2</v>
      </c>
      <c r="M59" s="78">
        <f t="shared" ca="1" si="1"/>
        <v>-4.5560204648273483E-2</v>
      </c>
      <c r="N59" s="44">
        <f t="shared" ca="1" si="1"/>
        <v>0.49109713641970387</v>
      </c>
      <c r="O59" s="69">
        <f t="shared" ca="1" si="1"/>
        <v>-0.11538125254965825</v>
      </c>
      <c r="P59" s="67">
        <f t="shared" ca="1" si="1"/>
        <v>9.0020402916493047E-3</v>
      </c>
      <c r="Q59" s="44">
        <f t="shared" ca="1" si="1"/>
        <v>1.9683904323046564E-2</v>
      </c>
      <c r="R59" s="44">
        <f t="shared" ca="1" si="2"/>
        <v>5.7725071558911711E-3</v>
      </c>
      <c r="S59" s="44"/>
      <c r="T59" s="44"/>
      <c r="U59" s="44">
        <f t="shared" ca="1" si="2"/>
        <v>3.8825408293591268E-2</v>
      </c>
      <c r="V59" s="44"/>
      <c r="W59" s="44"/>
      <c r="X59" s="69">
        <f t="shared" ca="1" si="2"/>
        <v>1.0872401806617971E-2</v>
      </c>
    </row>
    <row r="60" spans="1:24" s="43" customFormat="1">
      <c r="A60" s="29">
        <v>38625</v>
      </c>
      <c r="B60" s="77">
        <f t="shared" ca="1" si="1"/>
        <v>-1.5643203822873097E-2</v>
      </c>
      <c r="C60" s="77">
        <f t="shared" ca="1" si="1"/>
        <v>-5.1796816260207823E-4</v>
      </c>
      <c r="D60" s="44">
        <f t="shared" ca="1" si="1"/>
        <v>-7.1804984445855702E-4</v>
      </c>
      <c r="E60" s="44">
        <f t="shared" ca="1" si="1"/>
        <v>-2.5975865311442248E-2</v>
      </c>
      <c r="F60" s="44">
        <f t="shared" ca="1" si="1"/>
        <v>-1.6752810749497415E-3</v>
      </c>
      <c r="G60" s="67">
        <f t="shared" ca="1" si="1"/>
        <v>5.8579559713289875E-3</v>
      </c>
      <c r="H60" s="44">
        <f t="shared" ca="1" si="1"/>
        <v>0.11141650378470103</v>
      </c>
      <c r="I60" s="44">
        <f t="shared" ca="1" si="1"/>
        <v>-1.6071318582649985E-2</v>
      </c>
      <c r="J60" s="78">
        <f t="shared" ca="1" si="1"/>
        <v>1.9803944249895844E-2</v>
      </c>
      <c r="K60" s="44">
        <f t="shared" ca="1" si="1"/>
        <v>0.22336254075223549</v>
      </c>
      <c r="L60" s="44">
        <f t="shared" ca="1" si="1"/>
        <v>-9.4982189058872901E-2</v>
      </c>
      <c r="M60" s="78">
        <f t="shared" ca="1" si="1"/>
        <v>-6.3269015437533604E-2</v>
      </c>
      <c r="N60" s="44">
        <f t="shared" ca="1" si="1"/>
        <v>0.22451188212200868</v>
      </c>
      <c r="O60" s="69">
        <f t="shared" ca="1" si="1"/>
        <v>-0.15222411425986149</v>
      </c>
      <c r="P60" s="67">
        <f t="shared" ca="1" si="1"/>
        <v>5.568730734385241E-3</v>
      </c>
      <c r="Q60" s="44">
        <f t="shared" ca="1" si="1"/>
        <v>1.5718919519077001E-2</v>
      </c>
      <c r="R60" s="44">
        <f t="shared" ca="1" si="2"/>
        <v>-5.8523577410640737E-4</v>
      </c>
      <c r="S60" s="44"/>
      <c r="T60" s="44"/>
      <c r="U60" s="44">
        <f t="shared" ca="1" si="2"/>
        <v>4.963028867939645E-3</v>
      </c>
      <c r="V60" s="44"/>
      <c r="W60" s="44"/>
      <c r="X60" s="69">
        <f t="shared" ca="1" si="2"/>
        <v>-2.6779048284955032E-3</v>
      </c>
    </row>
    <row r="61" spans="1:24" s="43" customFormat="1" ht="12" thickBot="1">
      <c r="A61" s="35">
        <v>38717</v>
      </c>
      <c r="B61" s="79">
        <f t="shared" ca="1" si="1"/>
        <v>2.6704262972784498E-2</v>
      </c>
      <c r="C61" s="79">
        <f t="shared" ca="1" si="1"/>
        <v>1.9713408060690885E-3</v>
      </c>
      <c r="D61" s="70">
        <f t="shared" ca="1" si="1"/>
        <v>1.5731498623394735E-3</v>
      </c>
      <c r="E61" s="70">
        <f t="shared" ca="1" si="1"/>
        <v>4.2720009408969029E-2</v>
      </c>
      <c r="F61" s="70">
        <f t="shared" ca="1" si="1"/>
        <v>7.3585484738687423E-3</v>
      </c>
      <c r="G61" s="71">
        <f t="shared" ca="1" si="1"/>
        <v>1.9477625624360062E-2</v>
      </c>
      <c r="H61" s="70">
        <f t="shared" ca="1" si="1"/>
        <v>0.1037433774899339</v>
      </c>
      <c r="I61" s="70">
        <f t="shared" ca="1" si="1"/>
        <v>-1.9261033050304466E-2</v>
      </c>
      <c r="J61" s="80">
        <f t="shared" ca="1" si="1"/>
        <v>1.0002030037110865E-2</v>
      </c>
      <c r="K61" s="70">
        <f t="shared" ca="1" si="1"/>
        <v>0.15774341401568037</v>
      </c>
      <c r="L61" s="70">
        <f t="shared" ca="1" si="1"/>
        <v>-0.11546919358270402</v>
      </c>
      <c r="M61" s="80">
        <f t="shared" ca="1" si="1"/>
        <v>-8.8416092900845622E-2</v>
      </c>
      <c r="N61" s="70">
        <f t="shared" ca="1" si="1"/>
        <v>0.17848516666021785</v>
      </c>
      <c r="O61" s="72">
        <f t="shared" ca="1" si="1"/>
        <v>-0.13017790128643447</v>
      </c>
      <c r="P61" s="71">
        <f t="shared" ca="1" si="1"/>
        <v>-5.7266317748644768E-2</v>
      </c>
      <c r="Q61" s="70">
        <f t="shared" ca="1" si="1"/>
        <v>1.7740165820348874E-2</v>
      </c>
      <c r="R61" s="70">
        <f t="shared" ca="1" si="2"/>
        <v>4.0358260723480921E-3</v>
      </c>
      <c r="S61" s="70"/>
      <c r="T61" s="70"/>
      <c r="U61" s="70">
        <f t="shared" ca="1" si="2"/>
        <v>8.4152746720254079E-3</v>
      </c>
      <c r="V61" s="70"/>
      <c r="W61" s="70"/>
      <c r="X61" s="72">
        <f t="shared" ca="1" si="2"/>
        <v>1.2047504513479357E-3</v>
      </c>
    </row>
    <row r="62" spans="1:24" s="43" customFormat="1">
      <c r="A62" s="29">
        <v>38807</v>
      </c>
      <c r="B62" s="81">
        <f t="shared" ca="1" si="1"/>
        <v>2.3479816597677061E-2</v>
      </c>
      <c r="C62" s="81">
        <f t="shared" ca="1" si="1"/>
        <v>1.5280885805483813E-2</v>
      </c>
      <c r="D62" s="73">
        <f t="shared" ca="1" si="1"/>
        <v>1.5744681871039168E-2</v>
      </c>
      <c r="E62" s="73">
        <f t="shared" ca="1" si="1"/>
        <v>3.0001304075466084E-2</v>
      </c>
      <c r="F62" s="73">
        <f t="shared" ca="1" si="1"/>
        <v>1.0938287985426509E-2</v>
      </c>
      <c r="G62" s="74">
        <f t="shared" ca="1" si="1"/>
        <v>3.2039223120494009E-2</v>
      </c>
      <c r="H62" s="73">
        <f t="shared" ca="1" si="1"/>
        <v>-5.1280370788003959E-2</v>
      </c>
      <c r="I62" s="73">
        <f t="shared" ca="1" si="1"/>
        <v>-7.434458654853815E-3</v>
      </c>
      <c r="J62" s="82">
        <f t="shared" ca="1" si="1"/>
        <v>1.3623273556160331E-2</v>
      </c>
      <c r="K62" s="73">
        <f t="shared" ca="1" si="1"/>
        <v>0.11243043281444209</v>
      </c>
      <c r="L62" s="73">
        <f t="shared" ca="1" si="1"/>
        <v>-9.8079693423603231E-2</v>
      </c>
      <c r="M62" s="82">
        <f t="shared" ca="1" si="1"/>
        <v>-6.3649701093704603E-2</v>
      </c>
      <c r="N62" s="73">
        <f t="shared" ca="1" si="1"/>
        <v>0.1193798467298508</v>
      </c>
      <c r="O62" s="75">
        <f t="shared" ca="1" si="1"/>
        <v>-0.14706998651610537</v>
      </c>
      <c r="P62" s="74">
        <f t="shared" ca="1" si="1"/>
        <v>-0.47620467652408138</v>
      </c>
      <c r="Q62" s="73">
        <f t="shared" ca="1" si="1"/>
        <v>3.0730269617466943E-2</v>
      </c>
      <c r="R62" s="73">
        <f t="shared" ca="1" si="2"/>
        <v>2.9861565495927778E-3</v>
      </c>
      <c r="S62" s="73"/>
      <c r="T62" s="73"/>
      <c r="U62" s="73">
        <f t="shared" ca="1" si="2"/>
        <v>2.9160502696432555E-3</v>
      </c>
      <c r="V62" s="73"/>
      <c r="W62" s="73"/>
      <c r="X62" s="75">
        <f t="shared" ca="1" si="2"/>
        <v>-0.39389087951784485</v>
      </c>
    </row>
    <row r="63" spans="1:24" s="43" customFormat="1">
      <c r="A63" s="29">
        <v>38898</v>
      </c>
      <c r="B63" s="77">
        <f t="shared" ca="1" si="1"/>
        <v>9.7853076544396345E-3</v>
      </c>
      <c r="C63" s="77">
        <f t="shared" ca="1" si="1"/>
        <v>6.8728474497679048E-3</v>
      </c>
      <c r="D63" s="44">
        <f t="shared" ca="1" si="1"/>
        <v>7.10904039464344E-3</v>
      </c>
      <c r="E63" s="44">
        <f t="shared" ca="1" si="1"/>
        <v>1.1399013322351603E-2</v>
      </c>
      <c r="F63" s="44">
        <f t="shared" ca="1" si="1"/>
        <v>6.1212129262964154E-3</v>
      </c>
      <c r="G63" s="67">
        <f t="shared" ca="1" si="1"/>
        <v>2.4436070005634525E-2</v>
      </c>
      <c r="H63" s="44">
        <f t="shared" ca="1" si="1"/>
        <v>0.20686680043897709</v>
      </c>
      <c r="I63" s="44">
        <f t="shared" ca="1" si="1"/>
        <v>-1.652043885986143E-2</v>
      </c>
      <c r="J63" s="78">
        <f t="shared" ca="1" si="1"/>
        <v>1.2220979953184719E-2</v>
      </c>
      <c r="K63" s="44">
        <f t="shared" ca="1" si="1"/>
        <v>0.18812656716924581</v>
      </c>
      <c r="L63" s="44">
        <f t="shared" ca="1" si="1"/>
        <v>-0.10820873317780944</v>
      </c>
      <c r="M63" s="78">
        <f t="shared" ca="1" si="1"/>
        <v>-9.2920238262152788E-2</v>
      </c>
      <c r="N63" s="44">
        <f t="shared" ca="1" si="1"/>
        <v>0.18720780225990774</v>
      </c>
      <c r="O63" s="69">
        <f t="shared" ca="1" si="1"/>
        <v>-0.16627675218585403</v>
      </c>
      <c r="P63" s="67">
        <f t="shared" ca="1" si="1"/>
        <v>-3.2024785218672691E-2</v>
      </c>
      <c r="Q63" s="44">
        <f t="shared" ca="1" si="1"/>
        <v>1.084824271139162E-2</v>
      </c>
      <c r="R63" s="44">
        <f t="shared" ca="1" si="2"/>
        <v>3.7757357988381646E-3</v>
      </c>
      <c r="S63" s="44">
        <f t="shared" ca="1" si="2"/>
        <v>4.7080534896858817E-2</v>
      </c>
      <c r="T63" s="44"/>
      <c r="U63" s="44">
        <f t="shared" ca="1" si="2"/>
        <v>-2.8793770939534724E-3</v>
      </c>
      <c r="V63" s="44">
        <f t="shared" ca="1" si="2"/>
        <v>0.13180292454649578</v>
      </c>
      <c r="W63" s="44"/>
      <c r="X63" s="69">
        <f t="shared" ca="1" si="2"/>
        <v>-7.8739453518290148E-2</v>
      </c>
    </row>
    <row r="64" spans="1:24" s="43" customFormat="1">
      <c r="A64" s="29">
        <v>38990</v>
      </c>
      <c r="B64" s="77">
        <f t="shared" ca="1" si="1"/>
        <v>7.5632340313134261E-3</v>
      </c>
      <c r="C64" s="77">
        <f t="shared" ca="1" si="1"/>
        <v>4.905653800642451E-3</v>
      </c>
      <c r="D64" s="44">
        <f t="shared" ca="1" si="1"/>
        <v>3.5898933210369854E-3</v>
      </c>
      <c r="E64" s="44">
        <f t="shared" ca="1" si="1"/>
        <v>9.3783583253086444E-3</v>
      </c>
      <c r="F64" s="44">
        <f t="shared" ca="1" si="1"/>
        <v>1.3547270926825394E-2</v>
      </c>
      <c r="G64" s="67">
        <f t="shared" ca="1" si="1"/>
        <v>2.1201747794557857E-2</v>
      </c>
      <c r="H64" s="44">
        <f t="shared" ca="1" si="1"/>
        <v>-4.7102430549863739E-2</v>
      </c>
      <c r="I64" s="44">
        <f t="shared" ca="1" si="1"/>
        <v>-2.2674936282971458E-2</v>
      </c>
      <c r="J64" s="78">
        <f t="shared" ca="1" si="1"/>
        <v>-4.6871537090099613E-3</v>
      </c>
      <c r="K64" s="44">
        <f t="shared" ca="1" si="1"/>
        <v>0.12111078030173927</v>
      </c>
      <c r="L64" s="44">
        <f t="shared" ca="1" si="1"/>
        <v>-0.12266728450073439</v>
      </c>
      <c r="M64" s="78">
        <f t="shared" ca="1" si="1"/>
        <v>-8.5044785682455659E-2</v>
      </c>
      <c r="N64" s="44">
        <f t="shared" ca="1" si="1"/>
        <v>0.12246389331001462</v>
      </c>
      <c r="O64" s="69">
        <f t="shared" ca="1" si="1"/>
        <v>-0.23104831269922566</v>
      </c>
      <c r="P64" s="67">
        <f t="shared" ca="1" si="1"/>
        <v>-4.219640100025257E-2</v>
      </c>
      <c r="Q64" s="44">
        <f t="shared" ca="1" si="1"/>
        <v>5.1646956025050983E-3</v>
      </c>
      <c r="R64" s="44">
        <f t="shared" ca="1" si="2"/>
        <v>6.6487987556551609E-4</v>
      </c>
      <c r="S64" s="44">
        <f t="shared" ca="1" si="2"/>
        <v>3.4714629698779698E-2</v>
      </c>
      <c r="T64" s="44"/>
      <c r="U64" s="44">
        <f t="shared" ca="1" si="2"/>
        <v>-6.2789936589103812E-3</v>
      </c>
      <c r="V64" s="44">
        <f t="shared" ca="1" si="2"/>
        <v>9.671694562136457E-2</v>
      </c>
      <c r="W64" s="44"/>
      <c r="X64" s="69">
        <f t="shared" ca="1" si="2"/>
        <v>-5.9047089082349236E-2</v>
      </c>
    </row>
    <row r="65" spans="1:24" s="43" customFormat="1" ht="12" thickBot="1">
      <c r="A65" s="35">
        <v>39082</v>
      </c>
      <c r="B65" s="79">
        <f t="shared" ca="1" si="1"/>
        <v>3.0558179570312927E-2</v>
      </c>
      <c r="C65" s="79">
        <f t="shared" ca="1" si="1"/>
        <v>1.5137357305493149E-2</v>
      </c>
      <c r="D65" s="70">
        <f t="shared" ca="1" si="1"/>
        <v>1.4398519392048392E-2</v>
      </c>
      <c r="E65" s="70">
        <f t="shared" ca="1" si="1"/>
        <v>4.0461022536028901E-2</v>
      </c>
      <c r="F65" s="70">
        <f t="shared" ca="1" si="1"/>
        <v>2.2994900107714988E-2</v>
      </c>
      <c r="G65" s="71">
        <f t="shared" ca="1" si="1"/>
        <v>3.2776146339926981E-2</v>
      </c>
      <c r="H65" s="70">
        <f t="shared" ca="1" si="1"/>
        <v>5.5346172940344385E-2</v>
      </c>
      <c r="I65" s="70">
        <f t="shared" ca="1" si="1"/>
        <v>-1.3801070024845541E-2</v>
      </c>
      <c r="J65" s="80">
        <f t="shared" ca="1" si="1"/>
        <v>2.1122548207910263E-3</v>
      </c>
      <c r="K65" s="70">
        <f t="shared" ca="1" si="1"/>
        <v>7.8358949894390406E-2</v>
      </c>
      <c r="L65" s="70">
        <f t="shared" ca="1" si="1"/>
        <v>-0.12213638672064087</v>
      </c>
      <c r="M65" s="80">
        <f t="shared" ca="1" si="1"/>
        <v>-8.4402425249264112E-2</v>
      </c>
      <c r="N65" s="70">
        <f t="shared" ca="1" si="1"/>
        <v>9.2697378118351992E-2</v>
      </c>
      <c r="O65" s="72">
        <f t="shared" ca="1" si="1"/>
        <v>-0.3005210236571747</v>
      </c>
      <c r="P65" s="71">
        <f t="shared" ca="1" si="1"/>
        <v>1.2562731265502558E-2</v>
      </c>
      <c r="Q65" s="70">
        <f t="shared" ca="1" si="1"/>
        <v>8.2049342708059303E-3</v>
      </c>
      <c r="R65" s="70">
        <f t="shared" ca="1" si="2"/>
        <v>-7.4903154155758767E-4</v>
      </c>
      <c r="S65" s="70">
        <f t="shared" ca="1" si="2"/>
        <v>4.9450032634937857E-2</v>
      </c>
      <c r="T65" s="70"/>
      <c r="U65" s="70">
        <f t="shared" ca="1" si="2"/>
        <v>5.0852130379150928E-3</v>
      </c>
      <c r="V65" s="70">
        <f t="shared" ca="1" si="2"/>
        <v>0.13696003557426906</v>
      </c>
      <c r="W65" s="70"/>
      <c r="X65" s="72">
        <f t="shared" ca="1" si="2"/>
        <v>-8.7514878561096632E-2</v>
      </c>
    </row>
    <row r="66" spans="1:24" s="43" customFormat="1">
      <c r="A66" s="29">
        <v>39172</v>
      </c>
      <c r="B66" s="77">
        <f t="shared" ca="1" si="1"/>
        <v>1.3356346030305444E-2</v>
      </c>
      <c r="C66" s="77">
        <f t="shared" ca="1" si="1"/>
        <v>6.8307068616952904E-3</v>
      </c>
      <c r="D66" s="44">
        <f t="shared" ca="1" si="1"/>
        <v>6.9222377515150146E-3</v>
      </c>
      <c r="E66" s="44">
        <f t="shared" ca="1" si="1"/>
        <v>1.6978355016651792E-2</v>
      </c>
      <c r="F66" s="44">
        <f t="shared" ca="1" si="1"/>
        <v>6.0491676109604153E-3</v>
      </c>
      <c r="G66" s="67">
        <f t="shared" ca="1" si="1"/>
        <v>3.3552930954456883E-2</v>
      </c>
      <c r="H66" s="44">
        <f t="shared" ca="1" si="1"/>
        <v>-4.5938205162217027E-3</v>
      </c>
      <c r="I66" s="44">
        <f t="shared" ca="1" si="1"/>
        <v>-3.8041440556500161E-2</v>
      </c>
      <c r="J66" s="78">
        <f t="shared" ca="1" si="1"/>
        <v>-8.2756806549638684E-3</v>
      </c>
      <c r="K66" s="44">
        <f t="shared" ca="1" si="1"/>
        <v>7.305053573947573E-2</v>
      </c>
      <c r="L66" s="44">
        <f t="shared" ca="1" si="1"/>
        <v>-0.1287807988862274</v>
      </c>
      <c r="M66" s="78">
        <f t="shared" ca="1" si="1"/>
        <v>-0.11374974867198562</v>
      </c>
      <c r="N66" s="44">
        <f t="shared" ca="1" si="1"/>
        <v>6.254675857532277E-2</v>
      </c>
      <c r="O66" s="69">
        <f t="shared" ca="1" si="1"/>
        <v>-0.18711443827021546</v>
      </c>
      <c r="P66" s="67">
        <f t="shared" ca="1" si="1"/>
        <v>-1.9632144926569284E-2</v>
      </c>
      <c r="Q66" s="44">
        <f t="shared" ca="1" si="1"/>
        <v>1.2349108711723789E-2</v>
      </c>
      <c r="R66" s="44">
        <f t="shared" ref="R66:X71" ca="1" si="3">IF(AND(R17&gt;=0, (R16)&gt;0),R17/R16-1," ")</f>
        <v>1.104180425262058E-3</v>
      </c>
      <c r="S66" s="44">
        <f t="shared" ca="1" si="3"/>
        <v>4.7686139113146231E-2</v>
      </c>
      <c r="T66" s="44"/>
      <c r="U66" s="44">
        <f t="shared" ca="1" si="3"/>
        <v>1.6840760824354817E-4</v>
      </c>
      <c r="V66" s="44">
        <f t="shared" ca="1" si="3"/>
        <v>6.2642678011585851E-2</v>
      </c>
      <c r="W66" s="44"/>
      <c r="X66" s="69">
        <f t="shared" ca="1" si="3"/>
        <v>-6.2680173397642203E-2</v>
      </c>
    </row>
    <row r="67" spans="1:24" s="43" customFormat="1">
      <c r="A67" s="29">
        <v>39263</v>
      </c>
      <c r="B67" s="77">
        <f t="shared" ca="1" si="1"/>
        <v>9.4748986110546607E-3</v>
      </c>
      <c r="C67" s="77">
        <f t="shared" ca="1" si="1"/>
        <v>3.4299773824875146E-3</v>
      </c>
      <c r="D67" s="44">
        <f t="shared" ca="1" si="1"/>
        <v>2.2955381168734412E-3</v>
      </c>
      <c r="E67" s="44">
        <f t="shared" ca="1" si="1"/>
        <v>1.3022192935645771E-2</v>
      </c>
      <c r="F67" s="44">
        <f t="shared" ca="1" si="1"/>
        <v>1.356338659482903E-2</v>
      </c>
      <c r="G67" s="67">
        <f t="shared" ca="1" si="1"/>
        <v>2.4036822104908317E-2</v>
      </c>
      <c r="H67" s="44">
        <f t="shared" ca="1" si="1"/>
        <v>8.7378136521024663E-2</v>
      </c>
      <c r="I67" s="44">
        <f t="shared" ca="1" si="1"/>
        <v>-3.1691724153458001E-2</v>
      </c>
      <c r="J67" s="78">
        <f t="shared" ca="1" si="1"/>
        <v>-1.8288224251201579E-2</v>
      </c>
      <c r="K67" s="44">
        <f t="shared" ca="1" si="1"/>
        <v>7.7796528533683684E-2</v>
      </c>
      <c r="L67" s="44">
        <f t="shared" ca="1" si="1"/>
        <v>-0.11366366987038734</v>
      </c>
      <c r="M67" s="78">
        <f t="shared" ca="1" si="1"/>
        <v>-0.10903324715502427</v>
      </c>
      <c r="N67" s="44">
        <f t="shared" ca="1" si="1"/>
        <v>5.9738969586787594E-2</v>
      </c>
      <c r="O67" s="69">
        <f t="shared" ca="1" si="1"/>
        <v>-0.18770388634070023</v>
      </c>
      <c r="P67" s="67">
        <f t="shared" ca="1" si="1"/>
        <v>-8.9682151133632093E-3</v>
      </c>
      <c r="Q67" s="44">
        <f t="shared" ca="1" si="1"/>
        <v>1.1171251961061834E-4</v>
      </c>
      <c r="R67" s="44">
        <f t="shared" ca="1" si="3"/>
        <v>-5.3948028934258652E-4</v>
      </c>
      <c r="S67" s="44">
        <f t="shared" ca="1" si="3"/>
        <v>1.0927214700529708E-2</v>
      </c>
      <c r="T67" s="44"/>
      <c r="U67" s="44">
        <f t="shared" ca="1" si="3"/>
        <v>5.7890608697768187E-3</v>
      </c>
      <c r="V67" s="44">
        <f t="shared" ca="1" si="3"/>
        <v>5.284069094138677E-2</v>
      </c>
      <c r="W67" s="44"/>
      <c r="X67" s="69">
        <f t="shared" ca="1" si="3"/>
        <v>-3.633319378001465E-2</v>
      </c>
    </row>
    <row r="68" spans="1:24" s="43" customFormat="1">
      <c r="A68" s="29">
        <v>39355</v>
      </c>
      <c r="B68" s="77">
        <f t="shared" ca="1" si="1"/>
        <v>1.5503423784097636E-2</v>
      </c>
      <c r="C68" s="77">
        <f t="shared" ca="1" si="1"/>
        <v>1.0517368768541591E-2</v>
      </c>
      <c r="D68" s="44">
        <f t="shared" ca="1" si="1"/>
        <v>9.5465201690785317E-3</v>
      </c>
      <c r="E68" s="44">
        <f t="shared" ca="1" si="1"/>
        <v>1.9935888452048856E-2</v>
      </c>
      <c r="F68" s="44">
        <f t="shared" ca="1" si="1"/>
        <v>1.7069916792719741E-2</v>
      </c>
      <c r="G68" s="67">
        <f t="shared" ca="1" si="1"/>
        <v>2.7697511013908827E-2</v>
      </c>
      <c r="H68" s="44">
        <f t="shared" ca="1" si="1"/>
        <v>4.3982739301142715E-3</v>
      </c>
      <c r="I68" s="44">
        <f t="shared" ca="1" si="1"/>
        <v>-2.1400779547021576E-2</v>
      </c>
      <c r="J68" s="78">
        <f t="shared" ca="1" si="1"/>
        <v>1.4669487803020687E-4</v>
      </c>
      <c r="K68" s="44">
        <f t="shared" ca="1" si="1"/>
        <v>6.5146168720376485E-2</v>
      </c>
      <c r="L68" s="44">
        <f t="shared" ca="1" si="1"/>
        <v>-0.12811871669645092</v>
      </c>
      <c r="M68" s="78">
        <f t="shared" ca="1" si="1"/>
        <v>-0.12740170692811281</v>
      </c>
      <c r="N68" s="44">
        <f t="shared" ca="1" si="1"/>
        <v>3.5773196763999371E-2</v>
      </c>
      <c r="O68" s="69">
        <f t="shared" ca="1" si="1"/>
        <v>-0.11367104058698174</v>
      </c>
      <c r="P68" s="67">
        <f t="shared" ca="1" si="1"/>
        <v>-1.1214874206145309E-2</v>
      </c>
      <c r="Q68" s="44">
        <f t="shared" ca="1" si="1"/>
        <v>8.3477609076973991E-3</v>
      </c>
      <c r="R68" s="44">
        <f t="shared" ca="1" si="3"/>
        <v>4.4470517215988714E-4</v>
      </c>
      <c r="S68" s="44">
        <f t="shared" ca="1" si="3"/>
        <v>2.8430998631006066E-2</v>
      </c>
      <c r="T68" s="44"/>
      <c r="U68" s="44">
        <f t="shared" ca="1" si="3"/>
        <v>5.9381718256035221E-4</v>
      </c>
      <c r="V68" s="44">
        <f t="shared" ca="1" si="3"/>
        <v>4.9147891866189397E-2</v>
      </c>
      <c r="W68" s="44"/>
      <c r="X68" s="69">
        <f t="shared" ca="1" si="3"/>
        <v>-3.5953622650295225E-2</v>
      </c>
    </row>
    <row r="69" spans="1:24" s="43" customFormat="1" ht="12" thickBot="1">
      <c r="A69" s="35">
        <v>39447</v>
      </c>
      <c r="B69" s="79">
        <f t="shared" ca="1" si="1"/>
        <v>1.1264578207950349E-2</v>
      </c>
      <c r="C69" s="79">
        <f t="shared" ca="1" si="1"/>
        <v>9.9249327536039544E-3</v>
      </c>
      <c r="D69" s="70">
        <f t="shared" ca="1" si="1"/>
        <v>9.8130777292175786E-3</v>
      </c>
      <c r="E69" s="70">
        <f t="shared" ca="1" si="1"/>
        <v>1.1490088723740577E-2</v>
      </c>
      <c r="F69" s="70">
        <f t="shared" ca="1" si="1"/>
        <v>1.1661113511668209E-2</v>
      </c>
      <c r="G69" s="71">
        <f t="shared" ca="1" si="1"/>
        <v>2.0325687487748212E-2</v>
      </c>
      <c r="H69" s="70">
        <f t="shared" ca="1" si="1"/>
        <v>0.10301214748066934</v>
      </c>
      <c r="I69" s="70">
        <f t="shared" ca="1" si="1"/>
        <v>-1.7199674255797937E-2</v>
      </c>
      <c r="J69" s="80">
        <f t="shared" ca="1" si="1"/>
        <v>-7.8252954298332345E-3</v>
      </c>
      <c r="K69" s="70">
        <f t="shared" ca="1" si="1"/>
        <v>3.9949496336520118E-2</v>
      </c>
      <c r="L69" s="70">
        <f t="shared" ca="1" si="1"/>
        <v>-0.12934231108513383</v>
      </c>
      <c r="M69" s="80">
        <f t="shared" ca="1" si="1"/>
        <v>-0.10776628483069417</v>
      </c>
      <c r="N69" s="70">
        <f t="shared" ca="1" si="1"/>
        <v>1.3269223987486534E-2</v>
      </c>
      <c r="O69" s="72">
        <f t="shared" ca="1" si="1"/>
        <v>-0.1991209935947168</v>
      </c>
      <c r="P69" s="71">
        <f t="shared" ca="1" si="1"/>
        <v>-9.0563693180767402E-4</v>
      </c>
      <c r="Q69" s="70">
        <f t="shared" ca="1" si="1"/>
        <v>5.9747804811272065E-3</v>
      </c>
      <c r="R69" s="70">
        <f t="shared" ca="1" si="3"/>
        <v>-1.9802651856648534E-3</v>
      </c>
      <c r="S69" s="70">
        <f t="shared" ca="1" si="3"/>
        <v>3.3450463345267911E-2</v>
      </c>
      <c r="T69" s="70"/>
      <c r="U69" s="70">
        <f t="shared" ca="1" si="3"/>
        <v>1.2362019611345643E-2</v>
      </c>
      <c r="V69" s="70">
        <f t="shared" ca="1" si="3"/>
        <v>5.3126903306294437E-2</v>
      </c>
      <c r="W69" s="70"/>
      <c r="X69" s="72">
        <f t="shared" ca="1" si="3"/>
        <v>-5.8919328566322982E-2</v>
      </c>
    </row>
    <row r="70" spans="1:24" s="43" customFormat="1">
      <c r="A70" s="23">
        <v>39538</v>
      </c>
      <c r="B70" s="81">
        <f t="shared" ca="1" si="1"/>
        <v>3.8630140947086833E-3</v>
      </c>
      <c r="C70" s="81">
        <f t="shared" ca="1" si="1"/>
        <v>-1.1117292771759546E-3</v>
      </c>
      <c r="D70" s="73">
        <f t="shared" ca="1" si="1"/>
        <v>-2.3810494031462071E-3</v>
      </c>
      <c r="E70" s="73">
        <f t="shared" ca="1" si="1"/>
        <v>5.7720492751027752E-3</v>
      </c>
      <c r="F70" s="73">
        <f t="shared" ca="1" si="1"/>
        <v>9.4099750170104635E-3</v>
      </c>
      <c r="G70" s="74">
        <f t="shared" ca="1" si="1"/>
        <v>8.5691246631180995E-3</v>
      </c>
      <c r="H70" s="73">
        <f t="shared" ca="1" si="1"/>
        <v>5.4106070574280185E-2</v>
      </c>
      <c r="I70" s="73">
        <f t="shared" ca="1" si="1"/>
        <v>-2.5348597192653588E-2</v>
      </c>
      <c r="J70" s="82">
        <f t="shared" ca="1" si="1"/>
        <v>-9.9644394142750503E-3</v>
      </c>
      <c r="K70" s="73">
        <f t="shared" ca="1" si="1"/>
        <v>4.0169337941979188E-2</v>
      </c>
      <c r="L70" s="73">
        <f t="shared" ca="1" si="1"/>
        <v>-0.12507564904075219</v>
      </c>
      <c r="M70" s="82">
        <f t="shared" ca="1" si="1"/>
        <v>-0.13743318081416944</v>
      </c>
      <c r="N70" s="73">
        <f t="shared" ca="1" si="1"/>
        <v>2.5888206732849861E-2</v>
      </c>
      <c r="O70" s="75">
        <f t="shared" ca="1" si="1"/>
        <v>-0.19704937946207257</v>
      </c>
      <c r="P70" s="74">
        <f t="shared" ca="1" si="1"/>
        <v>-1.0786857105061221E-2</v>
      </c>
      <c r="Q70" s="73">
        <f t="shared" ca="1" si="1"/>
        <v>-3.3060604363269741E-3</v>
      </c>
      <c r="R70" s="73">
        <f t="shared" ca="1" si="3"/>
        <v>-9.4499744123731633E-3</v>
      </c>
      <c r="S70" s="73">
        <f t="shared" ca="1" si="3"/>
        <v>2.2650032106370288E-2</v>
      </c>
      <c r="T70" s="73"/>
      <c r="U70" s="73">
        <f t="shared" ca="1" si="3"/>
        <v>6.7928108790660247E-4</v>
      </c>
      <c r="V70" s="73">
        <f t="shared" ca="1" si="3"/>
        <v>3.9342038501502419E-2</v>
      </c>
      <c r="W70" s="73"/>
      <c r="X70" s="75">
        <f t="shared" ca="1" si="3"/>
        <v>-4.1223604623609744E-2</v>
      </c>
    </row>
    <row r="71" spans="1:24" s="43" customFormat="1">
      <c r="A71" s="29">
        <v>39629</v>
      </c>
      <c r="B71" s="77">
        <f t="shared" ca="1" si="1"/>
        <v>1.4515585675022091E-2</v>
      </c>
      <c r="C71" s="77">
        <f t="shared" ca="1" si="1"/>
        <v>1.4547552380999029E-3</v>
      </c>
      <c r="D71" s="44">
        <f t="shared" ca="1" si="1"/>
        <v>1.8878385044107659E-6</v>
      </c>
      <c r="E71" s="44">
        <f t="shared" ca="1" si="1"/>
        <v>2.2533421343604365E-2</v>
      </c>
      <c r="F71" s="44">
        <f t="shared" ca="1" si="1"/>
        <v>1.3583250644541689E-2</v>
      </c>
      <c r="G71" s="67">
        <f t="shared" ca="1" si="1"/>
        <v>1.886734758018993E-2</v>
      </c>
      <c r="H71" s="44">
        <f t="shared" ca="1" si="1"/>
        <v>-0.23308475152625008</v>
      </c>
      <c r="I71" s="44">
        <f t="shared" ca="1" si="1"/>
        <v>-2.6504800533189266E-2</v>
      </c>
      <c r="J71" s="78">
        <f t="shared" ca="1" si="1"/>
        <v>-2.108510637258687E-2</v>
      </c>
      <c r="K71" s="44">
        <f t="shared" ca="1" si="1"/>
        <v>4.6719067646155743E-2</v>
      </c>
      <c r="L71" s="44">
        <f t="shared" ca="1" si="1"/>
        <v>-0.11818035386692682</v>
      </c>
      <c r="M71" s="78">
        <f t="shared" ca="1" si="1"/>
        <v>-0.11711939339702016</v>
      </c>
      <c r="N71" s="44">
        <f t="shared" ca="1" si="1"/>
        <v>4.2794852040849651E-2</v>
      </c>
      <c r="O71" s="69">
        <f t="shared" ca="1" si="1"/>
        <v>-0.17692996040429876</v>
      </c>
      <c r="P71" s="67">
        <f t="shared" ca="1" si="1"/>
        <v>1.7661117767759915E-3</v>
      </c>
      <c r="Q71" s="44">
        <f ca="1">IF(AND(Q22&gt;=0, (Q21)&gt;0),Q22/Q21-1," ")</f>
        <v>5.5604888342846159E-3</v>
      </c>
      <c r="R71" s="44">
        <f t="shared" ca="1" si="3"/>
        <v>-1.3099952683005567E-2</v>
      </c>
      <c r="S71" s="44">
        <f t="shared" ca="1" si="3"/>
        <v>1.4854994079911421E-2</v>
      </c>
      <c r="T71" s="44"/>
      <c r="U71" s="44">
        <f t="shared" ca="1" si="3"/>
        <v>-3.0582464426641254E-2</v>
      </c>
      <c r="V71" s="44">
        <f t="shared" ca="1" si="3"/>
        <v>3.6155497908945788E-2</v>
      </c>
      <c r="W71" s="44"/>
      <c r="X71" s="69">
        <f t="shared" ca="1" si="3"/>
        <v>-2.7200419823986244E-2</v>
      </c>
    </row>
    <row r="72" spans="1:24" s="43" customFormat="1">
      <c r="A72" s="29">
        <v>39721</v>
      </c>
      <c r="B72" s="77">
        <f t="shared" ref="B72:X83" ca="1" si="4">IF(AND(B23&gt;=0, (B22)&gt;0),B23/B22-1," ")</f>
        <v>9.7221900858832644E-3</v>
      </c>
      <c r="C72" s="77">
        <f t="shared" ca="1" si="4"/>
        <v>3.6184857792316283E-3</v>
      </c>
      <c r="D72" s="44">
        <f t="shared" ca="1" si="4"/>
        <v>3.1356808677029946E-3</v>
      </c>
      <c r="E72" s="44">
        <f t="shared" ca="1" si="4"/>
        <v>1.585364706778436E-2</v>
      </c>
      <c r="F72" s="44">
        <f t="shared" ca="1" si="4"/>
        <v>6.9790406660561466E-3</v>
      </c>
      <c r="G72" s="67">
        <f t="shared" ca="1" si="4"/>
        <v>1.6129341583746459E-2</v>
      </c>
      <c r="H72" s="44">
        <f t="shared" ca="1" si="4"/>
        <v>0.41359851142589998</v>
      </c>
      <c r="I72" s="44">
        <f t="shared" ca="1" si="4"/>
        <v>-3.7279961683330365E-2</v>
      </c>
      <c r="J72" s="78">
        <f t="shared" ca="1" si="4"/>
        <v>-2.754050072676173E-2</v>
      </c>
      <c r="K72" s="44">
        <f t="shared" ca="1" si="4"/>
        <v>3.304056741006467E-2</v>
      </c>
      <c r="L72" s="44">
        <f t="shared" ca="1" si="4"/>
        <v>-0.17146238724631191</v>
      </c>
      <c r="M72" s="78">
        <f t="shared" ca="1" si="4"/>
        <v>-0.16339633894101224</v>
      </c>
      <c r="N72" s="44">
        <f t="shared" ca="1" si="4"/>
        <v>1.997431113273973E-2</v>
      </c>
      <c r="O72" s="69">
        <f t="shared" ca="1" si="4"/>
        <v>-0.14491652810282751</v>
      </c>
      <c r="P72" s="67">
        <f t="shared" ca="1" si="4"/>
        <v>-1.8722993343101679E-2</v>
      </c>
      <c r="Q72" s="44">
        <f t="shared" ca="1" si="4"/>
        <v>2.7432130811944067E-3</v>
      </c>
      <c r="R72" s="44">
        <f t="shared" ca="1" si="4"/>
        <v>-1.5271737998311496E-2</v>
      </c>
      <c r="S72" s="44">
        <f t="shared" ca="1" si="4"/>
        <v>1.5034890600355677E-2</v>
      </c>
      <c r="T72" s="44"/>
      <c r="U72" s="44">
        <f t="shared" ca="1" si="4"/>
        <v>2.4657927181668482E-2</v>
      </c>
      <c r="V72" s="44">
        <f t="shared" ca="1" si="4"/>
        <v>2.7265693803438795E-2</v>
      </c>
      <c r="W72" s="44"/>
      <c r="X72" s="69">
        <f t="shared" ca="1" si="4"/>
        <v>-4.3685987869021892E-2</v>
      </c>
    </row>
    <row r="73" spans="1:24" s="43" customFormat="1" ht="12" thickBot="1">
      <c r="A73" s="35">
        <v>39813</v>
      </c>
      <c r="B73" s="79">
        <f t="shared" ca="1" si="4"/>
        <v>2.1317433565861688E-3</v>
      </c>
      <c r="C73" s="79">
        <f t="shared" ca="1" si="4"/>
        <v>-6.5064233615365064E-3</v>
      </c>
      <c r="D73" s="70">
        <f t="shared" ca="1" si="4"/>
        <v>-8.7990861324226399E-3</v>
      </c>
      <c r="E73" s="70">
        <f t="shared" ca="1" si="4"/>
        <v>5.2885703899181458E-3</v>
      </c>
      <c r="F73" s="70">
        <f t="shared" ca="1" si="4"/>
        <v>1.2358917132177405E-2</v>
      </c>
      <c r="G73" s="71">
        <f t="shared" ca="1" si="4"/>
        <v>1.8865181584968305E-3</v>
      </c>
      <c r="H73" s="70">
        <f t="shared" ca="1" si="4"/>
        <v>-3.8671357058135403E-2</v>
      </c>
      <c r="I73" s="70">
        <f t="shared" ca="1" si="4"/>
        <v>-3.2273972401457685E-2</v>
      </c>
      <c r="J73" s="80">
        <f t="shared" ca="1" si="4"/>
        <v>-2.3930477968876041E-2</v>
      </c>
      <c r="K73" s="70">
        <f t="shared" ca="1" si="4"/>
        <v>3.3246126863667458E-2</v>
      </c>
      <c r="L73" s="70">
        <f t="shared" ca="1" si="4"/>
        <v>-0.21660726213608872</v>
      </c>
      <c r="M73" s="80">
        <f t="shared" ca="1" si="4"/>
        <v>-0.2069647386751523</v>
      </c>
      <c r="N73" s="70">
        <f t="shared" ca="1" si="4"/>
        <v>7.6594898752953E-3</v>
      </c>
      <c r="O73" s="72">
        <f t="shared" ca="1" si="4"/>
        <v>-0.20252784476795838</v>
      </c>
      <c r="P73" s="71">
        <f t="shared" ca="1" si="4"/>
        <v>-2.3657937635892079E-2</v>
      </c>
      <c r="Q73" s="70">
        <f t="shared" ca="1" si="4"/>
        <v>-5.5039034405655052E-3</v>
      </c>
      <c r="R73" s="70">
        <f t="shared" ca="1" si="4"/>
        <v>-1.7077815160435939E-2</v>
      </c>
      <c r="S73" s="70">
        <f t="shared" ca="1" si="4"/>
        <v>7.5963389916049451E-3</v>
      </c>
      <c r="T73" s="70"/>
      <c r="U73" s="70">
        <f t="shared" ca="1" si="4"/>
        <v>-1.0366429395156196E-2</v>
      </c>
      <c r="V73" s="70">
        <f t="shared" ca="1" si="4"/>
        <v>2.967993123042989E-2</v>
      </c>
      <c r="W73" s="70"/>
      <c r="X73" s="72">
        <f t="shared" ca="1" si="4"/>
        <v>-3.0593943498611553E-2</v>
      </c>
    </row>
    <row r="74" spans="1:24" s="43" customFormat="1">
      <c r="A74" s="23">
        <v>39903</v>
      </c>
      <c r="B74" s="81">
        <f t="shared" ca="1" si="4"/>
        <v>6.2807927382073636E-3</v>
      </c>
      <c r="C74" s="81">
        <f t="shared" ca="1" si="4"/>
        <v>-7.0191325267874305E-3</v>
      </c>
      <c r="D74" s="73">
        <f t="shared" ca="1" si="4"/>
        <v>-8.6386201880730429E-3</v>
      </c>
      <c r="E74" s="73">
        <f t="shared" ca="1" si="4"/>
        <v>1.2670940339682302E-2</v>
      </c>
      <c r="F74" s="73">
        <f t="shared" ca="1" si="4"/>
        <v>4.7990788784879612E-3</v>
      </c>
      <c r="G74" s="74">
        <f t="shared" ca="1" si="4"/>
        <v>3.6552960748017504E-3</v>
      </c>
      <c r="H74" s="73">
        <f t="shared" ca="1" si="4"/>
        <v>7.3413327815152529E-2</v>
      </c>
      <c r="I74" s="73">
        <f t="shared" ca="1" si="4"/>
        <v>-3.9115406227531291E-2</v>
      </c>
      <c r="J74" s="82">
        <f t="shared" ca="1" si="4"/>
        <v>-3.2510170341420563E-2</v>
      </c>
      <c r="K74" s="73">
        <f t="shared" ca="1" si="4"/>
        <v>2.0638490149958111E-2</v>
      </c>
      <c r="L74" s="73">
        <f t="shared" ca="1" si="4"/>
        <v>-0.10383469489144792</v>
      </c>
      <c r="M74" s="82">
        <f t="shared" ca="1" si="4"/>
        <v>-0.15002746952725432</v>
      </c>
      <c r="N74" s="73">
        <f t="shared" ca="1" si="4"/>
        <v>2.2789074353462668E-2</v>
      </c>
      <c r="O74" s="75">
        <f t="shared" ca="1" si="4"/>
        <v>-0.22495050510291681</v>
      </c>
      <c r="P74" s="74">
        <f t="shared" ca="1" si="4"/>
        <v>-1.9460627121140828E-2</v>
      </c>
      <c r="Q74" s="73">
        <f t="shared" ca="1" si="4"/>
        <v>-4.1594977440737591E-3</v>
      </c>
      <c r="R74" s="73">
        <f t="shared" ca="1" si="4"/>
        <v>-1.9762779094511407E-2</v>
      </c>
      <c r="S74" s="73">
        <f t="shared" ca="1" si="4"/>
        <v>1.2177949778130248E-2</v>
      </c>
      <c r="T74" s="73"/>
      <c r="U74" s="73">
        <f t="shared" ca="1" si="4"/>
        <v>-6.2596121408999839E-3</v>
      </c>
      <c r="V74" s="73">
        <f t="shared" ca="1" si="4"/>
        <v>2.2050669116149502E-2</v>
      </c>
      <c r="W74" s="73"/>
      <c r="X74" s="75">
        <f t="shared" ca="1" si="4"/>
        <v>-2.4847181497797632E-2</v>
      </c>
    </row>
    <row r="75" spans="1:24" s="43" customFormat="1">
      <c r="A75" s="29">
        <v>39994</v>
      </c>
      <c r="B75" s="77">
        <f t="shared" ca="1" si="4"/>
        <v>6.7217428519821265E-3</v>
      </c>
      <c r="C75" s="77">
        <f t="shared" ca="1" si="4"/>
        <v>2.05336593055927E-3</v>
      </c>
      <c r="D75" s="44">
        <f t="shared" ca="1" si="4"/>
        <v>2.3921351968236859E-3</v>
      </c>
      <c r="E75" s="44">
        <f t="shared" ca="1" si="4"/>
        <v>1.0365509918637272E-2</v>
      </c>
      <c r="F75" s="44">
        <f t="shared" ca="1" si="4"/>
        <v>2.3534686776427449E-4</v>
      </c>
      <c r="G75" s="67">
        <f t="shared" ca="1" si="4"/>
        <v>1.8081741429682996E-2</v>
      </c>
      <c r="H75" s="44">
        <f t="shared" ca="1" si="4"/>
        <v>3.8739305857249384E-3</v>
      </c>
      <c r="I75" s="44">
        <f t="shared" ca="1" si="4"/>
        <v>-3.7388387199769224E-2</v>
      </c>
      <c r="J75" s="78">
        <f t="shared" ca="1" si="4"/>
        <v>-2.8584888717257839E-2</v>
      </c>
      <c r="K75" s="44">
        <f t="shared" ca="1" si="4"/>
        <v>2.0774374011053309E-2</v>
      </c>
      <c r="L75" s="44">
        <f t="shared" ca="1" si="4"/>
        <v>-0.20097302116442906</v>
      </c>
      <c r="M75" s="78">
        <f t="shared" ca="1" si="4"/>
        <v>-0.21017097046511224</v>
      </c>
      <c r="N75" s="44">
        <f t="shared" ca="1" si="4"/>
        <v>1.940748726579633E-2</v>
      </c>
      <c r="O75" s="69">
        <f t="shared" ca="1" si="4"/>
        <v>-0.23714650423500572</v>
      </c>
      <c r="P75" s="67">
        <f t="shared" ca="1" si="4"/>
        <v>-2.951614849464379E-3</v>
      </c>
      <c r="Q75" s="44">
        <f t="shared" ca="1" si="4"/>
        <v>7.3326706748140236E-3</v>
      </c>
      <c r="R75" s="44">
        <f t="shared" ca="1" si="4"/>
        <v>-1.206612010519359E-2</v>
      </c>
      <c r="S75" s="44">
        <f t="shared" ca="1" si="4"/>
        <v>7.7401043264291314E-3</v>
      </c>
      <c r="T75" s="44"/>
      <c r="U75" s="44">
        <f t="shared" ca="1" si="4"/>
        <v>8.71691683128617E-5</v>
      </c>
      <c r="V75" s="44">
        <f t="shared" ca="1" si="4"/>
        <v>1.1785992810952717E-2</v>
      </c>
      <c r="W75" s="44"/>
      <c r="X75" s="69">
        <f t="shared" ca="1" si="4"/>
        <v>-2.9715140087988035E-2</v>
      </c>
    </row>
    <row r="76" spans="1:24" s="43" customFormat="1">
      <c r="A76" s="29">
        <v>40086</v>
      </c>
      <c r="B76" s="77">
        <f t="shared" ca="1" si="4"/>
        <v>1.1828069403602148E-2</v>
      </c>
      <c r="C76" s="77">
        <f t="shared" ca="1" si="4"/>
        <v>3.9943865217717534E-3</v>
      </c>
      <c r="D76" s="44">
        <f t="shared" ca="1" si="4"/>
        <v>3.5653247896181295E-3</v>
      </c>
      <c r="E76" s="44">
        <f t="shared" ca="1" si="4"/>
        <v>1.8578312265354224E-2</v>
      </c>
      <c r="F76" s="44">
        <f t="shared" ca="1" si="4"/>
        <v>7.3889640153501635E-3</v>
      </c>
      <c r="G76" s="67">
        <f t="shared" ca="1" si="4"/>
        <v>1.8789107003896355E-2</v>
      </c>
      <c r="H76" s="44">
        <f t="shared" ca="1" si="4"/>
        <v>8.8188200644232495E-2</v>
      </c>
      <c r="I76" s="44">
        <f t="shared" ca="1" si="4"/>
        <v>-3.6222849992739392E-2</v>
      </c>
      <c r="J76" s="78">
        <f t="shared" ca="1" si="4"/>
        <v>-1.8928341502994384E-2</v>
      </c>
      <c r="K76" s="44">
        <f t="shared" ca="1" si="4"/>
        <v>2.3809913733977339E-2</v>
      </c>
      <c r="L76" s="44">
        <f t="shared" ca="1" si="4"/>
        <v>-0.27096626552059466</v>
      </c>
      <c r="M76" s="78">
        <f t="shared" ca="1" si="4"/>
        <v>-0.28511072988356179</v>
      </c>
      <c r="N76" s="44">
        <f t="shared" ca="1" si="4"/>
        <v>2.0383853849396782E-2</v>
      </c>
      <c r="O76" s="69">
        <f t="shared" ca="1" si="4"/>
        <v>-0.28654827345471778</v>
      </c>
      <c r="P76" s="67">
        <f t="shared" ca="1" si="4"/>
        <v>-2.302556528550459E-2</v>
      </c>
      <c r="Q76" s="44">
        <f t="shared" ca="1" si="4"/>
        <v>7.0147292997855271E-3</v>
      </c>
      <c r="R76" s="44">
        <f t="shared" ca="1" si="4"/>
        <v>-7.4083150217104654E-3</v>
      </c>
      <c r="S76" s="44">
        <f t="shared" ca="1" si="4"/>
        <v>1.0943389929584768E-2</v>
      </c>
      <c r="T76" s="44"/>
      <c r="U76" s="44">
        <f t="shared" ca="1" si="4"/>
        <v>6.0888483778973601E-3</v>
      </c>
      <c r="V76" s="44">
        <f t="shared" ca="1" si="4"/>
        <v>1.4925150994753889E-2</v>
      </c>
      <c r="W76" s="44"/>
      <c r="X76" s="69">
        <f t="shared" ca="1" si="4"/>
        <v>-2.5530458385127353E-2</v>
      </c>
    </row>
    <row r="77" spans="1:24" s="43" customFormat="1" ht="12" thickBot="1">
      <c r="A77" s="35">
        <v>40178</v>
      </c>
      <c r="B77" s="79">
        <f t="shared" ca="1" si="4"/>
        <v>4.3019642220674115E-3</v>
      </c>
      <c r="C77" s="79">
        <f t="shared" ca="1" si="4"/>
        <v>-1.9707406265514482E-3</v>
      </c>
      <c r="D77" s="70">
        <f t="shared" ca="1" si="4"/>
        <v>-2.2127312779169905E-3</v>
      </c>
      <c r="E77" s="70">
        <f t="shared" ca="1" si="4"/>
        <v>5.1018895342216375E-3</v>
      </c>
      <c r="F77" s="70">
        <f t="shared" ca="1" si="4"/>
        <v>-9.0035355588269361E-5</v>
      </c>
      <c r="G77" s="71">
        <f t="shared" ca="1" si="4"/>
        <v>1.5157561446426548E-2</v>
      </c>
      <c r="H77" s="70">
        <f t="shared" ca="1" si="4"/>
        <v>-9.5079343349623091E-2</v>
      </c>
      <c r="I77" s="70">
        <f t="shared" ca="1" si="4"/>
        <v>-4.4790622187934392E-2</v>
      </c>
      <c r="J77" s="80">
        <f t="shared" ca="1" si="4"/>
        <v>-3.2145709654741728E-2</v>
      </c>
      <c r="K77" s="70">
        <f t="shared" ca="1" si="4"/>
        <v>1.9835373408613854E-2</v>
      </c>
      <c r="L77" s="70">
        <f t="shared" ca="1" si="4"/>
        <v>-0.47042726148155722</v>
      </c>
      <c r="M77" s="80">
        <f t="shared" ca="1" si="4"/>
        <v>-0.39396340562112897</v>
      </c>
      <c r="N77" s="70">
        <f t="shared" ca="1" si="4"/>
        <v>9.344268029201741E-3</v>
      </c>
      <c r="O77" s="72">
        <f t="shared" ca="1" si="4"/>
        <v>-0.35972093585106457</v>
      </c>
      <c r="P77" s="71">
        <f t="shared" ca="1" si="4"/>
        <v>-1.0922216450678812E-2</v>
      </c>
      <c r="Q77" s="70">
        <f t="shared" ca="1" si="4"/>
        <v>1.4615276494469587E-3</v>
      </c>
      <c r="R77" s="70">
        <f t="shared" ca="1" si="4"/>
        <v>-1.8194470402696838E-2</v>
      </c>
      <c r="S77" s="70">
        <f t="shared" ca="1" si="4"/>
        <v>2.8303669788902974E-2</v>
      </c>
      <c r="T77" s="70"/>
      <c r="U77" s="70">
        <f t="shared" ca="1" si="4"/>
        <v>-2.1018699984849509E-2</v>
      </c>
      <c r="V77" s="70">
        <f t="shared" ca="1" si="4"/>
        <v>9.2703132241094277E-3</v>
      </c>
      <c r="W77" s="70"/>
      <c r="X77" s="72">
        <f t="shared" ca="1" si="4"/>
        <v>-2.6219145054945825E-2</v>
      </c>
    </row>
    <row r="78" spans="1:24" s="43" customFormat="1">
      <c r="A78" s="29">
        <v>40268</v>
      </c>
      <c r="B78" s="77">
        <f t="shared" ca="1" si="4"/>
        <v>5.7024694363241313E-3</v>
      </c>
      <c r="C78" s="77">
        <f t="shared" ca="1" si="4"/>
        <v>-6.5226573847433356E-3</v>
      </c>
      <c r="D78" s="44">
        <f t="shared" ca="1" si="4"/>
        <v>-6.6032379028190258E-3</v>
      </c>
      <c r="E78" s="44">
        <f t="shared" ca="1" si="4"/>
        <v>1.1898196082199775E-2</v>
      </c>
      <c r="F78" s="44">
        <f t="shared" ca="1" si="4"/>
        <v>-6.5367177164452617E-3</v>
      </c>
      <c r="G78" s="67">
        <f t="shared" ca="1" si="4"/>
        <v>6.8060957459739058E-3</v>
      </c>
      <c r="H78" s="44">
        <f t="shared" ca="1" si="4"/>
        <v>5.814677786360134E-2</v>
      </c>
      <c r="I78" s="44">
        <f t="shared" ca="1" si="4"/>
        <v>-5.1163550155216564E-2</v>
      </c>
      <c r="J78" s="78">
        <f t="shared" ca="1" si="4"/>
        <v>-2.333072254606372E-2</v>
      </c>
      <c r="K78" s="44">
        <f t="shared" ca="1" si="4"/>
        <v>1.6347828832260713E-2</v>
      </c>
      <c r="L78" s="44"/>
      <c r="M78" s="78"/>
      <c r="N78" s="44">
        <f t="shared" ca="1" si="4"/>
        <v>1.5282208314497892E-2</v>
      </c>
      <c r="O78" s="69">
        <f t="shared" ca="1" si="4"/>
        <v>-0.31315200063308268</v>
      </c>
      <c r="P78" s="67">
        <f t="shared" ca="1" si="4"/>
        <v>-1.3037543313429323E-2</v>
      </c>
      <c r="Q78" s="44">
        <f t="shared" ca="1" si="4"/>
        <v>-1.1739412936463633E-2</v>
      </c>
      <c r="R78" s="44">
        <f t="shared" ca="1" si="4"/>
        <v>-1.0244470055292942E-2</v>
      </c>
      <c r="S78" s="44">
        <f t="shared" ca="1" si="4"/>
        <v>1.2256120627479605E-2</v>
      </c>
      <c r="T78" s="44"/>
      <c r="U78" s="44">
        <f t="shared" ca="1" si="4"/>
        <v>-1.6203435592975213E-3</v>
      </c>
      <c r="V78" s="44">
        <f t="shared" ca="1" si="4"/>
        <v>1.3071837449585511E-2</v>
      </c>
      <c r="W78" s="44"/>
      <c r="X78" s="69">
        <f t="shared" ca="1" si="4"/>
        <v>-4.1444793561936755E-2</v>
      </c>
    </row>
    <row r="79" spans="1:24" s="43" customFormat="1">
      <c r="A79" s="29">
        <v>40359</v>
      </c>
      <c r="B79" s="77">
        <f t="shared" ca="1" si="4"/>
        <v>1.0292209517245965E-2</v>
      </c>
      <c r="C79" s="77">
        <f t="shared" ca="1" si="4"/>
        <v>5.651115746904356E-3</v>
      </c>
      <c r="D79" s="44">
        <f t="shared" ca="1" si="4"/>
        <v>5.0699401230815955E-3</v>
      </c>
      <c r="E79" s="44">
        <f t="shared" ca="1" si="4"/>
        <v>1.4232848553702215E-2</v>
      </c>
      <c r="F79" s="44">
        <f t="shared" ca="1" si="4"/>
        <v>1.0859687767228232E-2</v>
      </c>
      <c r="G79" s="67">
        <f t="shared" ca="1" si="4"/>
        <v>1.4383596101404716E-2</v>
      </c>
      <c r="H79" s="44">
        <f t="shared" ca="1" si="4"/>
        <v>6.8859660331527905E-2</v>
      </c>
      <c r="I79" s="44">
        <f t="shared" ca="1" si="4"/>
        <v>-2.8476673618980097E-2</v>
      </c>
      <c r="J79" s="78">
        <f t="shared" ca="1" si="4"/>
        <v>-1.9434622463315399E-2</v>
      </c>
      <c r="K79" s="44">
        <f t="shared" ca="1" si="4"/>
        <v>1.2858319814359476E-2</v>
      </c>
      <c r="L79" s="44"/>
      <c r="M79" s="78"/>
      <c r="N79" s="44">
        <f t="shared" ca="1" si="4"/>
        <v>1.6218094804710814E-2</v>
      </c>
      <c r="O79" s="69">
        <f t="shared" ca="1" si="4"/>
        <v>-0.12873388942354225</v>
      </c>
      <c r="P79" s="67">
        <f t="shared" ca="1" si="4"/>
        <v>1.0614393579701176E-2</v>
      </c>
      <c r="Q79" s="44">
        <f t="shared" ca="1" si="4"/>
        <v>1.287629314975125E-2</v>
      </c>
      <c r="R79" s="44">
        <f t="shared" ca="1" si="4"/>
        <v>-7.8027826705892034E-3</v>
      </c>
      <c r="S79" s="44">
        <f t="shared" ca="1" si="4"/>
        <v>-9.6599748793835261E-5</v>
      </c>
      <c r="T79" s="44"/>
      <c r="U79" s="44">
        <f t="shared" ca="1" si="4"/>
        <v>-1.2078522225166255E-3</v>
      </c>
      <c r="V79" s="44">
        <f t="shared" ca="1" si="4"/>
        <v>1.4994639975357993E-2</v>
      </c>
      <c r="W79" s="44"/>
      <c r="X79" s="69">
        <f t="shared" ca="1" si="4"/>
        <v>-1.0523959064085986E-2</v>
      </c>
    </row>
    <row r="80" spans="1:24" s="43" customFormat="1">
      <c r="A80" s="29">
        <v>40451</v>
      </c>
      <c r="B80" s="77">
        <f t="shared" ca="1" si="4"/>
        <v>3.6141844826182989E-3</v>
      </c>
      <c r="C80" s="77">
        <f t="shared" ca="1" si="4"/>
        <v>-9.4956678918910464E-3</v>
      </c>
      <c r="D80" s="44">
        <f t="shared" ca="1" si="4"/>
        <v>-1.1556193307430296E-2</v>
      </c>
      <c r="E80" s="44">
        <f t="shared" ca="1" si="4"/>
        <v>1.149271575028088E-2</v>
      </c>
      <c r="F80" s="44">
        <f t="shared" ca="1" si="4"/>
        <v>6.7481776252333869E-3</v>
      </c>
      <c r="G80" s="67">
        <f t="shared" ca="1" si="4"/>
        <v>-3.441983012296701E-4</v>
      </c>
      <c r="H80" s="44">
        <f t="shared" ca="1" si="4"/>
        <v>-5.8851313702761532E-2</v>
      </c>
      <c r="I80" s="44">
        <f t="shared" ca="1" si="4"/>
        <v>-3.2885083669484172E-2</v>
      </c>
      <c r="J80" s="78">
        <f t="shared" ca="1" si="4"/>
        <v>-2.5758314951217609E-2</v>
      </c>
      <c r="K80" s="44">
        <f t="shared" ca="1" si="4"/>
        <v>7.2507299248991686E-3</v>
      </c>
      <c r="L80" s="44"/>
      <c r="M80" s="78"/>
      <c r="N80" s="44">
        <f t="shared" ca="1" si="4"/>
        <v>9.8250495020453243E-3</v>
      </c>
      <c r="O80" s="69">
        <f t="shared" ca="1" si="4"/>
        <v>-0.15133439664447723</v>
      </c>
      <c r="P80" s="67">
        <f t="shared" ca="1" si="4"/>
        <v>-2.8397936442381311E-2</v>
      </c>
      <c r="Q80" s="44">
        <f t="shared" ca="1" si="4"/>
        <v>-5.6897508849573786E-3</v>
      </c>
      <c r="R80" s="44">
        <f t="shared" ca="1" si="4"/>
        <v>-1.3123043962574132E-2</v>
      </c>
      <c r="S80" s="44">
        <f t="shared" ca="1" si="4"/>
        <v>-1.9454402739217058E-2</v>
      </c>
      <c r="T80" s="44"/>
      <c r="U80" s="44">
        <f t="shared" ca="1" si="4"/>
        <v>-1.7292340188614808E-2</v>
      </c>
      <c r="V80" s="44">
        <f t="shared" ca="1" si="4"/>
        <v>4.3974122577372654E-3</v>
      </c>
      <c r="W80" s="44"/>
      <c r="X80" s="69">
        <f t="shared" ca="1" si="4"/>
        <v>-2.424343196313572E-3</v>
      </c>
    </row>
    <row r="81" spans="1:24" s="43" customFormat="1" ht="12" thickBot="1">
      <c r="A81" s="29">
        <v>40543</v>
      </c>
      <c r="B81" s="77">
        <f t="shared" ca="1" si="4"/>
        <v>-1.1275055262930378E-3</v>
      </c>
      <c r="C81" s="77">
        <f t="shared" ca="1" si="4"/>
        <v>-1.2822813204466654E-2</v>
      </c>
      <c r="D81" s="44">
        <f t="shared" ca="1" si="4"/>
        <v>-1.523964383706955E-2</v>
      </c>
      <c r="E81" s="44">
        <f t="shared" ca="1" si="4"/>
        <v>3.6295260873462354E-3</v>
      </c>
      <c r="F81" s="44">
        <f t="shared" ca="1" si="4"/>
        <v>5.2979517239959417E-3</v>
      </c>
      <c r="G81" s="67">
        <f t="shared" ca="1" si="4"/>
        <v>-1.1345125975249393E-2</v>
      </c>
      <c r="H81" s="44">
        <f t="shared" ca="1" si="4"/>
        <v>-1.5341436487696924E-2</v>
      </c>
      <c r="I81" s="44">
        <f t="shared" ca="1" si="4"/>
        <v>-3.363186466405399E-2</v>
      </c>
      <c r="J81" s="78">
        <f t="shared" ca="1" si="4"/>
        <v>-2.9033611365451462E-2</v>
      </c>
      <c r="K81" s="44">
        <f t="shared" ca="1" si="4"/>
        <v>6.9106607723479208E-3</v>
      </c>
      <c r="L81" s="44"/>
      <c r="M81" s="78"/>
      <c r="N81" s="44">
        <f t="shared" ca="1" si="4"/>
        <v>5.1169239459194493E-3</v>
      </c>
      <c r="O81" s="69">
        <f t="shared" ca="1" si="4"/>
        <v>-0.10227780401352837</v>
      </c>
      <c r="P81" s="67">
        <f t="shared" ca="1" si="4"/>
        <v>0.10675464338225438</v>
      </c>
      <c r="Q81" s="44">
        <f t="shared" ca="1" si="4"/>
        <v>-9.5579268953178698E-3</v>
      </c>
      <c r="R81" s="44">
        <f t="shared" ca="1" si="4"/>
        <v>-1.8227460859570499E-2</v>
      </c>
      <c r="S81" s="44">
        <f t="shared" ca="1" si="4"/>
        <v>-7.2387596728941572E-2</v>
      </c>
      <c r="T81" s="44"/>
      <c r="U81" s="44">
        <f t="shared" ca="1" si="4"/>
        <v>-1.4379988920212416E-2</v>
      </c>
      <c r="V81" s="44">
        <f t="shared" ca="1" si="4"/>
        <v>-1.1653477952302094E-2</v>
      </c>
      <c r="W81" s="44"/>
      <c r="X81" s="69">
        <f t="shared" ca="1" si="4"/>
        <v>5.9183687505880433E-2</v>
      </c>
    </row>
    <row r="82" spans="1:24" s="43" customFormat="1">
      <c r="A82" s="23">
        <v>40633</v>
      </c>
      <c r="B82" s="81">
        <f t="shared" ca="1" si="4"/>
        <v>8.4984718561404993E-3</v>
      </c>
      <c r="C82" s="81">
        <f t="shared" ca="1" si="4"/>
        <v>-1.5894073089878225E-3</v>
      </c>
      <c r="D82" s="73">
        <f t="shared" ca="1" si="4"/>
        <v>-4.1920506725197093E-3</v>
      </c>
      <c r="E82" s="73">
        <f t="shared" ca="1" si="4"/>
        <v>1.2954554495770765E-2</v>
      </c>
      <c r="F82" s="73">
        <f t="shared" ca="1" si="4"/>
        <v>1.5381689911964536E-2</v>
      </c>
      <c r="G82" s="74">
        <f t="shared" ca="1" si="4"/>
        <v>-5.6658779198037745E-4</v>
      </c>
      <c r="H82" s="73">
        <f t="shared" ca="1" si="4"/>
        <v>-3.1863252142856902E-2</v>
      </c>
      <c r="I82" s="73">
        <f t="shared" ca="1" si="4"/>
        <v>-2.264789947869239E-2</v>
      </c>
      <c r="J82" s="82">
        <f t="shared" ca="1" si="4"/>
        <v>-2.4188782143372278E-2</v>
      </c>
      <c r="K82" s="73">
        <f t="shared" ca="1" si="4"/>
        <v>1.116840410650477E-2</v>
      </c>
      <c r="L82" s="73"/>
      <c r="M82" s="82"/>
      <c r="N82" s="73">
        <f t="shared" ca="1" si="4"/>
        <v>1.3746842897163658E-2</v>
      </c>
      <c r="O82" s="75">
        <f t="shared" ca="1" si="4"/>
        <v>-9.7781595648756992E-2</v>
      </c>
      <c r="P82" s="74">
        <f t="shared" ca="1" si="4"/>
        <v>1.5123683561778813</v>
      </c>
      <c r="Q82" s="73">
        <f t="shared" ca="1" si="4"/>
        <v>4.7426996541268807E-3</v>
      </c>
      <c r="R82" s="73">
        <f t="shared" ca="1" si="4"/>
        <v>-1.7505948872068799E-2</v>
      </c>
      <c r="S82" s="73"/>
      <c r="T82" s="73"/>
      <c r="U82" s="73">
        <f t="shared" ca="1" si="4"/>
        <v>-1.6075597689552135E-3</v>
      </c>
      <c r="V82" s="73"/>
      <c r="W82" s="73"/>
      <c r="X82" s="75">
        <f t="shared" ca="1" si="4"/>
        <v>2.9750807298083588</v>
      </c>
    </row>
    <row r="83" spans="1:24" s="43" customFormat="1">
      <c r="A83" s="29">
        <v>40724</v>
      </c>
      <c r="B83" s="77">
        <f ca="1">IF(AND(B34&gt;=0, (B33)&gt;0),B34/B33-1," ")</f>
        <v>2.5827591229659053E-3</v>
      </c>
      <c r="C83" s="77">
        <f t="shared" ca="1" si="4"/>
        <v>-1.2257384555782957E-2</v>
      </c>
      <c r="D83" s="44">
        <f t="shared" ca="1" si="4"/>
        <v>-1.3708705633741491E-2</v>
      </c>
      <c r="E83" s="44">
        <f t="shared" ref="E83:X83" ca="1" si="5">IF(AND(E34&gt;=0, (E33)&gt;0),E34/E33-1," ")</f>
        <v>1.1320729469848079E-2</v>
      </c>
      <c r="F83" s="44">
        <f t="shared" ca="1" si="5"/>
        <v>-1.0745019281206414E-3</v>
      </c>
      <c r="G83" s="67">
        <f t="shared" ca="1" si="5"/>
        <v>-7.6228704980754181E-3</v>
      </c>
      <c r="H83" s="44">
        <f t="shared" ca="1" si="5"/>
        <v>-4.8144181638920536E-3</v>
      </c>
      <c r="I83" s="44">
        <f t="shared" ca="1" si="5"/>
        <v>-3.0929332917898567E-2</v>
      </c>
      <c r="J83" s="78">
        <f t="shared" ca="1" si="5"/>
        <v>-2.2202945915280048E-2</v>
      </c>
      <c r="K83" s="44">
        <f t="shared" ca="1" si="5"/>
        <v>1.5145959570928014E-3</v>
      </c>
      <c r="L83" s="44"/>
      <c r="M83" s="78"/>
      <c r="N83" s="44">
        <f t="shared" ca="1" si="5"/>
        <v>1.1696111388951991E-2</v>
      </c>
      <c r="O83" s="69">
        <f t="shared" ca="1" si="5"/>
        <v>-0.12131028852729886</v>
      </c>
      <c r="P83" s="67">
        <f t="shared" ca="1" si="5"/>
        <v>-1.0258508135206124E-2</v>
      </c>
      <c r="Q83" s="44">
        <f t="shared" ca="1" si="5"/>
        <v>-7.2530243257983296E-3</v>
      </c>
      <c r="R83" s="44">
        <f t="shared" ca="1" si="5"/>
        <v>-1.4355359089118891E-2</v>
      </c>
      <c r="S83" s="44"/>
      <c r="T83" s="44"/>
      <c r="U83" s="44">
        <f t="shared" ca="1" si="5"/>
        <v>-1.0223023830877476E-2</v>
      </c>
      <c r="V83" s="44"/>
      <c r="W83" s="44"/>
      <c r="X83" s="69">
        <f t="shared" ca="1" si="5"/>
        <v>1.2253488375246757E-3</v>
      </c>
    </row>
    <row r="84" spans="1:24" s="43" customFormat="1">
      <c r="A84" s="29">
        <v>40816</v>
      </c>
      <c r="B84" s="77">
        <f t="shared" ref="B84:X95" ca="1" si="6">IF(AND(B35&gt;=0, (B34)&gt;0),B35/B34-1," ")</f>
        <v>-4.3385208536673714E-3</v>
      </c>
      <c r="C84" s="77">
        <f t="shared" ca="1" si="6"/>
        <v>-1.5462493285833268E-2</v>
      </c>
      <c r="D84" s="44">
        <f t="shared" ca="1" si="6"/>
        <v>-1.6142622128604844E-2</v>
      </c>
      <c r="E84" s="44">
        <f t="shared" ca="1" si="6"/>
        <v>1.0432181520754202E-3</v>
      </c>
      <c r="F84" s="44">
        <f t="shared" ca="1" si="6"/>
        <v>-7.0455214230042973E-3</v>
      </c>
      <c r="G84" s="67">
        <f t="shared" ca="1" si="6"/>
        <v>-1.0425036226971218E-2</v>
      </c>
      <c r="H84" s="44">
        <f t="shared" ca="1" si="6"/>
        <v>9.7861617506911358E-5</v>
      </c>
      <c r="I84" s="44">
        <f t="shared" ca="1" si="6"/>
        <v>-2.6084429348284921E-2</v>
      </c>
      <c r="J84" s="78">
        <f t="shared" ca="1" si="6"/>
        <v>-2.2353310159964224E-2</v>
      </c>
      <c r="K84" s="44">
        <f t="shared" ca="1" si="6"/>
        <v>-7.1159667263874793E-3</v>
      </c>
      <c r="L84" s="44"/>
      <c r="M84" s="78"/>
      <c r="N84" s="44">
        <f t="shared" ca="1" si="6"/>
        <v>3.4178071461443693E-5</v>
      </c>
      <c r="O84" s="69">
        <f t="shared" ca="1" si="6"/>
        <v>-0.11284204133757114</v>
      </c>
      <c r="P84" s="67">
        <f t="shared" ca="1" si="6"/>
        <v>-1.091614141444841E-2</v>
      </c>
      <c r="Q84" s="44">
        <f t="shared" ca="1" si="6"/>
        <v>-7.8024704159433966E-3</v>
      </c>
      <c r="R84" s="44">
        <f t="shared" ca="1" si="6"/>
        <v>-1.2949607315420053E-2</v>
      </c>
      <c r="S84" s="44"/>
      <c r="T84" s="44"/>
      <c r="U84" s="44">
        <f t="shared" ca="1" si="6"/>
        <v>-9.5346101472046918E-3</v>
      </c>
      <c r="V84" s="44"/>
      <c r="W84" s="44"/>
      <c r="X84" s="69">
        <f t="shared" ca="1" si="6"/>
        <v>-7.5865301626431014E-3</v>
      </c>
    </row>
    <row r="85" spans="1:24" s="43" customFormat="1" ht="12" thickBot="1">
      <c r="A85" s="35">
        <v>40908</v>
      </c>
      <c r="B85" s="79">
        <f t="shared" ca="1" si="6"/>
        <v>4.7390484408826872E-3</v>
      </c>
      <c r="C85" s="79">
        <f t="shared" ca="1" si="6"/>
        <v>9.5361255980064286E-4</v>
      </c>
      <c r="D85" s="70">
        <f t="shared" ca="1" si="6"/>
        <v>3.3005497102878145E-4</v>
      </c>
      <c r="E85" s="70">
        <f t="shared" ca="1" si="6"/>
        <v>7.0623378655609859E-3</v>
      </c>
      <c r="F85" s="70">
        <f t="shared" ca="1" si="6"/>
        <v>3.3874095084982514E-3</v>
      </c>
      <c r="G85" s="71">
        <f t="shared" ca="1" si="6"/>
        <v>1.080701907657966E-3</v>
      </c>
      <c r="H85" s="70">
        <f t="shared" ca="1" si="6"/>
        <v>0.19112154108606583</v>
      </c>
      <c r="I85" s="70">
        <f t="shared" ca="1" si="6"/>
        <v>-2.5036410643985874E-2</v>
      </c>
      <c r="J85" s="80">
        <f t="shared" ca="1" si="6"/>
        <v>-2.0871097748776712E-2</v>
      </c>
      <c r="K85" s="70">
        <f t="shared" ca="1" si="6"/>
        <v>4.9038183571941119E-3</v>
      </c>
      <c r="L85" s="70"/>
      <c r="M85" s="80"/>
      <c r="N85" s="70">
        <f t="shared" ca="1" si="6"/>
        <v>8.183333440260121E-3</v>
      </c>
      <c r="O85" s="72">
        <f t="shared" ca="1" si="6"/>
        <v>-5.0466011393720422E-2</v>
      </c>
      <c r="P85" s="71">
        <f t="shared" ca="1" si="6"/>
        <v>-1.9921620599362533E-2</v>
      </c>
      <c r="Q85" s="70">
        <f t="shared" ca="1" si="6"/>
        <v>7.2541322481181059E-3</v>
      </c>
      <c r="R85" s="70">
        <f t="shared" ca="1" si="6"/>
        <v>-1.3026621350420875E-2</v>
      </c>
      <c r="S85" s="70"/>
      <c r="T85" s="70"/>
      <c r="U85" s="70">
        <f t="shared" ca="1" si="6"/>
        <v>2.1375414334468879E-2</v>
      </c>
      <c r="V85" s="70"/>
      <c r="W85" s="70"/>
      <c r="X85" s="72">
        <f t="shared" ca="1" si="6"/>
        <v>1.1634179276673873E-3</v>
      </c>
    </row>
    <row r="86" spans="1:24" s="43" customFormat="1">
      <c r="A86" s="23">
        <v>40999</v>
      </c>
      <c r="B86" s="81">
        <f t="shared" ca="1" si="6"/>
        <v>1.316894727561424E-2</v>
      </c>
      <c r="C86" s="81">
        <f t="shared" ca="1" si="6"/>
        <v>8.0542836258228334E-3</v>
      </c>
      <c r="D86" s="73">
        <f t="shared" ca="1" si="6"/>
        <v>7.4525030472627485E-3</v>
      </c>
      <c r="E86" s="73">
        <f t="shared" ca="1" si="6"/>
        <v>1.3940277868064399E-2</v>
      </c>
      <c r="F86" s="73">
        <f t="shared" ca="1" si="6"/>
        <v>9.9175749525390877E-3</v>
      </c>
      <c r="G86" s="74">
        <f t="shared" ca="1" si="6"/>
        <v>1.433403868084171E-2</v>
      </c>
      <c r="H86" s="73">
        <f t="shared" ca="1" si="6"/>
        <v>-0.10736342705370827</v>
      </c>
      <c r="I86" s="73">
        <f t="shared" ca="1" si="6"/>
        <v>-1.5823960085753375E-2</v>
      </c>
      <c r="J86" s="82">
        <f t="shared" ca="1" si="6"/>
        <v>-1.7136241875508107E-2</v>
      </c>
      <c r="K86" s="73">
        <f t="shared" ca="1" si="6"/>
        <v>6.3122527332724054E-3</v>
      </c>
      <c r="L86" s="73"/>
      <c r="M86" s="82"/>
      <c r="N86" s="73">
        <f t="shared" ca="1" si="6"/>
        <v>1.4754625952349887E-2</v>
      </c>
      <c r="O86" s="75">
        <f t="shared" ca="1" si="6"/>
        <v>-6.5982963903161385E-2</v>
      </c>
      <c r="P86" s="74">
        <f t="shared" ca="1" si="6"/>
        <v>6.188428980631322E-3</v>
      </c>
      <c r="Q86" s="73">
        <f t="shared" ca="1" si="6"/>
        <v>1.4604877204003497E-2</v>
      </c>
      <c r="R86" s="73">
        <f t="shared" ca="1" si="6"/>
        <v>-9.9259445273547353E-3</v>
      </c>
      <c r="S86" s="73"/>
      <c r="T86" s="73"/>
      <c r="U86" s="73">
        <f t="shared" ca="1" si="6"/>
        <v>1.1036628721199371E-3</v>
      </c>
      <c r="V86" s="73"/>
      <c r="W86" s="73"/>
      <c r="X86" s="75">
        <f t="shared" ca="1" si="6"/>
        <v>1.0639337383869574E-2</v>
      </c>
    </row>
    <row r="87" spans="1:24" s="43" customFormat="1">
      <c r="A87" s="29">
        <v>41090</v>
      </c>
      <c r="B87" s="77">
        <f t="shared" ca="1" si="6"/>
        <v>-1.2710319797487046E-2</v>
      </c>
      <c r="C87" s="77">
        <f t="shared" ca="1" si="6"/>
        <v>-2.7099993519869581E-2</v>
      </c>
      <c r="D87" s="44">
        <f t="shared" ca="1" si="6"/>
        <v>-2.8650218701978702E-2</v>
      </c>
      <c r="E87" s="44">
        <f t="shared" ca="1" si="6"/>
        <v>-4.8176923539681171E-3</v>
      </c>
      <c r="F87" s="44">
        <f t="shared" ca="1" si="6"/>
        <v>-1.627845173574749E-2</v>
      </c>
      <c r="G87" s="67">
        <f t="shared" ca="1" si="6"/>
        <v>-2.5891068972984876E-2</v>
      </c>
      <c r="H87" s="44">
        <f t="shared" ca="1" si="6"/>
        <v>1.1622029160448744E-2</v>
      </c>
      <c r="I87" s="44">
        <f t="shared" ca="1" si="6"/>
        <v>-3.1243226937344826E-2</v>
      </c>
      <c r="J87" s="78">
        <f t="shared" ca="1" si="6"/>
        <v>-3.5256624042058426E-2</v>
      </c>
      <c r="K87" s="44">
        <f t="shared" ca="1" si="6"/>
        <v>-1.3560019433302761E-2</v>
      </c>
      <c r="L87" s="44"/>
      <c r="M87" s="78"/>
      <c r="N87" s="44">
        <f t="shared" ca="1" si="6"/>
        <v>-5.0273118592345512E-3</v>
      </c>
      <c r="O87" s="69">
        <f t="shared" ca="1" si="6"/>
        <v>-9.8816116743144611E-2</v>
      </c>
      <c r="P87" s="67">
        <f t="shared" ca="1" si="6"/>
        <v>-2.6307720144967961E-2</v>
      </c>
      <c r="Q87" s="44">
        <f t="shared" ca="1" si="6"/>
        <v>-2.2743176028019452E-2</v>
      </c>
      <c r="R87" s="44">
        <f t="shared" ca="1" si="6"/>
        <v>-4.4782912844748002E-2</v>
      </c>
      <c r="S87" s="44"/>
      <c r="T87" s="44"/>
      <c r="U87" s="44">
        <f t="shared" ca="1" si="6"/>
        <v>6.370731425696663E-3</v>
      </c>
      <c r="V87" s="44"/>
      <c r="W87" s="44"/>
      <c r="X87" s="69">
        <f t="shared" ca="1" si="6"/>
        <v>-1.3832316531658728E-2</v>
      </c>
    </row>
    <row r="88" spans="1:24" s="43" customFormat="1">
      <c r="A88" s="29">
        <v>41182</v>
      </c>
      <c r="B88" s="77">
        <f t="shared" ca="1" si="6"/>
        <v>-3.9634632430682881E-3</v>
      </c>
      <c r="C88" s="77">
        <f t="shared" ca="1" si="6"/>
        <v>-1.4798539973886471E-2</v>
      </c>
      <c r="D88" s="44">
        <f t="shared" ca="1" si="6"/>
        <v>-1.4873391038863981E-2</v>
      </c>
      <c r="E88" s="44">
        <f t="shared" ca="1" si="6"/>
        <v>1.4203403955230787E-3</v>
      </c>
      <c r="F88" s="44">
        <f t="shared" ca="1" si="6"/>
        <v>-8.543576715058232E-3</v>
      </c>
      <c r="G88" s="67">
        <f t="shared" ca="1" si="6"/>
        <v>-1.0656600900806446E-2</v>
      </c>
      <c r="H88" s="44">
        <f t="shared" ca="1" si="6"/>
        <v>3.526605265918592E-2</v>
      </c>
      <c r="I88" s="44">
        <f t="shared" ca="1" si="6"/>
        <v>-3.1947484666580372E-2</v>
      </c>
      <c r="J88" s="78">
        <f t="shared" ca="1" si="6"/>
        <v>-3.2805567187070284E-2</v>
      </c>
      <c r="K88" s="44">
        <f t="shared" ca="1" si="6"/>
        <v>-1.0354190734187085E-2</v>
      </c>
      <c r="L88" s="44"/>
      <c r="M88" s="78"/>
      <c r="N88" s="44">
        <f t="shared" ca="1" si="6"/>
        <v>1.5304395494641909E-4</v>
      </c>
      <c r="O88" s="69">
        <f t="shared" ca="1" si="6"/>
        <v>-5.9842828572739037E-2</v>
      </c>
      <c r="P88" s="67">
        <f t="shared" ca="1" si="6"/>
        <v>-1.4551445866885615E-2</v>
      </c>
      <c r="Q88" s="44">
        <f t="shared" ca="1" si="6"/>
        <v>-6.5836852503279308E-3</v>
      </c>
      <c r="R88" s="44">
        <f t="shared" ca="1" si="6"/>
        <v>-1.9874096815578279E-2</v>
      </c>
      <c r="S88" s="44"/>
      <c r="T88" s="44"/>
      <c r="U88" s="44">
        <f t="shared" ca="1" si="6"/>
        <v>-8.6009542188525412E-3</v>
      </c>
      <c r="V88" s="44"/>
      <c r="W88" s="44"/>
      <c r="X88" s="69">
        <f t="shared" ca="1" si="6"/>
        <v>-1.044570588798277E-2</v>
      </c>
    </row>
    <row r="89" spans="1:24" s="43" customFormat="1" ht="12" thickBot="1">
      <c r="A89" s="35">
        <v>41274</v>
      </c>
      <c r="B89" s="79">
        <f t="shared" ca="1" si="6"/>
        <v>-1.1119480712502572E-3</v>
      </c>
      <c r="C89" s="79">
        <f t="shared" ca="1" si="6"/>
        <v>-5.7347344672875611E-3</v>
      </c>
      <c r="D89" s="70">
        <f t="shared" ca="1" si="6"/>
        <v>-5.547283010008397E-3</v>
      </c>
      <c r="E89" s="70">
        <f t="shared" ca="1" si="6"/>
        <v>2.1980058192552221E-3</v>
      </c>
      <c r="F89" s="70">
        <f t="shared" ca="1" si="6"/>
        <v>-1.0911428233038256E-2</v>
      </c>
      <c r="G89" s="71">
        <f t="shared" ca="1" si="6"/>
        <v>-3.59433451753155E-3</v>
      </c>
      <c r="H89" s="70">
        <f t="shared" ca="1" si="6"/>
        <v>-2.0428586747220479E-2</v>
      </c>
      <c r="I89" s="70">
        <f t="shared" ca="1" si="6"/>
        <v>-2.0407543805751605E-2</v>
      </c>
      <c r="J89" s="80">
        <f t="shared" ca="1" si="6"/>
        <v>-1.5148208429147991E-2</v>
      </c>
      <c r="K89" s="70">
        <f t="shared" ca="1" si="6"/>
        <v>-8.630241558415408E-3</v>
      </c>
      <c r="L89" s="70"/>
      <c r="M89" s="80"/>
      <c r="N89" s="70">
        <f t="shared" ca="1" si="6"/>
        <v>2.7059584164383921E-3</v>
      </c>
      <c r="O89" s="72">
        <f t="shared" ca="1" si="6"/>
        <v>-5.7532617779797457E-2</v>
      </c>
      <c r="P89" s="71">
        <f t="shared" ca="1" si="6"/>
        <v>-6.2624443582300904E-3</v>
      </c>
      <c r="Q89" s="70">
        <f t="shared" ca="1" si="6"/>
        <v>-2.2749557346440907E-3</v>
      </c>
      <c r="R89" s="70">
        <f t="shared" ca="1" si="6"/>
        <v>-2.1506534277148215E-2</v>
      </c>
      <c r="S89" s="70"/>
      <c r="T89" s="70"/>
      <c r="U89" s="70">
        <f t="shared" ca="1" si="6"/>
        <v>-1.1005491391754996E-2</v>
      </c>
      <c r="V89" s="70"/>
      <c r="W89" s="70"/>
      <c r="X89" s="72">
        <f t="shared" ca="1" si="6"/>
        <v>-1.197683497967228E-2</v>
      </c>
    </row>
    <row r="90" spans="1:24" s="43" customFormat="1">
      <c r="A90" s="23">
        <v>41364</v>
      </c>
      <c r="B90" s="81">
        <f t="shared" ca="1" si="6"/>
        <v>-9.40600789833268E-3</v>
      </c>
      <c r="C90" s="81">
        <f t="shared" ca="1" si="6"/>
        <v>-2.7402436035628086E-2</v>
      </c>
      <c r="D90" s="73">
        <f t="shared" ca="1" si="6"/>
        <v>-2.9021472601634901E-2</v>
      </c>
      <c r="E90" s="73">
        <f t="shared" ca="1" si="6"/>
        <v>-3.9739919240370236E-3</v>
      </c>
      <c r="F90" s="73">
        <f t="shared" ca="1" si="6"/>
        <v>-1.7970963110438665E-2</v>
      </c>
      <c r="G90" s="74">
        <f t="shared" ca="1" si="6"/>
        <v>-2.6426688760289196E-2</v>
      </c>
      <c r="H90" s="73">
        <f t="shared" ca="1" si="6"/>
        <v>2.962274440807966E-2</v>
      </c>
      <c r="I90" s="73">
        <f t="shared" ca="1" si="6"/>
        <v>-4.5096975691152674E-2</v>
      </c>
      <c r="J90" s="82">
        <f t="shared" ca="1" si="6"/>
        <v>-4.937187611709104E-2</v>
      </c>
      <c r="K90" s="73">
        <f t="shared" ca="1" si="6"/>
        <v>-1.9735364180766157E-2</v>
      </c>
      <c r="L90" s="73"/>
      <c r="M90" s="82"/>
      <c r="N90" s="73">
        <f t="shared" ca="1" si="6"/>
        <v>-1.4949650046095497E-3</v>
      </c>
      <c r="O90" s="75">
        <f t="shared" ca="1" si="6"/>
        <v>-0.10735955863036217</v>
      </c>
      <c r="P90" s="74">
        <f t="shared" ca="1" si="6"/>
        <v>-0.97093439843280127</v>
      </c>
      <c r="Q90" s="73">
        <f t="shared" ca="1" si="6"/>
        <v>-2.1885460519756816E-2</v>
      </c>
      <c r="R90" s="73">
        <f t="shared" ca="1" si="6"/>
        <v>-2.250268712304071E-2</v>
      </c>
      <c r="S90" s="73"/>
      <c r="T90" s="73"/>
      <c r="U90" s="73">
        <f t="shared" ca="1" si="6"/>
        <v>2.9210752676158691E-3</v>
      </c>
      <c r="V90" s="73"/>
      <c r="W90" s="73"/>
      <c r="X90" s="75">
        <f t="shared" ca="1" si="6"/>
        <v>-0.99991877687045205</v>
      </c>
    </row>
    <row r="91" spans="1:24" s="43" customFormat="1">
      <c r="A91" s="29">
        <v>41455</v>
      </c>
      <c r="B91" s="77">
        <f t="shared" ca="1" si="6"/>
        <v>1.9994301943380144E-3</v>
      </c>
      <c r="C91" s="77">
        <f t="shared" ca="1" si="6"/>
        <v>-1.3438929733234906E-3</v>
      </c>
      <c r="D91" s="44">
        <f t="shared" ca="1" si="6"/>
        <v>-1.3757010195590835E-3</v>
      </c>
      <c r="E91" s="44">
        <f t="shared" ca="1" si="6"/>
        <v>4.4506424296224534E-3</v>
      </c>
      <c r="F91" s="44">
        <f t="shared" ca="1" si="6"/>
        <v>-1.739412046364297E-3</v>
      </c>
      <c r="G91" s="67">
        <f t="shared" ca="1" si="6"/>
        <v>7.0538888939275513E-3</v>
      </c>
      <c r="H91" s="44">
        <f t="shared" ca="1" si="6"/>
        <v>-5.1344083297544807E-2</v>
      </c>
      <c r="I91" s="44">
        <f t="shared" ca="1" si="6"/>
        <v>-2.2602178073203638E-2</v>
      </c>
      <c r="J91" s="78">
        <f t="shared" ca="1" si="6"/>
        <v>-2.0754086567742469E-2</v>
      </c>
      <c r="K91" s="44">
        <f t="shared" ca="1" si="6"/>
        <v>-4.4921613819037809E-4</v>
      </c>
      <c r="L91" s="44"/>
      <c r="M91" s="78"/>
      <c r="N91" s="44">
        <f t="shared" ca="1" si="6"/>
        <v>3.4928833248315527E-3</v>
      </c>
      <c r="O91" s="69">
        <f t="shared" ca="1" si="6"/>
        <v>-5.2943773452490683E-2</v>
      </c>
      <c r="P91" s="67">
        <f t="shared" ca="1" si="6"/>
        <v>-0.26106876347632768</v>
      </c>
      <c r="Q91" s="44">
        <f t="shared" ca="1" si="6"/>
        <v>1.3039299581614872E-2</v>
      </c>
      <c r="R91" s="44">
        <f t="shared" ca="1" si="6"/>
        <v>-1.7720666738375801E-2</v>
      </c>
      <c r="S91" s="44"/>
      <c r="T91" s="44">
        <f t="shared" ca="1" si="6"/>
        <v>1.8691230916911605E-2</v>
      </c>
      <c r="U91" s="44">
        <f t="shared" ca="1" si="6"/>
        <v>-1.90243877943993E-2</v>
      </c>
      <c r="V91" s="44"/>
      <c r="W91" s="44">
        <f t="shared" ca="1" si="6"/>
        <v>-5.0683630259618084E-5</v>
      </c>
      <c r="X91" s="69">
        <f t="shared" ca="1" si="6"/>
        <v>-0.33378597932184773</v>
      </c>
    </row>
    <row r="92" spans="1:24" s="43" customFormat="1">
      <c r="A92" s="29">
        <v>41547</v>
      </c>
      <c r="B92" s="77">
        <f t="shared" ca="1" si="6"/>
        <v>-3.3394314985303319E-3</v>
      </c>
      <c r="C92" s="77">
        <f t="shared" ca="1" si="6"/>
        <v>-8.3066659387825981E-3</v>
      </c>
      <c r="D92" s="44">
        <f t="shared" ca="1" si="6"/>
        <v>-8.0369186819834182E-3</v>
      </c>
      <c r="E92" s="44">
        <f t="shared" ca="1" si="6"/>
        <v>1.6585060372054095E-4</v>
      </c>
      <c r="F92" s="44">
        <f t="shared" ca="1" si="6"/>
        <v>-2.7958088651206525E-3</v>
      </c>
      <c r="G92" s="67">
        <f t="shared" ca="1" si="6"/>
        <v>-6.47120878359142E-3</v>
      </c>
      <c r="H92" s="44">
        <f t="shared" ca="1" si="6"/>
        <v>2.9900613957863476E-2</v>
      </c>
      <c r="I92" s="44">
        <f t="shared" ca="1" si="6"/>
        <v>-2.0232908307623143E-2</v>
      </c>
      <c r="J92" s="78">
        <f t="shared" ca="1" si="6"/>
        <v>-1.9004893271139744E-2</v>
      </c>
      <c r="K92" s="44">
        <f t="shared" ca="1" si="6"/>
        <v>-6.1851766122079654E-3</v>
      </c>
      <c r="L92" s="44"/>
      <c r="M92" s="78"/>
      <c r="N92" s="44">
        <f t="shared" ca="1" si="6"/>
        <v>-2.1333354832636653E-3</v>
      </c>
      <c r="O92" s="69">
        <f t="shared" ca="1" si="6"/>
        <v>-0.11733707921947367</v>
      </c>
      <c r="P92" s="67">
        <f t="shared" ca="1" si="6"/>
        <v>-0.36886249577611152</v>
      </c>
      <c r="Q92" s="44">
        <f t="shared" ca="1" si="6"/>
        <v>-1.0951405371132372E-3</v>
      </c>
      <c r="R92" s="44">
        <f t="shared" ca="1" si="6"/>
        <v>-2.1350285300411609E-2</v>
      </c>
      <c r="S92" s="44"/>
      <c r="T92" s="44">
        <f t="shared" ca="1" si="6"/>
        <v>3.6349204324130913E-3</v>
      </c>
      <c r="U92" s="44">
        <f t="shared" ca="1" si="6"/>
        <v>-1.1682379389249875E-2</v>
      </c>
      <c r="V92" s="44"/>
      <c r="W92" s="44">
        <f t="shared" ca="1" si="6"/>
        <v>-5.2945373360885339E-3</v>
      </c>
      <c r="X92" s="69">
        <f t="shared" ca="1" si="6"/>
        <v>-0.45388551925952059</v>
      </c>
    </row>
    <row r="93" spans="1:24" s="43" customFormat="1" ht="12" thickBot="1">
      <c r="A93" s="35">
        <v>41639</v>
      </c>
      <c r="B93" s="79">
        <f t="shared" ca="1" si="6"/>
        <v>-1.5393096377148918E-2</v>
      </c>
      <c r="C93" s="79">
        <f t="shared" ca="1" si="6"/>
        <v>-1.9368082852136093E-2</v>
      </c>
      <c r="D93" s="70">
        <f t="shared" ca="1" si="6"/>
        <v>-1.8239520001208098E-2</v>
      </c>
      <c r="E93" s="70">
        <f t="shared" ca="1" si="6"/>
        <v>-1.3000960304451192E-2</v>
      </c>
      <c r="F93" s="70">
        <f t="shared" ca="1" si="6"/>
        <v>-3.2760264238326786E-2</v>
      </c>
      <c r="G93" s="71">
        <f t="shared" ca="1" si="6"/>
        <v>-1.6135326023923646E-2</v>
      </c>
      <c r="H93" s="70">
        <f t="shared" ca="1" si="6"/>
        <v>7.277598936308971E-3</v>
      </c>
      <c r="I93" s="70">
        <f t="shared" ca="1" si="6"/>
        <v>-3.347330254003511E-2</v>
      </c>
      <c r="J93" s="80">
        <f t="shared" ca="1" si="6"/>
        <v>-3.4422847548817526E-2</v>
      </c>
      <c r="K93" s="70">
        <f t="shared" ca="1" si="6"/>
        <v>-2.7845391987771362E-2</v>
      </c>
      <c r="L93" s="70"/>
      <c r="M93" s="80"/>
      <c r="N93" s="70">
        <f t="shared" ca="1" si="6"/>
        <v>-1.2384422301177089E-2</v>
      </c>
      <c r="O93" s="72">
        <f t="shared" ca="1" si="6"/>
        <v>-0.15414704995028095</v>
      </c>
      <c r="P93" s="71">
        <f t="shared" ca="1" si="6"/>
        <v>-0.17016634372730954</v>
      </c>
      <c r="Q93" s="70">
        <f t="shared" ca="1" si="6"/>
        <v>-1.0702640483587267E-2</v>
      </c>
      <c r="R93" s="70">
        <f t="shared" ca="1" si="6"/>
        <v>-2.2082928725515649E-2</v>
      </c>
      <c r="S93" s="70"/>
      <c r="T93" s="70">
        <f t="shared" ca="1" si="6"/>
        <v>-1.8110557706980557E-2</v>
      </c>
      <c r="U93" s="70">
        <f t="shared" ca="1" si="6"/>
        <v>-2.9757175609354536E-2</v>
      </c>
      <c r="V93" s="70"/>
      <c r="W93" s="70">
        <f t="shared" ca="1" si="6"/>
        <v>-3.2639061824920823E-2</v>
      </c>
      <c r="X93" s="72">
        <f t="shared" ca="1" si="6"/>
        <v>2.3277360320308249E-2</v>
      </c>
    </row>
    <row r="94" spans="1:24" s="43" customFormat="1">
      <c r="A94" s="23">
        <v>41729</v>
      </c>
      <c r="B94" s="81">
        <f t="shared" ca="1" si="6"/>
        <v>-4.8534820372959642E-3</v>
      </c>
      <c r="C94" s="81">
        <f t="shared" ca="1" si="6"/>
        <v>-9.6332018501368299E-3</v>
      </c>
      <c r="D94" s="73">
        <f t="shared" ca="1" si="6"/>
        <v>-9.4042744253177712E-3</v>
      </c>
      <c r="E94" s="73">
        <f t="shared" ca="1" si="6"/>
        <v>-5.5922178141537549E-3</v>
      </c>
      <c r="F94" s="73">
        <f t="shared" ca="1" si="6"/>
        <v>-1.1407530255526321E-2</v>
      </c>
      <c r="G94" s="74">
        <f t="shared" ca="1" si="6"/>
        <v>-5.5827088695383775E-3</v>
      </c>
      <c r="H94" s="73">
        <f t="shared" ca="1" si="6"/>
        <v>-2.7354340268884614E-2</v>
      </c>
      <c r="I94" s="73">
        <f t="shared" ca="1" si="6"/>
        <v>-2.559780234386777E-2</v>
      </c>
      <c r="J94" s="82">
        <f t="shared" ca="1" si="6"/>
        <v>-2.8477766639210866E-2</v>
      </c>
      <c r="K94" s="73">
        <f t="shared" ca="1" si="6"/>
        <v>-1.4130154581549759E-2</v>
      </c>
      <c r="L94" s="73"/>
      <c r="M94" s="82"/>
      <c r="N94" s="73">
        <f t="shared" ca="1" si="6"/>
        <v>-1.1966570163155499E-3</v>
      </c>
      <c r="O94" s="75">
        <f t="shared" ca="1" si="6"/>
        <v>-0.27136688075743287</v>
      </c>
      <c r="P94" s="74">
        <f t="shared" ca="1" si="6"/>
        <v>-7.4985051326154184E-2</v>
      </c>
      <c r="Q94" s="73">
        <f t="shared" ca="1" si="6"/>
        <v>-1.7944346124034727E-3</v>
      </c>
      <c r="R94" s="73">
        <f t="shared" ca="1" si="6"/>
        <v>-1.9123114777801486E-2</v>
      </c>
      <c r="S94" s="73"/>
      <c r="T94" s="73">
        <f t="shared" ca="1" si="6"/>
        <v>9.7027830082287991E-3</v>
      </c>
      <c r="U94" s="73">
        <f t="shared" ca="1" si="6"/>
        <v>-0.11322485847734698</v>
      </c>
      <c r="V94" s="73"/>
      <c r="W94" s="73">
        <f t="shared" ca="1" si="6"/>
        <v>-1.0074436726836389E-2</v>
      </c>
      <c r="X94" s="75">
        <f t="shared" ca="1" si="6"/>
        <v>1.0537702128118109E-2</v>
      </c>
    </row>
    <row r="95" spans="1:24" s="43" customFormat="1">
      <c r="A95" s="29">
        <v>41820</v>
      </c>
      <c r="B95" s="77">
        <f t="shared" ca="1" si="6"/>
        <v>-1.1104302478265327E-3</v>
      </c>
      <c r="C95" s="77">
        <f t="shared" ca="1" si="6"/>
        <v>-1.2050473925046212E-2</v>
      </c>
      <c r="D95" s="44">
        <f t="shared" ref="D95:X98" ca="1" si="7">IF(AND(D46&gt;=0, (D45)&gt;0),D46/D45-1," ")</f>
        <v>-1.2995730269037442E-2</v>
      </c>
      <c r="E95" s="44">
        <f t="shared" ca="1" si="7"/>
        <v>4.2258132420762706E-3</v>
      </c>
      <c r="F95" s="44">
        <f t="shared" ca="1" si="7"/>
        <v>-6.9791301601715983E-3</v>
      </c>
      <c r="G95" s="67">
        <f t="shared" ca="1" si="7"/>
        <v>-8.1401410469997826E-3</v>
      </c>
      <c r="H95" s="44">
        <f t="shared" ca="1" si="7"/>
        <v>5.6324082419001442E-4</v>
      </c>
      <c r="I95" s="44">
        <f t="shared" ca="1" si="7"/>
        <v>-2.5867711211065014E-2</v>
      </c>
      <c r="J95" s="78">
        <f t="shared" ca="1" si="7"/>
        <v>-2.1600483494007006E-2</v>
      </c>
      <c r="K95" s="44">
        <f t="shared" ca="1" si="7"/>
        <v>-6.0963462531026247E-3</v>
      </c>
      <c r="L95" s="44"/>
      <c r="M95" s="78"/>
      <c r="N95" s="44">
        <f t="shared" ca="1" si="7"/>
        <v>2.5764656968265687E-3</v>
      </c>
      <c r="O95" s="69">
        <f t="shared" ca="1" si="7"/>
        <v>-0.23283933062579287</v>
      </c>
      <c r="P95" s="67">
        <f t="shared" ca="1" si="7"/>
        <v>0.45830502198747913</v>
      </c>
      <c r="Q95" s="44">
        <f t="shared" ca="1" si="7"/>
        <v>-3.1388750700994672E-3</v>
      </c>
      <c r="R95" s="44">
        <f t="shared" ca="1" si="7"/>
        <v>-2.2704186294865258E-2</v>
      </c>
      <c r="S95" s="44"/>
      <c r="T95" s="44">
        <f t="shared" ca="1" si="7"/>
        <v>-1.0300714338765893E-2</v>
      </c>
      <c r="U95" s="44">
        <f t="shared" ca="1" si="7"/>
        <v>-2.2914097549350698E-2</v>
      </c>
      <c r="V95" s="44"/>
      <c r="W95" s="44">
        <f t="shared" ca="1" si="7"/>
        <v>-6.2692550403751213E-3</v>
      </c>
      <c r="X95" s="69">
        <f t="shared" ca="1" si="7"/>
        <v>-0.37323522524419572</v>
      </c>
    </row>
    <row r="96" spans="1:24" s="43" customFormat="1">
      <c r="A96" s="29">
        <v>41912</v>
      </c>
      <c r="B96" s="77">
        <f t="shared" ref="B96:C98" ca="1" si="8">IF(AND(B47&gt;=0, (B46)&gt;0),B47/B46-1," ")</f>
        <v>-3.0681471055716836E-3</v>
      </c>
      <c r="C96" s="77">
        <f t="shared" ca="1" si="8"/>
        <v>-2.41498061808465E-3</v>
      </c>
      <c r="D96" s="44">
        <f t="shared" ca="1" si="7"/>
        <v>-3.1490022851390354E-3</v>
      </c>
      <c r="E96" s="44">
        <f t="shared" ca="1" si="7"/>
        <v>-1.2569208855321978E-3</v>
      </c>
      <c r="F96" s="44">
        <f t="shared" ca="1" si="7"/>
        <v>1.0548980226326554E-2</v>
      </c>
      <c r="G96" s="67">
        <f t="shared" ca="1" si="7"/>
        <v>2.5514807875743895E-3</v>
      </c>
      <c r="H96" s="44">
        <f t="shared" ca="1" si="7"/>
        <v>-5.1971934911755224E-2</v>
      </c>
      <c r="I96" s="44">
        <f t="shared" ca="1" si="7"/>
        <v>-2.9038656905906013E-2</v>
      </c>
      <c r="J96" s="78">
        <f t="shared" ca="1" si="7"/>
        <v>-3.026003562174262E-2</v>
      </c>
      <c r="K96" s="44">
        <f t="shared" ca="1" si="7"/>
        <v>6.6611956732205435E-3</v>
      </c>
      <c r="L96" s="44"/>
      <c r="M96" s="78"/>
      <c r="N96" s="44">
        <f t="shared" ca="1" si="7"/>
        <v>-4.5819142597977036E-3</v>
      </c>
      <c r="O96" s="69">
        <f t="shared" ca="1" si="7"/>
        <v>-0.36542323653744069</v>
      </c>
      <c r="P96" s="67">
        <f t="shared" ca="1" si="7"/>
        <v>-0.17569544998624143</v>
      </c>
      <c r="Q96" s="44">
        <f t="shared" ca="1" si="7"/>
        <v>5.2366838622586176E-3</v>
      </c>
      <c r="R96" s="44">
        <f t="shared" ca="1" si="7"/>
        <v>-1.9171289659721813E-2</v>
      </c>
      <c r="S96" s="44"/>
      <c r="T96" s="44">
        <f t="shared" ca="1" si="7"/>
        <v>1.0926652228408384E-2</v>
      </c>
      <c r="U96" s="44">
        <f t="shared" ca="1" si="7"/>
        <v>-1.6306406838437315E-2</v>
      </c>
      <c r="V96" s="44"/>
      <c r="W96" s="44">
        <f t="shared" ca="1" si="7"/>
        <v>7.7784064338348724E-3</v>
      </c>
      <c r="X96" s="69">
        <f t="shared" ca="1" si="7"/>
        <v>0.69808680466994355</v>
      </c>
    </row>
    <row r="97" spans="1:24" s="43" customFormat="1" ht="12" thickBot="1">
      <c r="A97" s="35">
        <v>42004</v>
      </c>
      <c r="B97" s="79">
        <f t="shared" ca="1" si="8"/>
        <v>-1.5747425335157383E-2</v>
      </c>
      <c r="C97" s="79">
        <f t="shared" ca="1" si="8"/>
        <v>-1.11700151558487E-2</v>
      </c>
      <c r="D97" s="70">
        <f t="shared" ca="1" si="7"/>
        <v>-1.0751145546214036E-2</v>
      </c>
      <c r="E97" s="70">
        <f t="shared" ca="1" si="7"/>
        <v>-1.7794258265249829E-2</v>
      </c>
      <c r="F97" s="70">
        <f t="shared" ca="1" si="7"/>
        <v>-2.0222522037032453E-2</v>
      </c>
      <c r="G97" s="71">
        <f t="shared" ca="1" si="7"/>
        <v>-7.6486723548047086E-3</v>
      </c>
      <c r="H97" s="70">
        <f t="shared" ca="1" si="7"/>
        <v>-4.7617474941578974E-2</v>
      </c>
      <c r="I97" s="70">
        <f t="shared" ca="1" si="7"/>
        <v>-2.1755337989326939E-2</v>
      </c>
      <c r="J97" s="80">
        <f t="shared" ca="1" si="7"/>
        <v>-1.5571665938271639E-2</v>
      </c>
      <c r="K97" s="70">
        <f t="shared" ca="1" si="7"/>
        <v>-1.3752732292902192E-2</v>
      </c>
      <c r="L97" s="70"/>
      <c r="M97" s="80"/>
      <c r="N97" s="70">
        <f t="shared" ca="1" si="7"/>
        <v>-1.6954991445975676E-2</v>
      </c>
      <c r="O97" s="72">
        <f t="shared" ca="1" si="7"/>
        <v>-0.52853913204352676</v>
      </c>
      <c r="P97" s="71">
        <f t="shared" ca="1" si="7"/>
        <v>3.942982805637496E-2</v>
      </c>
      <c r="Q97" s="70">
        <f t="shared" ca="1" si="7"/>
        <v>1.45747331895274E-3</v>
      </c>
      <c r="R97" s="70">
        <f t="shared" ca="1" si="7"/>
        <v>-2.3572085814621446E-2</v>
      </c>
      <c r="S97" s="70"/>
      <c r="T97" s="70">
        <f t="shared" ca="1" si="7"/>
        <v>-1.7256137519275128E-2</v>
      </c>
      <c r="U97" s="70">
        <f t="shared" ca="1" si="7"/>
        <v>-1.994866868974754E-2</v>
      </c>
      <c r="V97" s="70"/>
      <c r="W97" s="70">
        <f t="shared" ca="1" si="7"/>
        <v>-1.9175312840575165E-2</v>
      </c>
      <c r="X97" s="72">
        <f t="shared" ca="1" si="7"/>
        <v>0.25737338331539439</v>
      </c>
    </row>
    <row r="98" spans="1:24" s="43" customFormat="1">
      <c r="A98" s="23">
        <v>42094</v>
      </c>
      <c r="B98" s="77">
        <f t="shared" ca="1" si="8"/>
        <v>-2.7131793434786999E-3</v>
      </c>
      <c r="C98" s="77">
        <f t="shared" ca="1" si="8"/>
        <v>-1.4216341605913119E-2</v>
      </c>
      <c r="D98" s="44">
        <f t="shared" ca="1" si="7"/>
        <v>-1.7030577130404456E-2</v>
      </c>
      <c r="E98" s="44">
        <f t="shared" ca="1" si="7"/>
        <v>-1.0504584217008173E-4</v>
      </c>
      <c r="F98" s="44">
        <f t="shared" ca="1" si="7"/>
        <v>4.635033892109508E-3</v>
      </c>
      <c r="G98" s="67">
        <f t="shared" ca="1" si="7"/>
        <v>-1.6355322861750898E-2</v>
      </c>
      <c r="H98" s="44">
        <f t="shared" ca="1" si="7"/>
        <v>7.7312535746155708E-2</v>
      </c>
      <c r="I98" s="44">
        <f t="shared" ca="1" si="7"/>
        <v>-3.4398877901715141E-2</v>
      </c>
      <c r="J98" s="78">
        <f t="shared" ca="1" si="7"/>
        <v>-1.4572758450607015E-2</v>
      </c>
      <c r="K98" s="44">
        <f t="shared" ca="1" si="7"/>
        <v>4.5927670362089223E-4</v>
      </c>
      <c r="L98" s="44"/>
      <c r="M98" s="78"/>
      <c r="N98" s="44">
        <f t="shared" ca="1" si="7"/>
        <v>5.782805399454416E-3</v>
      </c>
      <c r="O98" s="69">
        <f t="shared" ca="1" si="7"/>
        <v>-0.22088290119429099</v>
      </c>
      <c r="P98" s="67">
        <f t="shared" ca="1" si="7"/>
        <v>-0.52308562107042356</v>
      </c>
      <c r="Q98" s="44">
        <f t="shared" ca="1" si="7"/>
        <v>7.1644243568238508E-3</v>
      </c>
      <c r="R98" s="44">
        <f t="shared" ca="1" si="7"/>
        <v>-3.0324429073324999E-2</v>
      </c>
      <c r="S98" s="44"/>
      <c r="T98" s="44">
        <f t="shared" ca="1" si="7"/>
        <v>-4.5990456111263955E-2</v>
      </c>
      <c r="U98" s="44">
        <f t="shared" ca="1" si="7"/>
        <v>2.644181173981619E-2</v>
      </c>
      <c r="V98" s="44"/>
      <c r="W98" s="44">
        <f t="shared" ca="1" si="7"/>
        <v>5.84926111071149E-3</v>
      </c>
      <c r="X98" s="69">
        <f t="shared" ca="1" si="7"/>
        <v>-0.29485187612283037</v>
      </c>
    </row>
    <row r="99" spans="1:24" s="43" customFormat="1">
      <c r="A99" s="29">
        <v>42185</v>
      </c>
      <c r="B99" s="77"/>
      <c r="C99" s="77"/>
      <c r="D99" s="44"/>
      <c r="E99" s="44"/>
      <c r="F99" s="44"/>
      <c r="G99" s="67"/>
      <c r="H99" s="44"/>
      <c r="I99" s="44"/>
      <c r="J99" s="78"/>
      <c r="K99" s="44"/>
      <c r="L99" s="44"/>
      <c r="M99" s="78"/>
      <c r="N99" s="44"/>
      <c r="O99" s="69"/>
      <c r="P99" s="67"/>
      <c r="Q99" s="44"/>
      <c r="R99" s="44"/>
      <c r="S99" s="44"/>
      <c r="T99" s="44"/>
      <c r="U99" s="44"/>
      <c r="V99" s="44"/>
      <c r="W99" s="44"/>
      <c r="X99" s="69"/>
    </row>
    <row r="100" spans="1:24" s="43" customFormat="1">
      <c r="A100" s="29">
        <v>42277</v>
      </c>
      <c r="B100" s="77"/>
      <c r="C100" s="77"/>
      <c r="D100" s="44"/>
      <c r="E100" s="44"/>
      <c r="F100" s="44"/>
      <c r="G100" s="67"/>
      <c r="H100" s="44"/>
      <c r="I100" s="44"/>
      <c r="J100" s="78"/>
      <c r="K100" s="44"/>
      <c r="L100" s="44"/>
      <c r="M100" s="78"/>
      <c r="N100" s="44"/>
      <c r="O100" s="69"/>
      <c r="P100" s="67"/>
      <c r="Q100" s="44"/>
      <c r="R100" s="44"/>
      <c r="S100" s="44"/>
      <c r="T100" s="44"/>
      <c r="U100" s="44"/>
      <c r="V100" s="44"/>
      <c r="W100" s="44"/>
      <c r="X100" s="69"/>
    </row>
    <row r="101" spans="1:24" s="43" customFormat="1" ht="12" thickBot="1">
      <c r="A101" s="35">
        <v>42369</v>
      </c>
      <c r="B101" s="77"/>
      <c r="C101" s="77"/>
      <c r="D101" s="44"/>
      <c r="E101" s="44"/>
      <c r="F101" s="44"/>
      <c r="G101" s="67"/>
      <c r="H101" s="44"/>
      <c r="I101" s="44"/>
      <c r="J101" s="78"/>
      <c r="K101" s="44"/>
      <c r="L101" s="44"/>
      <c r="M101" s="78"/>
      <c r="N101" s="44"/>
      <c r="O101" s="69"/>
      <c r="P101" s="67"/>
      <c r="Q101" s="44"/>
      <c r="R101" s="44"/>
      <c r="S101" s="44"/>
      <c r="T101" s="44"/>
      <c r="U101" s="44"/>
      <c r="V101" s="44"/>
      <c r="W101" s="44"/>
      <c r="X101" s="69"/>
    </row>
    <row r="102" spans="1:24" s="45" customFormat="1" ht="16.5" thickTop="1" thickBot="1">
      <c r="A102" s="40" t="s">
        <v>36</v>
      </c>
      <c r="B102" s="118"/>
      <c r="C102" s="118"/>
      <c r="D102" s="119"/>
      <c r="E102" s="119"/>
      <c r="F102" s="119"/>
      <c r="G102" s="120"/>
      <c r="H102" s="121"/>
      <c r="I102" s="119"/>
      <c r="J102" s="122"/>
      <c r="K102" s="119"/>
      <c r="L102" s="119"/>
      <c r="M102" s="122"/>
      <c r="N102" s="119"/>
      <c r="O102" s="123"/>
      <c r="P102" s="124"/>
      <c r="Q102" s="119"/>
      <c r="R102" s="119"/>
      <c r="S102" s="119"/>
      <c r="T102" s="119"/>
      <c r="U102" s="119"/>
      <c r="V102" s="119"/>
      <c r="W102" s="119"/>
      <c r="X102" s="123"/>
    </row>
    <row r="103" spans="1:24" s="42" customFormat="1" ht="12" thickTop="1">
      <c r="A103" s="29">
        <v>38077</v>
      </c>
      <c r="B103" s="88"/>
      <c r="C103" s="88"/>
      <c r="D103" s="41"/>
      <c r="E103" s="41"/>
      <c r="F103" s="41"/>
      <c r="G103" s="104"/>
      <c r="H103" s="105"/>
      <c r="I103" s="105"/>
      <c r="J103" s="106"/>
      <c r="K103" s="105"/>
      <c r="L103" s="105"/>
      <c r="M103" s="106"/>
      <c r="N103" s="105"/>
      <c r="O103" s="68"/>
      <c r="P103" s="104"/>
      <c r="Q103" s="105"/>
      <c r="R103" s="105"/>
      <c r="S103" s="105"/>
      <c r="T103" s="105"/>
      <c r="U103" s="105"/>
      <c r="V103" s="105"/>
      <c r="W103" s="105"/>
      <c r="X103" s="68"/>
    </row>
    <row r="104" spans="1:24" s="42" customFormat="1">
      <c r="A104" s="29">
        <v>38168</v>
      </c>
      <c r="B104" s="77"/>
      <c r="C104" s="77"/>
      <c r="D104" s="107"/>
      <c r="E104" s="107"/>
      <c r="F104" s="107"/>
      <c r="G104" s="67"/>
      <c r="H104" s="44"/>
      <c r="I104" s="44"/>
      <c r="J104" s="78"/>
      <c r="K104" s="44"/>
      <c r="L104" s="44"/>
      <c r="M104" s="78"/>
      <c r="N104" s="44"/>
      <c r="O104" s="69"/>
      <c r="P104" s="67"/>
      <c r="Q104" s="44"/>
      <c r="R104" s="44"/>
      <c r="S104" s="44"/>
      <c r="T104" s="44"/>
      <c r="U104" s="44"/>
      <c r="V104" s="44"/>
      <c r="W104" s="44"/>
      <c r="X104" s="69"/>
    </row>
    <row r="105" spans="1:24" s="42" customFormat="1">
      <c r="A105" s="29">
        <v>38260</v>
      </c>
      <c r="B105" s="77"/>
      <c r="C105" s="77"/>
      <c r="D105" s="107"/>
      <c r="E105" s="107"/>
      <c r="F105" s="107"/>
      <c r="G105" s="67"/>
      <c r="H105" s="44"/>
      <c r="I105" s="44"/>
      <c r="J105" s="78"/>
      <c r="K105" s="44"/>
      <c r="L105" s="44"/>
      <c r="M105" s="78"/>
      <c r="N105" s="44"/>
      <c r="O105" s="69"/>
      <c r="P105" s="67"/>
      <c r="Q105" s="44"/>
      <c r="R105" s="44"/>
      <c r="S105" s="44"/>
      <c r="T105" s="44"/>
      <c r="U105" s="44"/>
      <c r="V105" s="44"/>
      <c r="W105" s="44"/>
      <c r="X105" s="69"/>
    </row>
    <row r="106" spans="1:24" s="43" customFormat="1" ht="12" thickBot="1">
      <c r="A106" s="35">
        <v>38352</v>
      </c>
      <c r="B106" s="79"/>
      <c r="C106" s="79"/>
      <c r="D106" s="70"/>
      <c r="E106" s="70"/>
      <c r="F106" s="70"/>
      <c r="G106" s="71"/>
      <c r="H106" s="70"/>
      <c r="I106" s="70"/>
      <c r="J106" s="80"/>
      <c r="K106" s="70"/>
      <c r="L106" s="70"/>
      <c r="M106" s="80"/>
      <c r="N106" s="70"/>
      <c r="O106" s="72"/>
      <c r="P106" s="71"/>
      <c r="Q106" s="70"/>
      <c r="R106" s="70"/>
      <c r="S106" s="70"/>
      <c r="T106" s="70"/>
      <c r="U106" s="70"/>
      <c r="V106" s="70"/>
      <c r="W106" s="70"/>
      <c r="X106" s="72"/>
    </row>
    <row r="107" spans="1:24" s="43" customFormat="1">
      <c r="A107" s="29">
        <v>38383</v>
      </c>
      <c r="B107" s="81">
        <f t="shared" ref="B107:X107" ca="1" si="9">IF(IF(OR(B9="",B5=0),NA(),B9/B5-1)&gt;1.5,NA(),B9/B5-1)</f>
        <v>3.5794177925315696E-2</v>
      </c>
      <c r="C107" s="81">
        <f t="shared" ca="1" si="9"/>
        <v>1.033330644125896E-2</v>
      </c>
      <c r="D107" s="73">
        <f t="shared" ca="1" si="9"/>
        <v>1.1513832800998935E-2</v>
      </c>
      <c r="E107" s="73">
        <f t="shared" ca="1" si="9"/>
        <v>5.3164128536519639E-2</v>
      </c>
      <c r="F107" s="73">
        <f t="shared" ca="1" si="9"/>
        <v>6.2747363702753134E-4</v>
      </c>
      <c r="G107" s="74">
        <f t="shared" ca="1" si="9"/>
        <v>5.9808111355647675E-2</v>
      </c>
      <c r="H107" s="73">
        <f t="shared" ca="1" si="9"/>
        <v>-6.1346043407177198E-2</v>
      </c>
      <c r="I107" s="73">
        <f t="shared" ca="1" si="9"/>
        <v>-4.1405839624236718E-2</v>
      </c>
      <c r="J107" s="82">
        <f t="shared" ca="1" si="9"/>
        <v>9.0894589660641456E-2</v>
      </c>
      <c r="K107" s="73" t="e">
        <f t="shared" ca="1" si="9"/>
        <v>#N/A</v>
      </c>
      <c r="L107" s="73">
        <f t="shared" ca="1" si="9"/>
        <v>-0.23252258502586898</v>
      </c>
      <c r="M107" s="82">
        <f t="shared" ca="1" si="9"/>
        <v>-0.15247929766171253</v>
      </c>
      <c r="N107" s="73" t="e">
        <f t="shared" ca="1" si="9"/>
        <v>#N/A</v>
      </c>
      <c r="O107" s="75">
        <f t="shared" ca="1" si="9"/>
        <v>-0.25883411709100956</v>
      </c>
      <c r="P107" s="74">
        <f t="shared" ca="1" si="9"/>
        <v>1.354234341222682E-2</v>
      </c>
      <c r="Q107" s="73">
        <f t="shared" ca="1" si="9"/>
        <v>6.2881602819229165E-3</v>
      </c>
      <c r="R107" s="73">
        <f t="shared" ca="1" si="9"/>
        <v>4.7135900102975192E-2</v>
      </c>
      <c r="S107" s="73"/>
      <c r="T107" s="73"/>
      <c r="U107" s="73">
        <f t="shared" ca="1" si="9"/>
        <v>-5.1156636613376438E-2</v>
      </c>
      <c r="V107" s="73"/>
      <c r="W107" s="73"/>
      <c r="X107" s="75">
        <f t="shared" ca="1" si="9"/>
        <v>9.7656051432393198E-4</v>
      </c>
    </row>
    <row r="108" spans="1:24" s="43" customFormat="1">
      <c r="A108" s="29">
        <v>38442</v>
      </c>
      <c r="B108" s="77">
        <f t="shared" ref="B108:X108" ca="1" si="10">IF(IF(OR(B10="",B6=0),NA(),B10/B6-1)&gt;1.5,NA(),B10/B6-1)</f>
        <v>6.4693481791943341E-2</v>
      </c>
      <c r="C108" s="77">
        <f t="shared" ca="1" si="10"/>
        <v>3.4303837551982852E-2</v>
      </c>
      <c r="D108" s="44">
        <f t="shared" ca="1" si="10"/>
        <v>3.611688708964822E-2</v>
      </c>
      <c r="E108" s="44">
        <f t="shared" ca="1" si="10"/>
        <v>8.5825098776265429E-2</v>
      </c>
      <c r="F108" s="44">
        <f t="shared" ca="1" si="10"/>
        <v>1.9276597748764335E-2</v>
      </c>
      <c r="G108" s="67">
        <f t="shared" ca="1" si="10"/>
        <v>9.7419385069493547E-2</v>
      </c>
      <c r="H108" s="44">
        <f t="shared" ca="1" si="10"/>
        <v>-4.0592828624913646E-2</v>
      </c>
      <c r="I108" s="44">
        <f t="shared" ca="1" si="10"/>
        <v>-3.182301092918105E-2</v>
      </c>
      <c r="J108" s="78">
        <f t="shared" ca="1" si="10"/>
        <v>0.10041190309076264</v>
      </c>
      <c r="K108" s="44" t="e">
        <f t="shared" ca="1" si="10"/>
        <v>#N/A</v>
      </c>
      <c r="L108" s="44">
        <f t="shared" ca="1" si="10"/>
        <v>-0.2615439471299098</v>
      </c>
      <c r="M108" s="78">
        <f t="shared" ca="1" si="10"/>
        <v>-0.16643472738877663</v>
      </c>
      <c r="N108" s="44" t="e">
        <f t="shared" ca="1" si="10"/>
        <v>#N/A</v>
      </c>
      <c r="O108" s="69">
        <f t="shared" ca="1" si="10"/>
        <v>-0.28691212048802051</v>
      </c>
      <c r="P108" s="67">
        <f t="shared" ca="1" si="10"/>
        <v>3.0904884698709445E-2</v>
      </c>
      <c r="Q108" s="44">
        <f t="shared" ca="1" si="10"/>
        <v>4.0307152637963473E-2</v>
      </c>
      <c r="R108" s="44">
        <f t="shared" ca="1" si="10"/>
        <v>4.3233994489069616E-2</v>
      </c>
      <c r="S108" s="44"/>
      <c r="T108" s="44"/>
      <c r="U108" s="44">
        <f t="shared" ca="1" si="10"/>
        <v>2.1210564404706922E-2</v>
      </c>
      <c r="V108" s="44"/>
      <c r="W108" s="44"/>
      <c r="X108" s="69">
        <f t="shared" ca="1" si="10"/>
        <v>1.8875960718865992E-2</v>
      </c>
    </row>
    <row r="109" spans="1:24" s="43" customFormat="1">
      <c r="A109" s="29">
        <v>38625</v>
      </c>
      <c r="B109" s="77">
        <f t="shared" ref="B109:X109" ca="1" si="11">IF(IF(OR(B11="",B7=0),NA(),B11/B7-1)&gt;1.5,NA(),B11/B7-1)</f>
        <v>7.2794375474127371E-2</v>
      </c>
      <c r="C109" s="77">
        <f t="shared" ca="1" si="11"/>
        <v>2.2051861399554173E-2</v>
      </c>
      <c r="D109" s="44">
        <f t="shared" ca="1" si="11"/>
        <v>2.2088881101975488E-2</v>
      </c>
      <c r="E109" s="44">
        <f t="shared" ca="1" si="11"/>
        <v>0.11034622116225323</v>
      </c>
      <c r="F109" s="44">
        <f t="shared" ca="1" si="11"/>
        <v>2.1710497578156351E-2</v>
      </c>
      <c r="G109" s="67">
        <f t="shared" ca="1" si="11"/>
        <v>8.73185277392583E-2</v>
      </c>
      <c r="H109" s="44">
        <f t="shared" ca="1" si="11"/>
        <v>3.9696920292363158E-2</v>
      </c>
      <c r="I109" s="44">
        <f t="shared" ca="1" si="11"/>
        <v>-4.620957457884578E-2</v>
      </c>
      <c r="J109" s="78">
        <f t="shared" ca="1" si="11"/>
        <v>7.6225534085683666E-2</v>
      </c>
      <c r="K109" s="44" t="e">
        <f t="shared" ca="1" si="11"/>
        <v>#N/A</v>
      </c>
      <c r="L109" s="44">
        <f t="shared" ca="1" si="11"/>
        <v>-0.29558177069565372</v>
      </c>
      <c r="M109" s="78">
        <f t="shared" ca="1" si="11"/>
        <v>-0.19655761159974328</v>
      </c>
      <c r="N109" s="44" t="e">
        <f t="shared" ca="1" si="11"/>
        <v>#N/A</v>
      </c>
      <c r="O109" s="69">
        <f t="shared" ca="1" si="11"/>
        <v>-0.3365154178616151</v>
      </c>
      <c r="P109" s="67">
        <f t="shared" ca="1" si="11"/>
        <v>-9.7059763497732154E-3</v>
      </c>
      <c r="Q109" s="44">
        <f t="shared" ca="1" si="11"/>
        <v>5.2110673905218396E-2</v>
      </c>
      <c r="R109" s="44">
        <f t="shared" ca="1" si="11"/>
        <v>2.8495679152834796E-2</v>
      </c>
      <c r="S109" s="44"/>
      <c r="T109" s="44"/>
      <c r="U109" s="44">
        <f t="shared" ca="1" si="11"/>
        <v>3.1323547983224342E-2</v>
      </c>
      <c r="V109" s="44"/>
      <c r="W109" s="44"/>
      <c r="X109" s="69">
        <f t="shared" ca="1" si="11"/>
        <v>2.161015868751881E-2</v>
      </c>
    </row>
    <row r="110" spans="1:24" s="43" customFormat="1" ht="12" thickBot="1">
      <c r="A110" s="35">
        <v>38717</v>
      </c>
      <c r="B110" s="79">
        <f t="shared" ref="B110:X110" ca="1" si="12">IF(IF(OR(B12="",B8=0),NA(),B12/B8-1)&gt;1.5,NA(),B12/B8-1)</f>
        <v>4.9687308298670851E-2</v>
      </c>
      <c r="C110" s="79">
        <f t="shared" ca="1" si="12"/>
        <v>2.2454763627523411E-2</v>
      </c>
      <c r="D110" s="70">
        <f t="shared" ca="1" si="12"/>
        <v>2.1937597661000785E-2</v>
      </c>
      <c r="E110" s="70">
        <f t="shared" ca="1" si="12"/>
        <v>6.9334956248663593E-2</v>
      </c>
      <c r="F110" s="70">
        <f t="shared" ca="1" si="12"/>
        <v>2.6752838248856214E-2</v>
      </c>
      <c r="G110" s="71">
        <f t="shared" ca="1" si="12"/>
        <v>7.8510687372160604E-2</v>
      </c>
      <c r="H110" s="70">
        <f t="shared" ca="1" si="12"/>
        <v>0.23108497765570135</v>
      </c>
      <c r="I110" s="70">
        <f t="shared" ca="1" si="12"/>
        <v>-4.8578353669258334E-2</v>
      </c>
      <c r="J110" s="80">
        <f t="shared" ca="1" si="12"/>
        <v>7.2605848240641757E-2</v>
      </c>
      <c r="K110" s="70" t="e">
        <f t="shared" ca="1" si="12"/>
        <v>#N/A</v>
      </c>
      <c r="L110" s="70">
        <f t="shared" ca="1" si="12"/>
        <v>-0.31984268619828493</v>
      </c>
      <c r="M110" s="80">
        <f t="shared" ca="1" si="12"/>
        <v>-0.21197040226942188</v>
      </c>
      <c r="N110" s="70" t="e">
        <f t="shared" ca="1" si="12"/>
        <v>#N/A</v>
      </c>
      <c r="O110" s="72">
        <f t="shared" ca="1" si="12"/>
        <v>-0.42405025063140078</v>
      </c>
      <c r="P110" s="71">
        <f t="shared" ca="1" si="12"/>
        <v>-3.7495335028765342E-2</v>
      </c>
      <c r="Q110" s="70">
        <f t="shared" ca="1" si="12"/>
        <v>6.0721806731450778E-2</v>
      </c>
      <c r="R110" s="70">
        <f t="shared" ca="1" si="12"/>
        <v>1.951572645022992E-2</v>
      </c>
      <c r="S110" s="70"/>
      <c r="T110" s="70"/>
      <c r="U110" s="70">
        <f t="shared" ca="1" si="12"/>
        <v>6.0321937455432462E-2</v>
      </c>
      <c r="V110" s="70"/>
      <c r="W110" s="70"/>
      <c r="X110" s="72">
        <f t="shared" ca="1" si="12"/>
        <v>1.5224734373270987E-2</v>
      </c>
    </row>
    <row r="111" spans="1:24" s="43" customFormat="1">
      <c r="A111" s="29">
        <v>38807</v>
      </c>
      <c r="B111" s="81">
        <f t="shared" ref="B111:X111" ca="1" si="13">IF(IF(OR(B13="",B9=0),NA(),B13/B9-1)&gt;1.5,NA(),B13/B9-1)</f>
        <v>5.7145461562827959E-2</v>
      </c>
      <c r="C111" s="81">
        <f t="shared" ca="1" si="13"/>
        <v>2.979083851189035E-2</v>
      </c>
      <c r="D111" s="73">
        <f t="shared" ca="1" si="13"/>
        <v>2.9769669020647704E-2</v>
      </c>
      <c r="E111" s="73">
        <f t="shared" ca="1" si="13"/>
        <v>7.5219639257450233E-2</v>
      </c>
      <c r="F111" s="73">
        <f t="shared" ca="1" si="13"/>
        <v>3.0268879379523828E-2</v>
      </c>
      <c r="G111" s="74">
        <f t="shared" ca="1" si="13"/>
        <v>9.0293704128382002E-2</v>
      </c>
      <c r="H111" s="73">
        <f t="shared" ca="1" si="13"/>
        <v>0.10005581335580249</v>
      </c>
      <c r="I111" s="73">
        <f t="shared" ca="1" si="13"/>
        <v>-4.6022024502399339E-2</v>
      </c>
      <c r="J111" s="82">
        <f t="shared" ca="1" si="13"/>
        <v>7.1039957089582551E-2</v>
      </c>
      <c r="K111" s="73">
        <f t="shared" ca="1" si="13"/>
        <v>1.3309345598473263</v>
      </c>
      <c r="L111" s="73">
        <f t="shared" ca="1" si="13"/>
        <v>-0.3375917836248844</v>
      </c>
      <c r="M111" s="82">
        <f t="shared" ca="1" si="13"/>
        <v>-0.23687017390594756</v>
      </c>
      <c r="N111" s="73">
        <f t="shared" ca="1" si="13"/>
        <v>1.4086325107809827</v>
      </c>
      <c r="O111" s="75">
        <f t="shared" ca="1" si="13"/>
        <v>-0.44360780086260043</v>
      </c>
      <c r="P111" s="74">
        <f t="shared" ca="1" si="13"/>
        <v>-0.49898071245474396</v>
      </c>
      <c r="Q111" s="73">
        <f t="shared" ca="1" si="13"/>
        <v>8.647828546121139E-2</v>
      </c>
      <c r="R111" s="73">
        <f t="shared" ca="1" si="13"/>
        <v>1.2254391016031541E-2</v>
      </c>
      <c r="S111" s="73"/>
      <c r="T111" s="73"/>
      <c r="U111" s="73">
        <f t="shared" ca="1" si="13"/>
        <v>5.5836436819823421E-2</v>
      </c>
      <c r="V111" s="73"/>
      <c r="W111" s="73"/>
      <c r="X111" s="75">
        <f t="shared" ca="1" si="13"/>
        <v>-0.38820559450284886</v>
      </c>
    </row>
    <row r="112" spans="1:24" s="43" customFormat="1">
      <c r="A112" s="29">
        <v>38898</v>
      </c>
      <c r="B112" s="77">
        <f t="shared" ref="B112:X112" ca="1" si="14">IF(IF(OR(B14="",B10=0),NA(),B14/B10-1)&gt;1.5,NA(),B14/B10-1)</f>
        <v>4.4494697108318659E-2</v>
      </c>
      <c r="C112" s="77">
        <f t="shared" ca="1" si="14"/>
        <v>2.3743435543454261E-2</v>
      </c>
      <c r="D112" s="44">
        <f t="shared" ca="1" si="14"/>
        <v>2.3839234250274233E-2</v>
      </c>
      <c r="E112" s="44">
        <f t="shared" ca="1" si="14"/>
        <v>5.8029375697537411E-2</v>
      </c>
      <c r="F112" s="44">
        <f t="shared" ca="1" si="14"/>
        <v>2.2894519366607913E-2</v>
      </c>
      <c r="G112" s="67">
        <f t="shared" ca="1" si="14"/>
        <v>8.4165089548182692E-2</v>
      </c>
      <c r="H112" s="44">
        <f t="shared" ca="1" si="14"/>
        <v>0.40456608977480668</v>
      </c>
      <c r="I112" s="44">
        <f t="shared" ca="1" si="14"/>
        <v>-5.8020212329252474E-2</v>
      </c>
      <c r="J112" s="78">
        <f t="shared" ca="1" si="14"/>
        <v>5.6795224938280819E-2</v>
      </c>
      <c r="K112" s="44">
        <f t="shared" ca="1" si="14"/>
        <v>0.87198802331276681</v>
      </c>
      <c r="L112" s="44">
        <f t="shared" ca="1" si="14"/>
        <v>-0.3561251383725309</v>
      </c>
      <c r="M112" s="78">
        <f t="shared" ca="1" si="14"/>
        <v>-0.27473726032835444</v>
      </c>
      <c r="N112" s="44">
        <f t="shared" ca="1" si="14"/>
        <v>0.91774716732550132</v>
      </c>
      <c r="O112" s="69">
        <f t="shared" ca="1" si="14"/>
        <v>-0.47561917191979053</v>
      </c>
      <c r="P112" s="67">
        <f t="shared" ca="1" si="14"/>
        <v>-0.51935255519302392</v>
      </c>
      <c r="Q112" s="44">
        <f t="shared" ca="1" si="14"/>
        <v>7.7063843948456778E-2</v>
      </c>
      <c r="R112" s="44">
        <f t="shared" ca="1" si="14"/>
        <v>1.0244751102779448E-2</v>
      </c>
      <c r="S112" s="44"/>
      <c r="T112" s="44"/>
      <c r="U112" s="44">
        <f t="shared" ca="1" si="14"/>
        <v>1.3448725034595155E-2</v>
      </c>
      <c r="V112" s="44"/>
      <c r="W112" s="44"/>
      <c r="X112" s="69">
        <f t="shared" ca="1" si="14"/>
        <v>-0.44243996835262267</v>
      </c>
    </row>
    <row r="113" spans="1:24" s="43" customFormat="1">
      <c r="A113" s="29">
        <v>38990</v>
      </c>
      <c r="B113" s="77">
        <f t="shared" ref="B113:X113" ca="1" si="15">IF(IF(OR(B15="",B11=0),NA(),B15/B11-1)&gt;1.5,NA(),B15/B11-1)</f>
        <v>6.911889980759045E-2</v>
      </c>
      <c r="C113" s="77">
        <f t="shared" ca="1" si="15"/>
        <v>2.9298710380695203E-2</v>
      </c>
      <c r="D113" s="44">
        <f t="shared" ca="1" si="15"/>
        <v>2.825304481802049E-2</v>
      </c>
      <c r="E113" s="44">
        <f t="shared" ca="1" si="15"/>
        <v>9.6432743571602364E-2</v>
      </c>
      <c r="F113" s="44">
        <f t="shared" ca="1" si="15"/>
        <v>3.8491714065097549E-2</v>
      </c>
      <c r="G113" s="67">
        <f t="shared" ca="1" si="15"/>
        <v>0.10070341221818202</v>
      </c>
      <c r="H113" s="44">
        <f t="shared" ca="1" si="15"/>
        <v>0.20423586344167322</v>
      </c>
      <c r="I113" s="44">
        <f t="shared" ca="1" si="15"/>
        <v>-6.4342290866740592E-2</v>
      </c>
      <c r="J113" s="78">
        <f t="shared" ca="1" si="15"/>
        <v>3.1415763010915532E-2</v>
      </c>
      <c r="K113" s="44">
        <f t="shared" ca="1" si="15"/>
        <v>0.71552249118336575</v>
      </c>
      <c r="L113" s="44">
        <f t="shared" ca="1" si="15"/>
        <v>-0.37582169769022522</v>
      </c>
      <c r="M113" s="78">
        <f t="shared" ca="1" si="15"/>
        <v>-0.29159712196052756</v>
      </c>
      <c r="N113" s="44">
        <f t="shared" ca="1" si="15"/>
        <v>0.75792655281555832</v>
      </c>
      <c r="O113" s="69">
        <f t="shared" ca="1" si="15"/>
        <v>-0.52437486212712237</v>
      </c>
      <c r="P113" s="67">
        <f t="shared" ca="1" si="15"/>
        <v>-0.5421836037503468</v>
      </c>
      <c r="Q113" s="44">
        <f t="shared" ca="1" si="15"/>
        <v>6.5872191648765455E-2</v>
      </c>
      <c r="R113" s="44">
        <f t="shared" ca="1" si="15"/>
        <v>1.1508413416524421E-2</v>
      </c>
      <c r="S113" s="44"/>
      <c r="T113" s="44"/>
      <c r="U113" s="44">
        <f t="shared" ca="1" si="15"/>
        <v>2.1117772371419541E-3</v>
      </c>
      <c r="V113" s="44"/>
      <c r="W113" s="44"/>
      <c r="X113" s="69">
        <f t="shared" ca="1" si="15"/>
        <v>-0.47395356291618329</v>
      </c>
    </row>
    <row r="114" spans="1:24" s="43" customFormat="1" ht="12" thickBot="1">
      <c r="A114" s="35">
        <v>39082</v>
      </c>
      <c r="B114" s="79">
        <f t="shared" ref="B114:X114" ca="1" si="16">IF(IF(OR(B16="",B12=0),NA(),B16/B12-1)&gt;1.5,NA(),B16/B12-1)</f>
        <v>7.3132027269211752E-2</v>
      </c>
      <c r="C114" s="79">
        <f t="shared" ca="1" si="16"/>
        <v>4.2823811600462669E-2</v>
      </c>
      <c r="D114" s="70">
        <f t="shared" ca="1" si="16"/>
        <v>4.1420056405393924E-2</v>
      </c>
      <c r="E114" s="70">
        <f t="shared" ca="1" si="16"/>
        <v>9.4057391461313422E-2</v>
      </c>
      <c r="F114" s="70">
        <f t="shared" ca="1" si="16"/>
        <v>5.4611318782363583E-2</v>
      </c>
      <c r="G114" s="71">
        <f t="shared" ca="1" si="16"/>
        <v>0.11506147831121094</v>
      </c>
      <c r="H114" s="70">
        <f t="shared" ca="1" si="16"/>
        <v>0.15143224024668833</v>
      </c>
      <c r="I114" s="70">
        <f t="shared" ca="1" si="16"/>
        <v>-5.9133303900267498E-2</v>
      </c>
      <c r="J114" s="80">
        <f t="shared" ca="1" si="16"/>
        <v>2.335871135882539E-2</v>
      </c>
      <c r="K114" s="70">
        <f t="shared" ca="1" si="16"/>
        <v>0.59789208015969519</v>
      </c>
      <c r="L114" s="70">
        <f t="shared" ca="1" si="16"/>
        <v>-0.38052647141186036</v>
      </c>
      <c r="M114" s="80">
        <f t="shared" ca="1" si="16"/>
        <v>-0.28847805229098711</v>
      </c>
      <c r="N114" s="70">
        <f t="shared" ca="1" si="16"/>
        <v>0.62995834782536897</v>
      </c>
      <c r="O114" s="72">
        <f t="shared" ca="1" si="16"/>
        <v>-0.61751973759430645</v>
      </c>
      <c r="P114" s="71">
        <f t="shared" ca="1" si="16"/>
        <v>-0.50827277169345875</v>
      </c>
      <c r="Q114" s="70">
        <f t="shared" ca="1" si="16"/>
        <v>5.5886010017231147E-2</v>
      </c>
      <c r="R114" s="70">
        <f t="shared" ca="1" si="16"/>
        <v>6.6879442581690984E-3</v>
      </c>
      <c r="S114" s="70"/>
      <c r="T114" s="70"/>
      <c r="U114" s="70">
        <f t="shared" ca="1" si="16"/>
        <v>-1.1974685332107882E-3</v>
      </c>
      <c r="V114" s="70"/>
      <c r="W114" s="70"/>
      <c r="X114" s="72">
        <f t="shared" ca="1" si="16"/>
        <v>-0.52056804883462815</v>
      </c>
    </row>
    <row r="115" spans="1:24" s="43" customFormat="1">
      <c r="A115" s="29">
        <v>39172</v>
      </c>
      <c r="B115" s="77">
        <f t="shared" ref="B115:X115" ca="1" si="17">IF(IF(OR(B17="",B13=0),NA(),B17/B13-1)&gt;1.5,NA(),B17/B13-1)</f>
        <v>6.2517435445527347E-2</v>
      </c>
      <c r="C115" s="77">
        <f t="shared" ca="1" si="17"/>
        <v>3.4144392990235861E-2</v>
      </c>
      <c r="D115" s="44">
        <f t="shared" ca="1" si="17"/>
        <v>3.2374603924497203E-2</v>
      </c>
      <c r="E115" s="44">
        <f t="shared" ca="1" si="17"/>
        <v>8.0224541327974075E-2</v>
      </c>
      <c r="F115" s="44">
        <f t="shared" ca="1" si="17"/>
        <v>4.9510986005299129E-2</v>
      </c>
      <c r="G115" s="67">
        <f t="shared" ca="1" si="17"/>
        <v>0.11669695616637066</v>
      </c>
      <c r="H115" s="44">
        <f t="shared" ca="1" si="17"/>
        <v>0.20809429035466165</v>
      </c>
      <c r="I115" s="44">
        <f t="shared" ca="1" si="17"/>
        <v>-8.8146088184880012E-2</v>
      </c>
      <c r="J115" s="78">
        <f t="shared" ca="1" si="17"/>
        <v>1.2494266311988689E-3</v>
      </c>
      <c r="K115" s="44">
        <f t="shared" ca="1" si="17"/>
        <v>0.54132690197197419</v>
      </c>
      <c r="L115" s="44">
        <f t="shared" ca="1" si="17"/>
        <v>-0.40161317052908152</v>
      </c>
      <c r="M115" s="78">
        <f t="shared" ca="1" si="17"/>
        <v>-0.32654850890839893</v>
      </c>
      <c r="N115" s="44">
        <f t="shared" ca="1" si="17"/>
        <v>0.54720219785465707</v>
      </c>
      <c r="O115" s="69">
        <f t="shared" ca="1" si="17"/>
        <v>-0.63547691130454242</v>
      </c>
      <c r="P115" s="67">
        <f t="shared" ca="1" si="17"/>
        <v>-7.9652783272223693E-2</v>
      </c>
      <c r="Q115" s="44">
        <f t="shared" ca="1" si="17"/>
        <v>3.7056243180701776E-2</v>
      </c>
      <c r="R115" s="44">
        <f t="shared" ca="1" si="17"/>
        <v>4.7990221994012039E-3</v>
      </c>
      <c r="S115" s="44">
        <f t="shared" ca="1" si="17"/>
        <v>0.19122456135382704</v>
      </c>
      <c r="T115" s="44"/>
      <c r="U115" s="44">
        <f t="shared" ca="1" si="17"/>
        <v>-3.9338415776288826E-3</v>
      </c>
      <c r="V115" s="44">
        <f t="shared" ca="1" si="17"/>
        <v>0.4996773049909049</v>
      </c>
      <c r="W115" s="44"/>
      <c r="X115" s="69">
        <f t="shared" ca="1" si="17"/>
        <v>-0.25858057873064644</v>
      </c>
    </row>
    <row r="116" spans="1:24" s="43" customFormat="1">
      <c r="A116" s="29">
        <v>39263</v>
      </c>
      <c r="B116" s="77">
        <f t="shared" ref="B116:X116" ca="1" si="18">IF(IF(OR(B18="",B14=0),NA(),B18/B14-1)&gt;1.5,NA(),B18/B14-1)</f>
        <v>6.2190816491759282E-2</v>
      </c>
      <c r="C116" s="77">
        <f t="shared" ca="1" si="18"/>
        <v>3.0608271438353762E-2</v>
      </c>
      <c r="D116" s="44">
        <f t="shared" ca="1" si="18"/>
        <v>2.7440344268208738E-2</v>
      </c>
      <c r="E116" s="44">
        <f t="shared" ca="1" si="18"/>
        <v>8.1958178033337159E-2</v>
      </c>
      <c r="F116" s="44">
        <f t="shared" ca="1" si="18"/>
        <v>5.7274109299526144E-2</v>
      </c>
      <c r="G116" s="67">
        <f t="shared" ca="1" si="18"/>
        <v>0.11626175193201149</v>
      </c>
      <c r="H116" s="44">
        <f t="shared" ca="1" si="18"/>
        <v>8.8484095933140328E-2</v>
      </c>
      <c r="I116" s="44">
        <f t="shared" ca="1" si="18"/>
        <v>-0.10221246677458007</v>
      </c>
      <c r="J116" s="78">
        <f t="shared" ca="1" si="18"/>
        <v>-2.892908559251417E-2</v>
      </c>
      <c r="K116" s="44">
        <f t="shared" ca="1" si="18"/>
        <v>0.39819850021444037</v>
      </c>
      <c r="L116" s="44">
        <f t="shared" ca="1" si="18"/>
        <v>-0.4052734017893268</v>
      </c>
      <c r="M116" s="78">
        <f t="shared" ca="1" si="18"/>
        <v>-0.33851143689180663</v>
      </c>
      <c r="N116" s="44">
        <f t="shared" ca="1" si="18"/>
        <v>0.38108127303054373</v>
      </c>
      <c r="O116" s="69">
        <f t="shared" ca="1" si="18"/>
        <v>-0.64484534998547693</v>
      </c>
      <c r="P116" s="67">
        <f t="shared" ca="1" si="18"/>
        <v>-5.7730682582378789E-2</v>
      </c>
      <c r="Q116" s="44">
        <f t="shared" ca="1" si="18"/>
        <v>2.6041349752566001E-2</v>
      </c>
      <c r="R116" s="44">
        <f t="shared" ca="1" si="18"/>
        <v>4.7940701909165995E-4</v>
      </c>
      <c r="S116" s="44">
        <f t="shared" ca="1" si="18"/>
        <v>0.15009427427748601</v>
      </c>
      <c r="T116" s="44"/>
      <c r="U116" s="44">
        <f t="shared" ca="1" si="18"/>
        <v>4.725429431019279E-3</v>
      </c>
      <c r="V116" s="44">
        <f t="shared" ca="1" si="18"/>
        <v>0.39504966432950495</v>
      </c>
      <c r="W116" s="44"/>
      <c r="X116" s="69">
        <f t="shared" ca="1" si="18"/>
        <v>-0.22445253029372758</v>
      </c>
    </row>
    <row r="117" spans="1:24" s="43" customFormat="1">
      <c r="A117" s="29">
        <v>39355</v>
      </c>
      <c r="B117" s="77">
        <f t="shared" ref="B117:X117" ca="1" si="19">IF(IF(OR(B19="",B15=0),NA(),B19/B15-1)&gt;1.5,NA(),B19/B15-1)</f>
        <v>7.0561503662295078E-2</v>
      </c>
      <c r="C117" s="77">
        <f t="shared" ca="1" si="19"/>
        <v>3.6363518053792454E-2</v>
      </c>
      <c r="D117" s="44">
        <f t="shared" ca="1" si="19"/>
        <v>3.3538531167218721E-2</v>
      </c>
      <c r="E117" s="44">
        <f t="shared" ca="1" si="19"/>
        <v>9.3274852267775987E-2</v>
      </c>
      <c r="F117" s="44">
        <f t="shared" ca="1" si="19"/>
        <v>6.0948730481067637E-2</v>
      </c>
      <c r="G117" s="67">
        <f t="shared" ca="1" si="19"/>
        <v>0.12336218242679653</v>
      </c>
      <c r="H117" s="44">
        <f t="shared" ca="1" si="19"/>
        <v>0.1473127670862806</v>
      </c>
      <c r="I117" s="44">
        <f t="shared" ca="1" si="19"/>
        <v>-0.10104200458612411</v>
      </c>
      <c r="J117" s="78">
        <f t="shared" ca="1" si="19"/>
        <v>-2.4212970669435951E-2</v>
      </c>
      <c r="K117" s="44">
        <f t="shared" ca="1" si="19"/>
        <v>0.32840197577366648</v>
      </c>
      <c r="L117" s="44">
        <f t="shared" ca="1" si="19"/>
        <v>-0.40896882049178529</v>
      </c>
      <c r="M117" s="78">
        <f t="shared" ca="1" si="19"/>
        <v>-0.36913437726531484</v>
      </c>
      <c r="N117" s="44">
        <f t="shared" ca="1" si="19"/>
        <v>0.27441690880532588</v>
      </c>
      <c r="O117" s="69">
        <f t="shared" ca="1" si="19"/>
        <v>-0.59063247200478597</v>
      </c>
      <c r="P117" s="67">
        <f t="shared" ca="1" si="19"/>
        <v>-2.7251634335613062E-2</v>
      </c>
      <c r="Q117" s="44">
        <f t="shared" ca="1" si="19"/>
        <v>2.9290525371624687E-2</v>
      </c>
      <c r="R117" s="44">
        <f t="shared" ca="1" si="19"/>
        <v>2.5927312498397193E-4</v>
      </c>
      <c r="S117" s="44">
        <f t="shared" ca="1" si="19"/>
        <v>0.14310996391277975</v>
      </c>
      <c r="T117" s="44"/>
      <c r="U117" s="44">
        <f t="shared" ca="1" si="19"/>
        <v>1.1674349480038204E-2</v>
      </c>
      <c r="V117" s="44">
        <f t="shared" ca="1" si="19"/>
        <v>0.33454071282786546</v>
      </c>
      <c r="W117" s="44"/>
      <c r="X117" s="69">
        <f t="shared" ca="1" si="19"/>
        <v>-0.20541854968713213</v>
      </c>
    </row>
    <row r="118" spans="1:24" s="43" customFormat="1" ht="12" thickBot="1">
      <c r="A118" s="35">
        <v>39447</v>
      </c>
      <c r="B118" s="79">
        <f t="shared" ref="B118:X118" ca="1" si="20">IF(IF(OR(B20="",B16=0),NA(),B20/B16-1)&gt;1.5,NA(),B20/B16-1)</f>
        <v>5.0518979819377474E-2</v>
      </c>
      <c r="C118" s="79">
        <f t="shared" ca="1" si="20"/>
        <v>3.1042103560167345E-2</v>
      </c>
      <c r="D118" s="70">
        <f t="shared" ca="1" si="20"/>
        <v>2.8866569851861756E-2</v>
      </c>
      <c r="E118" s="70">
        <f t="shared" ca="1" si="20"/>
        <v>6.2833353069191356E-2</v>
      </c>
      <c r="F118" s="70">
        <f t="shared" ca="1" si="20"/>
        <v>4.9194452430069369E-2</v>
      </c>
      <c r="G118" s="71">
        <f t="shared" ca="1" si="20"/>
        <v>0.10981967887656907</v>
      </c>
      <c r="H118" s="70">
        <f t="shared" ca="1" si="20"/>
        <v>0.19913252305635876</v>
      </c>
      <c r="I118" s="70">
        <f t="shared" ca="1" si="20"/>
        <v>-0.10413996216222809</v>
      </c>
      <c r="J118" s="80">
        <f t="shared" ca="1" si="20"/>
        <v>-3.3889464087445309E-2</v>
      </c>
      <c r="K118" s="70">
        <f t="shared" ca="1" si="20"/>
        <v>0.28108638201923175</v>
      </c>
      <c r="L118" s="70">
        <f t="shared" ca="1" si="20"/>
        <v>-0.41382028706605589</v>
      </c>
      <c r="M118" s="80">
        <f t="shared" ca="1" si="20"/>
        <v>-0.38523255863974382</v>
      </c>
      <c r="N118" s="70">
        <f t="shared" ca="1" si="20"/>
        <v>0.18177956502961234</v>
      </c>
      <c r="O118" s="72">
        <f t="shared" ca="1" si="20"/>
        <v>-0.5312884730438161</v>
      </c>
      <c r="P118" s="71">
        <f t="shared" ca="1" si="20"/>
        <v>-4.0190420988095887E-2</v>
      </c>
      <c r="Q118" s="70">
        <f t="shared" ca="1" si="20"/>
        <v>2.70137301608393E-2</v>
      </c>
      <c r="R118" s="70">
        <f t="shared" ca="1" si="20"/>
        <v>-9.7320290834113088E-4</v>
      </c>
      <c r="S118" s="70">
        <f t="shared" ca="1" si="20"/>
        <v>0.12568248618197786</v>
      </c>
      <c r="T118" s="70"/>
      <c r="U118" s="70">
        <f t="shared" ca="1" si="20"/>
        <v>1.899886133333295E-2</v>
      </c>
      <c r="V118" s="70">
        <f t="shared" ca="1" si="20"/>
        <v>0.23613907636314435</v>
      </c>
      <c r="W118" s="70"/>
      <c r="X118" s="72">
        <f t="shared" ca="1" si="20"/>
        <v>-0.1805178767298441</v>
      </c>
    </row>
    <row r="119" spans="1:24" s="43" customFormat="1">
      <c r="A119" s="23">
        <v>39538</v>
      </c>
      <c r="B119" s="81">
        <f t="shared" ref="B119:X119" ca="1" si="21">IF(IF(OR(B21="",B17=0),NA(),B21/B17-1)&gt;1.5,NA(),B21/B17-1)</f>
        <v>4.0677500640668551E-2</v>
      </c>
      <c r="C119" s="81">
        <f t="shared" ca="1" si="21"/>
        <v>2.2908674565397025E-2</v>
      </c>
      <c r="D119" s="73">
        <f t="shared" ca="1" si="21"/>
        <v>1.9360531764414768E-2</v>
      </c>
      <c r="E119" s="73">
        <f t="shared" ca="1" si="21"/>
        <v>5.1121761128167353E-2</v>
      </c>
      <c r="F119" s="73">
        <f t="shared" ca="1" si="21"/>
        <v>5.2699390955575964E-2</v>
      </c>
      <c r="G119" s="74">
        <f t="shared" ca="1" si="21"/>
        <v>8.2992296315946401E-2</v>
      </c>
      <c r="H119" s="73">
        <f t="shared" ca="1" si="21"/>
        <v>0.26984631804504455</v>
      </c>
      <c r="I119" s="73">
        <f t="shared" ca="1" si="21"/>
        <v>-9.2319275060298578E-2</v>
      </c>
      <c r="J119" s="82">
        <f t="shared" ca="1" si="21"/>
        <v>-3.5534606389756362E-2</v>
      </c>
      <c r="K119" s="73">
        <f t="shared" ca="1" si="21"/>
        <v>0.24183039796268901</v>
      </c>
      <c r="L119" s="73">
        <f t="shared" ca="1" si="21"/>
        <v>-0.41132736258732383</v>
      </c>
      <c r="M119" s="82">
        <f t="shared" ca="1" si="21"/>
        <v>-0.40166110459373627</v>
      </c>
      <c r="N119" s="73">
        <f t="shared" ca="1" si="21"/>
        <v>0.14100740408574941</v>
      </c>
      <c r="O119" s="75">
        <f t="shared" ca="1" si="21"/>
        <v>-0.53701698105956464</v>
      </c>
      <c r="P119" s="74">
        <f t="shared" ca="1" si="21"/>
        <v>-3.1530618510621888E-2</v>
      </c>
      <c r="Q119" s="73">
        <f t="shared" ca="1" si="21"/>
        <v>1.1131784372889753E-2</v>
      </c>
      <c r="R119" s="73">
        <f t="shared" ca="1" si="21"/>
        <v>-1.1505456903098343E-2</v>
      </c>
      <c r="S119" s="73">
        <f t="shared" ca="1" si="21"/>
        <v>9.8782533870342082E-2</v>
      </c>
      <c r="T119" s="73"/>
      <c r="U119" s="73">
        <f t="shared" ca="1" si="21"/>
        <v>1.9519353172609E-2</v>
      </c>
      <c r="V119" s="73">
        <f t="shared" ca="1" si="21"/>
        <v>0.20903416932462715</v>
      </c>
      <c r="W119" s="73"/>
      <c r="X119" s="75">
        <f t="shared" ca="1" si="21"/>
        <v>-0.16175877867387645</v>
      </c>
    </row>
    <row r="120" spans="1:24" s="43" customFormat="1">
      <c r="A120" s="29">
        <v>39629</v>
      </c>
      <c r="B120" s="77">
        <f t="shared" ref="B120:X120" ca="1" si="22">IF(IF(OR(B22="",B18=0),NA(),B22/B18-1)&gt;1.5,NA(),B22/B18-1)</f>
        <v>4.5873994008120089E-2</v>
      </c>
      <c r="C120" s="77">
        <f t="shared" ca="1" si="22"/>
        <v>2.089510918342774E-2</v>
      </c>
      <c r="D120" s="44">
        <f t="shared" ca="1" si="22"/>
        <v>1.7027830002783961E-2</v>
      </c>
      <c r="E120" s="44">
        <f t="shared" ca="1" si="22"/>
        <v>6.0990704991769951E-2</v>
      </c>
      <c r="F120" s="44">
        <f t="shared" ca="1" si="22"/>
        <v>5.2720022001755407E-2</v>
      </c>
      <c r="G120" s="67">
        <f t="shared" ca="1" si="22"/>
        <v>7.7525206690434834E-2</v>
      </c>
      <c r="H120" s="44">
        <f t="shared" ca="1" si="22"/>
        <v>-0.10439204926191559</v>
      </c>
      <c r="I120" s="44">
        <f t="shared" ca="1" si="22"/>
        <v>-8.7457114207922904E-2</v>
      </c>
      <c r="J120" s="78">
        <f t="shared" ca="1" si="22"/>
        <v>-3.8282353827160498E-2</v>
      </c>
      <c r="K120" s="44">
        <f t="shared" ca="1" si="22"/>
        <v>0.2060231425114829</v>
      </c>
      <c r="L120" s="44">
        <f t="shared" ca="1" si="22"/>
        <v>-0.41432718126813284</v>
      </c>
      <c r="M120" s="78">
        <f t="shared" ca="1" si="22"/>
        <v>-0.40709144842540013</v>
      </c>
      <c r="N120" s="44">
        <f t="shared" ca="1" si="22"/>
        <v>0.12276388928591819</v>
      </c>
      <c r="O120" s="69">
        <f t="shared" ca="1" si="22"/>
        <v>-0.53087618502226142</v>
      </c>
      <c r="P120" s="67">
        <f t="shared" ca="1" si="22"/>
        <v>-2.1040675521369456E-2</v>
      </c>
      <c r="Q120" s="44">
        <f t="shared" ca="1" si="22"/>
        <v>1.6640599886933671E-2</v>
      </c>
      <c r="R120" s="44">
        <f t="shared" ca="1" si="22"/>
        <v>-2.3928117103272695E-2</v>
      </c>
      <c r="S120" s="44">
        <f t="shared" ca="1" si="22"/>
        <v>0.10305165959591589</v>
      </c>
      <c r="T120" s="44"/>
      <c r="U120" s="44">
        <f t="shared" ca="1" si="22"/>
        <v>-1.7348689428727582E-2</v>
      </c>
      <c r="V120" s="44">
        <f t="shared" ca="1" si="22"/>
        <v>0.18987365561009661</v>
      </c>
      <c r="W120" s="44"/>
      <c r="X120" s="69">
        <f t="shared" ca="1" si="22"/>
        <v>-0.15381467647425262</v>
      </c>
    </row>
    <row r="121" spans="1:24" s="43" customFormat="1">
      <c r="A121" s="29">
        <v>39721</v>
      </c>
      <c r="B121" s="77">
        <f t="shared" ref="B121:X121" ca="1" si="23">IF(IF(OR(B23="",B19=0),NA(),B23/B19-1)&gt;1.5,NA(),B23/B19-1)</f>
        <v>3.9919861469881468E-2</v>
      </c>
      <c r="C121" s="77">
        <f t="shared" ca="1" si="23"/>
        <v>1.3925376529353439E-2</v>
      </c>
      <c r="D121" s="44">
        <f t="shared" ca="1" si="23"/>
        <v>1.0569482761804583E-2</v>
      </c>
      <c r="E121" s="44">
        <f t="shared" ca="1" si="23"/>
        <v>5.6744143797800461E-2</v>
      </c>
      <c r="F121" s="44">
        <f t="shared" ca="1" si="23"/>
        <v>4.2275442762230719E-2</v>
      </c>
      <c r="G121" s="67">
        <f t="shared" ca="1" si="23"/>
        <v>6.5396157020977341E-2</v>
      </c>
      <c r="H121" s="44">
        <f t="shared" ca="1" si="23"/>
        <v>0.26048610281925555</v>
      </c>
      <c r="I121" s="44">
        <f t="shared" ca="1" si="23"/>
        <v>-0.10226443715262934</v>
      </c>
      <c r="J121" s="78">
        <f t="shared" ca="1" si="23"/>
        <v>-6.490571290291558E-2</v>
      </c>
      <c r="K121" s="44">
        <f t="shared" ca="1" si="23"/>
        <v>0.16967123202111334</v>
      </c>
      <c r="L121" s="44">
        <f t="shared" ca="1" si="23"/>
        <v>-0.44344262415152425</v>
      </c>
      <c r="M121" s="78">
        <f t="shared" ca="1" si="23"/>
        <v>-0.43154889385094464</v>
      </c>
      <c r="N121" s="44">
        <f t="shared" ca="1" si="23"/>
        <v>0.1056381147117591</v>
      </c>
      <c r="O121" s="69">
        <f t="shared" ca="1" si="23"/>
        <v>-0.54741406539794091</v>
      </c>
      <c r="P121" s="67">
        <f t="shared" ca="1" si="23"/>
        <v>-2.8474184629345589E-2</v>
      </c>
      <c r="Q121" s="44">
        <f t="shared" ca="1" si="23"/>
        <v>1.0989959219767531E-2</v>
      </c>
      <c r="R121" s="44">
        <f t="shared" ca="1" si="23"/>
        <v>-3.9261676467957196E-2</v>
      </c>
      <c r="S121" s="44">
        <f t="shared" ca="1" si="23"/>
        <v>8.8683559825484037E-2</v>
      </c>
      <c r="T121" s="44"/>
      <c r="U121" s="44">
        <f t="shared" ca="1" si="23"/>
        <v>6.2839063581805465E-3</v>
      </c>
      <c r="V121" s="44">
        <f t="shared" ca="1" si="23"/>
        <v>0.1650563241322669</v>
      </c>
      <c r="W121" s="44"/>
      <c r="X121" s="69">
        <f t="shared" ca="1" si="23"/>
        <v>-0.16060170883903901</v>
      </c>
    </row>
    <row r="122" spans="1:24" s="43" customFormat="1" ht="12" thickBot="1">
      <c r="A122" s="35">
        <v>39813</v>
      </c>
      <c r="B122" s="79">
        <f t="shared" ref="B122:X122" ca="1" si="24">IF(IF(OR(B24="",B20=0),NA(),B24/B20-1)&gt;1.5,NA(),B24/B20-1)</f>
        <v>3.0528237795799829E-2</v>
      </c>
      <c r="C122" s="79">
        <f t="shared" ca="1" si="24"/>
        <v>-2.5710663206185425E-3</v>
      </c>
      <c r="D122" s="70">
        <f t="shared" ca="1" si="24"/>
        <v>-8.0566226249781936E-3</v>
      </c>
      <c r="E122" s="70">
        <f t="shared" ca="1" si="24"/>
        <v>5.026516960420202E-2</v>
      </c>
      <c r="F122" s="70">
        <f t="shared" ca="1" si="24"/>
        <v>4.2994362930075081E-2</v>
      </c>
      <c r="G122" s="71">
        <f t="shared" ca="1" si="24"/>
        <v>4.6142481079118447E-2</v>
      </c>
      <c r="H122" s="70">
        <f t="shared" ca="1" si="24"/>
        <v>9.857484111846615E-2</v>
      </c>
      <c r="I122" s="70">
        <f t="shared" ca="1" si="24"/>
        <v>-0.11603400272544862</v>
      </c>
      <c r="J122" s="80">
        <f t="shared" ca="1" si="24"/>
        <v>-8.0084354442097827E-2</v>
      </c>
      <c r="K122" s="70">
        <f t="shared" ca="1" si="24"/>
        <v>0.16213169432469132</v>
      </c>
      <c r="L122" s="70">
        <f t="shared" ca="1" si="24"/>
        <v>-0.49922568651785704</v>
      </c>
      <c r="M122" s="80">
        <f t="shared" ca="1" si="24"/>
        <v>-0.4947492301052836</v>
      </c>
      <c r="N122" s="70">
        <f t="shared" ca="1" si="24"/>
        <v>9.9517001288981444E-2</v>
      </c>
      <c r="O122" s="72">
        <f t="shared" ca="1" si="24"/>
        <v>-0.5493393161661092</v>
      </c>
      <c r="P122" s="71">
        <f t="shared" ca="1" si="24"/>
        <v>-5.0598668872467334E-2</v>
      </c>
      <c r="Q122" s="70">
        <f t="shared" ca="1" si="24"/>
        <v>-5.4595044224059475E-4</v>
      </c>
      <c r="R122" s="70">
        <f t="shared" ca="1" si="24"/>
        <v>-5.3795251653122378E-2</v>
      </c>
      <c r="S122" s="70">
        <f t="shared" ca="1" si="24"/>
        <v>6.1447653378255751E-2</v>
      </c>
      <c r="T122" s="70"/>
      <c r="U122" s="70">
        <f t="shared" ca="1" si="24"/>
        <v>-1.6308083472202362E-2</v>
      </c>
      <c r="V122" s="70">
        <f t="shared" ca="1" si="24"/>
        <v>0.13911733898909295</v>
      </c>
      <c r="W122" s="70"/>
      <c r="X122" s="72">
        <f t="shared" ca="1" si="24"/>
        <v>-0.13533683990267931</v>
      </c>
    </row>
    <row r="123" spans="1:24" s="43" customFormat="1">
      <c r="A123" s="23">
        <v>39903</v>
      </c>
      <c r="B123" s="81">
        <f t="shared" ref="B123:X123" ca="1" si="25">IF(IF(OR(B25="",B21=0),NA(),B25/B21-1)&gt;1.5,NA(),B25/B21-1)</f>
        <v>3.3010238955202942E-2</v>
      </c>
      <c r="C123" s="81">
        <f t="shared" ca="1" si="25"/>
        <v>-8.4698390830719728E-3</v>
      </c>
      <c r="D123" s="73">
        <f t="shared" ca="1" si="25"/>
        <v>-1.4278593343206802E-2</v>
      </c>
      <c r="E123" s="73">
        <f t="shared" ca="1" si="25"/>
        <v>5.7469252278048222E-2</v>
      </c>
      <c r="F123" s="73">
        <f t="shared" ca="1" si="25"/>
        <v>3.8230056256313594E-2</v>
      </c>
      <c r="G123" s="74">
        <f t="shared" ca="1" si="25"/>
        <v>4.1045592124981711E-2</v>
      </c>
      <c r="H123" s="73">
        <f t="shared" ca="1" si="25"/>
        <v>0.11869659892626361</v>
      </c>
      <c r="I123" s="73">
        <f t="shared" ca="1" si="25"/>
        <v>-0.1285198936221853</v>
      </c>
      <c r="J123" s="82">
        <f t="shared" ca="1" si="25"/>
        <v>-0.10103326925496536</v>
      </c>
      <c r="K123" s="73">
        <f t="shared" ca="1" si="25"/>
        <v>0.14031080765921145</v>
      </c>
      <c r="L123" s="73">
        <f t="shared" ca="1" si="25"/>
        <v>-0.48706815058899489</v>
      </c>
      <c r="M123" s="82">
        <f t="shared" ca="1" si="25"/>
        <v>-0.50212636765222607</v>
      </c>
      <c r="N123" s="73">
        <f t="shared" ca="1" si="25"/>
        <v>9.6195441768150536E-2</v>
      </c>
      <c r="O123" s="75">
        <f t="shared" ca="1" si="25"/>
        <v>-0.5649989844438601</v>
      </c>
      <c r="P123" s="74">
        <f t="shared" ca="1" si="25"/>
        <v>-5.8923354869926503E-2</v>
      </c>
      <c r="Q123" s="73">
        <f t="shared" ca="1" si="25"/>
        <v>-1.4017511443543684E-3</v>
      </c>
      <c r="R123" s="73">
        <f t="shared" ca="1" si="25"/>
        <v>-6.3646369221086019E-2</v>
      </c>
      <c r="S123" s="73">
        <f t="shared" ca="1" si="25"/>
        <v>5.0578277869217425E-2</v>
      </c>
      <c r="T123" s="73"/>
      <c r="U123" s="73">
        <f t="shared" ca="1" si="25"/>
        <v>-2.3129183206980208E-2</v>
      </c>
      <c r="V123" s="73">
        <f t="shared" ca="1" si="25"/>
        <v>0.1201660236837685</v>
      </c>
      <c r="W123" s="73"/>
      <c r="X123" s="75">
        <f t="shared" ca="1" si="25"/>
        <v>-0.12056792210355405</v>
      </c>
    </row>
    <row r="124" spans="1:24" s="43" customFormat="1">
      <c r="A124" s="29">
        <v>39994</v>
      </c>
      <c r="B124" s="77">
        <f t="shared" ref="B124:X124" ca="1" si="26">IF(IF(OR(B26="",B22=0),NA(),B26/B22-1)&gt;1.5,NA(),B26/B22-1)</f>
        <v>2.5074314115121954E-2</v>
      </c>
      <c r="C124" s="77">
        <f t="shared" ca="1" si="26"/>
        <v>-7.8771607287917433E-3</v>
      </c>
      <c r="D124" s="44">
        <f t="shared" ca="1" si="26"/>
        <v>-1.1922479802868535E-2</v>
      </c>
      <c r="E124" s="44">
        <f t="shared" ca="1" si="26"/>
        <v>4.4885612538001274E-2</v>
      </c>
      <c r="F124" s="44">
        <f t="shared" ca="1" si="26"/>
        <v>2.4557578065444563E-2</v>
      </c>
      <c r="G124" s="67">
        <f t="shared" ca="1" si="26"/>
        <v>4.0242885254382799E-2</v>
      </c>
      <c r="H124" s="44">
        <f t="shared" ca="1" si="26"/>
        <v>0.46434740231329474</v>
      </c>
      <c r="I124" s="44">
        <f t="shared" ca="1" si="26"/>
        <v>-0.13826296094409729</v>
      </c>
      <c r="J124" s="78">
        <f t="shared" ca="1" si="26"/>
        <v>-0.10792054296954257</v>
      </c>
      <c r="K124" s="44">
        <f t="shared" ca="1" si="26"/>
        <v>0.11204628524056015</v>
      </c>
      <c r="L124" s="44">
        <f t="shared" ca="1" si="26"/>
        <v>-0.53522651963963086</v>
      </c>
      <c r="M124" s="78">
        <f t="shared" ca="1" si="26"/>
        <v>-0.55459997090514346</v>
      </c>
      <c r="N124" s="44">
        <f t="shared" ca="1" si="26"/>
        <v>7.1610431004808239E-2</v>
      </c>
      <c r="O124" s="69">
        <f t="shared" ca="1" si="26"/>
        <v>-0.59682404969894476</v>
      </c>
      <c r="P124" s="67">
        <f t="shared" ca="1" si="26"/>
        <v>-6.3355269958557892E-2</v>
      </c>
      <c r="Q124" s="44">
        <f t="shared" ca="1" si="26"/>
        <v>3.581605688216527E-4</v>
      </c>
      <c r="R124" s="44">
        <f t="shared" ca="1" si="26"/>
        <v>-6.2665486820195015E-2</v>
      </c>
      <c r="S124" s="44">
        <f t="shared" ca="1" si="26"/>
        <v>4.3212941276259631E-2</v>
      </c>
      <c r="T124" s="44"/>
      <c r="U124" s="44">
        <f t="shared" ca="1" si="26"/>
        <v>7.7762511608081564E-3</v>
      </c>
      <c r="V124" s="44">
        <f t="shared" ca="1" si="26"/>
        <v>9.3820661737757716E-2</v>
      </c>
      <c r="W124" s="44"/>
      <c r="X124" s="69">
        <f t="shared" ca="1" si="26"/>
        <v>-0.12284128417336415</v>
      </c>
    </row>
    <row r="125" spans="1:24" s="43" customFormat="1">
      <c r="A125" s="29">
        <v>40086</v>
      </c>
      <c r="B125" s="77">
        <f t="shared" ref="B125:X125" ca="1" si="27">IF(IF(OR(B27="",B23=0),NA(),B27/B23-1)&gt;1.5,NA(),B27/B23-1)</f>
        <v>2.7212211864042768E-2</v>
      </c>
      <c r="C125" s="77">
        <f t="shared" ca="1" si="27"/>
        <v>-7.5055656284052086E-3</v>
      </c>
      <c r="D125" s="44">
        <f t="shared" ca="1" si="27"/>
        <v>-1.1499285304825801E-2</v>
      </c>
      <c r="E125" s="44">
        <f t="shared" ca="1" si="27"/>
        <v>4.768814563136714E-2</v>
      </c>
      <c r="F125" s="44">
        <f t="shared" ca="1" si="27"/>
        <v>2.4974657326267469E-2</v>
      </c>
      <c r="G125" s="67">
        <f t="shared" ca="1" si="27"/>
        <v>4.2965768987317965E-2</v>
      </c>
      <c r="H125" s="44">
        <f t="shared" ca="1" si="27"/>
        <v>0.12725469923847621</v>
      </c>
      <c r="I125" s="44">
        <f t="shared" ca="1" si="27"/>
        <v>-0.13731673331618377</v>
      </c>
      <c r="J125" s="78">
        <f t="shared" ca="1" si="27"/>
        <v>-0.10002023418553685</v>
      </c>
      <c r="K125" s="44">
        <f t="shared" ca="1" si="27"/>
        <v>0.10210968211511839</v>
      </c>
      <c r="L125" s="44">
        <f t="shared" ca="1" si="27"/>
        <v>-0.59104385744423515</v>
      </c>
      <c r="M125" s="78">
        <f t="shared" ca="1" si="27"/>
        <v>-0.61939958366138259</v>
      </c>
      <c r="N125" s="44">
        <f t="shared" ca="1" si="27"/>
        <v>7.2040706789523234E-2</v>
      </c>
      <c r="O125" s="69">
        <f t="shared" ca="1" si="27"/>
        <v>-0.66360409562633493</v>
      </c>
      <c r="P125" s="67">
        <f t="shared" ca="1" si="27"/>
        <v>-6.7462144274512359E-2</v>
      </c>
      <c r="Q125" s="44">
        <f t="shared" ca="1" si="27"/>
        <v>4.6195168677485299E-3</v>
      </c>
      <c r="R125" s="44">
        <f t="shared" ca="1" si="27"/>
        <v>-5.5180520629911411E-2</v>
      </c>
      <c r="S125" s="44">
        <f t="shared" ca="1" si="27"/>
        <v>3.9007857797341838E-2</v>
      </c>
      <c r="T125" s="44"/>
      <c r="U125" s="44">
        <f t="shared" ca="1" si="27"/>
        <v>-1.0486894156230275E-2</v>
      </c>
      <c r="V125" s="44">
        <f t="shared" ca="1" si="27"/>
        <v>8.0680594097397362E-2</v>
      </c>
      <c r="W125" s="44"/>
      <c r="X125" s="69">
        <f t="shared" ca="1" si="27"/>
        <v>-0.10618851037183952</v>
      </c>
    </row>
    <row r="126" spans="1:24" s="43" customFormat="1" ht="12" thickBot="1">
      <c r="A126" s="35">
        <v>40178</v>
      </c>
      <c r="B126" s="79">
        <f t="shared" ref="B126:X126" ca="1" si="28">IF(IF(OR(B28="",B24=0),NA(),B28/B24-1)&gt;1.5,NA(),B28/B24-1)</f>
        <v>2.9436747101293737E-2</v>
      </c>
      <c r="C126" s="79">
        <f t="shared" ca="1" si="28"/>
        <v>-2.9744443646125829E-3</v>
      </c>
      <c r="D126" s="70">
        <f t="shared" ca="1" si="28"/>
        <v>-4.9308727964968435E-3</v>
      </c>
      <c r="E126" s="70">
        <f t="shared" ca="1" si="28"/>
        <v>4.7493591226502208E-2</v>
      </c>
      <c r="F126" s="70">
        <f t="shared" ca="1" si="28"/>
        <v>1.2370569394326569E-2</v>
      </c>
      <c r="G126" s="71">
        <f t="shared" ca="1" si="28"/>
        <v>5.6780950265034269E-2</v>
      </c>
      <c r="H126" s="70">
        <f t="shared" ca="1" si="28"/>
        <v>6.1110651530636773E-2</v>
      </c>
      <c r="I126" s="70">
        <f t="shared" ca="1" si="28"/>
        <v>-0.14847475120326137</v>
      </c>
      <c r="J126" s="80">
        <f t="shared" ca="1" si="28"/>
        <v>-0.10759504532539454</v>
      </c>
      <c r="K126" s="70">
        <f t="shared" ca="1" si="28"/>
        <v>8.7805131782917156E-2</v>
      </c>
      <c r="L126" s="70">
        <f t="shared" ca="1" si="28"/>
        <v>-0.72354604034532499</v>
      </c>
      <c r="M126" s="80">
        <f t="shared" ca="1" si="28"/>
        <v>-0.70914561888244609</v>
      </c>
      <c r="N126" s="70">
        <f t="shared" ca="1" si="28"/>
        <v>7.383312851635182E-2</v>
      </c>
      <c r="O126" s="72">
        <f t="shared" ca="1" si="28"/>
        <v>-0.72991250738625035</v>
      </c>
      <c r="P126" s="71">
        <f t="shared" ca="1" si="28"/>
        <v>-5.5297819307892793E-2</v>
      </c>
      <c r="Q126" s="70">
        <f t="shared" ca="1" si="28"/>
        <v>1.1655852194385474E-2</v>
      </c>
      <c r="R126" s="70">
        <f t="shared" ca="1" si="28"/>
        <v>-5.6253889041878891E-2</v>
      </c>
      <c r="S126" s="70">
        <f t="shared" ca="1" si="28"/>
        <v>6.0360733527253352E-2</v>
      </c>
      <c r="T126" s="70"/>
      <c r="U126" s="70">
        <f t="shared" ca="1" si="28"/>
        <v>-2.1137868080905675E-2</v>
      </c>
      <c r="V126" s="70">
        <f t="shared" ca="1" si="28"/>
        <v>5.9260075503803966E-2</v>
      </c>
      <c r="W126" s="70"/>
      <c r="X126" s="72">
        <f t="shared" ca="1" si="28"/>
        <v>-0.10215485998608897</v>
      </c>
    </row>
    <row r="127" spans="1:24" s="43" customFormat="1">
      <c r="A127" s="29">
        <v>40268</v>
      </c>
      <c r="B127" s="77">
        <f t="shared" ref="B127:X127" ca="1" si="29">IF(IF(OR(B29="",B25=0),NA(),B29/B25-1)&gt;1.5,NA(),B29/B25-1)</f>
        <v>2.8845115756484629E-2</v>
      </c>
      <c r="C127" s="77">
        <f t="shared" ca="1" si="29"/>
        <v>-2.475946940774798E-3</v>
      </c>
      <c r="D127" s="44">
        <f t="shared" ca="1" si="29"/>
        <v>-2.887878066868077E-3</v>
      </c>
      <c r="E127" s="44">
        <f t="shared" ca="1" si="29"/>
        <v>4.6694274661638113E-2</v>
      </c>
      <c r="F127" s="44">
        <f t="shared" ca="1" si="29"/>
        <v>9.4935385523609028E-4</v>
      </c>
      <c r="G127" s="67">
        <f t="shared" ca="1" si="29"/>
        <v>6.009852860454834E-2</v>
      </c>
      <c r="H127" s="44">
        <f t="shared" ca="1" si="29"/>
        <v>4.6019075577608204E-2</v>
      </c>
      <c r="I127" s="44">
        <f t="shared" ca="1" si="29"/>
        <v>-0.15915168246228262</v>
      </c>
      <c r="J127" s="78">
        <f t="shared" ca="1" si="29"/>
        <v>-9.9127995396152246E-2</v>
      </c>
      <c r="K127" s="44">
        <f t="shared" ca="1" si="29"/>
        <v>8.3232108675148853E-2</v>
      </c>
      <c r="L127" s="44"/>
      <c r="M127" s="78"/>
      <c r="N127" s="44">
        <f t="shared" ca="1" si="29"/>
        <v>6.5951619370323344E-2</v>
      </c>
      <c r="O127" s="69">
        <f t="shared" ca="1" si="29"/>
        <v>-0.76064876478577115</v>
      </c>
      <c r="P127" s="67">
        <f t="shared" ca="1" si="29"/>
        <v>-4.9109489244105631E-2</v>
      </c>
      <c r="Q127" s="44">
        <f t="shared" ca="1" si="29"/>
        <v>3.9555572715066489E-3</v>
      </c>
      <c r="R127" s="44">
        <f t="shared" ca="1" si="29"/>
        <v>-4.7089916334984494E-2</v>
      </c>
      <c r="S127" s="44">
        <f t="shared" ca="1" si="29"/>
        <v>6.0442625549475881E-2</v>
      </c>
      <c r="T127" s="44"/>
      <c r="U127" s="44">
        <f t="shared" ca="1" si="29"/>
        <v>-1.6568058511108319E-2</v>
      </c>
      <c r="V127" s="44">
        <f t="shared" ca="1" si="29"/>
        <v>4.9954354959356406E-2</v>
      </c>
      <c r="W127" s="44"/>
      <c r="X127" s="69">
        <f t="shared" ca="1" si="29"/>
        <v>-0.11743665484416321</v>
      </c>
    </row>
    <row r="128" spans="1:24" s="43" customFormat="1">
      <c r="A128" s="29">
        <v>40359</v>
      </c>
      <c r="B128" s="77">
        <f t="shared" ref="B128:X128" ca="1" si="30">IF(IF(OR(B30="",B26=0),NA(),B30/B26-1)&gt;1.5,NA(),B30/B26-1)</f>
        <v>3.2494045776731539E-2</v>
      </c>
      <c r="C128" s="77">
        <f t="shared" ca="1" si="30"/>
        <v>1.1055409327387355E-3</v>
      </c>
      <c r="D128" s="44">
        <f t="shared" ca="1" si="30"/>
        <v>-2.2417824482212634E-4</v>
      </c>
      <c r="E128" s="44">
        <f t="shared" ca="1" si="30"/>
        <v>5.0700667563773338E-2</v>
      </c>
      <c r="F128" s="44">
        <f t="shared" ca="1" si="30"/>
        <v>1.1581278823452834E-2</v>
      </c>
      <c r="G128" s="67">
        <f t="shared" ca="1" si="30"/>
        <v>5.6247758807254522E-2</v>
      </c>
      <c r="H128" s="44">
        <f t="shared" ca="1" si="30"/>
        <v>0.11373306922099258</v>
      </c>
      <c r="I128" s="44">
        <f t="shared" ca="1" si="30"/>
        <v>-0.15136723516168715</v>
      </c>
      <c r="J128" s="78">
        <f t="shared" ca="1" si="30"/>
        <v>-9.0642211505099657E-2</v>
      </c>
      <c r="K128" s="44">
        <f t="shared" ca="1" si="30"/>
        <v>7.4831697871166059E-2</v>
      </c>
      <c r="L128" s="44"/>
      <c r="M128" s="78"/>
      <c r="N128" s="44">
        <f t="shared" ca="1" si="30"/>
        <v>6.2616605549873361E-2</v>
      </c>
      <c r="O128" s="69">
        <f t="shared" ca="1" si="30"/>
        <v>-0.7266334611763845</v>
      </c>
      <c r="P128" s="67">
        <f t="shared" ca="1" si="30"/>
        <v>-3.6171512636099412E-2</v>
      </c>
      <c r="Q128" s="44">
        <f t="shared" ca="1" si="30"/>
        <v>9.4805945835596539E-3</v>
      </c>
      <c r="R128" s="44">
        <f t="shared" ca="1" si="30"/>
        <v>-4.2977720858973778E-2</v>
      </c>
      <c r="S128" s="44">
        <f t="shared" ca="1" si="30"/>
        <v>5.2196079630041137E-2</v>
      </c>
      <c r="T128" s="44"/>
      <c r="U128" s="44">
        <f t="shared" ca="1" si="30"/>
        <v>-1.7841512905801049E-2</v>
      </c>
      <c r="V128" s="44">
        <f t="shared" ca="1" si="30"/>
        <v>5.3284044328188118E-2</v>
      </c>
      <c r="W128" s="44"/>
      <c r="X128" s="69">
        <f t="shared" ca="1" si="30"/>
        <v>-9.9980510136842615E-2</v>
      </c>
    </row>
    <row r="129" spans="1:24" s="43" customFormat="1">
      <c r="A129" s="29">
        <v>40451</v>
      </c>
      <c r="B129" s="77">
        <f t="shared" ref="B129:X129" ca="1" si="31">IF(IF(OR(B31="",B27=0),NA(),B31/B27-1)&gt;1.5,NA(),B31/B27-1)</f>
        <v>2.4112397223919446E-2</v>
      </c>
      <c r="C129" s="77">
        <f t="shared" ca="1" si="31"/>
        <v>-1.2345697841402603E-2</v>
      </c>
      <c r="D129" s="44">
        <f t="shared" ca="1" si="31"/>
        <v>-1.5288596881278815E-2</v>
      </c>
      <c r="E129" s="44">
        <f t="shared" ca="1" si="31"/>
        <v>4.3391616409996336E-2</v>
      </c>
      <c r="F129" s="44">
        <f t="shared" ca="1" si="31"/>
        <v>1.0937825759024467E-2</v>
      </c>
      <c r="G129" s="67">
        <f t="shared" ca="1" si="31"/>
        <v>3.6410963627389048E-2</v>
      </c>
      <c r="H129" s="44">
        <f t="shared" ca="1" si="31"/>
        <v>-3.6758150508729437E-2</v>
      </c>
      <c r="I129" s="44">
        <f t="shared" ca="1" si="31"/>
        <v>-0.14842823846180997</v>
      </c>
      <c r="J129" s="78">
        <f t="shared" ca="1" si="31"/>
        <v>-9.6972931077480506E-2</v>
      </c>
      <c r="K129" s="44">
        <f t="shared" ca="1" si="31"/>
        <v>5.7447283625791989E-2</v>
      </c>
      <c r="L129" s="44"/>
      <c r="M129" s="78"/>
      <c r="N129" s="44">
        <f t="shared" ca="1" si="31"/>
        <v>5.1620781976303043E-2</v>
      </c>
      <c r="O129" s="69">
        <f t="shared" ca="1" si="31"/>
        <v>-0.6748248410143417</v>
      </c>
      <c r="P129" s="67">
        <f t="shared" ca="1" si="31"/>
        <v>-4.147159438000203E-2</v>
      </c>
      <c r="Q129" s="44">
        <f t="shared" ca="1" si="31"/>
        <v>-3.2549949144081713E-3</v>
      </c>
      <c r="R129" s="44">
        <f t="shared" ca="1" si="31"/>
        <v>-4.8487663162971817E-2</v>
      </c>
      <c r="S129" s="44">
        <f t="shared" ca="1" si="31"/>
        <v>2.055787061247405E-2</v>
      </c>
      <c r="T129" s="44"/>
      <c r="U129" s="44">
        <f t="shared" ca="1" si="31"/>
        <v>-4.0666567398726206E-2</v>
      </c>
      <c r="V129" s="44">
        <f t="shared" ca="1" si="31"/>
        <v>4.2358411808699481E-2</v>
      </c>
      <c r="W129" s="44"/>
      <c r="X129" s="69">
        <f t="shared" ca="1" si="31"/>
        <v>-7.8639715872003135E-2</v>
      </c>
    </row>
    <row r="130" spans="1:24" s="43" customFormat="1" ht="12" thickBot="1">
      <c r="A130" s="29">
        <v>40543</v>
      </c>
      <c r="B130" s="77">
        <f t="shared" ref="B130:X130" ca="1" si="32">IF(IF(OR(B32="",B28=0),NA(),B32/B28-1)&gt;1.5,NA(),B32/B28-1)</f>
        <v>1.8575828066698552E-2</v>
      </c>
      <c r="C130" s="77">
        <f t="shared" ca="1" si="32"/>
        <v>-2.3084958307216907E-2</v>
      </c>
      <c r="D130" s="44">
        <f t="shared" ca="1" si="32"/>
        <v>-2.8144793534155665E-2</v>
      </c>
      <c r="E130" s="44">
        <f t="shared" ca="1" si="32"/>
        <v>4.1863162735026105E-2</v>
      </c>
      <c r="F130" s="44">
        <f t="shared" ca="1" si="32"/>
        <v>1.6385236162009598E-2</v>
      </c>
      <c r="G130" s="67">
        <f t="shared" ca="1" si="32"/>
        <v>9.3534142847255808E-3</v>
      </c>
      <c r="H130" s="44">
        <f t="shared" ca="1" si="32"/>
        <v>4.8118781314829606E-2</v>
      </c>
      <c r="I130" s="44">
        <f t="shared" ca="1" si="32"/>
        <v>-0.13848017574182903</v>
      </c>
      <c r="J130" s="78">
        <f t="shared" ca="1" si="32"/>
        <v>-9.40692822282575E-2</v>
      </c>
      <c r="K130" s="44">
        <f t="shared" ca="1" si="32"/>
        <v>4.4045902750775801E-2</v>
      </c>
      <c r="L130" s="44"/>
      <c r="M130" s="78"/>
      <c r="N130" s="44">
        <f t="shared" ca="1" si="32"/>
        <v>4.7216375044637715E-2</v>
      </c>
      <c r="O130" s="69">
        <f t="shared" ca="1" si="32"/>
        <v>-0.54407855238422664</v>
      </c>
      <c r="P130" s="67">
        <f t="shared" ca="1" si="32"/>
        <v>7.2570612117910605E-2</v>
      </c>
      <c r="Q130" s="44">
        <f t="shared" ca="1" si="32"/>
        <v>-1.4222551803030559E-2</v>
      </c>
      <c r="R130" s="44">
        <f t="shared" ca="1" si="32"/>
        <v>-4.8519635713305753E-2</v>
      </c>
      <c r="S130" s="44">
        <f t="shared" ca="1" si="32"/>
        <v>-7.9374928973683367E-2</v>
      </c>
      <c r="T130" s="44"/>
      <c r="U130" s="44">
        <f t="shared" ca="1" si="32"/>
        <v>-3.4161093317058078E-2</v>
      </c>
      <c r="V130" s="44">
        <f t="shared" ca="1" si="32"/>
        <v>2.0748651317489708E-2</v>
      </c>
      <c r="W130" s="44"/>
      <c r="X130" s="69">
        <f t="shared" ca="1" si="32"/>
        <v>2.1657114209976402E-3</v>
      </c>
    </row>
    <row r="131" spans="1:24" s="43" customFormat="1">
      <c r="A131" s="23">
        <v>40633</v>
      </c>
      <c r="B131" s="81">
        <f t="shared" ref="B131:X131" ca="1" si="33">IF(IF(OR(B33="",B29=0),NA(),B33/B29-1)&gt;1.5,NA(),B33/B29-1)</f>
        <v>2.1407620337863031E-2</v>
      </c>
      <c r="C131" s="81">
        <f t="shared" ca="1" si="33"/>
        <v>-1.8233950642813634E-2</v>
      </c>
      <c r="D131" s="73">
        <f t="shared" ca="1" si="33"/>
        <v>-2.5785892284484579E-2</v>
      </c>
      <c r="E131" s="73">
        <f t="shared" ca="1" si="33"/>
        <v>4.2950802699210033E-2</v>
      </c>
      <c r="F131" s="73">
        <f t="shared" ca="1" si="33"/>
        <v>3.8809362258033886E-2</v>
      </c>
      <c r="G131" s="74">
        <f t="shared" ca="1" si="33"/>
        <v>1.9620771316053442E-3</v>
      </c>
      <c r="H131" s="73">
        <f t="shared" ca="1" si="33"/>
        <v>-4.1038228780646002E-2</v>
      </c>
      <c r="I131" s="73">
        <f t="shared" ca="1" si="33"/>
        <v>-0.11258867635490588</v>
      </c>
      <c r="J131" s="82">
        <f t="shared" ca="1" si="33"/>
        <v>-9.4865193971183537E-2</v>
      </c>
      <c r="K131" s="73">
        <f t="shared" ca="1" si="33"/>
        <v>3.8725325473855987E-2</v>
      </c>
      <c r="L131" s="73"/>
      <c r="M131" s="82"/>
      <c r="N131" s="73">
        <f t="shared" ca="1" si="33"/>
        <v>4.5632717029612468E-2</v>
      </c>
      <c r="O131" s="75">
        <f t="shared" ca="1" si="33"/>
        <v>-0.40111826582220023</v>
      </c>
      <c r="P131" s="74" t="e">
        <f t="shared" ca="1" si="33"/>
        <v>#N/A</v>
      </c>
      <c r="Q131" s="73">
        <f t="shared" ca="1" si="33"/>
        <v>2.2181472424762649E-3</v>
      </c>
      <c r="R131" s="73">
        <f t="shared" ca="1" si="33"/>
        <v>-5.5500303464898981E-2</v>
      </c>
      <c r="S131" s="73"/>
      <c r="T131" s="73"/>
      <c r="U131" s="73">
        <f t="shared" ca="1" si="33"/>
        <v>-3.4148726195985635E-2</v>
      </c>
      <c r="V131" s="73"/>
      <c r="W131" s="73"/>
      <c r="X131" s="75" t="e">
        <f t="shared" ca="1" si="33"/>
        <v>#N/A</v>
      </c>
    </row>
    <row r="132" spans="1:24" s="43" customFormat="1">
      <c r="A132" s="29">
        <v>40724</v>
      </c>
      <c r="B132" s="77">
        <f t="shared" ref="B132:X132" ca="1" si="34">IF(IF(OR(B34="",B30=0),NA(),B34/B30-1)&gt;1.5,NA(),B34/B30-1)</f>
        <v>1.361334922782742E-2</v>
      </c>
      <c r="C132" s="77">
        <f t="shared" ca="1" si="34"/>
        <v>-3.5717108884052329E-2</v>
      </c>
      <c r="D132" s="44">
        <f t="shared" ca="1" si="34"/>
        <v>-4.3988030155455826E-2</v>
      </c>
      <c r="E132" s="44">
        <f t="shared" ca="1" si="34"/>
        <v>3.9956227104076758E-2</v>
      </c>
      <c r="F132" s="44">
        <f t="shared" ca="1" si="34"/>
        <v>2.6545199252508533E-2</v>
      </c>
      <c r="G132" s="67">
        <f t="shared" ca="1" si="34"/>
        <v>-1.9774911783718374E-2</v>
      </c>
      <c r="H132" s="44">
        <f t="shared" ca="1" si="34"/>
        <v>-0.10713729438202535</v>
      </c>
      <c r="I132" s="44">
        <f t="shared" ca="1" si="34"/>
        <v>-0.11482899068993202</v>
      </c>
      <c r="J132" s="78">
        <f t="shared" ca="1" si="34"/>
        <v>-9.742056250460418E-2</v>
      </c>
      <c r="K132" s="44">
        <f t="shared" ca="1" si="34"/>
        <v>2.7091898542155768E-2</v>
      </c>
      <c r="L132" s="44"/>
      <c r="M132" s="78"/>
      <c r="N132" s="44">
        <f t="shared" ca="1" si="34"/>
        <v>4.0979843960774476E-2</v>
      </c>
      <c r="O132" s="69">
        <f t="shared" ca="1" si="34"/>
        <v>-0.39601550912752681</v>
      </c>
      <c r="P132" s="67" t="e">
        <f t="shared" ca="1" si="34"/>
        <v>#N/A</v>
      </c>
      <c r="Q132" s="44">
        <f t="shared" ca="1" si="34"/>
        <v>-1.7699356407318678E-2</v>
      </c>
      <c r="R132" s="44">
        <f t="shared" ca="1" si="34"/>
        <v>-6.1737880360631769E-2</v>
      </c>
      <c r="S132" s="44"/>
      <c r="T132" s="44"/>
      <c r="U132" s="44">
        <f t="shared" ca="1" si="34"/>
        <v>-4.2866571045759971E-2</v>
      </c>
      <c r="V132" s="44"/>
      <c r="W132" s="44"/>
      <c r="X132" s="69" t="e">
        <f t="shared" ca="1" si="34"/>
        <v>#N/A</v>
      </c>
    </row>
    <row r="133" spans="1:24" s="43" customFormat="1">
      <c r="A133" s="29">
        <v>40816</v>
      </c>
      <c r="B133" s="77">
        <f t="shared" ref="B133:X133" ca="1" si="35">IF(IF(OR(B35="",B31=0),NA(),B35/B31-1)&gt;1.5,NA(),B35/B31-1)</f>
        <v>5.5814098471678175E-3</v>
      </c>
      <c r="C133" s="77">
        <f t="shared" ca="1" si="35"/>
        <v>-4.152597559482063E-2</v>
      </c>
      <c r="D133" s="44">
        <f t="shared" ca="1" si="35"/>
        <v>-4.8423973627603645E-2</v>
      </c>
      <c r="E133" s="44">
        <f t="shared" ca="1" si="35"/>
        <v>2.921267954496054E-2</v>
      </c>
      <c r="F133" s="44">
        <f t="shared" ca="1" si="35"/>
        <v>1.2480256446946614E-2</v>
      </c>
      <c r="G133" s="67">
        <f t="shared" ca="1" si="35"/>
        <v>-2.9659804392015987E-2</v>
      </c>
      <c r="H133" s="44">
        <f t="shared" ca="1" si="35"/>
        <v>-5.121252825662248E-2</v>
      </c>
      <c r="I133" s="44">
        <f t="shared" ca="1" si="35"/>
        <v>-0.10860455763878518</v>
      </c>
      <c r="J133" s="78">
        <f t="shared" ca="1" si="35"/>
        <v>-9.4266019482761809E-2</v>
      </c>
      <c r="K133" s="44">
        <f t="shared" ca="1" si="35"/>
        <v>1.2442201797384422E-2</v>
      </c>
      <c r="L133" s="44"/>
      <c r="M133" s="78"/>
      <c r="N133" s="44">
        <f t="shared" ca="1" si="35"/>
        <v>3.0886907744669401E-2</v>
      </c>
      <c r="O133" s="69">
        <f t="shared" ca="1" si="35"/>
        <v>-0.36862099056732944</v>
      </c>
      <c r="P133" s="67" t="e">
        <f t="shared" ca="1" si="35"/>
        <v>#N/A</v>
      </c>
      <c r="Q133" s="44">
        <f t="shared" ca="1" si="35"/>
        <v>-1.9786557818412986E-2</v>
      </c>
      <c r="R133" s="44">
        <f t="shared" ca="1" si="35"/>
        <v>-6.1572987427235826E-2</v>
      </c>
      <c r="S133" s="44"/>
      <c r="T133" s="44"/>
      <c r="U133" s="44">
        <f t="shared" ca="1" si="35"/>
        <v>-3.5310730118600309E-2</v>
      </c>
      <c r="V133" s="44"/>
      <c r="W133" s="44"/>
      <c r="X133" s="69" t="e">
        <f t="shared" ca="1" si="35"/>
        <v>#N/A</v>
      </c>
    </row>
    <row r="134" spans="1:24" s="43" customFormat="1" ht="12" thickBot="1">
      <c r="A134" s="35">
        <v>40908</v>
      </c>
      <c r="B134" s="79">
        <f t="shared" ref="B134:X134" ca="1" si="36">IF(IF(OR(B36="",B32=0),NA(),B36/B32-1)&gt;1.5,NA(),B36/B32-1)</f>
        <v>1.1487366455138481E-2</v>
      </c>
      <c r="C134" s="79">
        <f t="shared" ca="1" si="36"/>
        <v>-2.8150113165240964E-2</v>
      </c>
      <c r="D134" s="70">
        <f t="shared" ca="1" si="36"/>
        <v>-3.3378940558488002E-2</v>
      </c>
      <c r="E134" s="70">
        <f t="shared" ca="1" si="36"/>
        <v>3.2732995873639981E-2</v>
      </c>
      <c r="F134" s="70">
        <f t="shared" ca="1" si="36"/>
        <v>1.0556064450949254E-2</v>
      </c>
      <c r="G134" s="71">
        <f t="shared" ca="1" si="36"/>
        <v>-1.7464163046106207E-2</v>
      </c>
      <c r="H134" s="70">
        <f t="shared" ca="1" si="36"/>
        <v>0.14772900717478343</v>
      </c>
      <c r="I134" s="70">
        <f t="shared" ca="1" si="36"/>
        <v>-0.10067595542359475</v>
      </c>
      <c r="J134" s="80">
        <f t="shared" ca="1" si="36"/>
        <v>-8.6651887793349092E-2</v>
      </c>
      <c r="K134" s="70">
        <f t="shared" ca="1" si="36"/>
        <v>1.0424334639338451E-2</v>
      </c>
      <c r="L134" s="70"/>
      <c r="M134" s="80"/>
      <c r="N134" s="70">
        <f t="shared" ca="1" si="36"/>
        <v>3.4031936274375063E-2</v>
      </c>
      <c r="O134" s="72">
        <f t="shared" ca="1" si="36"/>
        <v>-0.33218112259093568</v>
      </c>
      <c r="P134" s="71">
        <f t="shared" ca="1" si="36"/>
        <v>1.4104549267677902</v>
      </c>
      <c r="Q134" s="70">
        <f t="shared" ca="1" si="36"/>
        <v>-3.1481225069052154E-3</v>
      </c>
      <c r="R134" s="70">
        <f t="shared" ca="1" si="36"/>
        <v>-5.6601766407227694E-2</v>
      </c>
      <c r="S134" s="70"/>
      <c r="T134" s="70"/>
      <c r="U134" s="70">
        <f t="shared" ca="1" si="36"/>
        <v>-3.1463276635079751E-4</v>
      </c>
      <c r="V134" s="70"/>
      <c r="W134" s="70"/>
      <c r="X134" s="72" t="e">
        <f t="shared" ca="1" si="36"/>
        <v>#N/A</v>
      </c>
    </row>
    <row r="135" spans="1:24" s="43" customFormat="1">
      <c r="A135" s="23">
        <v>40999</v>
      </c>
      <c r="B135" s="81">
        <f t="shared" ref="B135:X135" ca="1" si="37">IF(IF(OR(B37="",B33=0),NA(),B37/B33-1)&gt;1.5,NA(),B37/B33-1)</f>
        <v>1.6171683798170466E-2</v>
      </c>
      <c r="C135" s="81">
        <f t="shared" ca="1" si="37"/>
        <v>-1.8762973232756552E-2</v>
      </c>
      <c r="D135" s="73">
        <f t="shared" ca="1" si="37"/>
        <v>-2.2075685888808483E-2</v>
      </c>
      <c r="E135" s="73">
        <f t="shared" ca="1" si="37"/>
        <v>3.3737965984937945E-2</v>
      </c>
      <c r="F135" s="73">
        <f t="shared" ca="1" si="37"/>
        <v>5.1179178269116221E-3</v>
      </c>
      <c r="G135" s="74">
        <f t="shared" ca="1" si="37"/>
        <v>-2.8154637693159623E-3</v>
      </c>
      <c r="H135" s="73">
        <f t="shared" ca="1" si="37"/>
        <v>5.8223324239235597E-2</v>
      </c>
      <c r="I135" s="73">
        <f t="shared" ca="1" si="37"/>
        <v>-9.4396813268450508E-2</v>
      </c>
      <c r="J135" s="82">
        <f t="shared" ca="1" si="37"/>
        <v>-8.0050790960230378E-2</v>
      </c>
      <c r="K135" s="73">
        <f t="shared" ca="1" si="37"/>
        <v>5.5717566708428645E-3</v>
      </c>
      <c r="L135" s="73"/>
      <c r="M135" s="82"/>
      <c r="N135" s="73">
        <f t="shared" ca="1" si="37"/>
        <v>3.5059885087434406E-2</v>
      </c>
      <c r="O135" s="75">
        <f t="shared" ca="1" si="37"/>
        <v>-0.30864388764530426</v>
      </c>
      <c r="P135" s="74">
        <f t="shared" ca="1" si="37"/>
        <v>-3.4627287065948087E-2</v>
      </c>
      <c r="Q135" s="73">
        <f t="shared" ca="1" si="37"/>
        <v>6.6366016917867032E-3</v>
      </c>
      <c r="R135" s="73">
        <f t="shared" ca="1" si="37"/>
        <v>-4.9323388791384315E-2</v>
      </c>
      <c r="S135" s="73"/>
      <c r="T135" s="73"/>
      <c r="U135" s="73">
        <f t="shared" ca="1" si="37"/>
        <v>2.400100931921223E-3</v>
      </c>
      <c r="V135" s="73"/>
      <c r="W135" s="73"/>
      <c r="X135" s="75">
        <f t="shared" ca="1" si="37"/>
        <v>5.36938779580165E-3</v>
      </c>
    </row>
    <row r="136" spans="1:24" s="43" customFormat="1">
      <c r="A136" s="29">
        <v>41090</v>
      </c>
      <c r="B136" s="77">
        <f t="shared" ref="B136:X136" ca="1" si="38">IF(IF(OR(B38="",B34=0),NA(),B38/B34-1)&gt;1.5,NA(),B38/B34-1)</f>
        <v>6.7132373747158525E-4</v>
      </c>
      <c r="C136" s="77">
        <f t="shared" ca="1" si="38"/>
        <v>-3.3507824028567557E-2</v>
      </c>
      <c r="D136" s="44">
        <f t="shared" ca="1" si="38"/>
        <v>-3.6890445993152832E-2</v>
      </c>
      <c r="E136" s="44">
        <f t="shared" ca="1" si="38"/>
        <v>1.72418150960858E-2</v>
      </c>
      <c r="F136" s="44">
        <f t="shared" ca="1" si="38"/>
        <v>-1.018028249221492E-2</v>
      </c>
      <c r="G136" s="67">
        <f t="shared" ca="1" si="38"/>
        <v>-2.1172159507674704E-2</v>
      </c>
      <c r="H136" s="44">
        <f t="shared" ca="1" si="38"/>
        <v>7.570090052621925E-2</v>
      </c>
      <c r="I136" s="44">
        <f t="shared" ca="1" si="38"/>
        <v>-9.4690149383103939E-2</v>
      </c>
      <c r="J136" s="78">
        <f t="shared" ca="1" si="38"/>
        <v>-9.2332195181713206E-2</v>
      </c>
      <c r="K136" s="44">
        <f t="shared" ca="1" si="38"/>
        <v>-9.5639263640819872E-3</v>
      </c>
      <c r="L136" s="44"/>
      <c r="M136" s="78"/>
      <c r="N136" s="44">
        <f t="shared" ca="1" si="38"/>
        <v>1.7950256661787956E-2</v>
      </c>
      <c r="O136" s="69">
        <f t="shared" ca="1" si="38"/>
        <v>-0.2909453952738994</v>
      </c>
      <c r="P136" s="67">
        <f t="shared" ca="1" si="38"/>
        <v>-5.0281345692030244E-2</v>
      </c>
      <c r="Q136" s="44">
        <f t="shared" ca="1" si="38"/>
        <v>-9.0702743313052503E-3</v>
      </c>
      <c r="R136" s="44">
        <f t="shared" ca="1" si="38"/>
        <v>-7.8671454505044425E-2</v>
      </c>
      <c r="S136" s="44"/>
      <c r="T136" s="44"/>
      <c r="U136" s="44">
        <f t="shared" ca="1" si="38"/>
        <v>1.920548471485084E-2</v>
      </c>
      <c r="V136" s="44"/>
      <c r="W136" s="44"/>
      <c r="X136" s="69">
        <f t="shared" ca="1" si="38"/>
        <v>-9.7506007576507736E-3</v>
      </c>
    </row>
    <row r="137" spans="1:24" s="43" customFormat="1">
      <c r="A137" s="29">
        <v>41182</v>
      </c>
      <c r="B137" s="77">
        <f t="shared" ref="B137:X137" ca="1" si="39">IF(IF(OR(B39="",B35=0),NA(),B39/B35-1)&gt;1.5,NA(),B39/B35-1)</f>
        <v>1.0482685159296512E-3</v>
      </c>
      <c r="C137" s="77">
        <f t="shared" ca="1" si="39"/>
        <v>-3.2856040143412812E-2</v>
      </c>
      <c r="D137" s="44">
        <f t="shared" ca="1" si="39"/>
        <v>-3.5647980757575026E-2</v>
      </c>
      <c r="E137" s="44">
        <f t="shared" ca="1" si="39"/>
        <v>1.7625039824530786E-2</v>
      </c>
      <c r="F137" s="44">
        <f t="shared" ca="1" si="39"/>
        <v>-1.1673608418008463E-2</v>
      </c>
      <c r="G137" s="67">
        <f t="shared" ca="1" si="39"/>
        <v>-2.1401209309783842E-2</v>
      </c>
      <c r="H137" s="44">
        <f t="shared" ca="1" si="39"/>
        <v>0.11352765351239924</v>
      </c>
      <c r="I137" s="44">
        <f t="shared" ca="1" si="39"/>
        <v>-0.10014019237893856</v>
      </c>
      <c r="J137" s="78">
        <f t="shared" ca="1" si="39"/>
        <v>-0.10203629103738698</v>
      </c>
      <c r="K137" s="44">
        <f t="shared" ca="1" si="39"/>
        <v>-1.2794166517369643E-2</v>
      </c>
      <c r="L137" s="44"/>
      <c r="M137" s="78"/>
      <c r="N137" s="44">
        <f t="shared" ca="1" si="39"/>
        <v>1.8071252082999534E-2</v>
      </c>
      <c r="O137" s="69">
        <f t="shared" ca="1" si="39"/>
        <v>-0.2485861564361832</v>
      </c>
      <c r="P137" s="67">
        <f t="shared" ca="1" si="39"/>
        <v>-5.377196625225833E-2</v>
      </c>
      <c r="Q137" s="44">
        <f t="shared" ca="1" si="39"/>
        <v>-7.8530464973286529E-3</v>
      </c>
      <c r="R137" s="44">
        <f t="shared" ca="1" si="39"/>
        <v>-8.5134883208136558E-2</v>
      </c>
      <c r="S137" s="44"/>
      <c r="T137" s="44"/>
      <c r="U137" s="44">
        <f t="shared" ca="1" si="39"/>
        <v>2.0166232311649157E-2</v>
      </c>
      <c r="V137" s="44"/>
      <c r="W137" s="44"/>
      <c r="X137" s="69">
        <f t="shared" ca="1" si="39"/>
        <v>-1.2603541724695466E-2</v>
      </c>
    </row>
    <row r="138" spans="1:24" s="43" customFormat="1" ht="12" thickBot="1">
      <c r="A138" s="35">
        <v>41274</v>
      </c>
      <c r="B138" s="79">
        <f t="shared" ref="B138:X147" ca="1" si="40">IF(IF(OR(B40="",B36=0),NA(),B40/B36-1)&gt;1.5,NA(),B40/B36-1)</f>
        <v>-4.7812351115569252E-3</v>
      </c>
      <c r="C138" s="79">
        <f t="shared" ca="1" si="40"/>
        <v>-3.9318471915980813E-2</v>
      </c>
      <c r="D138" s="70">
        <f t="shared" ca="1" si="40"/>
        <v>-4.1313933431512795E-2</v>
      </c>
      <c r="E138" s="70">
        <f t="shared" ca="1" si="40"/>
        <v>1.2709687610254372E-2</v>
      </c>
      <c r="F138" s="70">
        <f t="shared" ca="1" si="40"/>
        <v>-2.5757818140982214E-2</v>
      </c>
      <c r="G138" s="71">
        <f t="shared" ca="1" si="40"/>
        <v>-2.597125544433132E-2</v>
      </c>
      <c r="H138" s="70">
        <f t="shared" ca="1" si="40"/>
        <v>-8.4241347652383003E-2</v>
      </c>
      <c r="I138" s="70">
        <f t="shared" ca="1" si="40"/>
        <v>-9.5867898246079331E-2</v>
      </c>
      <c r="J138" s="80">
        <f t="shared" ca="1" si="40"/>
        <v>-9.6787802398535794E-2</v>
      </c>
      <c r="K138" s="70">
        <f t="shared" ca="1" si="40"/>
        <v>-2.6089869703407209E-2</v>
      </c>
      <c r="L138" s="70"/>
      <c r="M138" s="80"/>
      <c r="N138" s="70">
        <f t="shared" ca="1" si="40"/>
        <v>1.2540156831105209E-2</v>
      </c>
      <c r="O138" s="72">
        <f t="shared" ca="1" si="40"/>
        <v>-0.25417831630537191</v>
      </c>
      <c r="P138" s="71">
        <f t="shared" ca="1" si="40"/>
        <v>-4.0584556195151777E-2</v>
      </c>
      <c r="Q138" s="70">
        <f t="shared" ca="1" si="40"/>
        <v>-1.7239213611535686E-2</v>
      </c>
      <c r="R138" s="70">
        <f t="shared" ca="1" si="40"/>
        <v>-9.2995253809732725E-2</v>
      </c>
      <c r="S138" s="70"/>
      <c r="T138" s="70"/>
      <c r="U138" s="70">
        <f t="shared" ca="1" si="40"/>
        <v>-1.2176338431631795E-2</v>
      </c>
      <c r="V138" s="70"/>
      <c r="W138" s="70"/>
      <c r="X138" s="72">
        <f t="shared" ca="1" si="40"/>
        <v>-2.5563103519717245E-2</v>
      </c>
    </row>
    <row r="139" spans="1:24" s="43" customFormat="1">
      <c r="A139" s="23">
        <v>41364</v>
      </c>
      <c r="B139" s="81">
        <f t="shared" ca="1" si="40"/>
        <v>-2.6956232742544994E-2</v>
      </c>
      <c r="C139" s="81">
        <f t="shared" ca="1" si="40"/>
        <v>-7.310892961106763E-2</v>
      </c>
      <c r="D139" s="73">
        <f t="shared" ca="1" si="40"/>
        <v>-7.6022361016129247E-2</v>
      </c>
      <c r="E139" s="73">
        <f t="shared" ca="1" si="40"/>
        <v>-5.182840145986356E-3</v>
      </c>
      <c r="F139" s="73">
        <f t="shared" ca="1" si="40"/>
        <v>-5.2661192084752506E-2</v>
      </c>
      <c r="G139" s="74">
        <f t="shared" ca="1" si="40"/>
        <v>-6.5112326001614207E-2</v>
      </c>
      <c r="H139" s="73">
        <f t="shared" ca="1" si="40"/>
        <v>5.6293194142214009E-2</v>
      </c>
      <c r="I139" s="73">
        <f t="shared" ca="1" si="40"/>
        <v>-0.12276011269817177</v>
      </c>
      <c r="J139" s="82">
        <f t="shared" ca="1" si="40"/>
        <v>-0.12641105160651944</v>
      </c>
      <c r="K139" s="73">
        <f t="shared" ca="1" si="40"/>
        <v>-5.129878265638399E-2</v>
      </c>
      <c r="L139" s="73"/>
      <c r="M139" s="82"/>
      <c r="N139" s="73">
        <f t="shared" ca="1" si="40"/>
        <v>-3.6739731222906746E-3</v>
      </c>
      <c r="O139" s="75">
        <f t="shared" ca="1" si="40"/>
        <v>-0.28721792945199087</v>
      </c>
      <c r="P139" s="74">
        <f t="shared" ca="1" si="40"/>
        <v>-0.9722855220514709</v>
      </c>
      <c r="Q139" s="73">
        <f t="shared" ca="1" si="40"/>
        <v>-5.2584276308068278E-2</v>
      </c>
      <c r="R139" s="73">
        <f t="shared" ca="1" si="40"/>
        <v>-0.10451678107615014</v>
      </c>
      <c r="S139" s="73"/>
      <c r="T139" s="73"/>
      <c r="U139" s="73">
        <f t="shared" ca="1" si="40"/>
        <v>-1.0383034667316382E-2</v>
      </c>
      <c r="V139" s="73"/>
      <c r="W139" s="73"/>
      <c r="X139" s="75">
        <f t="shared" ca="1" si="40"/>
        <v>-0.99992168639063261</v>
      </c>
    </row>
    <row r="140" spans="1:24" s="43" customFormat="1">
      <c r="A140" s="29">
        <v>41455</v>
      </c>
      <c r="B140" s="77">
        <f t="shared" ca="1" si="40"/>
        <v>-1.2458734354306333E-2</v>
      </c>
      <c r="C140" s="77">
        <f t="shared" ca="1" si="40"/>
        <v>-4.8570848158068336E-2</v>
      </c>
      <c r="D140" s="44">
        <f t="shared" ca="1" si="40"/>
        <v>-5.0078005092200728E-2</v>
      </c>
      <c r="E140" s="44">
        <f t="shared" ca="1" si="40"/>
        <v>4.0820939421175595E-3</v>
      </c>
      <c r="F140" s="44">
        <f t="shared" ca="1" si="40"/>
        <v>-3.865987580589747E-2</v>
      </c>
      <c r="G140" s="67">
        <f t="shared" ca="1" si="40"/>
        <v>-3.3493854956800018E-2</v>
      </c>
      <c r="H140" s="44">
        <f t="shared" ca="1" si="40"/>
        <v>-9.4533733837712797E-3</v>
      </c>
      <c r="I140" s="44">
        <f t="shared" ca="1" si="40"/>
        <v>-0.11493536974666252</v>
      </c>
      <c r="J140" s="78">
        <f t="shared" ca="1" si="40"/>
        <v>-0.11327879615190717</v>
      </c>
      <c r="K140" s="44">
        <f t="shared" ca="1" si="40"/>
        <v>-3.8689566392379637E-2</v>
      </c>
      <c r="L140" s="44"/>
      <c r="M140" s="78"/>
      <c r="N140" s="44">
        <f t="shared" ca="1" si="40"/>
        <v>4.8578110333383773E-3</v>
      </c>
      <c r="O140" s="69">
        <f t="shared" ca="1" si="40"/>
        <v>-0.25093567403322403</v>
      </c>
      <c r="P140" s="67">
        <f t="shared" ca="1" si="40"/>
        <v>-0.97896759183182214</v>
      </c>
      <c r="Q140" s="44">
        <f t="shared" ca="1" si="40"/>
        <v>-1.7894439211404989E-2</v>
      </c>
      <c r="R140" s="44">
        <f t="shared" ca="1" si="40"/>
        <v>-7.9146854615962159E-2</v>
      </c>
      <c r="S140" s="44"/>
      <c r="T140" s="44"/>
      <c r="U140" s="44">
        <f t="shared" ca="1" si="40"/>
        <v>-3.5355383357594805E-2</v>
      </c>
      <c r="V140" s="44"/>
      <c r="W140" s="44"/>
      <c r="X140" s="69">
        <f t="shared" ca="1" si="40"/>
        <v>-0.99994709457078645</v>
      </c>
    </row>
    <row r="141" spans="1:24" s="43" customFormat="1">
      <c r="A141" s="29">
        <v>41547</v>
      </c>
      <c r="B141" s="77">
        <f t="shared" ca="1" si="40"/>
        <v>-1.184002502381265E-2</v>
      </c>
      <c r="C141" s="77">
        <f t="shared" ca="1" si="40"/>
        <v>-4.2301512943197728E-2</v>
      </c>
      <c r="D141" s="44">
        <f t="shared" ca="1" si="40"/>
        <v>-4.3485841810540604E-2</v>
      </c>
      <c r="E141" s="44">
        <f t="shared" ca="1" si="40"/>
        <v>2.8242697436551278E-3</v>
      </c>
      <c r="F141" s="44">
        <f t="shared" ca="1" si="40"/>
        <v>-3.3086701101566862E-2</v>
      </c>
      <c r="G141" s="67">
        <f t="shared" ca="1" si="40"/>
        <v>-2.9405075262725178E-2</v>
      </c>
      <c r="H141" s="44">
        <f t="shared" ca="1" si="40"/>
        <v>-1.4587046213339727E-2</v>
      </c>
      <c r="I141" s="44">
        <f t="shared" ca="1" si="40"/>
        <v>-0.10422504460470061</v>
      </c>
      <c r="J141" s="78">
        <f t="shared" ca="1" si="40"/>
        <v>-0.10062637614876613</v>
      </c>
      <c r="K141" s="44">
        <f t="shared" ca="1" si="40"/>
        <v>-3.4639918795438707E-2</v>
      </c>
      <c r="L141" s="44"/>
      <c r="M141" s="78"/>
      <c r="N141" s="44">
        <f t="shared" ca="1" si="40"/>
        <v>2.5606763584427039E-3</v>
      </c>
      <c r="O141" s="69">
        <f t="shared" ca="1" si="40"/>
        <v>-0.29674385740567111</v>
      </c>
      <c r="P141" s="67">
        <f t="shared" ca="1" si="40"/>
        <v>-0.98652964526315723</v>
      </c>
      <c r="Q141" s="44">
        <f t="shared" ca="1" si="40"/>
        <v>-1.2468385498120349E-2</v>
      </c>
      <c r="R141" s="44">
        <f t="shared" ca="1" si="40"/>
        <v>-8.0533771138647681E-2</v>
      </c>
      <c r="S141" s="44"/>
      <c r="T141" s="44"/>
      <c r="U141" s="44">
        <f t="shared" ca="1" si="40"/>
        <v>-3.8353651527066379E-2</v>
      </c>
      <c r="V141" s="44"/>
      <c r="W141" s="44"/>
      <c r="X141" s="69">
        <f t="shared" ca="1" si="40"/>
        <v>-0.99997080259145432</v>
      </c>
    </row>
    <row r="142" spans="1:24" s="43" customFormat="1" ht="12" thickBot="1">
      <c r="A142" s="35">
        <v>41639</v>
      </c>
      <c r="B142" s="79">
        <f t="shared" ca="1" si="40"/>
        <v>-2.5967793521332605E-2</v>
      </c>
      <c r="C142" s="79">
        <f t="shared" ca="1" si="40"/>
        <v>-5.543345828445656E-2</v>
      </c>
      <c r="D142" s="70">
        <f t="shared" ca="1" si="40"/>
        <v>-5.5693867565575816E-2</v>
      </c>
      <c r="E142" s="70">
        <f t="shared" ca="1" si="40"/>
        <v>-1.2384194068248866E-2</v>
      </c>
      <c r="F142" s="70">
        <f t="shared" ca="1" si="40"/>
        <v>-5.4445688255997271E-2</v>
      </c>
      <c r="G142" s="71">
        <f t="shared" ca="1" si="40"/>
        <v>-4.1621206833377777E-2</v>
      </c>
      <c r="H142" s="70">
        <f t="shared" ca="1" si="40"/>
        <v>1.3284361530082389E-2</v>
      </c>
      <c r="I142" s="70">
        <f t="shared" ca="1" si="40"/>
        <v>-0.11617284940189043</v>
      </c>
      <c r="J142" s="80">
        <f t="shared" ca="1" si="40"/>
        <v>-0.11822811296018243</v>
      </c>
      <c r="K142" s="70">
        <f t="shared" ca="1" si="40"/>
        <v>-5.3350938594953656E-2</v>
      </c>
      <c r="L142" s="70"/>
      <c r="M142" s="80"/>
      <c r="N142" s="70">
        <f t="shared" ca="1" si="40"/>
        <v>-1.2527517914035835E-2</v>
      </c>
      <c r="O142" s="72">
        <f t="shared" ca="1" si="40"/>
        <v>-0.36883621218520324</v>
      </c>
      <c r="P142" s="71">
        <f t="shared" ca="1" si="40"/>
        <v>-0.98875140256187122</v>
      </c>
      <c r="Q142" s="70">
        <f t="shared" ca="1" si="40"/>
        <v>-2.080996735423668E-2</v>
      </c>
      <c r="R142" s="70">
        <f t="shared" ca="1" si="40"/>
        <v>-8.1075394816620405E-2</v>
      </c>
      <c r="S142" s="70"/>
      <c r="T142" s="70"/>
      <c r="U142" s="70">
        <f t="shared" ca="1" si="40"/>
        <v>-5.6586804996187512E-2</v>
      </c>
      <c r="V142" s="70"/>
      <c r="W142" s="70"/>
      <c r="X142" s="72">
        <f t="shared" ca="1" si="40"/>
        <v>-0.99996976078274014</v>
      </c>
    </row>
    <row r="143" spans="1:24" s="43" customFormat="1">
      <c r="A143" s="23">
        <v>41729</v>
      </c>
      <c r="B143" s="81">
        <f t="shared" ca="1" si="40"/>
        <v>-2.1491381545454491E-2</v>
      </c>
      <c r="C143" s="81">
        <f t="shared" ca="1" si="40"/>
        <v>-3.8176347321614346E-2</v>
      </c>
      <c r="D143" s="73">
        <f t="shared" ca="1" si="40"/>
        <v>-3.6615546041090186E-2</v>
      </c>
      <c r="E143" s="73">
        <f t="shared" ca="1" si="40"/>
        <v>-1.3988756051258266E-2</v>
      </c>
      <c r="F143" s="73">
        <f t="shared" ca="1" si="40"/>
        <v>-4.8126035778651377E-2</v>
      </c>
      <c r="G143" s="74">
        <f t="shared" ca="1" si="40"/>
        <v>-2.1102538067643173E-2</v>
      </c>
      <c r="H143" s="73">
        <f t="shared" ca="1" si="40"/>
        <v>-4.2788592551690319E-2</v>
      </c>
      <c r="I143" s="73">
        <f t="shared" ca="1" si="40"/>
        <v>-9.8125049384686358E-2</v>
      </c>
      <c r="J143" s="82">
        <f t="shared" ca="1" si="40"/>
        <v>-9.8847413105571102E-2</v>
      </c>
      <c r="K143" s="73">
        <f t="shared" ca="1" si="40"/>
        <v>-4.7937944784723685E-2</v>
      </c>
      <c r="L143" s="73"/>
      <c r="M143" s="82"/>
      <c r="N143" s="73">
        <f t="shared" ca="1" si="40"/>
        <v>-1.2232505951849548E-2</v>
      </c>
      <c r="O143" s="75">
        <f t="shared" ca="1" si="40"/>
        <v>-0.48480169824838537</v>
      </c>
      <c r="P143" s="74">
        <f t="shared" ca="1" si="40"/>
        <v>-0.64201254332110813</v>
      </c>
      <c r="Q143" s="73">
        <f t="shared" ca="1" si="40"/>
        <v>-6.9685020891541161E-4</v>
      </c>
      <c r="R143" s="73">
        <f t="shared" ca="1" si="40"/>
        <v>-7.7898330141222605E-2</v>
      </c>
      <c r="S143" s="73"/>
      <c r="T143" s="73">
        <f t="shared" ref="T143:T147" ca="1" si="41">IF(IF(OR(T45="",T41=0),NA(),T45/T41-1)&gt;1.5,NA(),9/T41-1)</f>
        <v>-0.99999979891160928</v>
      </c>
      <c r="U143" s="73">
        <f t="shared" ca="1" si="40"/>
        <v>-0.16584127091894052</v>
      </c>
      <c r="V143" s="73"/>
      <c r="W143" s="73">
        <f t="shared" ca="1" si="40"/>
        <v>-4.7503086910754333E-2</v>
      </c>
      <c r="X143" s="75">
        <f t="shared" ca="1" si="40"/>
        <v>-0.62377872788233002</v>
      </c>
    </row>
    <row r="144" spans="1:24" s="43" customFormat="1">
      <c r="A144" s="29">
        <v>41820</v>
      </c>
      <c r="B144" s="77">
        <f t="shared" ca="1" si="40"/>
        <v>-2.4528334614637881E-2</v>
      </c>
      <c r="C144" s="77">
        <f t="shared" ca="1" si="40"/>
        <v>-4.8488047942304324E-2</v>
      </c>
      <c r="D144" s="44">
        <f t="shared" ca="1" si="40"/>
        <v>-4.782552315152544E-2</v>
      </c>
      <c r="E144" s="44">
        <f t="shared" ca="1" si="40"/>
        <v>-1.4209457893164856E-2</v>
      </c>
      <c r="F144" s="44">
        <f t="shared" ca="1" si="40"/>
        <v>-5.3122277554174424E-2</v>
      </c>
      <c r="G144" s="67">
        <f t="shared" ca="1" si="40"/>
        <v>-3.5871754998063721E-2</v>
      </c>
      <c r="H144" s="44">
        <f t="shared" ca="1" si="40"/>
        <v>9.5868598169110975E-3</v>
      </c>
      <c r="I144" s="44">
        <f t="shared" ca="1" si="40"/>
        <v>-0.10113825697669387</v>
      </c>
      <c r="J144" s="78">
        <f t="shared" ca="1" si="40"/>
        <v>-9.9626311203771412E-2</v>
      </c>
      <c r="K144" s="44">
        <f t="shared" ca="1" si="40"/>
        <v>-5.3316779347285292E-2</v>
      </c>
      <c r="L144" s="44"/>
      <c r="M144" s="78"/>
      <c r="N144" s="44">
        <f t="shared" ca="1" si="40"/>
        <v>-1.31345627167333E-2</v>
      </c>
      <c r="O144" s="69">
        <f t="shared" ca="1" si="40"/>
        <v>-0.58266482712112111</v>
      </c>
      <c r="P144" s="67">
        <f t="shared" ca="1" si="40"/>
        <v>-0.29350001721489205</v>
      </c>
      <c r="Q144" s="44">
        <f t="shared" ca="1" si="40"/>
        <v>-1.6655659402206591E-2</v>
      </c>
      <c r="R144" s="44">
        <f t="shared" ca="1" si="40"/>
        <v>-8.2576542895179572E-2</v>
      </c>
      <c r="S144" s="44"/>
      <c r="T144" s="44">
        <f t="shared" ca="1" si="41"/>
        <v>-0.99999980260123522</v>
      </c>
      <c r="U144" s="44">
        <f t="shared" ca="1" si="40"/>
        <v>-0.1691488305619262</v>
      </c>
      <c r="V144" s="44"/>
      <c r="W144" s="44">
        <f t="shared" ca="1" si="40"/>
        <v>-5.3426557205692671E-2</v>
      </c>
      <c r="X144" s="69">
        <f t="shared" ca="1" si="40"/>
        <v>-0.64605632190516515</v>
      </c>
    </row>
    <row r="145" spans="1:24" s="43" customFormat="1">
      <c r="A145" s="29">
        <v>41912</v>
      </c>
      <c r="B145" s="77">
        <f t="shared" ca="1" si="40"/>
        <v>-2.4262817700498984E-2</v>
      </c>
      <c r="C145" s="77">
        <f t="shared" ca="1" si="40"/>
        <v>-4.2835081639254646E-2</v>
      </c>
      <c r="D145" s="44">
        <f t="shared" ca="1" si="40"/>
        <v>-4.3133665837783108E-2</v>
      </c>
      <c r="E145" s="44">
        <f t="shared" ca="1" si="40"/>
        <v>-1.5611779994882169E-2</v>
      </c>
      <c r="F145" s="44">
        <f t="shared" ca="1" si="40"/>
        <v>-4.0450967491739709E-2</v>
      </c>
      <c r="G145" s="67">
        <f t="shared" ca="1" si="40"/>
        <v>-2.7116065240150533E-2</v>
      </c>
      <c r="H145" s="44">
        <f t="shared" ca="1" si="40"/>
        <v>-7.0670835341494431E-2</v>
      </c>
      <c r="I145" s="44">
        <f t="shared" ca="1" si="40"/>
        <v>-0.10921686116823248</v>
      </c>
      <c r="J145" s="78">
        <f t="shared" ca="1" si="40"/>
        <v>-0.10995646878216181</v>
      </c>
      <c r="K145" s="44">
        <f t="shared" ca="1" si="40"/>
        <v>-4.1079645423868549E-2</v>
      </c>
      <c r="L145" s="44"/>
      <c r="M145" s="78"/>
      <c r="N145" s="44">
        <f t="shared" ca="1" si="40"/>
        <v>-1.5556146532439752E-2</v>
      </c>
      <c r="O145" s="69">
        <f t="shared" ca="1" si="40"/>
        <v>-0.69996337554274946</v>
      </c>
      <c r="P145" s="67">
        <f t="shared" ca="1" si="40"/>
        <v>-7.7267399739538445E-2</v>
      </c>
      <c r="Q145" s="44">
        <f t="shared" ca="1" si="40"/>
        <v>-1.042246949448189E-2</v>
      </c>
      <c r="R145" s="44">
        <f t="shared" ca="1" si="40"/>
        <v>-8.0533869522192769E-2</v>
      </c>
      <c r="S145" s="44"/>
      <c r="T145" s="44">
        <f t="shared" ca="1" si="41"/>
        <v>-0.99999980331616523</v>
      </c>
      <c r="U145" s="44">
        <f t="shared" ca="1" si="40"/>
        <v>-0.17303612198884322</v>
      </c>
      <c r="V145" s="44"/>
      <c r="W145" s="44">
        <f t="shared" ca="1" si="40"/>
        <v>-4.098618982436486E-2</v>
      </c>
      <c r="X145" s="69">
        <f t="shared" ca="1" si="40"/>
        <v>0.10055146048178321</v>
      </c>
    </row>
    <row r="146" spans="1:24" s="43" customFormat="1" ht="12" thickBot="1">
      <c r="A146" s="35">
        <v>42004</v>
      </c>
      <c r="B146" s="79">
        <f t="shared" ca="1" si="40"/>
        <v>-2.461395472566319E-2</v>
      </c>
      <c r="C146" s="79">
        <f t="shared" ca="1" si="40"/>
        <v>-3.4833197690733786E-2</v>
      </c>
      <c r="D146" s="70">
        <f t="shared" ca="1" si="40"/>
        <v>-3.5835171388716391E-2</v>
      </c>
      <c r="E146" s="70">
        <f t="shared" ca="1" si="40"/>
        <v>-2.0392398676173151E-2</v>
      </c>
      <c r="F146" s="70">
        <f t="shared" ca="1" si="40"/>
        <v>-2.8012915213401213E-2</v>
      </c>
      <c r="G146" s="71">
        <f t="shared" ca="1" si="40"/>
        <v>-1.8724129608200579E-2</v>
      </c>
      <c r="H146" s="70">
        <f t="shared" ca="1" si="40"/>
        <v>-0.12131783990575506</v>
      </c>
      <c r="I146" s="70">
        <f t="shared" ca="1" si="40"/>
        <v>-9.841719544701566E-2</v>
      </c>
      <c r="J146" s="80">
        <f t="shared" ca="1" si="40"/>
        <v>-9.2579947179837196E-2</v>
      </c>
      <c r="K146" s="70">
        <f t="shared" ca="1" si="40"/>
        <v>-2.7178833639252997E-2</v>
      </c>
      <c r="L146" s="70"/>
      <c r="M146" s="80"/>
      <c r="N146" s="70">
        <f t="shared" ca="1" si="40"/>
        <v>-2.0112037309222952E-2</v>
      </c>
      <c r="O146" s="72">
        <f t="shared" ca="1" si="40"/>
        <v>-0.83276581659136961</v>
      </c>
      <c r="P146" s="71">
        <f t="shared" ca="1" si="40"/>
        <v>0.15579282761166957</v>
      </c>
      <c r="Q146" s="70">
        <f t="shared" ca="1" si="40"/>
        <v>1.7410880765862391E-3</v>
      </c>
      <c r="R146" s="70">
        <f t="shared" ca="1" si="40"/>
        <v>-8.1934018416831789E-2</v>
      </c>
      <c r="S146" s="70"/>
      <c r="T146" s="70">
        <f t="shared" ca="1" si="41"/>
        <v>-0.99999979968841068</v>
      </c>
      <c r="U146" s="70">
        <f t="shared" ca="1" si="40"/>
        <v>-0.16467606951967739</v>
      </c>
      <c r="V146" s="70"/>
      <c r="W146" s="70">
        <f t="shared" ca="1" si="40"/>
        <v>-2.763861633531739E-2</v>
      </c>
      <c r="X146" s="72">
        <f t="shared" ca="1" si="40"/>
        <v>0.35232554441106489</v>
      </c>
    </row>
    <row r="147" spans="1:24" s="43" customFormat="1">
      <c r="A147" s="23">
        <v>42094</v>
      </c>
      <c r="B147" s="77">
        <f t="shared" ca="1" si="40"/>
        <v>-2.2516151696129083E-2</v>
      </c>
      <c r="C147" s="77">
        <f t="shared" ca="1" si="40"/>
        <v>-3.9299718934057593E-2</v>
      </c>
      <c r="D147" s="44">
        <f t="shared" ca="1" si="40"/>
        <v>-4.3257990456830098E-2</v>
      </c>
      <c r="E147" s="44">
        <f t="shared" ca="1" si="40"/>
        <v>-1.4986894546156537E-2</v>
      </c>
      <c r="F147" s="44">
        <f t="shared" ca="1" si="40"/>
        <v>-1.2239817971022804E-2</v>
      </c>
      <c r="G147" s="67">
        <f t="shared" ca="1" si="40"/>
        <v>-2.9354381380659378E-2</v>
      </c>
      <c r="H147" s="44">
        <f t="shared" ca="1" si="40"/>
        <v>-2.676242212633817E-2</v>
      </c>
      <c r="I147" s="44">
        <f t="shared" ca="1" si="40"/>
        <v>-0.10656054570178075</v>
      </c>
      <c r="J147" s="78">
        <f t="shared" ca="1" si="40"/>
        <v>-7.9592407799169207E-2</v>
      </c>
      <c r="K147" s="44">
        <f t="shared" ca="1" si="40"/>
        <v>-1.2782503712602811E-2</v>
      </c>
      <c r="L147" s="44"/>
      <c r="M147" s="78"/>
      <c r="N147" s="44">
        <f t="shared" ca="1" si="40"/>
        <v>-1.3264752250248812E-2</v>
      </c>
      <c r="O147" s="69">
        <f t="shared" ca="1" si="40"/>
        <v>-0.82117885070346663</v>
      </c>
      <c r="P147" s="67">
        <f t="shared" ca="1" si="40"/>
        <v>-0.40410236684074063</v>
      </c>
      <c r="Q147" s="44">
        <f t="shared" ca="1" si="40"/>
        <v>1.0731678234509934E-2</v>
      </c>
      <c r="R147" s="44">
        <f t="shared" ca="1" si="40"/>
        <v>-9.2418051386384259E-2</v>
      </c>
      <c r="S147" s="44"/>
      <c r="T147" s="44">
        <f t="shared" ca="1" si="41"/>
        <v>-0.9999998016133137</v>
      </c>
      <c r="U147" s="44">
        <f t="shared" ca="1" si="40"/>
        <v>-3.3112940987933936E-2</v>
      </c>
      <c r="V147" s="44"/>
      <c r="W147" s="44">
        <f t="shared" ca="1" si="40"/>
        <v>-1.199745154795695E-2</v>
      </c>
      <c r="X147" s="69">
        <f t="shared" ca="1" si="40"/>
        <v>-5.6354039533166977E-2</v>
      </c>
    </row>
    <row r="148" spans="1:24" s="43" customFormat="1">
      <c r="A148" s="29">
        <v>42185</v>
      </c>
      <c r="B148" s="77"/>
      <c r="C148" s="77"/>
      <c r="D148" s="44"/>
      <c r="E148" s="44"/>
      <c r="F148" s="44"/>
      <c r="G148" s="67"/>
      <c r="H148" s="44"/>
      <c r="I148" s="44"/>
      <c r="J148" s="78"/>
      <c r="K148" s="44"/>
      <c r="L148" s="44"/>
      <c r="M148" s="78"/>
      <c r="N148" s="44"/>
      <c r="O148" s="69"/>
      <c r="P148" s="67"/>
      <c r="Q148" s="44"/>
      <c r="R148" s="44"/>
      <c r="S148" s="44"/>
      <c r="T148" s="44"/>
      <c r="U148" s="44"/>
      <c r="V148" s="44"/>
      <c r="W148" s="44"/>
      <c r="X148" s="69"/>
    </row>
    <row r="149" spans="1:24" s="43" customFormat="1">
      <c r="A149" s="29">
        <v>42277</v>
      </c>
      <c r="B149" s="77"/>
      <c r="C149" s="77"/>
      <c r="D149" s="44"/>
      <c r="E149" s="44"/>
      <c r="F149" s="44"/>
      <c r="G149" s="67"/>
      <c r="H149" s="44"/>
      <c r="I149" s="44"/>
      <c r="J149" s="78"/>
      <c r="K149" s="44"/>
      <c r="L149" s="44"/>
      <c r="M149" s="78"/>
      <c r="N149" s="44"/>
      <c r="O149" s="69"/>
      <c r="P149" s="67"/>
      <c r="Q149" s="44"/>
      <c r="R149" s="44"/>
      <c r="S149" s="44"/>
      <c r="T149" s="44"/>
      <c r="U149" s="44"/>
      <c r="V149" s="44"/>
      <c r="W149" s="44"/>
      <c r="X149" s="69"/>
    </row>
    <row r="150" spans="1:24" s="43" customFormat="1" ht="12" thickBot="1">
      <c r="A150" s="35">
        <v>42369</v>
      </c>
      <c r="B150" s="77"/>
      <c r="C150" s="77"/>
      <c r="D150" s="44"/>
      <c r="E150" s="44"/>
      <c r="F150" s="44"/>
      <c r="G150" s="67"/>
      <c r="H150" s="44"/>
      <c r="I150" s="44"/>
      <c r="J150" s="78"/>
      <c r="K150" s="44"/>
      <c r="L150" s="44"/>
      <c r="M150" s="78"/>
      <c r="N150" s="44"/>
      <c r="O150" s="69"/>
      <c r="P150" s="67"/>
      <c r="Q150" s="44"/>
      <c r="R150" s="44"/>
      <c r="S150" s="44"/>
      <c r="T150" s="44"/>
      <c r="U150" s="44"/>
      <c r="V150" s="44"/>
      <c r="W150" s="44"/>
      <c r="X150" s="69"/>
    </row>
    <row r="151" spans="1:24" ht="16.5" thickTop="1" thickBot="1">
      <c r="A151" s="40" t="s">
        <v>37</v>
      </c>
      <c r="B151" s="83"/>
      <c r="C151" s="83"/>
      <c r="D151" s="84"/>
      <c r="E151" s="84"/>
      <c r="F151" s="84"/>
      <c r="G151" s="85"/>
      <c r="H151" s="84"/>
      <c r="I151" s="84"/>
      <c r="J151" s="86"/>
      <c r="K151" s="84"/>
      <c r="L151" s="84"/>
      <c r="M151" s="86"/>
      <c r="N151" s="84"/>
      <c r="O151" s="87"/>
      <c r="P151" s="85"/>
      <c r="Q151" s="84"/>
      <c r="R151" s="84"/>
      <c r="S151" s="84"/>
      <c r="T151" s="84"/>
      <c r="U151" s="84"/>
      <c r="V151" s="84"/>
      <c r="W151" s="84"/>
      <c r="X151" s="87"/>
    </row>
    <row r="152" spans="1:24" ht="12" thickTop="1">
      <c r="A152" s="46" t="s">
        <v>38</v>
      </c>
      <c r="B152" s="88"/>
      <c r="C152" s="88"/>
      <c r="D152" s="89"/>
      <c r="E152" s="89"/>
      <c r="F152" s="89"/>
      <c r="G152" s="90"/>
      <c r="H152" s="41"/>
      <c r="I152" s="41"/>
      <c r="J152" s="91"/>
      <c r="K152" s="41"/>
      <c r="L152" s="41"/>
      <c r="M152" s="91"/>
      <c r="N152" s="41"/>
      <c r="O152" s="76"/>
      <c r="P152" s="90"/>
      <c r="Q152" s="41"/>
      <c r="R152" s="41"/>
      <c r="S152" s="41"/>
      <c r="T152" s="41"/>
      <c r="U152" s="41"/>
      <c r="V152" s="41"/>
      <c r="W152" s="41"/>
      <c r="X152" s="76"/>
    </row>
    <row r="153" spans="1:24">
      <c r="A153" s="46" t="s">
        <v>39</v>
      </c>
      <c r="B153" s="88">
        <f t="shared" ref="B153:X153" ca="1" si="42">SUM(B$9:B$12)/SUM(B$5:B$8)-1</f>
        <v>5.5577583176277701E-2</v>
      </c>
      <c r="C153" s="88">
        <f t="shared" ca="1" si="42"/>
        <v>2.2253932193616821E-2</v>
      </c>
      <c r="D153" s="41">
        <f t="shared" ca="1" si="42"/>
        <v>2.2876366814537308E-2</v>
      </c>
      <c r="E153" s="41">
        <f t="shared" ca="1" si="42"/>
        <v>7.9200520227452387E-2</v>
      </c>
      <c r="F153" s="41">
        <f t="shared" ca="1" si="42"/>
        <v>1.7061801876310456E-2</v>
      </c>
      <c r="G153" s="90">
        <f t="shared" ca="1" si="42"/>
        <v>8.0738276916220597E-2</v>
      </c>
      <c r="H153" s="41">
        <f t="shared" ca="1" si="42"/>
        <v>3.8076282455770105E-2</v>
      </c>
      <c r="I153" s="41">
        <f t="shared" ca="1" si="42"/>
        <v>-4.1971126142956727E-2</v>
      </c>
      <c r="J153" s="91">
        <f t="shared" ca="1" si="42"/>
        <v>8.4745684493365614E-2</v>
      </c>
      <c r="K153" s="41">
        <f t="shared" ca="1" si="42"/>
        <v>3.8939529352987519</v>
      </c>
      <c r="L153" s="41">
        <f t="shared" ca="1" si="42"/>
        <v>-0.27512851136805261</v>
      </c>
      <c r="M153" s="91">
        <f t="shared" ca="1" si="42"/>
        <v>-0.18077938619484413</v>
      </c>
      <c r="N153" s="41">
        <f t="shared" ca="1" si="42"/>
        <v>4.0775695941853582</v>
      </c>
      <c r="O153" s="76">
        <f t="shared" ca="1" si="42"/>
        <v>-0.32266723713051915</v>
      </c>
      <c r="P153" s="90">
        <f t="shared" ca="1" si="42"/>
        <v>-9.0287752907403096E-4</v>
      </c>
      <c r="Q153" s="41">
        <f t="shared" ca="1" si="42"/>
        <v>3.9826413153990492E-2</v>
      </c>
      <c r="R153" s="41">
        <f t="shared" ca="1" si="42"/>
        <v>3.4444932182401189E-2</v>
      </c>
      <c r="S153" s="41" t="e">
        <f t="shared" ca="1" si="42"/>
        <v>#DIV/0!</v>
      </c>
      <c r="T153" s="41" t="e">
        <f ca="1">SUM(T$9:T$12)/SUM(T$5:T$8)-1</f>
        <v>#DIV/0!</v>
      </c>
      <c r="U153" s="41">
        <f t="shared" ca="1" si="42"/>
        <v>1.4538091549621823E-2</v>
      </c>
      <c r="V153" s="41" t="e">
        <f t="shared" ca="1" si="42"/>
        <v>#DIV/0!</v>
      </c>
      <c r="W153" s="41" t="e">
        <f ca="1">SUM(W$9:W$12)/SUM(W$5:W$8)-1</f>
        <v>#DIV/0!</v>
      </c>
      <c r="X153" s="76">
        <f t="shared" ca="1" si="42"/>
        <v>1.4139622198294344E-2</v>
      </c>
    </row>
    <row r="154" spans="1:24">
      <c r="A154" s="46" t="s">
        <v>40</v>
      </c>
      <c r="B154" s="88">
        <f t="shared" ref="B154:X154" ca="1" si="43">SUM(B$13:B$16)/SUM(B$9:B$12)-1</f>
        <v>6.0994019678888067E-2</v>
      </c>
      <c r="C154" s="88">
        <f t="shared" ca="1" si="43"/>
        <v>3.1423780973388826E-2</v>
      </c>
      <c r="D154" s="41">
        <f t="shared" ca="1" si="43"/>
        <v>3.0826600890392575E-2</v>
      </c>
      <c r="E154" s="41">
        <f t="shared" ca="1" si="43"/>
        <v>8.0924023520883015E-2</v>
      </c>
      <c r="F154" s="41">
        <f t="shared" ca="1" si="43"/>
        <v>3.6612268848276397E-2</v>
      </c>
      <c r="G154" s="90">
        <f t="shared" ca="1" si="43"/>
        <v>9.7725093704143839E-2</v>
      </c>
      <c r="H154" s="41">
        <f t="shared" ca="1" si="43"/>
        <v>0.20999939118124233</v>
      </c>
      <c r="I154" s="41">
        <f t="shared" ca="1" si="43"/>
        <v>-5.6818133966931583E-2</v>
      </c>
      <c r="J154" s="91">
        <f t="shared" ca="1" si="43"/>
        <v>4.5257111390690108E-2</v>
      </c>
      <c r="K154" s="41">
        <f t="shared" ca="1" si="43"/>
        <v>0.8095627761167028</v>
      </c>
      <c r="L154" s="41">
        <f t="shared" ca="1" si="43"/>
        <v>-0.36064593801774647</v>
      </c>
      <c r="M154" s="91">
        <f t="shared" ca="1" si="43"/>
        <v>-0.27157234451334267</v>
      </c>
      <c r="N154" s="41">
        <f t="shared" ca="1" si="43"/>
        <v>0.8527919497867904</v>
      </c>
      <c r="O154" s="76">
        <f t="shared" ca="1" si="43"/>
        <v>-0.50516652713729471</v>
      </c>
      <c r="P154" s="90">
        <f t="shared" ca="1" si="43"/>
        <v>-0.51739157196433283</v>
      </c>
      <c r="Q154" s="41">
        <f t="shared" ca="1" si="43"/>
        <v>7.110198641634824E-2</v>
      </c>
      <c r="R154" s="41">
        <f t="shared" ca="1" si="43"/>
        <v>1.0167684954682121E-2</v>
      </c>
      <c r="S154" s="41" t="e">
        <f t="shared" ca="1" si="43"/>
        <v>#DIV/0!</v>
      </c>
      <c r="T154" s="41" t="e">
        <f t="shared" ref="T154:T160" ca="1" si="44">SUM(T$9:T$12)/SUM(T$5:T$8)-1</f>
        <v>#DIV/0!</v>
      </c>
      <c r="U154" s="41">
        <f t="shared" ca="1" si="43"/>
        <v>1.710798333905883E-2</v>
      </c>
      <c r="V154" s="41" t="e">
        <f t="shared" ca="1" si="43"/>
        <v>#DIV/0!</v>
      </c>
      <c r="W154" s="41" t="e">
        <f t="shared" ref="W154:W160" ca="1" si="45">SUM(W$9:W$12)/SUM(W$5:W$8)-1</f>
        <v>#DIV/0!</v>
      </c>
      <c r="X154" s="76">
        <f t="shared" ca="1" si="43"/>
        <v>-0.45643987208387471</v>
      </c>
    </row>
    <row r="155" spans="1:24">
      <c r="A155" s="46" t="s">
        <v>41</v>
      </c>
      <c r="B155" s="88">
        <f t="shared" ref="B155:X155" ca="1" si="46">SUM(B$17:B$20)/SUM(B$13:B$16)-1</f>
        <v>6.1357852414097414E-2</v>
      </c>
      <c r="C155" s="88">
        <f t="shared" ca="1" si="46"/>
        <v>3.3031752354687693E-2</v>
      </c>
      <c r="D155" s="41">
        <f t="shared" ca="1" si="46"/>
        <v>3.0546893528021313E-2</v>
      </c>
      <c r="E155" s="41">
        <f t="shared" ca="1" si="46"/>
        <v>7.9395009601358479E-2</v>
      </c>
      <c r="F155" s="41">
        <f t="shared" ca="1" si="46"/>
        <v>5.4215765339425515E-2</v>
      </c>
      <c r="G155" s="90">
        <f t="shared" ca="1" si="46"/>
        <v>0.11647930162213394</v>
      </c>
      <c r="H155" s="41">
        <f t="shared" ca="1" si="46"/>
        <v>0.15883766882809303</v>
      </c>
      <c r="I155" s="41">
        <f t="shared" ca="1" si="46"/>
        <v>-9.8779184004096576E-2</v>
      </c>
      <c r="J155" s="91">
        <f t="shared" ca="1" si="46"/>
        <v>-2.1503018839411414E-2</v>
      </c>
      <c r="K155" s="41">
        <f t="shared" ca="1" si="46"/>
        <v>0.37437916799403048</v>
      </c>
      <c r="L155" s="41">
        <f t="shared" ca="1" si="46"/>
        <v>-0.40679120703296912</v>
      </c>
      <c r="M155" s="91">
        <f t="shared" ca="1" si="46"/>
        <v>-0.3525109687657616</v>
      </c>
      <c r="N155" s="41">
        <f t="shared" ca="1" si="46"/>
        <v>0.32757808412857159</v>
      </c>
      <c r="O155" s="76">
        <f t="shared" ca="1" si="46"/>
        <v>-0.61233138547413923</v>
      </c>
      <c r="P155" s="90">
        <f t="shared" ca="1" si="46"/>
        <v>-5.1783097149041168E-2</v>
      </c>
      <c r="Q155" s="41">
        <f t="shared" ca="1" si="46"/>
        <v>2.9820952660161826E-2</v>
      </c>
      <c r="R155" s="41">
        <f t="shared" ca="1" si="46"/>
        <v>1.1375803770801163E-3</v>
      </c>
      <c r="S155" s="41">
        <f t="shared" ca="1" si="46"/>
        <v>0.15145500742627904</v>
      </c>
      <c r="T155" s="41" t="e">
        <f t="shared" ca="1" si="44"/>
        <v>#DIV/0!</v>
      </c>
      <c r="U155" s="41">
        <f t="shared" ca="1" si="46"/>
        <v>7.8482710592127081E-3</v>
      </c>
      <c r="V155" s="41">
        <f t="shared" ca="1" si="46"/>
        <v>0.3543447695293902</v>
      </c>
      <c r="W155" s="41" t="e">
        <f t="shared" ca="1" si="45"/>
        <v>#DIV/0!</v>
      </c>
      <c r="X155" s="76">
        <f t="shared" ca="1" si="46"/>
        <v>-0.21966809370369322</v>
      </c>
    </row>
    <row r="156" spans="1:24">
      <c r="A156" s="46" t="s">
        <v>42</v>
      </c>
      <c r="B156" s="88">
        <f t="shared" ref="B156:X156" ca="1" si="47">SUM(B$21:B$24)/SUM(B$17:B$20)-1</f>
        <v>3.9190886889691745E-2</v>
      </c>
      <c r="C156" s="88">
        <f t="shared" ca="1" si="47"/>
        <v>1.3698676711303648E-2</v>
      </c>
      <c r="D156" s="41">
        <f t="shared" ca="1" si="47"/>
        <v>9.6359210250636096E-3</v>
      </c>
      <c r="E156" s="41">
        <f t="shared" ca="1" si="47"/>
        <v>5.4766393079459963E-2</v>
      </c>
      <c r="F156" s="41">
        <f t="shared" ca="1" si="47"/>
        <v>4.7599218368333585E-2</v>
      </c>
      <c r="G156" s="90">
        <f t="shared" ca="1" si="47"/>
        <v>6.7647192933975253E-2</v>
      </c>
      <c r="H156" s="41">
        <f t="shared" ca="1" si="47"/>
        <v>0.12763434605355273</v>
      </c>
      <c r="I156" s="41">
        <f t="shared" ca="1" si="47"/>
        <v>-9.9285687600068284E-2</v>
      </c>
      <c r="J156" s="91">
        <f t="shared" ca="1" si="47"/>
        <v>-5.4564513026320371E-2</v>
      </c>
      <c r="K156" s="41">
        <f t="shared" ca="1" si="47"/>
        <v>0.19282627053861989</v>
      </c>
      <c r="L156" s="41">
        <f t="shared" ca="1" si="47"/>
        <v>-0.43732337487989159</v>
      </c>
      <c r="M156" s="91">
        <f t="shared" ca="1" si="47"/>
        <v>-0.42921754302187565</v>
      </c>
      <c r="N156" s="41">
        <f t="shared" ca="1" si="47"/>
        <v>0.11657827892164851</v>
      </c>
      <c r="O156" s="76">
        <f t="shared" ca="1" si="47"/>
        <v>-0.54010571500899118</v>
      </c>
      <c r="P156" s="90">
        <f t="shared" ca="1" si="47"/>
        <v>-3.2866644279465507E-2</v>
      </c>
      <c r="Q156" s="41">
        <f t="shared" ca="1" si="47"/>
        <v>9.5209476009254779E-3</v>
      </c>
      <c r="R156" s="41">
        <f t="shared" ca="1" si="47"/>
        <v>-3.2112310985904502E-2</v>
      </c>
      <c r="S156" s="41">
        <f t="shared" ca="1" si="47"/>
        <v>8.755885828412846E-2</v>
      </c>
      <c r="T156" s="41" t="e">
        <f t="shared" ca="1" si="44"/>
        <v>#DIV/0!</v>
      </c>
      <c r="U156" s="41">
        <f t="shared" ca="1" si="47"/>
        <v>-2.0394062166190219E-3</v>
      </c>
      <c r="V156" s="41">
        <f t="shared" ca="1" si="47"/>
        <v>0.17429847814128352</v>
      </c>
      <c r="W156" s="41" t="e">
        <f t="shared" ca="1" si="45"/>
        <v>#DIV/0!</v>
      </c>
      <c r="X156" s="76">
        <f t="shared" ca="1" si="47"/>
        <v>-0.15330884329986494</v>
      </c>
    </row>
    <row r="157" spans="1:24">
      <c r="A157" s="46" t="s">
        <v>43</v>
      </c>
      <c r="B157" s="88">
        <f ca="1">IF(ISBLANK(B28),NA(),SUM(B$25:B$28)/SUM(B$21:B$24)-1)</f>
        <v>2.8666592286032078E-2</v>
      </c>
      <c r="C157" s="88">
        <f t="shared" ref="C157:X157" ca="1" si="48">IF(ISBLANK(C28),NA(),SUM(C$25:C$28)/SUM(C$21:C$24)-1)</f>
        <v>-6.7095519491847666E-3</v>
      </c>
      <c r="D157" s="41">
        <f t="shared" ca="1" si="48"/>
        <v>-1.0666619379074871E-2</v>
      </c>
      <c r="E157" s="41">
        <f t="shared" ca="1" si="48"/>
        <v>4.9323083272641677E-2</v>
      </c>
      <c r="F157" s="41">
        <f t="shared" ca="1" si="48"/>
        <v>2.4927751985891256E-2</v>
      </c>
      <c r="G157" s="90">
        <f t="shared" ca="1" si="48"/>
        <v>4.5320798218188019E-2</v>
      </c>
      <c r="H157" s="41">
        <f t="shared" ca="1" si="48"/>
        <v>0.17375333058941145</v>
      </c>
      <c r="I157" s="41">
        <f t="shared" ca="1" si="48"/>
        <v>-0.13790456551937003</v>
      </c>
      <c r="J157" s="91">
        <f t="shared" ca="1" si="48"/>
        <v>-0.10410958753385746</v>
      </c>
      <c r="K157" s="41">
        <f t="shared" ca="1" si="48"/>
        <v>0.10979355802464164</v>
      </c>
      <c r="L157" s="41">
        <f t="shared" ca="1" si="48"/>
        <v>-0.56675438716260962</v>
      </c>
      <c r="M157" s="91">
        <f t="shared" ca="1" si="48"/>
        <v>-0.5813874559726212</v>
      </c>
      <c r="N157" s="41">
        <f t="shared" ca="1" si="48"/>
        <v>7.8174251062046896E-2</v>
      </c>
      <c r="O157" s="76">
        <f t="shared" ca="1" si="48"/>
        <v>-0.62592621772200596</v>
      </c>
      <c r="P157" s="90">
        <f t="shared" ca="1" si="48"/>
        <v>-6.1294698261303293E-2</v>
      </c>
      <c r="Q157" s="41">
        <f t="shared" ca="1" si="48"/>
        <v>3.8102604543046592E-3</v>
      </c>
      <c r="R157" s="41">
        <f t="shared" ca="1" si="48"/>
        <v>-5.9492797002695164E-2</v>
      </c>
      <c r="S157" s="41">
        <f t="shared" ca="1" si="48"/>
        <v>4.8315182757764807E-2</v>
      </c>
      <c r="T157" s="41" t="e">
        <f t="shared" ca="1" si="44"/>
        <v>#DIV/0!</v>
      </c>
      <c r="U157" s="41">
        <f t="shared" ca="1" si="48"/>
        <v>-1.1857437801301884E-2</v>
      </c>
      <c r="V157" s="41">
        <f t="shared" ca="1" si="48"/>
        <v>8.7739642221464464E-2</v>
      </c>
      <c r="W157" s="41" t="e">
        <f t="shared" ca="1" si="45"/>
        <v>#DIV/0!</v>
      </c>
      <c r="X157" s="76">
        <f t="shared" ca="1" si="48"/>
        <v>-0.11326917461408992</v>
      </c>
    </row>
    <row r="158" spans="1:24">
      <c r="A158" s="46" t="s">
        <v>44</v>
      </c>
      <c r="B158" s="88">
        <f ca="1">IF(ISBLANK(B32),NA(),SUM(B$29:B$32)/SUM(B$25:B$28)-1)</f>
        <v>2.5966661238138844E-2</v>
      </c>
      <c r="C158" s="88">
        <f t="shared" ref="C158:X158" ca="1" si="49">IF(ISBLANK(C32),NA(),SUM(C$29:C$32)/SUM(C$25:C$28)-1)</f>
        <v>-9.2138350189788776E-3</v>
      </c>
      <c r="D158" s="41">
        <f t="shared" ca="1" si="49"/>
        <v>-1.1650377334107564E-2</v>
      </c>
      <c r="E158" s="41">
        <f t="shared" ca="1" si="49"/>
        <v>4.5626939779724207E-2</v>
      </c>
      <c r="F158" s="41">
        <f t="shared" ca="1" si="49"/>
        <v>9.9774202891034225E-3</v>
      </c>
      <c r="G158" s="90">
        <f t="shared" ca="1" si="49"/>
        <v>4.0157905833507535E-2</v>
      </c>
      <c r="H158" s="41">
        <f t="shared" ca="1" si="49"/>
        <v>4.1031287148024731E-2</v>
      </c>
      <c r="I158" s="41">
        <f t="shared" ca="1" si="49"/>
        <v>-0.14968247891392794</v>
      </c>
      <c r="J158" s="91">
        <f t="shared" ca="1" si="49"/>
        <v>-9.5238259589252139E-2</v>
      </c>
      <c r="K158" s="41">
        <f t="shared" ca="1" si="49"/>
        <v>6.4526053944648609E-2</v>
      </c>
      <c r="L158" s="41">
        <f t="shared" ca="1" si="49"/>
        <v>-1</v>
      </c>
      <c r="M158" s="91">
        <f t="shared" ca="1" si="49"/>
        <v>-1</v>
      </c>
      <c r="N158" s="41">
        <f t="shared" ca="1" si="49"/>
        <v>5.6710413303485252E-2</v>
      </c>
      <c r="O158" s="76">
        <f t="shared" ca="1" si="49"/>
        <v>-0.7048686839937206</v>
      </c>
      <c r="P158" s="90">
        <f t="shared" ca="1" si="49"/>
        <v>-1.4144563033112179E-2</v>
      </c>
      <c r="Q158" s="41">
        <f t="shared" ca="1" si="49"/>
        <v>-1.051269443060443E-3</v>
      </c>
      <c r="R158" s="41">
        <f t="shared" ca="1" si="49"/>
        <v>-4.6755313800809661E-2</v>
      </c>
      <c r="S158" s="41">
        <f t="shared" ca="1" si="49"/>
        <v>1.2477075026683826E-2</v>
      </c>
      <c r="T158" s="41" t="e">
        <f t="shared" ca="1" si="44"/>
        <v>#DIV/0!</v>
      </c>
      <c r="U158" s="41">
        <f t="shared" ca="1" si="49"/>
        <v>-2.730406955416731E-2</v>
      </c>
      <c r="V158" s="41">
        <f t="shared" ca="1" si="49"/>
        <v>4.1439128270226222E-2</v>
      </c>
      <c r="W158" s="41" t="e">
        <f t="shared" ca="1" si="45"/>
        <v>#DIV/0!</v>
      </c>
      <c r="X158" s="76">
        <f t="shared" ca="1" si="49"/>
        <v>-7.4757086601381695E-2</v>
      </c>
    </row>
    <row r="159" spans="1:24">
      <c r="A159" s="46" t="s">
        <v>45</v>
      </c>
      <c r="B159" s="88">
        <f ca="1">IF(ISBLANK(B36),NA(),SUM(B$33:B$36)/SUM(B$29:B$32)-1)</f>
        <v>1.299337497425701E-2</v>
      </c>
      <c r="C159" s="88">
        <f t="shared" ref="C159:X159" ca="1" si="50">IF(ISBLANK(C36),NA(),SUM(C$33:C$36)/SUM(C$29:C$32)-1)</f>
        <v>-3.0914752892003183E-2</v>
      </c>
      <c r="D159" s="41">
        <f t="shared" ca="1" si="50"/>
        <v>-3.7909269380774213E-2</v>
      </c>
      <c r="E159" s="41">
        <f t="shared" ca="1" si="50"/>
        <v>3.6156410970454633E-2</v>
      </c>
      <c r="F159" s="41">
        <f t="shared" ca="1" si="50"/>
        <v>2.2001944537388907E-2</v>
      </c>
      <c r="G159" s="90">
        <f t="shared" ca="1" si="50"/>
        <v>-1.6294350394071566E-2</v>
      </c>
      <c r="H159" s="41">
        <f t="shared" ca="1" si="50"/>
        <v>-1.4941317920251218E-2</v>
      </c>
      <c r="I159" s="41">
        <f t="shared" ca="1" si="50"/>
        <v>-0.10934618461408152</v>
      </c>
      <c r="J159" s="91">
        <f t="shared" ca="1" si="50"/>
        <v>-9.3393678166133087E-2</v>
      </c>
      <c r="K159" s="41">
        <f t="shared" ca="1" si="50"/>
        <v>2.205927570755839E-2</v>
      </c>
      <c r="L159" s="41" t="e">
        <f t="shared" ca="1" si="50"/>
        <v>#DIV/0!</v>
      </c>
      <c r="M159" s="91" t="e">
        <f t="shared" ca="1" si="50"/>
        <v>#DIV/0!</v>
      </c>
      <c r="N159" s="41">
        <f t="shared" ca="1" si="50"/>
        <v>3.7820451554371637E-2</v>
      </c>
      <c r="O159" s="76">
        <f t="shared" ca="1" si="50"/>
        <v>-0.37844757848174027</v>
      </c>
      <c r="P159" s="90">
        <f t="shared" ca="1" si="50"/>
        <v>1.6291198760177794</v>
      </c>
      <c r="Q159" s="41">
        <f t="shared" ca="1" si="50"/>
        <v>-9.6519854202884448E-3</v>
      </c>
      <c r="R159" s="41">
        <f t="shared" ca="1" si="50"/>
        <v>-5.8855249420256661E-2</v>
      </c>
      <c r="S159" s="41">
        <f t="shared" ca="1" si="50"/>
        <v>-1</v>
      </c>
      <c r="T159" s="41" t="e">
        <f t="shared" ca="1" si="44"/>
        <v>#DIV/0!</v>
      </c>
      <c r="U159" s="41">
        <f t="shared" ca="1" si="50"/>
        <v>-2.8352094700209052E-2</v>
      </c>
      <c r="V159" s="41">
        <f t="shared" ca="1" si="50"/>
        <v>-1</v>
      </c>
      <c r="W159" s="41" t="e">
        <f t="shared" ca="1" si="45"/>
        <v>#DIV/0!</v>
      </c>
      <c r="X159" s="76">
        <f t="shared" ca="1" si="50"/>
        <v>3.1224435941552002</v>
      </c>
    </row>
    <row r="160" spans="1:24">
      <c r="A160" s="46" t="s">
        <v>46</v>
      </c>
      <c r="B160" s="88">
        <f ca="1">IF(ISBLANK(B40),NA(),SUM(B$37:B$40)/SUM(B$33:B$36)-1)</f>
        <v>3.2708475503704371E-3</v>
      </c>
      <c r="C160" s="88">
        <f t="shared" ref="C160:X160" ca="1" si="51">IF(ISBLANK(C40),NA(),SUM(C$37:C$40)/SUM(C$33:C$36)-1)</f>
        <v>-3.1036143983887432E-2</v>
      </c>
      <c r="D160" s="41">
        <f t="shared" ca="1" si="51"/>
        <v>-3.3904572446684544E-2</v>
      </c>
      <c r="E160" s="41">
        <f t="shared" ca="1" si="51"/>
        <v>2.0274915636324442E-2</v>
      </c>
      <c r="F160" s="41">
        <f t="shared" ca="1" si="51"/>
        <v>-1.0603385479235228E-2</v>
      </c>
      <c r="G160" s="90">
        <f t="shared" ca="1" si="51"/>
        <v>-1.7782696585411095E-2</v>
      </c>
      <c r="H160" s="41">
        <f t="shared" ca="1" si="51"/>
        <v>3.5125608158820265E-2</v>
      </c>
      <c r="I160" s="41">
        <f t="shared" ca="1" si="51"/>
        <v>-9.6238298534705002E-2</v>
      </c>
      <c r="J160" s="91">
        <f t="shared" ca="1" si="51"/>
        <v>-9.2633386291016584E-2</v>
      </c>
      <c r="K160" s="41">
        <f t="shared" ca="1" si="51"/>
        <v>-1.0712867496948664E-2</v>
      </c>
      <c r="L160" s="41" t="e">
        <f t="shared" ca="1" si="51"/>
        <v>#DIV/0!</v>
      </c>
      <c r="M160" s="91" t="e">
        <f t="shared" ca="1" si="51"/>
        <v>#DIV/0!</v>
      </c>
      <c r="N160" s="41">
        <f t="shared" ca="1" si="51"/>
        <v>2.0847219740423695E-2</v>
      </c>
      <c r="O160" s="76">
        <f t="shared" ca="1" si="51"/>
        <v>-0.27842872252322393</v>
      </c>
      <c r="P160" s="90">
        <f t="shared" ca="1" si="51"/>
        <v>-4.4797695940915094E-2</v>
      </c>
      <c r="Q160" s="41">
        <f t="shared" ca="1" si="51"/>
        <v>-6.853323004899492E-3</v>
      </c>
      <c r="R160" s="41">
        <f t="shared" ca="1" si="51"/>
        <v>-7.6296682304590968E-2</v>
      </c>
      <c r="S160" s="41" t="e">
        <f t="shared" ca="1" si="51"/>
        <v>#DIV/0!</v>
      </c>
      <c r="T160" s="41" t="e">
        <f t="shared" ca="1" si="44"/>
        <v>#DIV/0!</v>
      </c>
      <c r="U160" s="41">
        <f t="shared" ca="1" si="51"/>
        <v>7.2988908827855692E-3</v>
      </c>
      <c r="V160" s="41" t="e">
        <f t="shared" ca="1" si="51"/>
        <v>#DIV/0!</v>
      </c>
      <c r="W160" s="41" t="e">
        <f t="shared" ca="1" si="45"/>
        <v>#DIV/0!</v>
      </c>
      <c r="X160" s="76">
        <f t="shared" ca="1" si="51"/>
        <v>-1.0614043673717322E-2</v>
      </c>
    </row>
    <row r="161" spans="1:24">
      <c r="A161" s="46" t="s">
        <v>47</v>
      </c>
      <c r="B161" s="88">
        <f ca="1">IF(ISBLANK(B44),NA(),SUM(B$41:B$44)/SUM(B$37:B$40)-1)</f>
        <v>-1.9329248560556511E-2</v>
      </c>
      <c r="C161" s="88">
        <f t="shared" ref="C161:X161" ca="1" si="52">IF(ISBLANK(C44),NA(),SUM(C$41:C$44)/SUM(C$37:C$40)-1)</f>
        <v>-5.5024602023295621E-2</v>
      </c>
      <c r="D161" s="41">
        <f t="shared" ca="1" si="52"/>
        <v>-5.6516486712190339E-2</v>
      </c>
      <c r="E161" s="41">
        <f t="shared" ca="1" si="52"/>
        <v>-2.6750403308161141E-3</v>
      </c>
      <c r="F161" s="41">
        <f t="shared" ca="1" si="52"/>
        <v>-4.4723998860643932E-2</v>
      </c>
      <c r="G161" s="90">
        <f t="shared" ca="1" si="52"/>
        <v>-4.2596338491160624E-2</v>
      </c>
      <c r="H161" s="41">
        <f t="shared" ca="1" si="52"/>
        <v>1.1036325631837984E-2</v>
      </c>
      <c r="I161" s="41">
        <f t="shared" ca="1" si="52"/>
        <v>-0.11465234249833467</v>
      </c>
      <c r="J161" s="91">
        <f t="shared" ca="1" si="52"/>
        <v>-0.11481793352006753</v>
      </c>
      <c r="K161" s="41">
        <f t="shared" ca="1" si="52"/>
        <v>-4.4501887163718279E-2</v>
      </c>
      <c r="L161" s="41" t="e">
        <f t="shared" ca="1" si="52"/>
        <v>#DIV/0!</v>
      </c>
      <c r="M161" s="91" t="e">
        <f t="shared" ca="1" si="52"/>
        <v>#DIV/0!</v>
      </c>
      <c r="N161" s="41">
        <f t="shared" ca="1" si="52"/>
        <v>-2.2048036371423718E-3</v>
      </c>
      <c r="O161" s="76">
        <f t="shared" ca="1" si="52"/>
        <v>-0.29864941718544058</v>
      </c>
      <c r="P161" s="90">
        <f t="shared" ca="1" si="52"/>
        <v>-0.98151546754548391</v>
      </c>
      <c r="Q161" s="41">
        <f t="shared" ca="1" si="52"/>
        <v>-2.612743427228581E-2</v>
      </c>
      <c r="R161" s="41">
        <f t="shared" ca="1" si="52"/>
        <v>-8.6614950942690894E-2</v>
      </c>
      <c r="S161" s="41" t="e">
        <f t="shared" ca="1" si="52"/>
        <v>#DIV/0!</v>
      </c>
      <c r="T161" s="41" t="e">
        <f t="shared" ca="1" si="52"/>
        <v>#DIV/0!</v>
      </c>
      <c r="U161" s="41">
        <f t="shared" ca="1" si="52"/>
        <v>-3.5097002284577128E-2</v>
      </c>
      <c r="V161" s="41" t="e">
        <f t="shared" ca="1" si="52"/>
        <v>#DIV/0!</v>
      </c>
      <c r="W161" s="41" t="e">
        <f t="shared" ca="1" si="52"/>
        <v>#DIV/0!</v>
      </c>
      <c r="X161" s="76">
        <f t="shared" ca="1" si="52"/>
        <v>-0.99995208206414465</v>
      </c>
    </row>
    <row r="162" spans="1:24">
      <c r="A162" s="46" t="s">
        <v>48</v>
      </c>
      <c r="B162" s="88">
        <f ca="1">IF(ISBLANK(B48),NA(),SUM(B$45:B$48)/SUM(B$41:B$44)-1)</f>
        <v>-2.3720609378795054E-2</v>
      </c>
      <c r="C162" s="88">
        <f t="shared" ref="C162:X162" ca="1" si="53">IF(ISBLANK(C48),NA(),SUM(C$45:C$48)/SUM(C$41:C$44)-1)</f>
        <v>-4.1121876405558311E-2</v>
      </c>
      <c r="D162" s="41">
        <f t="shared" ca="1" si="53"/>
        <v>-4.0879430281129503E-2</v>
      </c>
      <c r="E162" s="41">
        <f t="shared" ca="1" si="53"/>
        <v>-1.6038879609085455E-2</v>
      </c>
      <c r="F162" s="41">
        <f ca="1">IF(ISBLANK(F48),NA(),SUM(F$45:F$48)/SUM(F$41:F$44)-1)</f>
        <v>-4.2560932465617429E-2</v>
      </c>
      <c r="G162" s="90">
        <f t="shared" ca="1" si="53"/>
        <v>-2.5749066062750958E-2</v>
      </c>
      <c r="H162" s="41">
        <f t="shared" ca="1" si="53"/>
        <v>-5.6814439867237998E-2</v>
      </c>
      <c r="I162" s="41">
        <f t="shared" ca="1" si="53"/>
        <v>-0.10170928854769179</v>
      </c>
      <c r="J162" s="91">
        <f t="shared" ca="1" si="53"/>
        <v>-0.10030082254329398</v>
      </c>
      <c r="K162" s="41">
        <f t="shared" ca="1" si="53"/>
        <v>-4.2510903303680792E-2</v>
      </c>
      <c r="L162" s="41" t="e">
        <f t="shared" ca="1" si="53"/>
        <v>#DIV/0!</v>
      </c>
      <c r="M162" s="91" t="e">
        <f t="shared" ca="1" si="53"/>
        <v>#DIV/0!</v>
      </c>
      <c r="N162" s="41">
        <f t="shared" ca="1" si="53"/>
        <v>-1.5243629238647416E-2</v>
      </c>
      <c r="O162" s="76">
        <f t="shared" ca="1" si="53"/>
        <v>-0.63338901137359627</v>
      </c>
      <c r="P162" s="90">
        <f t="shared" ca="1" si="53"/>
        <v>-0.3219646970457305</v>
      </c>
      <c r="Q162" s="41">
        <f t="shared" ca="1" si="53"/>
        <v>-6.5506813879324666E-3</v>
      </c>
      <c r="R162" s="41">
        <f t="shared" ca="1" si="53"/>
        <v>-8.0710812381235231E-2</v>
      </c>
      <c r="S162" s="41" t="e">
        <f t="shared" ca="1" si="53"/>
        <v>#DIV/0!</v>
      </c>
      <c r="T162" s="41">
        <f t="shared" ca="1" si="53"/>
        <v>-4.2992094369241896E-3</v>
      </c>
      <c r="U162" s="41">
        <f t="shared" ca="1" si="53"/>
        <v>-0.16818609824327091</v>
      </c>
      <c r="V162" s="41" t="e">
        <f t="shared" ca="1" si="53"/>
        <v>#DIV/0!</v>
      </c>
      <c r="W162" s="41">
        <f t="shared" ca="1" si="53"/>
        <v>-4.2531310722130566E-2</v>
      </c>
      <c r="X162" s="76">
        <f t="shared" ca="1" si="53"/>
        <v>-0.36898872093639123</v>
      </c>
    </row>
    <row r="163" spans="1:24" ht="12.75">
      <c r="D163" s="51"/>
      <c r="E163" s="51"/>
    </row>
    <row r="164" spans="1:24">
      <c r="G164" s="33"/>
      <c r="H164" s="33"/>
      <c r="I164" s="33"/>
      <c r="J164" s="56"/>
      <c r="K164" s="33"/>
      <c r="L164" s="33"/>
      <c r="M164" s="56"/>
      <c r="N164" s="33"/>
    </row>
    <row r="165" spans="1:24" ht="12.75">
      <c r="C165" s="103"/>
      <c r="D165" s="33"/>
      <c r="E165" s="51"/>
      <c r="G165" s="33"/>
      <c r="H165" s="33"/>
      <c r="I165" s="33"/>
      <c r="J165" s="56"/>
      <c r="K165" s="33"/>
      <c r="L165" s="33"/>
      <c r="M165" s="56"/>
      <c r="N165" s="33"/>
    </row>
    <row r="166" spans="1:24">
      <c r="G166" s="33"/>
      <c r="H166" s="33"/>
      <c r="I166" s="33"/>
      <c r="J166" s="56"/>
      <c r="K166" s="33"/>
      <c r="L166" s="33"/>
      <c r="M166" s="56"/>
      <c r="N166" s="33"/>
    </row>
    <row r="167" spans="1:24">
      <c r="G167" s="33"/>
      <c r="H167" s="33"/>
      <c r="I167" s="33"/>
      <c r="J167" s="56"/>
      <c r="K167" s="33"/>
      <c r="L167" s="33"/>
      <c r="M167" s="56"/>
      <c r="N167" s="33"/>
    </row>
  </sheetData>
  <mergeCells count="7">
    <mergeCell ref="A1:X1"/>
    <mergeCell ref="G2:O2"/>
    <mergeCell ref="P2:X2"/>
    <mergeCell ref="A2:A3"/>
    <mergeCell ref="B2:B3"/>
    <mergeCell ref="C2:C3"/>
    <mergeCell ref="D2:F2"/>
  </mergeCells>
  <phoneticPr fontId="9" type="noConversion"/>
  <pageMargins left="0.2" right="0.19" top="0.62" bottom="0.984251969" header="0.4921259845" footer="0.4921259845"/>
  <pageSetup paperSize="8" scale="55" orientation="portrait" r:id="rId1"/>
  <headerFooter alignWithMargins="0"/>
</worksheet>
</file>

<file path=xl/worksheets/sheet5.xml><?xml version="1.0" encoding="utf-8"?>
<worksheet xmlns="http://schemas.openxmlformats.org/spreadsheetml/2006/main" xmlns:r="http://schemas.openxmlformats.org/officeDocument/2006/relationships">
  <sheetPr codeName="Feuil5">
    <pageSetUpPr fitToPage="1"/>
  </sheetPr>
  <dimension ref="A1:X167"/>
  <sheetViews>
    <sheetView showGridLines="0" workbookViewId="0">
      <pane xSplit="1" ySplit="3" topLeftCell="B4" activePane="bottomRight" state="frozen"/>
      <selection activeCell="E114" sqref="E114"/>
      <selection pane="topRight" activeCell="E114" sqref="E114"/>
      <selection pane="bottomLeft" activeCell="E114" sqref="E114"/>
      <selection pane="bottomRight" activeCell="L127" sqref="L127:M147"/>
    </sheetView>
  </sheetViews>
  <sheetFormatPr baseColWidth="10" defaultRowHeight="11.25"/>
  <cols>
    <col min="1" max="1" width="9.140625" style="47" customWidth="1"/>
    <col min="2" max="2" width="11.28515625" style="7" bestFit="1" customWidth="1"/>
    <col min="3" max="3" width="11.28515625" style="7" customWidth="1"/>
    <col min="4" max="4" width="14.42578125" style="28" bestFit="1" customWidth="1"/>
    <col min="5" max="5" width="11.28515625" style="28" customWidth="1"/>
    <col min="6" max="6" width="10.85546875" style="28" bestFit="1" customWidth="1"/>
    <col min="7" max="7" width="9.5703125" style="28" bestFit="1" customWidth="1"/>
    <col min="8" max="8" width="8.7109375" style="28" bestFit="1" customWidth="1"/>
    <col min="9" max="9" width="10" style="28" bestFit="1" customWidth="1"/>
    <col min="10" max="10" width="10.140625" style="58" customWidth="1"/>
    <col min="11" max="11" width="9.5703125" style="28" bestFit="1" customWidth="1"/>
    <col min="12" max="12" width="10" style="28" customWidth="1"/>
    <col min="13" max="13" width="10.140625" style="58" customWidth="1"/>
    <col min="14" max="14" width="9.28515625" style="28" bestFit="1" customWidth="1"/>
    <col min="15" max="15" width="9.42578125" style="31" bestFit="1" customWidth="1"/>
    <col min="16" max="16" width="15.5703125" style="31" customWidth="1"/>
    <col min="17" max="18" width="9.5703125" style="31" bestFit="1" customWidth="1"/>
    <col min="19" max="20" width="10.5703125" style="31" customWidth="1"/>
    <col min="21" max="21" width="11.140625" style="31" customWidth="1"/>
    <col min="22" max="22" width="15.140625" style="31" customWidth="1"/>
    <col min="23" max="23" width="12.140625" style="31" customWidth="1"/>
    <col min="24" max="24" width="14.42578125" style="28" customWidth="1"/>
    <col min="25" max="16384" width="11.42578125" style="28"/>
  </cols>
  <sheetData>
    <row r="1" spans="1:24" s="60" customFormat="1" ht="13.5" thickBot="1">
      <c r="A1" s="168" t="s">
        <v>50</v>
      </c>
      <c r="B1" s="169"/>
      <c r="C1" s="169"/>
      <c r="D1" s="169"/>
      <c r="E1" s="169"/>
      <c r="F1" s="169"/>
      <c r="G1" s="169"/>
      <c r="H1" s="169"/>
      <c r="I1" s="169"/>
      <c r="J1" s="169"/>
      <c r="K1" s="169"/>
      <c r="L1" s="169"/>
      <c r="M1" s="169"/>
      <c r="N1" s="169"/>
      <c r="O1" s="169"/>
      <c r="P1" s="169"/>
      <c r="Q1" s="169"/>
      <c r="R1" s="169"/>
      <c r="S1" s="169"/>
      <c r="T1" s="169"/>
      <c r="U1" s="169"/>
      <c r="V1" s="169"/>
      <c r="W1" s="169"/>
      <c r="X1" s="170"/>
    </row>
    <row r="2" spans="1:24" s="7" customFormat="1" ht="15" customHeight="1" thickBot="1">
      <c r="A2" s="177" t="s">
        <v>9</v>
      </c>
      <c r="B2" s="179" t="s">
        <v>10</v>
      </c>
      <c r="C2" s="179" t="s">
        <v>11</v>
      </c>
      <c r="D2" s="181" t="s">
        <v>12</v>
      </c>
      <c r="E2" s="181"/>
      <c r="F2" s="182"/>
      <c r="G2" s="171" t="s">
        <v>13</v>
      </c>
      <c r="H2" s="172"/>
      <c r="I2" s="172"/>
      <c r="J2" s="172"/>
      <c r="K2" s="172"/>
      <c r="L2" s="172"/>
      <c r="M2" s="172"/>
      <c r="N2" s="172"/>
      <c r="O2" s="173"/>
      <c r="P2" s="174" t="s">
        <v>14</v>
      </c>
      <c r="Q2" s="175"/>
      <c r="R2" s="175"/>
      <c r="S2" s="175"/>
      <c r="T2" s="175"/>
      <c r="U2" s="175"/>
      <c r="V2" s="175"/>
      <c r="W2" s="175"/>
      <c r="X2" s="176"/>
    </row>
    <row r="3" spans="1:24" s="16" customFormat="1" ht="57" thickBot="1">
      <c r="A3" s="178"/>
      <c r="B3" s="180"/>
      <c r="C3" s="180"/>
      <c r="D3" s="8" t="s">
        <v>15</v>
      </c>
      <c r="E3" s="8" t="s">
        <v>16</v>
      </c>
      <c r="F3" s="8" t="s">
        <v>17</v>
      </c>
      <c r="G3" s="9" t="s">
        <v>18</v>
      </c>
      <c r="H3" s="10" t="s">
        <v>176</v>
      </c>
      <c r="I3" s="10" t="s">
        <v>19</v>
      </c>
      <c r="J3" s="11" t="s">
        <v>20</v>
      </c>
      <c r="K3" s="10" t="s">
        <v>21</v>
      </c>
      <c r="L3" s="10" t="s">
        <v>22</v>
      </c>
      <c r="M3" s="11" t="s">
        <v>20</v>
      </c>
      <c r="N3" s="10" t="s">
        <v>23</v>
      </c>
      <c r="O3" s="12" t="s">
        <v>24</v>
      </c>
      <c r="P3" s="13" t="s">
        <v>25</v>
      </c>
      <c r="Q3" s="14" t="s">
        <v>26</v>
      </c>
      <c r="R3" s="14" t="s">
        <v>27</v>
      </c>
      <c r="S3" s="14" t="s">
        <v>28</v>
      </c>
      <c r="T3" s="14" t="s">
        <v>29</v>
      </c>
      <c r="U3" s="14" t="s">
        <v>30</v>
      </c>
      <c r="V3" s="14" t="s">
        <v>31</v>
      </c>
      <c r="W3" s="14" t="s">
        <v>32</v>
      </c>
      <c r="X3" s="15" t="s">
        <v>33</v>
      </c>
    </row>
    <row r="4" spans="1:24" s="22" customFormat="1" ht="15.75" thickBot="1">
      <c r="A4" s="17" t="s">
        <v>34</v>
      </c>
      <c r="B4" s="18"/>
      <c r="C4" s="18"/>
      <c r="D4" s="19"/>
      <c r="E4" s="19"/>
      <c r="F4" s="19"/>
      <c r="G4" s="20"/>
      <c r="H4" s="19"/>
      <c r="I4" s="19"/>
      <c r="J4" s="54"/>
      <c r="K4" s="19"/>
      <c r="L4" s="19"/>
      <c r="M4" s="54"/>
      <c r="N4" s="19"/>
      <c r="O4" s="21"/>
      <c r="P4" s="20"/>
      <c r="Q4" s="19"/>
      <c r="R4" s="19"/>
      <c r="S4" s="19"/>
      <c r="T4" s="19"/>
      <c r="U4" s="19"/>
      <c r="V4" s="19"/>
      <c r="W4" s="19"/>
      <c r="X4" s="21"/>
    </row>
    <row r="5" spans="1:24" ht="12" thickTop="1">
      <c r="A5" s="23">
        <v>38077</v>
      </c>
      <c r="B5" s="24">
        <f ca="1">OFFSET(Import_SAS_CVS!CO2,(Synth!$D$3-1)*Synth!$E$3,0)</f>
        <v>1422680538.09375</v>
      </c>
      <c r="C5" s="24">
        <f ca="1">OFFSET(Import_SAS_CVS!CK2,(Synth!$D$3-1)*Synth!$E$3,0)</f>
        <v>971858153.3125</v>
      </c>
      <c r="D5" s="25">
        <f ca="1">OFFSET(Import_SAS_CVS!CC2,(Synth!$D$3-1)*Synth!$E$3,0)</f>
        <v>880309596.25</v>
      </c>
      <c r="E5" s="25">
        <f ca="1">OFFSET(Import_SAS_CVS!BG2,(Synth!$D$3-1)*Synth!$E$3,0)</f>
        <v>452679774.62890601</v>
      </c>
      <c r="F5" s="25">
        <f ca="1">OFFSET(Import_SAS_CVS!CG2,(Synth!$D$3-1)*Synth!$E$3,0)</f>
        <v>91341187.931640595</v>
      </c>
      <c r="G5" s="26">
        <f ca="1">OFFSET(Import_SAS_CVS!AO2,(Synth!$D$3-1)*Synth!$E$3,0)</f>
        <v>468730790.74218798</v>
      </c>
      <c r="H5" s="25">
        <f ca="1">OFFSET(Import_SAS_CVS!AP2,(Synth!$D$3-1)*Synth!$E$3,0)</f>
        <v>6837153.0044555701</v>
      </c>
      <c r="I5" s="25">
        <f ca="1">OFFSET(Import_SAS_CVS!AQ2,(Synth!$D$3-1)*Synth!$E$3,0)</f>
        <v>404816374.32031298</v>
      </c>
      <c r="J5" s="55">
        <f ca="1">OFFSET(Import_SAS_CVS!AR2,(Synth!$D$3-1)*Synth!$E$3,0)</f>
        <v>151442486.29296899</v>
      </c>
      <c r="K5" s="25">
        <f ca="1">OFFSET(Import_SAS_CVS!AS2,(Synth!$D$3-1)*Synth!$E$3,0)</f>
        <v>108077.29127883899</v>
      </c>
      <c r="L5" s="25">
        <f ca="1">OFFSET(Import_SAS_CVS!AT2,(Synth!$D$3-1)*Synth!$E$3,0)</f>
        <v>91587401.015625</v>
      </c>
      <c r="M5" s="55">
        <f ca="1">OFFSET(Import_SAS_CVS!AU2,(Synth!$D$3-1)*Synth!$E$3,0)</f>
        <v>6048171.4370117197</v>
      </c>
      <c r="N5" s="25">
        <f ca="1">OFFSET(Import_SAS_CVS!AV2,(Synth!$D$3-1)*Synth!$E$3,0)</f>
        <v>263546.37807083101</v>
      </c>
      <c r="O5" s="27">
        <f ca="1">OFFSET(Import_SAS_CVS!AW2,(Synth!$D$3-1)*Synth!$E$3,0)</f>
        <v>455364026.35156298</v>
      </c>
      <c r="P5" s="26">
        <f ca="1">OFFSET(Import_SAS_CVS!AX2,(Synth!$D$3-1)*Synth!$E$3,0)</f>
        <v>358958776.83203101</v>
      </c>
      <c r="Q5" s="25">
        <f ca="1">OFFSET(Import_SAS_CVS!AY2,(Synth!$D$3-1)*Synth!$E$3,0)</f>
        <v>231898122.41210899</v>
      </c>
      <c r="R5" s="25">
        <f ca="1">OFFSET(Import_SAS_CVS!AZ2,(Synth!$D$3-1)*Synth!$E$3,0)</f>
        <v>179781266.58789101</v>
      </c>
      <c r="S5" s="25">
        <f ca="1">OFFSET(Import_SAS_CVS!BA2,(Synth!$D$3-1)*Synth!$E$3,0)</f>
        <v>0</v>
      </c>
      <c r="T5" s="25">
        <f ca="1">OFFSET(Import_SAS_CVS!BB2,(Synth!$D$3-1)*Synth!$E$3,0)</f>
        <v>0</v>
      </c>
      <c r="U5" s="25">
        <f ca="1">OFFSET(Import_SAS_CVS!BC2,(Synth!$D$3-1)*Synth!$E$3,0)</f>
        <v>104726139.387695</v>
      </c>
      <c r="V5" s="25">
        <f ca="1">OFFSET(Import_SAS_CVS!BD2,(Synth!$D$3-1)*Synth!$E$3,0)</f>
        <v>0</v>
      </c>
      <c r="W5" s="25">
        <f ca="1">OFFSET(Import_SAS_CVS!BE2,(Synth!$D$3-1)*Synth!$E$3,0)</f>
        <v>0</v>
      </c>
      <c r="X5" s="27">
        <f ca="1">OFFSET(Import_SAS_CVS!BF2,(Synth!$D$3-1)*Synth!$E$3,0)</f>
        <v>91461288.786132798</v>
      </c>
    </row>
    <row r="6" spans="1:24">
      <c r="A6" s="29">
        <v>38168</v>
      </c>
      <c r="B6" s="30">
        <f ca="1">OFFSET(Import_SAS_CVS!CO3,(Synth!$D$3-1)*Synth!$E$3,0)</f>
        <v>1427167520.10938</v>
      </c>
      <c r="C6" s="30">
        <f ca="1">OFFSET(Import_SAS_CVS!CK3,(Synth!$D$3-1)*Synth!$E$3,0)</f>
        <v>969787521.015625</v>
      </c>
      <c r="D6" s="31">
        <f ca="1">OFFSET(Import_SAS_CVS!CC3,(Synth!$D$3-1)*Synth!$E$3,0)</f>
        <v>878310925.41406298</v>
      </c>
      <c r="E6" s="31">
        <f ca="1">OFFSET(Import_SAS_CVS!BG3,(Synth!$D$3-1)*Synth!$E$3,0)</f>
        <v>455767903.30078101</v>
      </c>
      <c r="F6" s="31">
        <f ca="1">OFFSET(Import_SAS_CVS!CG3,(Synth!$D$3-1)*Synth!$E$3,0)</f>
        <v>91591583.938476607</v>
      </c>
      <c r="G6" s="32">
        <f ca="1">OFFSET(Import_SAS_CVS!AO3,(Synth!$D$3-1)*Synth!$E$3,0)</f>
        <v>469032459.50390601</v>
      </c>
      <c r="H6" s="33">
        <f ca="1">OFFSET(Import_SAS_CVS!AP3,(Synth!$D$3-1)*Synth!$E$3,0)</f>
        <v>6377747.6637573196</v>
      </c>
      <c r="I6" s="33">
        <f ca="1">OFFSET(Import_SAS_CVS!AQ3,(Synth!$D$3-1)*Synth!$E$3,0)</f>
        <v>404380584.546875</v>
      </c>
      <c r="J6" s="56">
        <f ca="1">OFFSET(Import_SAS_CVS!AR3,(Synth!$D$3-1)*Synth!$E$3,0)</f>
        <v>156995574.85546899</v>
      </c>
      <c r="K6" s="33">
        <f ca="1">OFFSET(Import_SAS_CVS!AS3,(Synth!$D$3-1)*Synth!$E$3,0)</f>
        <v>3002527.24499512</v>
      </c>
      <c r="L6" s="33">
        <f ca="1">OFFSET(Import_SAS_CVS!AT3,(Synth!$D$3-1)*Synth!$E$3,0)</f>
        <v>88245114.108398393</v>
      </c>
      <c r="M6" s="56">
        <f ca="1">OFFSET(Import_SAS_CVS!AU3,(Synth!$D$3-1)*Synth!$E$3,0)</f>
        <v>5932712.9312133798</v>
      </c>
      <c r="N6" s="33">
        <f ca="1">OFFSET(Import_SAS_CVS!AV3,(Synth!$D$3-1)*Synth!$E$3,0)</f>
        <v>19503010.084716801</v>
      </c>
      <c r="O6" s="34">
        <f ca="1">OFFSET(Import_SAS_CVS!AW3,(Synth!$D$3-1)*Synth!$E$3,0)</f>
        <v>422695333.51171899</v>
      </c>
      <c r="P6" s="32">
        <f ca="1">OFFSET(Import_SAS_CVS!AX3,(Synth!$D$3-1)*Synth!$E$3,0)</f>
        <v>361344522.89843798</v>
      </c>
      <c r="Q6" s="33">
        <f ca="1">OFFSET(Import_SAS_CVS!AY3,(Synth!$D$3-1)*Synth!$E$3,0)</f>
        <v>230796917.86914101</v>
      </c>
      <c r="R6" s="33">
        <f ca="1">OFFSET(Import_SAS_CVS!AZ3,(Synth!$D$3-1)*Synth!$E$3,0)</f>
        <v>182880482.625</v>
      </c>
      <c r="S6" s="33">
        <f ca="1">OFFSET(Import_SAS_CVS!BA3,(Synth!$D$3-1)*Synth!$E$3,0)</f>
        <v>0</v>
      </c>
      <c r="T6" s="33">
        <f ca="1">OFFSET(Import_SAS_CVS!BB3,(Synth!$D$3-1)*Synth!$E$3,0)</f>
        <v>0</v>
      </c>
      <c r="U6" s="33">
        <f ca="1">OFFSET(Import_SAS_CVS!BC3,(Synth!$D$3-1)*Synth!$E$3,0)</f>
        <v>102015867.793945</v>
      </c>
      <c r="V6" s="33">
        <f ca="1">OFFSET(Import_SAS_CVS!BD3,(Synth!$D$3-1)*Synth!$E$3,0)</f>
        <v>0</v>
      </c>
      <c r="W6" s="33">
        <f ca="1">OFFSET(Import_SAS_CVS!BE3,(Synth!$D$3-1)*Synth!$E$3,0)</f>
        <v>0</v>
      </c>
      <c r="X6" s="34">
        <f ca="1">OFFSET(Import_SAS_CVS!BF3,(Synth!$D$3-1)*Synth!$E$3,0)</f>
        <v>91886297.678710893</v>
      </c>
    </row>
    <row r="7" spans="1:24">
      <c r="A7" s="29">
        <v>38260</v>
      </c>
      <c r="B7" s="30">
        <f ca="1">OFFSET(Import_SAS_CVS!CO4,(Synth!$D$3-1)*Synth!$E$3,0)</f>
        <v>1432625977.84375</v>
      </c>
      <c r="C7" s="30">
        <f ca="1">OFFSET(Import_SAS_CVS!CK4,(Synth!$D$3-1)*Synth!$E$3,0)</f>
        <v>993309852.15625</v>
      </c>
      <c r="D7" s="31">
        <f ca="1">OFFSET(Import_SAS_CVS!CC4,(Synth!$D$3-1)*Synth!$E$3,0)</f>
        <v>901119990.14843798</v>
      </c>
      <c r="E7" s="31">
        <f ca="1">OFFSET(Import_SAS_CVS!BG4,(Synth!$D$3-1)*Synth!$E$3,0)</f>
        <v>441759597.82031298</v>
      </c>
      <c r="F7" s="31">
        <f ca="1">OFFSET(Import_SAS_CVS!CG4,(Synth!$D$3-1)*Synth!$E$3,0)</f>
        <v>92145140.912109405</v>
      </c>
      <c r="G7" s="32">
        <f ca="1">OFFSET(Import_SAS_CVS!AO4,(Synth!$D$3-1)*Synth!$E$3,0)</f>
        <v>482479772.73828101</v>
      </c>
      <c r="H7" s="33">
        <f ca="1">OFFSET(Import_SAS_CVS!AP4,(Synth!$D$3-1)*Synth!$E$3,0)</f>
        <v>6469424.2225341797</v>
      </c>
      <c r="I7" s="33">
        <f ca="1">OFFSET(Import_SAS_CVS!AQ4,(Synth!$D$3-1)*Synth!$E$3,0)</f>
        <v>409071571.640625</v>
      </c>
      <c r="J7" s="56">
        <f ca="1">OFFSET(Import_SAS_CVS!AR4,(Synth!$D$3-1)*Synth!$E$3,0)</f>
        <v>162985157.921875</v>
      </c>
      <c r="K7" s="33">
        <f ca="1">OFFSET(Import_SAS_CVS!AS4,(Synth!$D$3-1)*Synth!$E$3,0)</f>
        <v>7857729.5291748</v>
      </c>
      <c r="L7" s="33">
        <f ca="1">OFFSET(Import_SAS_CVS!AT4,(Synth!$D$3-1)*Synth!$E$3,0)</f>
        <v>85155216.140625</v>
      </c>
      <c r="M7" s="56">
        <f ca="1">OFFSET(Import_SAS_CVS!AU4,(Synth!$D$3-1)*Synth!$E$3,0)</f>
        <v>5856181.81140137</v>
      </c>
      <c r="N7" s="33">
        <f ca="1">OFFSET(Import_SAS_CVS!AV4,(Synth!$D$3-1)*Synth!$E$3,0)</f>
        <v>50905955.341308601</v>
      </c>
      <c r="O7" s="34">
        <f ca="1">OFFSET(Import_SAS_CVS!AW4,(Synth!$D$3-1)*Synth!$E$3,0)</f>
        <v>394042648.75390601</v>
      </c>
      <c r="P7" s="32">
        <f ca="1">OFFSET(Import_SAS_CVS!AX4,(Synth!$D$3-1)*Synth!$E$3,0)</f>
        <v>382749689.84765601</v>
      </c>
      <c r="Q7" s="33">
        <f ca="1">OFFSET(Import_SAS_CVS!AY4,(Synth!$D$3-1)*Synth!$E$3,0)</f>
        <v>235284186.51953101</v>
      </c>
      <c r="R7" s="33">
        <f ca="1">OFFSET(Import_SAS_CVS!AZ4,(Synth!$D$3-1)*Synth!$E$3,0)</f>
        <v>188277867.95703101</v>
      </c>
      <c r="S7" s="33">
        <f ca="1">OFFSET(Import_SAS_CVS!BA4,(Synth!$D$3-1)*Synth!$E$3,0)</f>
        <v>0</v>
      </c>
      <c r="T7" s="33">
        <f ca="1">OFFSET(Import_SAS_CVS!BB4,(Synth!$D$3-1)*Synth!$E$3,0)</f>
        <v>0</v>
      </c>
      <c r="U7" s="33">
        <f ca="1">OFFSET(Import_SAS_CVS!BC4,(Synth!$D$3-1)*Synth!$E$3,0)</f>
        <v>103500608.662109</v>
      </c>
      <c r="V7" s="33">
        <f ca="1">OFFSET(Import_SAS_CVS!BD4,(Synth!$D$3-1)*Synth!$E$3,0)</f>
        <v>0</v>
      </c>
      <c r="W7" s="33">
        <f ca="1">OFFSET(Import_SAS_CVS!BE4,(Synth!$D$3-1)*Synth!$E$3,0)</f>
        <v>0</v>
      </c>
      <c r="X7" s="34">
        <f ca="1">OFFSET(Import_SAS_CVS!BF4,(Synth!$D$3-1)*Synth!$E$3,0)</f>
        <v>91350024.3671875</v>
      </c>
    </row>
    <row r="8" spans="1:24" ht="12" thickBot="1">
      <c r="A8" s="35">
        <v>38352</v>
      </c>
      <c r="B8" s="36">
        <f ca="1">OFFSET(Import_SAS_CVS!CO5,(Synth!$D$3-1)*Synth!$E$3,0)</f>
        <v>1486679220.4375</v>
      </c>
      <c r="C8" s="36">
        <f ca="1">OFFSET(Import_SAS_CVS!CK5,(Synth!$D$3-1)*Synth!$E$3,0)</f>
        <v>1006506901.01563</v>
      </c>
      <c r="D8" s="37">
        <f ca="1">OFFSET(Import_SAS_CVS!CC5,(Synth!$D$3-1)*Synth!$E$3,0)</f>
        <v>912786475.03125</v>
      </c>
      <c r="E8" s="37">
        <f ca="1">OFFSET(Import_SAS_CVS!BG5,(Synth!$D$3-1)*Synth!$E$3,0)</f>
        <v>478378676.86718798</v>
      </c>
      <c r="F8" s="37">
        <f ca="1">OFFSET(Import_SAS_CVS!CG5,(Synth!$D$3-1)*Synth!$E$3,0)</f>
        <v>93804952.96875</v>
      </c>
      <c r="G8" s="38">
        <f ca="1">OFFSET(Import_SAS_CVS!AO5,(Synth!$D$3-1)*Synth!$E$3,0)</f>
        <v>501470668.99609399</v>
      </c>
      <c r="H8" s="37">
        <f ca="1">OFFSET(Import_SAS_CVS!AP5,(Synth!$D$3-1)*Synth!$E$3,0)</f>
        <v>6071347.8405151404</v>
      </c>
      <c r="I8" s="37">
        <f ca="1">OFFSET(Import_SAS_CVS!AQ5,(Synth!$D$3-1)*Synth!$E$3,0)</f>
        <v>406676725.05859399</v>
      </c>
      <c r="J8" s="57">
        <f ca="1">OFFSET(Import_SAS_CVS!AR5,(Synth!$D$3-1)*Synth!$E$3,0)</f>
        <v>168611141.14453101</v>
      </c>
      <c r="K8" s="37">
        <f ca="1">OFFSET(Import_SAS_CVS!AS5,(Synth!$D$3-1)*Synth!$E$3,0)</f>
        <v>15015943.3510742</v>
      </c>
      <c r="L8" s="37">
        <f ca="1">OFFSET(Import_SAS_CVS!AT5,(Synth!$D$3-1)*Synth!$E$3,0)</f>
        <v>78617694.231445298</v>
      </c>
      <c r="M8" s="57">
        <f ca="1">OFFSET(Import_SAS_CVS!AU5,(Synth!$D$3-1)*Synth!$E$3,0)</f>
        <v>5538985.8178100605</v>
      </c>
      <c r="N8" s="37">
        <f ca="1">OFFSET(Import_SAS_CVS!AV5,(Synth!$D$3-1)*Synth!$E$3,0)</f>
        <v>97564401.126953095</v>
      </c>
      <c r="O8" s="39">
        <f ca="1">OFFSET(Import_SAS_CVS!AW5,(Synth!$D$3-1)*Synth!$E$3,0)</f>
        <v>390602159.74609399</v>
      </c>
      <c r="P8" s="38">
        <f ca="1">OFFSET(Import_SAS_CVS!AX5,(Synth!$D$3-1)*Synth!$E$3,0)</f>
        <v>376594346.99218798</v>
      </c>
      <c r="Q8" s="37">
        <f ca="1">OFFSET(Import_SAS_CVS!AY5,(Synth!$D$3-1)*Synth!$E$3,0)</f>
        <v>240374869.78125</v>
      </c>
      <c r="R8" s="37">
        <f ca="1">OFFSET(Import_SAS_CVS!AZ5,(Synth!$D$3-1)*Synth!$E$3,0)</f>
        <v>193032733.28125</v>
      </c>
      <c r="S8" s="37">
        <f ca="1">OFFSET(Import_SAS_CVS!BA5,(Synth!$D$3-1)*Synth!$E$3,0)</f>
        <v>0</v>
      </c>
      <c r="T8" s="37">
        <f ca="1">OFFSET(Import_SAS_CVS!BB5,(Synth!$D$3-1)*Synth!$E$3,0)</f>
        <v>0</v>
      </c>
      <c r="U8" s="37">
        <f ca="1">OFFSET(Import_SAS_CVS!BC5,(Synth!$D$3-1)*Synth!$E$3,0)</f>
        <v>102521893.47656301</v>
      </c>
      <c r="V8" s="37">
        <f ca="1">OFFSET(Import_SAS_CVS!BD5,(Synth!$D$3-1)*Synth!$E$3,0)</f>
        <v>0</v>
      </c>
      <c r="W8" s="37">
        <f ca="1">OFFSET(Import_SAS_CVS!BE5,(Synth!$D$3-1)*Synth!$E$3,0)</f>
        <v>0</v>
      </c>
      <c r="X8" s="39">
        <f ca="1">OFFSET(Import_SAS_CVS!BF5,(Synth!$D$3-1)*Synth!$E$3,0)</f>
        <v>94086543.393554702</v>
      </c>
    </row>
    <row r="9" spans="1:24">
      <c r="A9" s="23">
        <v>38442</v>
      </c>
      <c r="B9" s="24">
        <f ca="1">OFFSET(Import_SAS_CVS!CO6,(Synth!$D$3-1)*Synth!$E$3,0)</f>
        <v>1522916332.1875</v>
      </c>
      <c r="C9" s="24">
        <f ca="1">OFFSET(Import_SAS_CVS!CK6,(Synth!$D$3-1)*Synth!$E$3,0)</f>
        <v>1028561971.82813</v>
      </c>
      <c r="D9" s="25">
        <f ca="1">OFFSET(Import_SAS_CVS!CC6,(Synth!$D$3-1)*Synth!$E$3,0)</f>
        <v>932576882.61718798</v>
      </c>
      <c r="E9" s="25">
        <f ca="1">OFFSET(Import_SAS_CVS!BG6,(Synth!$D$3-1)*Synth!$E$3,0)</f>
        <v>495817698.70703101</v>
      </c>
      <c r="F9" s="25">
        <f ca="1">OFFSET(Import_SAS_CVS!CG6,(Synth!$D$3-1)*Synth!$E$3,0)</f>
        <v>95799569.392578095</v>
      </c>
      <c r="G9" s="26">
        <f ca="1">OFFSET(Import_SAS_CVS!AO6,(Synth!$D$3-1)*Synth!$E$3,0)</f>
        <v>517389540.33984399</v>
      </c>
      <c r="H9" s="25">
        <f ca="1">OFFSET(Import_SAS_CVS!AP6,(Synth!$D$3-1)*Synth!$E$3,0)</f>
        <v>6687599.2048339797</v>
      </c>
      <c r="I9" s="25">
        <f ca="1">OFFSET(Import_SAS_CVS!AQ6,(Synth!$D$3-1)*Synth!$E$3,0)</f>
        <v>407904609.44531298</v>
      </c>
      <c r="J9" s="55">
        <f ca="1">OFFSET(Import_SAS_CVS!AR6,(Synth!$D$3-1)*Synth!$E$3,0)</f>
        <v>174161011.49609399</v>
      </c>
      <c r="K9" s="25">
        <f ca="1">OFFSET(Import_SAS_CVS!AS6,(Synth!$D$3-1)*Synth!$E$3,0)</f>
        <v>20361829.8288574</v>
      </c>
      <c r="L9" s="25">
        <f ca="1">OFFSET(Import_SAS_CVS!AT6,(Synth!$D$3-1)*Synth!$E$3,0)</f>
        <v>73783434.700195298</v>
      </c>
      <c r="M9" s="55">
        <f ca="1">OFFSET(Import_SAS_CVS!AU6,(Synth!$D$3-1)*Synth!$E$3,0)</f>
        <v>5423021.17724609</v>
      </c>
      <c r="N9" s="25">
        <f ca="1">OFFSET(Import_SAS_CVS!AV6,(Synth!$D$3-1)*Synth!$E$3,0)</f>
        <v>134240708.65234399</v>
      </c>
      <c r="O9" s="27">
        <f ca="1">OFFSET(Import_SAS_CVS!AW6,(Synth!$D$3-1)*Synth!$E$3,0)</f>
        <v>351410870.48828101</v>
      </c>
      <c r="P9" s="26">
        <f ca="1">OFFSET(Import_SAS_CVS!AX6,(Synth!$D$3-1)*Synth!$E$3,0)</f>
        <v>379344508.39453101</v>
      </c>
      <c r="Q9" s="25">
        <f ca="1">OFFSET(Import_SAS_CVS!AY6,(Synth!$D$3-1)*Synth!$E$3,0)</f>
        <v>245036340.70898399</v>
      </c>
      <c r="R9" s="25">
        <f ca="1">OFFSET(Import_SAS_CVS!AZ6,(Synth!$D$3-1)*Synth!$E$3,0)</f>
        <v>197778995.87695301</v>
      </c>
      <c r="S9" s="25">
        <f ca="1">OFFSET(Import_SAS_CVS!BA6,(Synth!$D$3-1)*Synth!$E$3,0)</f>
        <v>0</v>
      </c>
      <c r="T9" s="25">
        <f ca="1">OFFSET(Import_SAS_CVS!BB6,(Synth!$D$3-1)*Synth!$E$3,0)</f>
        <v>0</v>
      </c>
      <c r="U9" s="25">
        <f ca="1">OFFSET(Import_SAS_CVS!BC6,(Synth!$D$3-1)*Synth!$E$3,0)</f>
        <v>104963061.027344</v>
      </c>
      <c r="V9" s="25">
        <f ca="1">OFFSET(Import_SAS_CVS!BD6,(Synth!$D$3-1)*Synth!$E$3,0)</f>
        <v>0</v>
      </c>
      <c r="W9" s="25">
        <f ca="1">OFFSET(Import_SAS_CVS!BE6,(Synth!$D$3-1)*Synth!$E$3,0)</f>
        <v>0</v>
      </c>
      <c r="X9" s="27">
        <f ca="1">OFFSET(Import_SAS_CVS!BF6,(Synth!$D$3-1)*Synth!$E$3,0)</f>
        <v>95968791.791992202</v>
      </c>
    </row>
    <row r="10" spans="1:24">
      <c r="A10" s="29">
        <v>38533</v>
      </c>
      <c r="B10" s="30">
        <f ca="1">OFFSET(Import_SAS_CVS!CO7,(Synth!$D$3-1)*Synth!$E$3,0)</f>
        <v>1566143520.28125</v>
      </c>
      <c r="C10" s="30">
        <f ca="1">OFFSET(Import_SAS_CVS!CK7,(Synth!$D$3-1)*Synth!$E$3,0)</f>
        <v>1050926410.59375</v>
      </c>
      <c r="D10" s="31">
        <f ca="1">OFFSET(Import_SAS_CVS!CC7,(Synth!$D$3-1)*Synth!$E$3,0)</f>
        <v>953091712.24218798</v>
      </c>
      <c r="E10" s="31">
        <f ca="1">OFFSET(Import_SAS_CVS!BG7,(Synth!$D$3-1)*Synth!$E$3,0)</f>
        <v>513895787.17578101</v>
      </c>
      <c r="F10" s="31">
        <f ca="1">OFFSET(Import_SAS_CVS!CG7,(Synth!$D$3-1)*Synth!$E$3,0)</f>
        <v>97986698.732421905</v>
      </c>
      <c r="G10" s="32">
        <f ca="1">OFFSET(Import_SAS_CVS!AO7,(Synth!$D$3-1)*Synth!$E$3,0)</f>
        <v>537184694.50781298</v>
      </c>
      <c r="H10" s="33">
        <f ca="1">OFFSET(Import_SAS_CVS!AP7,(Synth!$D$3-1)*Synth!$E$3,0)</f>
        <v>6401059.4481811495</v>
      </c>
      <c r="I10" s="33">
        <f ca="1">OFFSET(Import_SAS_CVS!AQ7,(Synth!$D$3-1)*Synth!$E$3,0)</f>
        <v>410393878.44531298</v>
      </c>
      <c r="J10" s="56">
        <f ca="1">OFFSET(Import_SAS_CVS!AR7,(Synth!$D$3-1)*Synth!$E$3,0)</f>
        <v>180979050.41210899</v>
      </c>
      <c r="K10" s="33">
        <f ca="1">OFFSET(Import_SAS_CVS!AS7,(Synth!$D$3-1)*Synth!$E$3,0)</f>
        <v>30599650.9853516</v>
      </c>
      <c r="L10" s="33">
        <f ca="1">OFFSET(Import_SAS_CVS!AT7,(Synth!$D$3-1)*Synth!$E$3,0)</f>
        <v>68441050.800781295</v>
      </c>
      <c r="M10" s="56">
        <f ca="1">OFFSET(Import_SAS_CVS!AU7,(Synth!$D$3-1)*Synth!$E$3,0)</f>
        <v>5217405.4107055701</v>
      </c>
      <c r="N10" s="33">
        <f ca="1">OFFSET(Import_SAS_CVS!AV7,(Synth!$D$3-1)*Synth!$E$3,0)</f>
        <v>201904228.78710899</v>
      </c>
      <c r="O10" s="34">
        <f ca="1">OFFSET(Import_SAS_CVS!AW7,(Synth!$D$3-1)*Synth!$E$3,0)</f>
        <v>312599069.46093798</v>
      </c>
      <c r="P10" s="32">
        <f ca="1">OFFSET(Import_SAS_CVS!AX7,(Synth!$D$3-1)*Synth!$E$3,0)</f>
        <v>388253156.765625</v>
      </c>
      <c r="Q10" s="33">
        <f ca="1">OFFSET(Import_SAS_CVS!AY7,(Synth!$D$3-1)*Synth!$E$3,0)</f>
        <v>252083687.51367199</v>
      </c>
      <c r="R10" s="33">
        <f ca="1">OFFSET(Import_SAS_CVS!AZ7,(Synth!$D$3-1)*Synth!$E$3,0)</f>
        <v>200371397.18945301</v>
      </c>
      <c r="S10" s="33">
        <f ca="1">OFFSET(Import_SAS_CVS!BA7,(Synth!$D$3-1)*Synth!$E$3,0)</f>
        <v>0</v>
      </c>
      <c r="T10" s="33">
        <f ca="1">OFFSET(Import_SAS_CVS!BB7,(Synth!$D$3-1)*Synth!$E$3,0)</f>
        <v>0</v>
      </c>
      <c r="U10" s="33">
        <f ca="1">OFFSET(Import_SAS_CVS!BC7,(Synth!$D$3-1)*Synth!$E$3,0)</f>
        <v>109323260.993164</v>
      </c>
      <c r="V10" s="33">
        <f ca="1">OFFSET(Import_SAS_CVS!BD7,(Synth!$D$3-1)*Synth!$E$3,0)</f>
        <v>0</v>
      </c>
      <c r="W10" s="33">
        <f ca="1">OFFSET(Import_SAS_CVS!BE7,(Synth!$D$3-1)*Synth!$E$3,0)</f>
        <v>0</v>
      </c>
      <c r="X10" s="34">
        <f ca="1">OFFSET(Import_SAS_CVS!BF7,(Synth!$D$3-1)*Synth!$E$3,0)</f>
        <v>98191153.127929702</v>
      </c>
    </row>
    <row r="11" spans="1:24">
      <c r="A11" s="29">
        <v>38625</v>
      </c>
      <c r="B11" s="30">
        <f ca="1">OFFSET(Import_SAS_CVS!CO8,(Synth!$D$3-1)*Synth!$E$3,0)</f>
        <v>1571029947.6875</v>
      </c>
      <c r="C11" s="30">
        <f ca="1">OFFSET(Import_SAS_CVS!CK8,(Synth!$D$3-1)*Synth!$E$3,0)</f>
        <v>1065351249.57031</v>
      </c>
      <c r="D11" s="31">
        <f ca="1">OFFSET(Import_SAS_CVS!CC8,(Synth!$D$3-1)*Synth!$E$3,0)</f>
        <v>966119282.703125</v>
      </c>
      <c r="E11" s="31">
        <f ca="1">OFFSET(Import_SAS_CVS!BG8,(Synth!$D$3-1)*Synth!$E$3,0)</f>
        <v>507150820.41015601</v>
      </c>
      <c r="F11" s="31">
        <f ca="1">OFFSET(Import_SAS_CVS!CG8,(Synth!$D$3-1)*Synth!$E$3,0)</f>
        <v>99182321.043945298</v>
      </c>
      <c r="G11" s="32">
        <f ca="1">OFFSET(Import_SAS_CVS!AO8,(Synth!$D$3-1)*Synth!$E$3,0)</f>
        <v>548649721.97656298</v>
      </c>
      <c r="H11" s="33">
        <f ca="1">OFFSET(Import_SAS_CVS!AP8,(Synth!$D$3-1)*Synth!$E$3,0)</f>
        <v>7750265.2107543899</v>
      </c>
      <c r="I11" s="33">
        <f ca="1">OFFSET(Import_SAS_CVS!AQ8,(Synth!$D$3-1)*Synth!$E$3,0)</f>
        <v>408386440.18359399</v>
      </c>
      <c r="J11" s="56">
        <f ca="1">OFFSET(Import_SAS_CVS!AR8,(Synth!$D$3-1)*Synth!$E$3,0)</f>
        <v>183353539.96679699</v>
      </c>
      <c r="K11" s="33">
        <f ca="1">OFFSET(Import_SAS_CVS!AS8,(Synth!$D$3-1)*Synth!$E$3,0)</f>
        <v>38039004.3525391</v>
      </c>
      <c r="L11" s="33">
        <f ca="1">OFFSET(Import_SAS_CVS!AT8,(Synth!$D$3-1)*Synth!$E$3,0)</f>
        <v>63057038.223144501</v>
      </c>
      <c r="M11" s="56">
        <f ca="1">OFFSET(Import_SAS_CVS!AU8,(Synth!$D$3-1)*Synth!$E$3,0)</f>
        <v>4981398.9063720703</v>
      </c>
      <c r="N11" s="33">
        <f ca="1">OFFSET(Import_SAS_CVS!AV8,(Synth!$D$3-1)*Synth!$E$3,0)</f>
        <v>249342508.46289101</v>
      </c>
      <c r="O11" s="34">
        <f ca="1">OFFSET(Import_SAS_CVS!AW8,(Synth!$D$3-1)*Synth!$E$3,0)</f>
        <v>269820195.28906298</v>
      </c>
      <c r="P11" s="32">
        <f ca="1">OFFSET(Import_SAS_CVS!AX8,(Synth!$D$3-1)*Synth!$E$3,0)</f>
        <v>396067589.796875</v>
      </c>
      <c r="Q11" s="33">
        <f ca="1">OFFSET(Import_SAS_CVS!AY8,(Synth!$D$3-1)*Synth!$E$3,0)</f>
        <v>261003620.56640601</v>
      </c>
      <c r="R11" s="33">
        <f ca="1">OFFSET(Import_SAS_CVS!AZ8,(Synth!$D$3-1)*Synth!$E$3,0)</f>
        <v>203987950.10351601</v>
      </c>
      <c r="S11" s="33">
        <f ca="1">OFFSET(Import_SAS_CVS!BA8,(Synth!$D$3-1)*Synth!$E$3,0)</f>
        <v>0</v>
      </c>
      <c r="T11" s="33">
        <f ca="1">OFFSET(Import_SAS_CVS!BB8,(Synth!$D$3-1)*Synth!$E$3,0)</f>
        <v>0</v>
      </c>
      <c r="U11" s="33">
        <f ca="1">OFFSET(Import_SAS_CVS!BC8,(Synth!$D$3-1)*Synth!$E$3,0)</f>
        <v>112997600.68945301</v>
      </c>
      <c r="V11" s="33">
        <f ca="1">OFFSET(Import_SAS_CVS!BD8,(Synth!$D$3-1)*Synth!$E$3,0)</f>
        <v>0</v>
      </c>
      <c r="W11" s="33">
        <f ca="1">OFFSET(Import_SAS_CVS!BE8,(Synth!$D$3-1)*Synth!$E$3,0)</f>
        <v>0</v>
      </c>
      <c r="X11" s="34">
        <f ca="1">OFFSET(Import_SAS_CVS!BF8,(Synth!$D$3-1)*Synth!$E$3,0)</f>
        <v>98404906.258789107</v>
      </c>
    </row>
    <row r="12" spans="1:24" ht="12" thickBot="1">
      <c r="A12" s="35">
        <v>38717</v>
      </c>
      <c r="B12" s="36">
        <f ca="1">OFFSET(Import_SAS_CVS!CO9,(Synth!$D$3-1)*Synth!$E$3,0)</f>
        <v>1618511514.98438</v>
      </c>
      <c r="C12" s="36">
        <f ca="1">OFFSET(Import_SAS_CVS!CK9,(Synth!$D$3-1)*Synth!$E$3,0)</f>
        <v>1083032828.4375</v>
      </c>
      <c r="D12" s="37">
        <f ca="1">OFFSET(Import_SAS_CVS!CC9,(Synth!$D$3-1)*Synth!$E$3,0)</f>
        <v>981532714.3125</v>
      </c>
      <c r="E12" s="37">
        <f ca="1">OFFSET(Import_SAS_CVS!BG9,(Synth!$D$3-1)*Synth!$E$3,0)</f>
        <v>534642754.34375</v>
      </c>
      <c r="F12" s="37">
        <f ca="1">OFFSET(Import_SAS_CVS!CG9,(Synth!$D$3-1)*Synth!$E$3,0)</f>
        <v>101524578.24902301</v>
      </c>
      <c r="G12" s="38">
        <f ca="1">OFFSET(Import_SAS_CVS!AO9,(Synth!$D$3-1)*Synth!$E$3,0)</f>
        <v>565361094.59375</v>
      </c>
      <c r="H12" s="37">
        <f ca="1">OFFSET(Import_SAS_CVS!AP9,(Synth!$D$3-1)*Synth!$E$3,0)</f>
        <v>8679602.5662841797</v>
      </c>
      <c r="I12" s="37">
        <f ca="1">OFFSET(Import_SAS_CVS!AQ9,(Synth!$D$3-1)*Synth!$E$3,0)</f>
        <v>408435491.55468798</v>
      </c>
      <c r="J12" s="57">
        <f ca="1">OFFSET(Import_SAS_CVS!AR9,(Synth!$D$3-1)*Synth!$E$3,0)</f>
        <v>191827338.50976601</v>
      </c>
      <c r="K12" s="37">
        <f ca="1">OFFSET(Import_SAS_CVS!AS9,(Synth!$D$3-1)*Synth!$E$3,0)</f>
        <v>44569921.314453103</v>
      </c>
      <c r="L12" s="37">
        <f ca="1">OFFSET(Import_SAS_CVS!AT9,(Synth!$D$3-1)*Synth!$E$3,0)</f>
        <v>56486718.3212891</v>
      </c>
      <c r="M12" s="57">
        <f ca="1">OFFSET(Import_SAS_CVS!AU9,(Synth!$D$3-1)*Synth!$E$3,0)</f>
        <v>4612416.12145996</v>
      </c>
      <c r="N12" s="37">
        <f ca="1">OFFSET(Import_SAS_CVS!AV9,(Synth!$D$3-1)*Synth!$E$3,0)</f>
        <v>298045738.46484399</v>
      </c>
      <c r="O12" s="39">
        <f ca="1">OFFSET(Import_SAS_CVS!AW9,(Synth!$D$3-1)*Synth!$E$3,0)</f>
        <v>235848178.25976601</v>
      </c>
      <c r="P12" s="38">
        <f ca="1">OFFSET(Import_SAS_CVS!AX9,(Synth!$D$3-1)*Synth!$E$3,0)</f>
        <v>379512773.71093798</v>
      </c>
      <c r="Q12" s="37">
        <f ca="1">OFFSET(Import_SAS_CVS!AY9,(Synth!$D$3-1)*Synth!$E$3,0)</f>
        <v>269349017.265625</v>
      </c>
      <c r="R12" s="37">
        <f ca="1">OFFSET(Import_SAS_CVS!AZ9,(Synth!$D$3-1)*Synth!$E$3,0)</f>
        <v>207397377.70507801</v>
      </c>
      <c r="S12" s="37">
        <f ca="1">OFFSET(Import_SAS_CVS!BA9,(Synth!$D$3-1)*Synth!$E$3,0)</f>
        <v>0</v>
      </c>
      <c r="T12" s="37">
        <f ca="1">OFFSET(Import_SAS_CVS!BB9,(Synth!$D$3-1)*Synth!$E$3,0)</f>
        <v>0</v>
      </c>
      <c r="U12" s="37">
        <f ca="1">OFFSET(Import_SAS_CVS!BC9,(Synth!$D$3-1)*Synth!$E$3,0)</f>
        <v>115156102.237305</v>
      </c>
      <c r="V12" s="37">
        <f ca="1">OFFSET(Import_SAS_CVS!BD9,(Synth!$D$3-1)*Synth!$E$3,0)</f>
        <v>0</v>
      </c>
      <c r="W12" s="37">
        <f ca="1">OFFSET(Import_SAS_CVS!BE9,(Synth!$D$3-1)*Synth!$E$3,0)</f>
        <v>0</v>
      </c>
      <c r="X12" s="39">
        <f ca="1">OFFSET(Import_SAS_CVS!BF9,(Synth!$D$3-1)*Synth!$E$3,0)</f>
        <v>100718389.050781</v>
      </c>
    </row>
    <row r="13" spans="1:24">
      <c r="A13" s="23">
        <v>38807</v>
      </c>
      <c r="B13" s="24">
        <f ca="1">OFFSET(Import_SAS_CVS!CO10,(Synth!$D$3-1)*Synth!$E$3,0)</f>
        <v>1661962504.73438</v>
      </c>
      <c r="C13" s="24">
        <f ca="1">OFFSET(Import_SAS_CVS!CK10,(Synth!$D$3-1)*Synth!$E$3,0)</f>
        <v>1109514675</v>
      </c>
      <c r="D13" s="25">
        <f ca="1">OFFSET(Import_SAS_CVS!CC10,(Synth!$D$3-1)*Synth!$E$3,0)</f>
        <v>1005341143.85156</v>
      </c>
      <c r="E13" s="25">
        <f ca="1">OFFSET(Import_SAS_CVS!BG10,(Synth!$D$3-1)*Synth!$E$3,0)</f>
        <v>553325960.94531298</v>
      </c>
      <c r="F13" s="25">
        <f ca="1">OFFSET(Import_SAS_CVS!CG10,(Synth!$D$3-1)*Synth!$E$3,0)</f>
        <v>104066141.453125</v>
      </c>
      <c r="G13" s="26">
        <f ca="1">OFFSET(Import_SAS_CVS!AO10,(Synth!$D$3-1)*Synth!$E$3,0)</f>
        <v>589137800.578125</v>
      </c>
      <c r="H13" s="25">
        <f ca="1">OFFSET(Import_SAS_CVS!AP10,(Synth!$D$3-1)*Synth!$E$3,0)</f>
        <v>8531106.5673828106</v>
      </c>
      <c r="I13" s="25">
        <f ca="1">OFFSET(Import_SAS_CVS!AQ10,(Synth!$D$3-1)*Synth!$E$3,0)</f>
        <v>406559310.96484399</v>
      </c>
      <c r="J13" s="55">
        <f ca="1">OFFSET(Import_SAS_CVS!AR10,(Synth!$D$3-1)*Synth!$E$3,0)</f>
        <v>193171810.80078101</v>
      </c>
      <c r="K13" s="25">
        <f ca="1">OFFSET(Import_SAS_CVS!AS10,(Synth!$D$3-1)*Synth!$E$3,0)</f>
        <v>50136478.959472701</v>
      </c>
      <c r="L13" s="25">
        <f ca="1">OFFSET(Import_SAS_CVS!AT10,(Synth!$D$3-1)*Synth!$E$3,0)</f>
        <v>51674232.333984397</v>
      </c>
      <c r="M13" s="55">
        <f ca="1">OFFSET(Import_SAS_CVS!AU10,(Synth!$D$3-1)*Synth!$E$3,0)</f>
        <v>4377368.4266967801</v>
      </c>
      <c r="N13" s="25">
        <f ca="1">OFFSET(Import_SAS_CVS!AV10,(Synth!$D$3-1)*Synth!$E$3,0)</f>
        <v>335487626.22656298</v>
      </c>
      <c r="O13" s="27">
        <f ca="1">OFFSET(Import_SAS_CVS!AW10,(Synth!$D$3-1)*Synth!$E$3,0)</f>
        <v>202967822.01171899</v>
      </c>
      <c r="P13" s="26">
        <f ca="1">OFFSET(Import_SAS_CVS!AX10,(Synth!$D$3-1)*Synth!$E$3,0)</f>
        <v>207397671.49609399</v>
      </c>
      <c r="Q13" s="25">
        <f ca="1">OFFSET(Import_SAS_CVS!AY10,(Synth!$D$3-1)*Synth!$E$3,0)</f>
        <v>280223196.36718798</v>
      </c>
      <c r="R13" s="25">
        <f ca="1">OFFSET(Import_SAS_CVS!AZ10,(Synth!$D$3-1)*Synth!$E$3,0)</f>
        <v>210677039.85156301</v>
      </c>
      <c r="S13" s="25">
        <f ca="1">OFFSET(Import_SAS_CVS!BA10,(Synth!$D$3-1)*Synth!$E$3,0)</f>
        <v>191256018.00781301</v>
      </c>
      <c r="T13" s="25">
        <f ca="1">OFFSET(Import_SAS_CVS!BB10,(Synth!$D$3-1)*Synth!$E$3,0)</f>
        <v>0</v>
      </c>
      <c r="U13" s="25">
        <f ca="1">OFFSET(Import_SAS_CVS!BC10,(Synth!$D$3-1)*Synth!$E$3,0)</f>
        <v>117051886.89257801</v>
      </c>
      <c r="V13" s="25">
        <f ca="1">OFFSET(Import_SAS_CVS!BD10,(Synth!$D$3-1)*Synth!$E$3,0)</f>
        <v>41454424.490234397</v>
      </c>
      <c r="W13" s="25">
        <f ca="1">OFFSET(Import_SAS_CVS!BE10,(Synth!$D$3-1)*Synth!$E$3,0)</f>
        <v>0</v>
      </c>
      <c r="X13" s="27">
        <f ca="1">OFFSET(Import_SAS_CVS!BF10,(Synth!$D$3-1)*Synth!$E$3,0)</f>
        <v>62735902.8212891</v>
      </c>
    </row>
    <row r="14" spans="1:24">
      <c r="A14" s="29">
        <v>38898</v>
      </c>
      <c r="B14" s="30">
        <f ca="1">OFFSET(Import_SAS_CVS!CO11,(Synth!$D$3-1)*Synth!$E$3,0)</f>
        <v>1692344828.45313</v>
      </c>
      <c r="C14" s="30">
        <f ca="1">OFFSET(Import_SAS_CVS!CK11,(Synth!$D$3-1)*Synth!$E$3,0)</f>
        <v>1125956899.78125</v>
      </c>
      <c r="D14" s="31">
        <f ca="1">OFFSET(Import_SAS_CVS!CC11,(Synth!$D$3-1)*Synth!$E$3,0)</f>
        <v>1020342883.48438</v>
      </c>
      <c r="E14" s="31">
        <f ca="1">OFFSET(Import_SAS_CVS!BG11,(Synth!$D$3-1)*Synth!$E$3,0)</f>
        <v>565314377.46875</v>
      </c>
      <c r="F14" s="31">
        <f ca="1">OFFSET(Import_SAS_CVS!CG11,(Synth!$D$3-1)*Synth!$E$3,0)</f>
        <v>105739832.896484</v>
      </c>
      <c r="G14" s="32">
        <f ca="1">OFFSET(Import_SAS_CVS!AO11,(Synth!$D$3-1)*Synth!$E$3,0)</f>
        <v>608995266.41406298</v>
      </c>
      <c r="H14" s="33">
        <f ca="1">OFFSET(Import_SAS_CVS!AP11,(Synth!$D$3-1)*Synth!$E$3,0)</f>
        <v>10315795.166381801</v>
      </c>
      <c r="I14" s="33">
        <f ca="1">OFFSET(Import_SAS_CVS!AQ11,(Synth!$D$3-1)*Synth!$E$3,0)</f>
        <v>401843220.03906298</v>
      </c>
      <c r="J14" s="56">
        <f ca="1">OFFSET(Import_SAS_CVS!AR11,(Synth!$D$3-1)*Synth!$E$3,0)</f>
        <v>195684294.64648399</v>
      </c>
      <c r="K14" s="33">
        <f ca="1">OFFSET(Import_SAS_CVS!AS11,(Synth!$D$3-1)*Synth!$E$3,0)</f>
        <v>60432074.310546897</v>
      </c>
      <c r="L14" s="33">
        <f ca="1">OFFSET(Import_SAS_CVS!AT11,(Synth!$D$3-1)*Synth!$E$3,0)</f>
        <v>46535170.497070298</v>
      </c>
      <c r="M14" s="56">
        <f ca="1">OFFSET(Import_SAS_CVS!AU11,(Synth!$D$3-1)*Synth!$E$3,0)</f>
        <v>4017981.88562012</v>
      </c>
      <c r="N14" s="33">
        <f ca="1">OFFSET(Import_SAS_CVS!AV11,(Synth!$D$3-1)*Synth!$E$3,0)</f>
        <v>402481534.921875</v>
      </c>
      <c r="O14" s="34">
        <f ca="1">OFFSET(Import_SAS_CVS!AW11,(Synth!$D$3-1)*Synth!$E$3,0)</f>
        <v>170482645.48828101</v>
      </c>
      <c r="P14" s="32">
        <f ca="1">OFFSET(Import_SAS_CVS!AX11,(Synth!$D$3-1)*Synth!$E$3,0)</f>
        <v>202344217.35156301</v>
      </c>
      <c r="Q14" s="33">
        <f ca="1">OFFSET(Import_SAS_CVS!AY11,(Synth!$D$3-1)*Synth!$E$3,0)</f>
        <v>286298880.22265601</v>
      </c>
      <c r="R14" s="33">
        <f ca="1">OFFSET(Import_SAS_CVS!AZ11,(Synth!$D$3-1)*Synth!$E$3,0)</f>
        <v>213576804.70507801</v>
      </c>
      <c r="S14" s="33">
        <f ca="1">OFFSET(Import_SAS_CVS!BA11,(Synth!$D$3-1)*Synth!$E$3,0)</f>
        <v>201802643.00390601</v>
      </c>
      <c r="T14" s="33">
        <f ca="1">OFFSET(Import_SAS_CVS!BB11,(Synth!$D$3-1)*Synth!$E$3,0)</f>
        <v>0</v>
      </c>
      <c r="U14" s="33">
        <f ca="1">OFFSET(Import_SAS_CVS!BC11,(Synth!$D$3-1)*Synth!$E$3,0)</f>
        <v>117923566.109375</v>
      </c>
      <c r="V14" s="33">
        <f ca="1">OFFSET(Import_SAS_CVS!BD11,(Synth!$D$3-1)*Synth!$E$3,0)</f>
        <v>47284293.448730499</v>
      </c>
      <c r="W14" s="33">
        <f ca="1">OFFSET(Import_SAS_CVS!BE11,(Synth!$D$3-1)*Synth!$E$3,0)</f>
        <v>0</v>
      </c>
      <c r="X14" s="34">
        <f ca="1">OFFSET(Import_SAS_CVS!BF11,(Synth!$D$3-1)*Synth!$E$3,0)</f>
        <v>58678717.263671897</v>
      </c>
    </row>
    <row r="15" spans="1:24">
      <c r="A15" s="29">
        <v>38990</v>
      </c>
      <c r="B15" s="30">
        <f ca="1">OFFSET(Import_SAS_CVS!CO12,(Synth!$D$3-1)*Synth!$E$3,0)</f>
        <v>1724658624.23438</v>
      </c>
      <c r="C15" s="30">
        <f ca="1">OFFSET(Import_SAS_CVS!CK12,(Synth!$D$3-1)*Synth!$E$3,0)</f>
        <v>1142668100.34375</v>
      </c>
      <c r="D15" s="31">
        <f ca="1">OFFSET(Import_SAS_CVS!CC12,(Synth!$D$3-1)*Synth!$E$3,0)</f>
        <v>1034724343.17188</v>
      </c>
      <c r="E15" s="31">
        <f ca="1">OFFSET(Import_SAS_CVS!BG12,(Synth!$D$3-1)*Synth!$E$3,0)</f>
        <v>582754731.796875</v>
      </c>
      <c r="F15" s="31">
        <f ca="1">OFFSET(Import_SAS_CVS!CG12,(Synth!$D$3-1)*Synth!$E$3,0)</f>
        <v>107926197.821289</v>
      </c>
      <c r="G15" s="32">
        <f ca="1">OFFSET(Import_SAS_CVS!AO12,(Synth!$D$3-1)*Synth!$E$3,0)</f>
        <v>628711153.33593798</v>
      </c>
      <c r="H15" s="33">
        <f ca="1">OFFSET(Import_SAS_CVS!AP12,(Synth!$D$3-1)*Synth!$E$3,0)</f>
        <v>9568952.51879883</v>
      </c>
      <c r="I15" s="33">
        <f ca="1">OFFSET(Import_SAS_CVS!AQ12,(Synth!$D$3-1)*Synth!$E$3,0)</f>
        <v>396338462.76171899</v>
      </c>
      <c r="J15" s="56">
        <f ca="1">OFFSET(Import_SAS_CVS!AR12,(Synth!$D$3-1)*Synth!$E$3,0)</f>
        <v>195645216.91992199</v>
      </c>
      <c r="K15" s="33">
        <f ca="1">OFFSET(Import_SAS_CVS!AS12,(Synth!$D$3-1)*Synth!$E$3,0)</f>
        <v>68323363.482421905</v>
      </c>
      <c r="L15" s="33">
        <f ca="1">OFFSET(Import_SAS_CVS!AT12,(Synth!$D$3-1)*Synth!$E$3,0)</f>
        <v>41155385.704589799</v>
      </c>
      <c r="M15" s="56">
        <f ca="1">OFFSET(Import_SAS_CVS!AU12,(Synth!$D$3-1)*Synth!$E$3,0)</f>
        <v>3680309.1245117201</v>
      </c>
      <c r="N15" s="33">
        <f ca="1">OFFSET(Import_SAS_CVS!AV12,(Synth!$D$3-1)*Synth!$E$3,0)</f>
        <v>460279801.89453101</v>
      </c>
      <c r="O15" s="34">
        <f ca="1">OFFSET(Import_SAS_CVS!AW12,(Synth!$D$3-1)*Synth!$E$3,0)</f>
        <v>134033640.430664</v>
      </c>
      <c r="P15" s="32">
        <f ca="1">OFFSET(Import_SAS_CVS!AX12,(Synth!$D$3-1)*Synth!$E$3,0)</f>
        <v>195874698.95898399</v>
      </c>
      <c r="Q15" s="33">
        <f ca="1">OFFSET(Import_SAS_CVS!AY12,(Synth!$D$3-1)*Synth!$E$3,0)</f>
        <v>290612584.3125</v>
      </c>
      <c r="R15" s="33">
        <f ca="1">OFFSET(Import_SAS_CVS!AZ12,(Synth!$D$3-1)*Synth!$E$3,0)</f>
        <v>215510127.68359399</v>
      </c>
      <c r="S15" s="33">
        <f ca="1">OFFSET(Import_SAS_CVS!BA12,(Synth!$D$3-1)*Synth!$E$3,0)</f>
        <v>211591343.76953101</v>
      </c>
      <c r="T15" s="33">
        <f ca="1">OFFSET(Import_SAS_CVS!BB12,(Synth!$D$3-1)*Synth!$E$3,0)</f>
        <v>0</v>
      </c>
      <c r="U15" s="33">
        <f ca="1">OFFSET(Import_SAS_CVS!BC12,(Synth!$D$3-1)*Synth!$E$3,0)</f>
        <v>118104663.574219</v>
      </c>
      <c r="V15" s="33">
        <f ca="1">OFFSET(Import_SAS_CVS!BD12,(Synth!$D$3-1)*Synth!$E$3,0)</f>
        <v>52029339.561035201</v>
      </c>
      <c r="W15" s="33">
        <f ca="1">OFFSET(Import_SAS_CVS!BE12,(Synth!$D$3-1)*Synth!$E$3,0)</f>
        <v>0</v>
      </c>
      <c r="X15" s="34">
        <f ca="1">OFFSET(Import_SAS_CVS!BF12,(Synth!$D$3-1)*Synth!$E$3,0)</f>
        <v>55386082.988281302</v>
      </c>
    </row>
    <row r="16" spans="1:24" ht="12" thickBot="1">
      <c r="A16" s="35">
        <v>39082</v>
      </c>
      <c r="B16" s="36">
        <f ca="1">OFFSET(Import_SAS_CVS!CO13,(Synth!$D$3-1)*Synth!$E$3,0)</f>
        <v>1775525693.59375</v>
      </c>
      <c r="C16" s="36">
        <f ca="1">OFFSET(Import_SAS_CVS!CK13,(Synth!$D$3-1)*Synth!$E$3,0)</f>
        <v>1169790347.8125</v>
      </c>
      <c r="D16" s="37">
        <f ca="1">OFFSET(Import_SAS_CVS!CC13,(Synth!$D$3-1)*Synth!$E$3,0)</f>
        <v>1058820849.85156</v>
      </c>
      <c r="E16" s="37">
        <f ca="1">OFFSET(Import_SAS_CVS!BG13,(Synth!$D$3-1)*Synth!$E$3,0)</f>
        <v>606170378.46875</v>
      </c>
      <c r="F16" s="37">
        <f ca="1">OFFSET(Import_SAS_CVS!CG13,(Synth!$D$3-1)*Synth!$E$3,0)</f>
        <v>110887969.136719</v>
      </c>
      <c r="G16" s="38">
        <f ca="1">OFFSET(Import_SAS_CVS!AO13,(Synth!$D$3-1)*Synth!$E$3,0)</f>
        <v>656237926.671875</v>
      </c>
      <c r="H16" s="37">
        <f ca="1">OFFSET(Import_SAS_CVS!AP13,(Synth!$D$3-1)*Synth!$E$3,0)</f>
        <v>10387044.6419678</v>
      </c>
      <c r="I16" s="37">
        <f ca="1">OFFSET(Import_SAS_CVS!AQ13,(Synth!$D$3-1)*Synth!$E$3,0)</f>
        <v>392520310.37109399</v>
      </c>
      <c r="J16" s="57">
        <f ca="1">OFFSET(Import_SAS_CVS!AR13,(Synth!$D$3-1)*Synth!$E$3,0)</f>
        <v>197075544.74609399</v>
      </c>
      <c r="K16" s="37">
        <f ca="1">OFFSET(Import_SAS_CVS!AS13,(Synth!$D$3-1)*Synth!$E$3,0)</f>
        <v>73798702.770507798</v>
      </c>
      <c r="L16" s="37">
        <f ca="1">OFFSET(Import_SAS_CVS!AT13,(Synth!$D$3-1)*Synth!$E$3,0)</f>
        <v>36400793.532714799</v>
      </c>
      <c r="M16" s="57">
        <f ca="1">OFFSET(Import_SAS_CVS!AU13,(Synth!$D$3-1)*Synth!$E$3,0)</f>
        <v>3381445.7820434598</v>
      </c>
      <c r="N16" s="37">
        <f ca="1">OFFSET(Import_SAS_CVS!AV13,(Synth!$D$3-1)*Synth!$E$3,0)</f>
        <v>503532232.71875</v>
      </c>
      <c r="O16" s="39">
        <f ca="1">OFFSET(Import_SAS_CVS!AW13,(Synth!$D$3-1)*Synth!$E$3,0)</f>
        <v>93653649.692382798</v>
      </c>
      <c r="P16" s="38">
        <f ca="1">OFFSET(Import_SAS_CVS!AX13,(Synth!$D$3-1)*Synth!$E$3,0)</f>
        <v>200703155.37304699</v>
      </c>
      <c r="Q16" s="37">
        <f ca="1">OFFSET(Import_SAS_CVS!AY13,(Synth!$D$3-1)*Synth!$E$3,0)</f>
        <v>296454014.56640601</v>
      </c>
      <c r="R16" s="37">
        <f ca="1">OFFSET(Import_SAS_CVS!AZ13,(Synth!$D$3-1)*Synth!$E$3,0)</f>
        <v>216908277.50390601</v>
      </c>
      <c r="S16" s="37">
        <f ca="1">OFFSET(Import_SAS_CVS!BA13,(Synth!$D$3-1)*Synth!$E$3,0)</f>
        <v>224152658.67773399</v>
      </c>
      <c r="T16" s="37">
        <f ca="1">OFFSET(Import_SAS_CVS!BB13,(Synth!$D$3-1)*Synth!$E$3,0)</f>
        <v>0</v>
      </c>
      <c r="U16" s="37">
        <f ca="1">OFFSET(Import_SAS_CVS!BC13,(Synth!$D$3-1)*Synth!$E$3,0)</f>
        <v>119518433.180664</v>
      </c>
      <c r="V16" s="37">
        <f ca="1">OFFSET(Import_SAS_CVS!BD13,(Synth!$D$3-1)*Synth!$E$3,0)</f>
        <v>59724111.802246101</v>
      </c>
      <c r="W16" s="37">
        <f ca="1">OFFSET(Import_SAS_CVS!BE13,(Synth!$D$3-1)*Synth!$E$3,0)</f>
        <v>0</v>
      </c>
      <c r="X16" s="39">
        <f ca="1">OFFSET(Import_SAS_CVS!BF13,(Synth!$D$3-1)*Synth!$E$3,0)</f>
        <v>51297783.896972701</v>
      </c>
    </row>
    <row r="17" spans="1:24">
      <c r="A17" s="23">
        <v>39172</v>
      </c>
      <c r="B17" s="30">
        <f ca="1">OFFSET(Import_SAS_CVS!CO14,(Synth!$D$3-1)*Synth!$E$3,0)</f>
        <v>1809054897.95313</v>
      </c>
      <c r="C17" s="30">
        <f ca="1">OFFSET(Import_SAS_CVS!CK14,(Synth!$D$3-1)*Synth!$E$3,0)</f>
        <v>1186682370.70313</v>
      </c>
      <c r="D17" s="33">
        <f ca="1">OFFSET(Import_SAS_CVS!CC14,(Synth!$D$3-1)*Synth!$E$3,0)</f>
        <v>1074383717.09375</v>
      </c>
      <c r="E17" s="33">
        <f ca="1">OFFSET(Import_SAS_CVS!BG14,(Synth!$D$3-1)*Synth!$E$3,0)</f>
        <v>622094960.515625</v>
      </c>
      <c r="F17" s="33">
        <f ca="1">OFFSET(Import_SAS_CVS!CG14,(Synth!$D$3-1)*Synth!$E$3,0)</f>
        <v>112329975.74511699</v>
      </c>
      <c r="G17" s="32">
        <f ca="1">OFFSET(Import_SAS_CVS!AO14,(Synth!$D$3-1)*Synth!$E$3,0)</f>
        <v>684856445.65625</v>
      </c>
      <c r="H17" s="33">
        <f ca="1">OFFSET(Import_SAS_CVS!AP14,(Synth!$D$3-1)*Synth!$E$3,0)</f>
        <v>10452669.034668</v>
      </c>
      <c r="I17" s="33">
        <f ca="1">OFFSET(Import_SAS_CVS!AQ14,(Synth!$D$3-1)*Synth!$E$3,0)</f>
        <v>377682397.66796899</v>
      </c>
      <c r="J17" s="56">
        <f ca="1">OFFSET(Import_SAS_CVS!AR14,(Synth!$D$3-1)*Synth!$E$3,0)</f>
        <v>194673904.35351601</v>
      </c>
      <c r="K17" s="33">
        <f ca="1">OFFSET(Import_SAS_CVS!AS14,(Synth!$D$3-1)*Synth!$E$3,0)</f>
        <v>79707268.6171875</v>
      </c>
      <c r="L17" s="33">
        <f ca="1">OFFSET(Import_SAS_CVS!AT14,(Synth!$D$3-1)*Synth!$E$3,0)</f>
        <v>31863823.4226074</v>
      </c>
      <c r="M17" s="56">
        <f ca="1">OFFSET(Import_SAS_CVS!AU14,(Synth!$D$3-1)*Synth!$E$3,0)</f>
        <v>3009173.5193176302</v>
      </c>
      <c r="N17" s="33">
        <f ca="1">OFFSET(Import_SAS_CVS!AV14,(Synth!$D$3-1)*Synth!$E$3,0)</f>
        <v>540065723.078125</v>
      </c>
      <c r="O17" s="34">
        <f ca="1">OFFSET(Import_SAS_CVS!AW14,(Synth!$D$3-1)*Synth!$E$3,0)</f>
        <v>77041496.3828125</v>
      </c>
      <c r="P17" s="32">
        <f ca="1">OFFSET(Import_SAS_CVS!AX14,(Synth!$D$3-1)*Synth!$E$3,0)</f>
        <v>198953672.33203101</v>
      </c>
      <c r="Q17" s="33">
        <f ca="1">OFFSET(Import_SAS_CVS!AY14,(Synth!$D$3-1)*Synth!$E$3,0)</f>
        <v>302329797.36328101</v>
      </c>
      <c r="R17" s="33">
        <f ca="1">OFFSET(Import_SAS_CVS!AZ14,(Synth!$D$3-1)*Synth!$E$3,0)</f>
        <v>218115424.66015601</v>
      </c>
      <c r="S17" s="33">
        <f ca="1">OFFSET(Import_SAS_CVS!BA14,(Synth!$D$3-1)*Synth!$E$3,0)</f>
        <v>236990746.24609399</v>
      </c>
      <c r="T17" s="33">
        <f ca="1">OFFSET(Import_SAS_CVS!BB14,(Synth!$D$3-1)*Synth!$E$3,0)</f>
        <v>0</v>
      </c>
      <c r="U17" s="33">
        <f ca="1">OFFSET(Import_SAS_CVS!BC14,(Synth!$D$3-1)*Synth!$E$3,0)</f>
        <v>119906382.52929699</v>
      </c>
      <c r="V17" s="33">
        <f ca="1">OFFSET(Import_SAS_CVS!BD14,(Synth!$D$3-1)*Synth!$E$3,0)</f>
        <v>63903318.346679702</v>
      </c>
      <c r="W17" s="33">
        <f ca="1">OFFSET(Import_SAS_CVS!BE14,(Synth!$D$3-1)*Synth!$E$3,0)</f>
        <v>0</v>
      </c>
      <c r="X17" s="34">
        <f ca="1">OFFSET(Import_SAS_CVS!BF14,(Synth!$D$3-1)*Synth!$E$3,0)</f>
        <v>48425975.391113304</v>
      </c>
    </row>
    <row r="18" spans="1:24">
      <c r="A18" s="29">
        <v>39263</v>
      </c>
      <c r="B18" s="30">
        <f ca="1">OFFSET(Import_SAS_CVS!CO15,(Synth!$D$3-1)*Synth!$E$3,0)</f>
        <v>1839110497.28125</v>
      </c>
      <c r="C18" s="30">
        <f ca="1">OFFSET(Import_SAS_CVS!CK15,(Synth!$D$3-1)*Synth!$E$3,0)</f>
        <v>1200754616.71875</v>
      </c>
      <c r="D18" s="33">
        <f ca="1">OFFSET(Import_SAS_CVS!CC15,(Synth!$D$3-1)*Synth!$E$3,0)</f>
        <v>1086114899.07813</v>
      </c>
      <c r="E18" s="33">
        <f ca="1">OFFSET(Import_SAS_CVS!BG15,(Synth!$D$3-1)*Synth!$E$3,0)</f>
        <v>637191858.52343798</v>
      </c>
      <c r="F18" s="33">
        <f ca="1">OFFSET(Import_SAS_CVS!CG15,(Synth!$D$3-1)*Synth!$E$3,0)</f>
        <v>114748450.916016</v>
      </c>
      <c r="G18" s="32">
        <f ca="1">OFFSET(Import_SAS_CVS!AO15,(Synth!$D$3-1)*Synth!$E$3,0)</f>
        <v>706287118.44531298</v>
      </c>
      <c r="H18" s="33">
        <f ca="1">OFFSET(Import_SAS_CVS!AP15,(Synth!$D$3-1)*Synth!$E$3,0)</f>
        <v>11507315.333373999</v>
      </c>
      <c r="I18" s="33">
        <f ca="1">OFFSET(Import_SAS_CVS!AQ15,(Synth!$D$3-1)*Synth!$E$3,0)</f>
        <v>368818316.16796899</v>
      </c>
      <c r="J18" s="56">
        <f ca="1">OFFSET(Import_SAS_CVS!AR15,(Synth!$D$3-1)*Synth!$E$3,0)</f>
        <v>193245443.828125</v>
      </c>
      <c r="K18" s="33">
        <f ca="1">OFFSET(Import_SAS_CVS!AS15,(Synth!$D$3-1)*Synth!$E$3,0)</f>
        <v>86679558.280273393</v>
      </c>
      <c r="L18" s="33">
        <f ca="1">OFFSET(Import_SAS_CVS!AT15,(Synth!$D$3-1)*Synth!$E$3,0)</f>
        <v>28469315.223388702</v>
      </c>
      <c r="M18" s="56">
        <f ca="1">OFFSET(Import_SAS_CVS!AU15,(Synth!$D$3-1)*Synth!$E$3,0)</f>
        <v>2699349.26599121</v>
      </c>
      <c r="N18" s="33">
        <f ca="1">OFFSET(Import_SAS_CVS!AV15,(Synth!$D$3-1)*Synth!$E$3,0)</f>
        <v>578786064.53906298</v>
      </c>
      <c r="O18" s="34">
        <f ca="1">OFFSET(Import_SAS_CVS!AW15,(Synth!$D$3-1)*Synth!$E$3,0)</f>
        <v>63194553.212890603</v>
      </c>
      <c r="P18" s="32">
        <f ca="1">OFFSET(Import_SAS_CVS!AX15,(Synth!$D$3-1)*Synth!$E$3,0)</f>
        <v>199238458.47070301</v>
      </c>
      <c r="Q18" s="33">
        <f ca="1">OFFSET(Import_SAS_CVS!AY15,(Synth!$D$3-1)*Synth!$E$3,0)</f>
        <v>305203506.046875</v>
      </c>
      <c r="R18" s="33">
        <f ca="1">OFFSET(Import_SAS_CVS!AZ15,(Synth!$D$3-1)*Synth!$E$3,0)</f>
        <v>219793638.43164101</v>
      </c>
      <c r="S18" s="33">
        <f ca="1">OFFSET(Import_SAS_CVS!BA15,(Synth!$D$3-1)*Synth!$E$3,0)</f>
        <v>241306889.95507801</v>
      </c>
      <c r="T18" s="33">
        <f ca="1">OFFSET(Import_SAS_CVS!BB15,(Synth!$D$3-1)*Synth!$E$3,0)</f>
        <v>0</v>
      </c>
      <c r="U18" s="33">
        <f ca="1">OFFSET(Import_SAS_CVS!BC15,(Synth!$D$3-1)*Synth!$E$3,0)</f>
        <v>121622126.972656</v>
      </c>
      <c r="V18" s="33">
        <f ca="1">OFFSET(Import_SAS_CVS!BD15,(Synth!$D$3-1)*Synth!$E$3,0)</f>
        <v>67752077.957031295</v>
      </c>
      <c r="W18" s="33">
        <f ca="1">OFFSET(Import_SAS_CVS!BE15,(Synth!$D$3-1)*Synth!$E$3,0)</f>
        <v>0</v>
      </c>
      <c r="X18" s="34">
        <f ca="1">OFFSET(Import_SAS_CVS!BF15,(Synth!$D$3-1)*Synth!$E$3,0)</f>
        <v>47198186.668457001</v>
      </c>
    </row>
    <row r="19" spans="1:24">
      <c r="A19" s="29">
        <v>39355</v>
      </c>
      <c r="B19" s="30">
        <f ca="1">OFFSET(Import_SAS_CVS!CO16,(Synth!$D$3-1)*Synth!$E$3,0)</f>
        <v>1880329667.51563</v>
      </c>
      <c r="C19" s="30">
        <f ca="1">OFFSET(Import_SAS_CVS!CK16,(Synth!$D$3-1)*Synth!$E$3,0)</f>
        <v>1225728955.625</v>
      </c>
      <c r="D19" s="33">
        <f ca="1">OFFSET(Import_SAS_CVS!CC16,(Synth!$D$3-1)*Synth!$E$3,0)</f>
        <v>1107778993.14063</v>
      </c>
      <c r="E19" s="33">
        <f ca="1">OFFSET(Import_SAS_CVS!BG16,(Synth!$D$3-1)*Synth!$E$3,0)</f>
        <v>655891109.75</v>
      </c>
      <c r="F19" s="33">
        <f ca="1">OFFSET(Import_SAS_CVS!CG16,(Synth!$D$3-1)*Synth!$E$3,0)</f>
        <v>117887182.292969</v>
      </c>
      <c r="G19" s="32">
        <f ca="1">OFFSET(Import_SAS_CVS!AO16,(Synth!$D$3-1)*Synth!$E$3,0)</f>
        <v>732985217.05468798</v>
      </c>
      <c r="H19" s="33">
        <f ca="1">OFFSET(Import_SAS_CVS!AP16,(Synth!$D$3-1)*Synth!$E$3,0)</f>
        <v>11198006.2570801</v>
      </c>
      <c r="I19" s="33">
        <f ca="1">OFFSET(Import_SAS_CVS!AQ16,(Synth!$D$3-1)*Synth!$E$3,0)</f>
        <v>364640123.734375</v>
      </c>
      <c r="J19" s="56">
        <f ca="1">OFFSET(Import_SAS_CVS!AR16,(Synth!$D$3-1)*Synth!$E$3,0)</f>
        <v>195373179.91796899</v>
      </c>
      <c r="K19" s="33">
        <f ca="1">OFFSET(Import_SAS_CVS!AS16,(Synth!$D$3-1)*Synth!$E$3,0)</f>
        <v>93361638.477539107</v>
      </c>
      <c r="L19" s="33">
        <f ca="1">OFFSET(Import_SAS_CVS!AT16,(Synth!$D$3-1)*Synth!$E$3,0)</f>
        <v>25037633.666015599</v>
      </c>
      <c r="M19" s="56">
        <f ca="1">OFFSET(Import_SAS_CVS!AU16,(Synth!$D$3-1)*Synth!$E$3,0)</f>
        <v>2374808.4696960398</v>
      </c>
      <c r="N19" s="33">
        <f ca="1">OFFSET(Import_SAS_CVS!AV16,(Synth!$D$3-1)*Synth!$E$3,0)</f>
        <v>604987464.39843798</v>
      </c>
      <c r="O19" s="34">
        <f ca="1">OFFSET(Import_SAS_CVS!AW16,(Synth!$D$3-1)*Synth!$E$3,0)</f>
        <v>56247119.987304702</v>
      </c>
      <c r="P19" s="32">
        <f ca="1">OFFSET(Import_SAS_CVS!AX16,(Synth!$D$3-1)*Synth!$E$3,0)</f>
        <v>199877236.70898399</v>
      </c>
      <c r="Q19" s="33">
        <f ca="1">OFFSET(Import_SAS_CVS!AY16,(Synth!$D$3-1)*Synth!$E$3,0)</f>
        <v>310729728.87109399</v>
      </c>
      <c r="R19" s="33">
        <f ca="1">OFFSET(Import_SAS_CVS!AZ16,(Synth!$D$3-1)*Synth!$E$3,0)</f>
        <v>221682630.47460899</v>
      </c>
      <c r="S19" s="33">
        <f ca="1">OFFSET(Import_SAS_CVS!BA16,(Synth!$D$3-1)*Synth!$E$3,0)</f>
        <v>251016001.16015601</v>
      </c>
      <c r="T19" s="33">
        <f ca="1">OFFSET(Import_SAS_CVS!BB16,(Synth!$D$3-1)*Synth!$E$3,0)</f>
        <v>0</v>
      </c>
      <c r="U19" s="33">
        <f ca="1">OFFSET(Import_SAS_CVS!BC16,(Synth!$D$3-1)*Synth!$E$3,0)</f>
        <v>122425621.384766</v>
      </c>
      <c r="V19" s="33">
        <f ca="1">OFFSET(Import_SAS_CVS!BD16,(Synth!$D$3-1)*Synth!$E$3,0)</f>
        <v>71804213.524414107</v>
      </c>
      <c r="W19" s="33">
        <f ca="1">OFFSET(Import_SAS_CVS!BE16,(Synth!$D$3-1)*Synth!$E$3,0)</f>
        <v>0</v>
      </c>
      <c r="X19" s="34">
        <f ca="1">OFFSET(Import_SAS_CVS!BF16,(Synth!$D$3-1)*Synth!$E$3,0)</f>
        <v>45834712.001464799</v>
      </c>
    </row>
    <row r="20" spans="1:24" ht="12" thickBot="1">
      <c r="A20" s="35">
        <v>39447</v>
      </c>
      <c r="B20" s="36">
        <f ca="1">OFFSET(Import_SAS_CVS!CO17,(Synth!$D$3-1)*Synth!$E$3,0)</f>
        <v>1919841021.71875</v>
      </c>
      <c r="C20" s="36">
        <f ca="1">OFFSET(Import_SAS_CVS!CK17,(Synth!$D$3-1)*Synth!$E$3,0)</f>
        <v>1249844875.23438</v>
      </c>
      <c r="D20" s="37">
        <f ca="1">OFFSET(Import_SAS_CVS!CC17,(Synth!$D$3-1)*Synth!$E$3,0)</f>
        <v>1128919669.57813</v>
      </c>
      <c r="E20" s="37">
        <f ca="1">OFFSET(Import_SAS_CVS!BG17,(Synth!$D$3-1)*Synth!$E$3,0)</f>
        <v>670881480.21093798</v>
      </c>
      <c r="F20" s="37">
        <f ca="1">OFFSET(Import_SAS_CVS!CG17,(Synth!$D$3-1)*Synth!$E$3,0)</f>
        <v>120784336.496094</v>
      </c>
      <c r="G20" s="38">
        <f ca="1">OFFSET(Import_SAS_CVS!AO17,(Synth!$D$3-1)*Synth!$E$3,0)</f>
        <v>755095653.625</v>
      </c>
      <c r="H20" s="37">
        <f ca="1">OFFSET(Import_SAS_CVS!AP17,(Synth!$D$3-1)*Synth!$E$3,0)</f>
        <v>12682256.2924805</v>
      </c>
      <c r="I20" s="37">
        <f ca="1">OFFSET(Import_SAS_CVS!AQ17,(Synth!$D$3-1)*Synth!$E$3,0)</f>
        <v>360450843.97656298</v>
      </c>
      <c r="J20" s="57">
        <f ca="1">OFFSET(Import_SAS_CVS!AR17,(Synth!$D$3-1)*Synth!$E$3,0)</f>
        <v>195133956.703125</v>
      </c>
      <c r="K20" s="37">
        <f ca="1">OFFSET(Import_SAS_CVS!AS17,(Synth!$D$3-1)*Synth!$E$3,0)</f>
        <v>98494288.575195298</v>
      </c>
      <c r="L20" s="37">
        <f ca="1">OFFSET(Import_SAS_CVS!AT17,(Synth!$D$3-1)*Synth!$E$3,0)</f>
        <v>22016562.019775402</v>
      </c>
      <c r="M20" s="57">
        <f ca="1">OFFSET(Import_SAS_CVS!AU17,(Synth!$D$3-1)*Synth!$E$3,0)</f>
        <v>2151960.4849548298</v>
      </c>
      <c r="N20" s="37">
        <f ca="1">OFFSET(Import_SAS_CVS!AV17,(Synth!$D$3-1)*Synth!$E$3,0)</f>
        <v>619519806.57031298</v>
      </c>
      <c r="O20" s="39">
        <f ca="1">OFFSET(Import_SAS_CVS!AW17,(Synth!$D$3-1)*Synth!$E$3,0)</f>
        <v>45724011.4462891</v>
      </c>
      <c r="P20" s="38">
        <f ca="1">OFFSET(Import_SAS_CVS!AX17,(Synth!$D$3-1)*Synth!$E$3,0)</f>
        <v>201065616.28125</v>
      </c>
      <c r="Q20" s="37">
        <f ca="1">OFFSET(Import_SAS_CVS!AY17,(Synth!$D$3-1)*Synth!$E$3,0)</f>
        <v>316094966.58593798</v>
      </c>
      <c r="R20" s="37">
        <f ca="1">OFFSET(Import_SAS_CVS!AZ17,(Synth!$D$3-1)*Synth!$E$3,0)</f>
        <v>223386608.04101601</v>
      </c>
      <c r="S20" s="37">
        <f ca="1">OFFSET(Import_SAS_CVS!BA17,(Synth!$D$3-1)*Synth!$E$3,0)</f>
        <v>262115354.24804699</v>
      </c>
      <c r="T20" s="37">
        <f ca="1">OFFSET(Import_SAS_CVS!BB17,(Synth!$D$3-1)*Synth!$E$3,0)</f>
        <v>0</v>
      </c>
      <c r="U20" s="37">
        <f ca="1">OFFSET(Import_SAS_CVS!BC17,(Synth!$D$3-1)*Synth!$E$3,0)</f>
        <v>125064650.853516</v>
      </c>
      <c r="V20" s="37">
        <f ca="1">OFFSET(Import_SAS_CVS!BD17,(Synth!$D$3-1)*Synth!$E$3,0)</f>
        <v>76992074.621093795</v>
      </c>
      <c r="W20" s="37">
        <f ca="1">OFFSET(Import_SAS_CVS!BE17,(Synth!$D$3-1)*Synth!$E$3,0)</f>
        <v>0</v>
      </c>
      <c r="X20" s="39">
        <f ca="1">OFFSET(Import_SAS_CVS!BF17,(Synth!$D$3-1)*Synth!$E$3,0)</f>
        <v>43818382.416503899</v>
      </c>
    </row>
    <row r="21" spans="1:24">
      <c r="A21" s="23">
        <v>39538</v>
      </c>
      <c r="B21" s="30">
        <f ca="1">OFFSET(Import_SAS_CVS!CO18,(Synth!$D$3-1)*Synth!$E$3,0)</f>
        <v>1950706119.21875</v>
      </c>
      <c r="C21" s="30">
        <f ca="1">OFFSET(Import_SAS_CVS!CK18,(Synth!$D$3-1)*Synth!$E$3,0)</f>
        <v>1262847692.51563</v>
      </c>
      <c r="D21" s="33">
        <f ca="1">OFFSET(Import_SAS_CVS!CC18,(Synth!$D$3-1)*Synth!$E$3,0)</f>
        <v>1139389781.09375</v>
      </c>
      <c r="E21" s="33">
        <f ca="1">OFFSET(Import_SAS_CVS!BG18,(Synth!$D$3-1)*Synth!$E$3,0)</f>
        <v>686090360.171875</v>
      </c>
      <c r="F21" s="33">
        <f ca="1">OFFSET(Import_SAS_CVS!CG18,(Synth!$D$3-1)*Synth!$E$3,0)</f>
        <v>123592681.63281301</v>
      </c>
      <c r="G21" s="32">
        <f ca="1">OFFSET(Import_SAS_CVS!AO18,(Synth!$D$3-1)*Synth!$E$3,0)</f>
        <v>769045003.703125</v>
      </c>
      <c r="H21" s="33">
        <f ca="1">OFFSET(Import_SAS_CVS!AP18,(Synth!$D$3-1)*Synth!$E$3,0)</f>
        <v>12759843.894165</v>
      </c>
      <c r="I21" s="33">
        <f ca="1">OFFSET(Import_SAS_CVS!AQ18,(Synth!$D$3-1)*Synth!$E$3,0)</f>
        <v>357494726.64453101</v>
      </c>
      <c r="J21" s="56">
        <f ca="1">OFFSET(Import_SAS_CVS!AR18,(Synth!$D$3-1)*Synth!$E$3,0)</f>
        <v>197285565.39453101</v>
      </c>
      <c r="K21" s="33">
        <f ca="1">OFFSET(Import_SAS_CVS!AS18,(Synth!$D$3-1)*Synth!$E$3,0)</f>
        <v>103650322.54785199</v>
      </c>
      <c r="L21" s="33">
        <f ca="1">OFFSET(Import_SAS_CVS!AT18,(Synth!$D$3-1)*Synth!$E$3,0)</f>
        <v>19526340.277832001</v>
      </c>
      <c r="M21" s="56">
        <f ca="1">OFFSET(Import_SAS_CVS!AU18,(Synth!$D$3-1)*Synth!$E$3,0)</f>
        <v>1883740.1251831099</v>
      </c>
      <c r="N21" s="33">
        <f ca="1">OFFSET(Import_SAS_CVS!AV18,(Synth!$D$3-1)*Synth!$E$3,0)</f>
        <v>646557367.80468798</v>
      </c>
      <c r="O21" s="34">
        <f ca="1">OFFSET(Import_SAS_CVS!AW18,(Synth!$D$3-1)*Synth!$E$3,0)</f>
        <v>37523855.048828103</v>
      </c>
      <c r="P21" s="32">
        <f ca="1">OFFSET(Import_SAS_CVS!AX18,(Synth!$D$3-1)*Synth!$E$3,0)</f>
        <v>202010393.86132801</v>
      </c>
      <c r="Q21" s="33">
        <f ca="1">OFFSET(Import_SAS_CVS!AY18,(Synth!$D$3-1)*Synth!$E$3,0)</f>
        <v>318388589.02343798</v>
      </c>
      <c r="R21" s="33">
        <f ca="1">OFFSET(Import_SAS_CVS!AZ18,(Synth!$D$3-1)*Synth!$E$3,0)</f>
        <v>224245750.93945301</v>
      </c>
      <c r="S21" s="33">
        <f ca="1">OFFSET(Import_SAS_CVS!BA18,(Synth!$D$3-1)*Synth!$E$3,0)</f>
        <v>271053282.15625</v>
      </c>
      <c r="T21" s="33">
        <f ca="1">OFFSET(Import_SAS_CVS!BB18,(Synth!$D$3-1)*Synth!$E$3,0)</f>
        <v>0</v>
      </c>
      <c r="U21" s="33">
        <f ca="1">OFFSET(Import_SAS_CVS!BC18,(Synth!$D$3-1)*Synth!$E$3,0)</f>
        <v>125812867.40820301</v>
      </c>
      <c r="V21" s="33">
        <f ca="1">OFFSET(Import_SAS_CVS!BD18,(Synth!$D$3-1)*Synth!$E$3,0)</f>
        <v>81050048.705078095</v>
      </c>
      <c r="W21" s="33">
        <f ca="1">OFFSET(Import_SAS_CVS!BE18,(Synth!$D$3-1)*Synth!$E$3,0)</f>
        <v>0</v>
      </c>
      <c r="X21" s="34">
        <f ca="1">OFFSET(Import_SAS_CVS!BF18,(Synth!$D$3-1)*Synth!$E$3,0)</f>
        <v>42508316.579589799</v>
      </c>
    </row>
    <row r="22" spans="1:24">
      <c r="A22" s="29">
        <v>39629</v>
      </c>
      <c r="B22" s="30">
        <f ca="1">OFFSET(Import_SAS_CVS!CO19,(Synth!$D$3-1)*Synth!$E$3,0)</f>
        <v>1990060875.26563</v>
      </c>
      <c r="C22" s="30">
        <f ca="1">OFFSET(Import_SAS_CVS!CK19,(Synth!$D$3-1)*Synth!$E$3,0)</f>
        <v>1279681251.09375</v>
      </c>
      <c r="D22" s="33">
        <f ca="1">OFFSET(Import_SAS_CVS!CC19,(Synth!$D$3-1)*Synth!$E$3,0)</f>
        <v>1152787040.75</v>
      </c>
      <c r="E22" s="33">
        <f ca="1">OFFSET(Import_SAS_CVS!BG19,(Synth!$D$3-1)*Synth!$E$3,0)</f>
        <v>709593506.140625</v>
      </c>
      <c r="F22" s="33">
        <f ca="1">OFFSET(Import_SAS_CVS!CG19,(Synth!$D$3-1)*Synth!$E$3,0)</f>
        <v>126930488.825195</v>
      </c>
      <c r="G22" s="32">
        <f ca="1">OFFSET(Import_SAS_CVS!AO19,(Synth!$D$3-1)*Synth!$E$3,0)</f>
        <v>791161245.921875</v>
      </c>
      <c r="H22" s="33">
        <f ca="1">OFFSET(Import_SAS_CVS!AP19,(Synth!$D$3-1)*Synth!$E$3,0)</f>
        <v>10755351.701049799</v>
      </c>
      <c r="I22" s="33">
        <f ca="1">OFFSET(Import_SAS_CVS!AQ19,(Synth!$D$3-1)*Synth!$E$3,0)</f>
        <v>351226662.25781298</v>
      </c>
      <c r="J22" s="56">
        <f ca="1">OFFSET(Import_SAS_CVS!AR19,(Synth!$D$3-1)*Synth!$E$3,0)</f>
        <v>194747473.0625</v>
      </c>
      <c r="K22" s="33">
        <f ca="1">OFFSET(Import_SAS_CVS!AS19,(Synth!$D$3-1)*Synth!$E$3,0)</f>
        <v>110063332.491211</v>
      </c>
      <c r="L22" s="33">
        <f ca="1">OFFSET(Import_SAS_CVS!AT19,(Synth!$D$3-1)*Synth!$E$3,0)</f>
        <v>17383666.2336426</v>
      </c>
      <c r="M22" s="56">
        <f ca="1">OFFSET(Import_SAS_CVS!AU19,(Synth!$D$3-1)*Synth!$E$3,0)</f>
        <v>1681037.8576965299</v>
      </c>
      <c r="N22" s="33">
        <f ca="1">OFFSET(Import_SAS_CVS!AV19,(Synth!$D$3-1)*Synth!$E$3,0)</f>
        <v>681754585.46093798</v>
      </c>
      <c r="O22" s="34">
        <f ca="1">OFFSET(Import_SAS_CVS!AW19,(Synth!$D$3-1)*Synth!$E$3,0)</f>
        <v>31120034.105224598</v>
      </c>
      <c r="P22" s="32">
        <f ca="1">OFFSET(Import_SAS_CVS!AX19,(Synth!$D$3-1)*Synth!$E$3,0)</f>
        <v>204210938.24414101</v>
      </c>
      <c r="Q22" s="33">
        <f ca="1">OFFSET(Import_SAS_CVS!AY19,(Synth!$D$3-1)*Synth!$E$3,0)</f>
        <v>323854420.78515601</v>
      </c>
      <c r="R22" s="33">
        <f ca="1">OFFSET(Import_SAS_CVS!AZ19,(Synth!$D$3-1)*Synth!$E$3,0)</f>
        <v>223254336.37109399</v>
      </c>
      <c r="S22" s="33">
        <f ca="1">OFFSET(Import_SAS_CVS!BA19,(Synth!$D$3-1)*Synth!$E$3,0)</f>
        <v>278081209.28906298</v>
      </c>
      <c r="T22" s="33">
        <f ca="1">OFFSET(Import_SAS_CVS!BB19,(Synth!$D$3-1)*Synth!$E$3,0)</f>
        <v>0</v>
      </c>
      <c r="U22" s="33">
        <f ca="1">OFFSET(Import_SAS_CVS!BC19,(Synth!$D$3-1)*Synth!$E$3,0)</f>
        <v>124129872.48632801</v>
      </c>
      <c r="V22" s="33">
        <f ca="1">OFFSET(Import_SAS_CVS!BD19,(Synth!$D$3-1)*Synth!$E$3,0)</f>
        <v>85155978.583984405</v>
      </c>
      <c r="W22" s="33">
        <f ca="1">OFFSET(Import_SAS_CVS!BE19,(Synth!$D$3-1)*Synth!$E$3,0)</f>
        <v>0</v>
      </c>
      <c r="X22" s="34">
        <f ca="1">OFFSET(Import_SAS_CVS!BF19,(Synth!$D$3-1)*Synth!$E$3,0)</f>
        <v>41960178.798339799</v>
      </c>
    </row>
    <row r="23" spans="1:24">
      <c r="A23" s="29">
        <v>39721</v>
      </c>
      <c r="B23" s="30">
        <f ca="1">OFFSET(Import_SAS_CVS!CO20,(Synth!$D$3-1)*Synth!$E$3,0)</f>
        <v>2023388338.625</v>
      </c>
      <c r="C23" s="30">
        <f ca="1">OFFSET(Import_SAS_CVS!CK20,(Synth!$D$3-1)*Synth!$E$3,0)</f>
        <v>1297341038.53125</v>
      </c>
      <c r="D23" s="33">
        <f ca="1">OFFSET(Import_SAS_CVS!CC20,(Synth!$D$3-1)*Synth!$E$3,0)</f>
        <v>1168054112.75</v>
      </c>
      <c r="E23" s="33">
        <f ca="1">OFFSET(Import_SAS_CVS!BG20,(Synth!$D$3-1)*Synth!$E$3,0)</f>
        <v>728602546.53906298</v>
      </c>
      <c r="F23" s="33">
        <f ca="1">OFFSET(Import_SAS_CVS!CG20,(Synth!$D$3-1)*Synth!$E$3,0)</f>
        <v>129211509.425781</v>
      </c>
      <c r="G23" s="32">
        <f ca="1">OFFSET(Import_SAS_CVS!AO20,(Synth!$D$3-1)*Synth!$E$3,0)</f>
        <v>812103868.03125</v>
      </c>
      <c r="H23" s="33">
        <f ca="1">OFFSET(Import_SAS_CVS!AP20,(Synth!$D$3-1)*Synth!$E$3,0)</f>
        <v>14813670.676757799</v>
      </c>
      <c r="I23" s="33">
        <f ca="1">OFFSET(Import_SAS_CVS!AQ20,(Synth!$D$3-1)*Synth!$E$3,0)</f>
        <v>340995807.57421899</v>
      </c>
      <c r="J23" s="56">
        <f ca="1">OFFSET(Import_SAS_CVS!AR20,(Synth!$D$3-1)*Synth!$E$3,0)</f>
        <v>190591231.33984399</v>
      </c>
      <c r="K23" s="33">
        <f ca="1">OFFSET(Import_SAS_CVS!AS20,(Synth!$D$3-1)*Synth!$E$3,0)</f>
        <v>115019828.01757801</v>
      </c>
      <c r="L23" s="33">
        <f ca="1">OFFSET(Import_SAS_CVS!AT20,(Synth!$D$3-1)*Synth!$E$3,0)</f>
        <v>14497700.166381801</v>
      </c>
      <c r="M23" s="56">
        <f ca="1">OFFSET(Import_SAS_CVS!AU20,(Synth!$D$3-1)*Synth!$E$3,0)</f>
        <v>1412066.78521729</v>
      </c>
      <c r="N23" s="33">
        <f ca="1">OFFSET(Import_SAS_CVS!AV20,(Synth!$D$3-1)*Synth!$E$3,0)</f>
        <v>703800174.234375</v>
      </c>
      <c r="O23" s="34">
        <f ca="1">OFFSET(Import_SAS_CVS!AW20,(Synth!$D$3-1)*Synth!$E$3,0)</f>
        <v>26677326.083007801</v>
      </c>
      <c r="P23" s="32">
        <f ca="1">OFFSET(Import_SAS_CVS!AX20,(Synth!$D$3-1)*Synth!$E$3,0)</f>
        <v>202625048.51171899</v>
      </c>
      <c r="Q23" s="33">
        <f ca="1">OFFSET(Import_SAS_CVS!AY20,(Synth!$D$3-1)*Synth!$E$3,0)</f>
        <v>328113182.6875</v>
      </c>
      <c r="R23" s="33">
        <f ca="1">OFFSET(Import_SAS_CVS!AZ20,(Synth!$D$3-1)*Synth!$E$3,0)</f>
        <v>221591121.44140601</v>
      </c>
      <c r="S23" s="33">
        <f ca="1">OFFSET(Import_SAS_CVS!BA20,(Synth!$D$3-1)*Synth!$E$3,0)</f>
        <v>285479602.078125</v>
      </c>
      <c r="T23" s="33">
        <f ca="1">OFFSET(Import_SAS_CVS!BB20,(Synth!$D$3-1)*Synth!$E$3,0)</f>
        <v>0</v>
      </c>
      <c r="U23" s="33">
        <f ca="1">OFFSET(Import_SAS_CVS!BC20,(Synth!$D$3-1)*Synth!$E$3,0)</f>
        <v>127913759.93652301</v>
      </c>
      <c r="V23" s="33">
        <f ca="1">OFFSET(Import_SAS_CVS!BD20,(Synth!$D$3-1)*Synth!$E$3,0)</f>
        <v>88451101.490234405</v>
      </c>
      <c r="W23" s="33">
        <f ca="1">OFFSET(Import_SAS_CVS!BE20,(Synth!$D$3-1)*Synth!$E$3,0)</f>
        <v>0</v>
      </c>
      <c r="X23" s="34">
        <f ca="1">OFFSET(Import_SAS_CVS!BF20,(Synth!$D$3-1)*Synth!$E$3,0)</f>
        <v>40609746.588378899</v>
      </c>
    </row>
    <row r="24" spans="1:24" ht="12" thickBot="1">
      <c r="A24" s="35">
        <v>39813</v>
      </c>
      <c r="B24" s="36">
        <f ca="1">OFFSET(Import_SAS_CVS!CO21,(Synth!$D$3-1)*Synth!$E$3,0)</f>
        <v>2039783023.14063</v>
      </c>
      <c r="C24" s="36">
        <f ca="1">OFFSET(Import_SAS_CVS!CK21,(Synth!$D$3-1)*Synth!$E$3,0)</f>
        <v>1295505123.28125</v>
      </c>
      <c r="D24" s="37">
        <f ca="1">OFFSET(Import_SAS_CVS!CC21,(Synth!$D$3-1)*Synth!$E$3,0)</f>
        <v>1164094739.64063</v>
      </c>
      <c r="E24" s="37">
        <f ca="1">OFFSET(Import_SAS_CVS!BG21,(Synth!$D$3-1)*Synth!$E$3,0)</f>
        <v>744829469.734375</v>
      </c>
      <c r="F24" s="37">
        <f ca="1">OFFSET(Import_SAS_CVS!CG21,(Synth!$D$3-1)*Synth!$E$3,0)</f>
        <v>131341200.491211</v>
      </c>
      <c r="G24" s="38">
        <f ca="1">OFFSET(Import_SAS_CVS!AO21,(Synth!$D$3-1)*Synth!$E$3,0)</f>
        <v>818949054.49218798</v>
      </c>
      <c r="H24" s="37">
        <f ca="1">OFFSET(Import_SAS_CVS!AP21,(Synth!$D$3-1)*Synth!$E$3,0)</f>
        <v>14383109.3753662</v>
      </c>
      <c r="I24" s="37">
        <f ca="1">OFFSET(Import_SAS_CVS!AQ21,(Synth!$D$3-1)*Synth!$E$3,0)</f>
        <v>330194864.26953101</v>
      </c>
      <c r="J24" s="57">
        <f ca="1">OFFSET(Import_SAS_CVS!AR21,(Synth!$D$3-1)*Synth!$E$3,0)</f>
        <v>185855811.11914101</v>
      </c>
      <c r="K24" s="37">
        <f ca="1">OFFSET(Import_SAS_CVS!AS21,(Synth!$D$3-1)*Synth!$E$3,0)</f>
        <v>119418393.53222699</v>
      </c>
      <c r="L24" s="37">
        <f ca="1">OFFSET(Import_SAS_CVS!AT21,(Synth!$D$3-1)*Synth!$E$3,0)</f>
        <v>11357394.701293901</v>
      </c>
      <c r="M24" s="57">
        <f ca="1">OFFSET(Import_SAS_CVS!AU21,(Synth!$D$3-1)*Synth!$E$3,0)</f>
        <v>1127517.92541504</v>
      </c>
      <c r="N24" s="37">
        <f ca="1">OFFSET(Import_SAS_CVS!AV21,(Synth!$D$3-1)*Synth!$E$3,0)</f>
        <v>720021647.16406298</v>
      </c>
      <c r="O24" s="39">
        <f ca="1">OFFSET(Import_SAS_CVS!AW21,(Synth!$D$3-1)*Synth!$E$3,0)</f>
        <v>21814272.714599598</v>
      </c>
      <c r="P24" s="38">
        <f ca="1">OFFSET(Import_SAS_CVS!AX21,(Synth!$D$3-1)*Synth!$E$3,0)</f>
        <v>198642627.60742199</v>
      </c>
      <c r="Q24" s="37">
        <f ca="1">OFFSET(Import_SAS_CVS!AY21,(Synth!$D$3-1)*Synth!$E$3,0)</f>
        <v>328614567.578125</v>
      </c>
      <c r="R24" s="37">
        <f ca="1">OFFSET(Import_SAS_CVS!AZ21,(Synth!$D$3-1)*Synth!$E$3,0)</f>
        <v>219021493.66210899</v>
      </c>
      <c r="S24" s="37">
        <f ca="1">OFFSET(Import_SAS_CVS!BA21,(Synth!$D$3-1)*Synth!$E$3,0)</f>
        <v>289523055.625</v>
      </c>
      <c r="T24" s="37">
        <f ca="1">OFFSET(Import_SAS_CVS!BB21,(Synth!$D$3-1)*Synth!$E$3,0)</f>
        <v>0</v>
      </c>
      <c r="U24" s="37">
        <f ca="1">OFFSET(Import_SAS_CVS!BC21,(Synth!$D$3-1)*Synth!$E$3,0)</f>
        <v>127191340.24218801</v>
      </c>
      <c r="V24" s="37">
        <f ca="1">OFFSET(Import_SAS_CVS!BD21,(Synth!$D$3-1)*Synth!$E$3,0)</f>
        <v>91582980.797851607</v>
      </c>
      <c r="W24" s="37">
        <f ca="1">OFFSET(Import_SAS_CVS!BE21,(Synth!$D$3-1)*Synth!$E$3,0)</f>
        <v>0</v>
      </c>
      <c r="X24" s="39">
        <f ca="1">OFFSET(Import_SAS_CVS!BF21,(Synth!$D$3-1)*Synth!$E$3,0)</f>
        <v>39658785.354980499</v>
      </c>
    </row>
    <row r="25" spans="1:24">
      <c r="A25" s="23">
        <v>39903</v>
      </c>
      <c r="B25" s="30">
        <f ca="1">OFFSET(Import_SAS_CVS!CO22,(Synth!$D$3-1)*Synth!$E$3,0)</f>
        <v>2055218440.85938</v>
      </c>
      <c r="C25" s="30">
        <f ca="1">OFFSET(Import_SAS_CVS!CK22,(Synth!$D$3-1)*Synth!$E$3,0)</f>
        <v>1293225114.46875</v>
      </c>
      <c r="D25" s="33">
        <f ca="1">OFFSET(Import_SAS_CVS!CC22,(Synth!$D$3-1)*Synth!$E$3,0)</f>
        <v>1160531222.95313</v>
      </c>
      <c r="E25" s="33">
        <f ca="1">OFFSET(Import_SAS_CVS!BG22,(Synth!$D$3-1)*Synth!$E$3,0)</f>
        <v>759256667.546875</v>
      </c>
      <c r="F25" s="33">
        <f ca="1">OFFSET(Import_SAS_CVS!CG22,(Synth!$D$3-1)*Synth!$E$3,0)</f>
        <v>132804599.27832</v>
      </c>
      <c r="G25" s="32">
        <f ca="1">OFFSET(Import_SAS_CVS!AO22,(Synth!$D$3-1)*Synth!$E$3,0)</f>
        <v>827802100.47656298</v>
      </c>
      <c r="H25" s="33">
        <f ca="1">OFFSET(Import_SAS_CVS!AP22,(Synth!$D$3-1)*Synth!$E$3,0)</f>
        <v>15873103.770385699</v>
      </c>
      <c r="I25" s="33">
        <f ca="1">OFFSET(Import_SAS_CVS!AQ22,(Synth!$D$3-1)*Synth!$E$3,0)</f>
        <v>318040703.859375</v>
      </c>
      <c r="J25" s="56">
        <f ca="1">OFFSET(Import_SAS_CVS!AR22,(Synth!$D$3-1)*Synth!$E$3,0)</f>
        <v>179694873.00585899</v>
      </c>
      <c r="K25" s="33">
        <f ca="1">OFFSET(Import_SAS_CVS!AS22,(Synth!$D$3-1)*Synth!$E$3,0)</f>
        <v>122436617.08007801</v>
      </c>
      <c r="L25" s="33">
        <f ca="1">OFFSET(Import_SAS_CVS!AT22,(Synth!$D$3-1)*Synth!$E$3,0)</f>
        <v>10276225.0852051</v>
      </c>
      <c r="M25" s="56">
        <f ca="1">OFFSET(Import_SAS_CVS!AU22,(Synth!$D$3-1)*Synth!$E$3,0)</f>
        <v>951701.01849365199</v>
      </c>
      <c r="N25" s="33">
        <f ca="1">OFFSET(Import_SAS_CVS!AV22,(Synth!$D$3-1)*Synth!$E$3,0)</f>
        <v>741627745.86718798</v>
      </c>
      <c r="O25" s="34">
        <f ca="1">OFFSET(Import_SAS_CVS!AW22,(Synth!$D$3-1)*Synth!$E$3,0)</f>
        <v>17104697.6945801</v>
      </c>
      <c r="P25" s="32">
        <f ca="1">OFFSET(Import_SAS_CVS!AX22,(Synth!$D$3-1)*Synth!$E$3,0)</f>
        <v>197204624.83789101</v>
      </c>
      <c r="Q25" s="33">
        <f ca="1">OFFSET(Import_SAS_CVS!AY22,(Synth!$D$3-1)*Synth!$E$3,0)</f>
        <v>329253122.21484399</v>
      </c>
      <c r="R25" s="33">
        <f ca="1">OFFSET(Import_SAS_CVS!AZ22,(Synth!$D$3-1)*Synth!$E$3,0)</f>
        <v>215248001.70117199</v>
      </c>
      <c r="S25" s="33">
        <f ca="1">OFFSET(Import_SAS_CVS!BA22,(Synth!$D$3-1)*Synth!$E$3,0)</f>
        <v>294439982.80078101</v>
      </c>
      <c r="T25" s="33">
        <f ca="1">OFFSET(Import_SAS_CVS!BB22,(Synth!$D$3-1)*Synth!$E$3,0)</f>
        <v>0</v>
      </c>
      <c r="U25" s="33">
        <f ca="1">OFFSET(Import_SAS_CVS!BC22,(Synth!$D$3-1)*Synth!$E$3,0)</f>
        <v>127199351.01757801</v>
      </c>
      <c r="V25" s="33">
        <f ca="1">OFFSET(Import_SAS_CVS!BD22,(Synth!$D$3-1)*Synth!$E$3,0)</f>
        <v>93953112.981445298</v>
      </c>
      <c r="W25" s="33">
        <f ca="1">OFFSET(Import_SAS_CVS!BE22,(Synth!$D$3-1)*Synth!$E$3,0)</f>
        <v>0</v>
      </c>
      <c r="X25" s="34">
        <f ca="1">OFFSET(Import_SAS_CVS!BF22,(Synth!$D$3-1)*Synth!$E$3,0)</f>
        <v>38959470.041992202</v>
      </c>
    </row>
    <row r="26" spans="1:24">
      <c r="A26" s="29">
        <v>39994</v>
      </c>
      <c r="B26" s="30">
        <f ca="1">OFFSET(Import_SAS_CVS!CO23,(Synth!$D$3-1)*Synth!$E$3,0)</f>
        <v>2078017601.9375</v>
      </c>
      <c r="C26" s="30">
        <f ca="1">OFFSET(Import_SAS_CVS!CK23,(Synth!$D$3-1)*Synth!$E$3,0)</f>
        <v>1305423541.875</v>
      </c>
      <c r="D26" s="33">
        <f ca="1">OFFSET(Import_SAS_CVS!CC23,(Synth!$D$3-1)*Synth!$E$3,0)</f>
        <v>1171911110.28125</v>
      </c>
      <c r="E26" s="33">
        <f ca="1">OFFSET(Import_SAS_CVS!BG23,(Synth!$D$3-1)*Synth!$E$3,0)</f>
        <v>773200172.734375</v>
      </c>
      <c r="F26" s="33">
        <f ca="1">OFFSET(Import_SAS_CVS!CG23,(Synth!$D$3-1)*Synth!$E$3,0)</f>
        <v>133507582.41406301</v>
      </c>
      <c r="G26" s="32">
        <f ca="1">OFFSET(Import_SAS_CVS!AO23,(Synth!$D$3-1)*Synth!$E$3,0)</f>
        <v>847659044.69531298</v>
      </c>
      <c r="H26" s="33">
        <f ca="1">OFFSET(Import_SAS_CVS!AP23,(Synth!$D$3-1)*Synth!$E$3,0)</f>
        <v>15915873.3781738</v>
      </c>
      <c r="I26" s="33">
        <f ca="1">OFFSET(Import_SAS_CVS!AQ23,(Synth!$D$3-1)*Synth!$E$3,0)</f>
        <v>307604925.41406298</v>
      </c>
      <c r="J26" s="56">
        <f ca="1">OFFSET(Import_SAS_CVS!AR23,(Synth!$D$3-1)*Synth!$E$3,0)</f>
        <v>175530626.13867199</v>
      </c>
      <c r="K26" s="33">
        <f ca="1">OFFSET(Import_SAS_CVS!AS23,(Synth!$D$3-1)*Synth!$E$3,0)</f>
        <v>125684122.083984</v>
      </c>
      <c r="L26" s="33">
        <f ca="1">OFFSET(Import_SAS_CVS!AT23,(Synth!$D$3-1)*Synth!$E$3,0)</f>
        <v>8246534.7506713904</v>
      </c>
      <c r="M26" s="56">
        <f ca="1">OFFSET(Import_SAS_CVS!AU23,(Synth!$D$3-1)*Synth!$E$3,0)</f>
        <v>752610.08467102097</v>
      </c>
      <c r="N26" s="33">
        <f ca="1">OFFSET(Import_SAS_CVS!AV23,(Synth!$D$3-1)*Synth!$E$3,0)</f>
        <v>761655890.57031298</v>
      </c>
      <c r="O26" s="34">
        <f ca="1">OFFSET(Import_SAS_CVS!AW23,(Synth!$D$3-1)*Synth!$E$3,0)</f>
        <v>13040979.3662109</v>
      </c>
      <c r="P26" s="32">
        <f ca="1">OFFSET(Import_SAS_CVS!AX23,(Synth!$D$3-1)*Synth!$E$3,0)</f>
        <v>197653417.640625</v>
      </c>
      <c r="Q26" s="33">
        <f ca="1">OFFSET(Import_SAS_CVS!AY23,(Synth!$D$3-1)*Synth!$E$3,0)</f>
        <v>334309137.19531298</v>
      </c>
      <c r="R26" s="33">
        <f ca="1">OFFSET(Import_SAS_CVS!AZ23,(Synth!$D$3-1)*Synth!$E$3,0)</f>
        <v>214074129.75781301</v>
      </c>
      <c r="S26" s="33">
        <f ca="1">OFFSET(Import_SAS_CVS!BA23,(Synth!$D$3-1)*Synth!$E$3,0)</f>
        <v>298805140.41406298</v>
      </c>
      <c r="T26" s="33">
        <f ca="1">OFFSET(Import_SAS_CVS!BB23,(Synth!$D$3-1)*Synth!$E$3,0)</f>
        <v>0</v>
      </c>
      <c r="U26" s="33">
        <f ca="1">OFFSET(Import_SAS_CVS!BC23,(Synth!$D$3-1)*Synth!$E$3,0)</f>
        <v>127963272.991211</v>
      </c>
      <c r="V26" s="33">
        <f ca="1">OFFSET(Import_SAS_CVS!BD23,(Synth!$D$3-1)*Synth!$E$3,0)</f>
        <v>95623619.669921905</v>
      </c>
      <c r="W26" s="33">
        <f ca="1">OFFSET(Import_SAS_CVS!BE23,(Synth!$D$3-1)*Synth!$E$3,0)</f>
        <v>0</v>
      </c>
      <c r="X26" s="34">
        <f ca="1">OFFSET(Import_SAS_CVS!BF23,(Synth!$D$3-1)*Synth!$E$3,0)</f>
        <v>38062973.033691399</v>
      </c>
    </row>
    <row r="27" spans="1:24">
      <c r="A27" s="29">
        <v>40086</v>
      </c>
      <c r="B27" s="30">
        <f ca="1">OFFSET(Import_SAS_CVS!CO24,(Synth!$D$3-1)*Synth!$E$3,0)</f>
        <v>2109593442.54688</v>
      </c>
      <c r="C27" s="30">
        <f ca="1">OFFSET(Import_SAS_CVS!CK24,(Synth!$D$3-1)*Synth!$E$3,0)</f>
        <v>1320465706.53125</v>
      </c>
      <c r="D27" s="33">
        <f ca="1">OFFSET(Import_SAS_CVS!CC24,(Synth!$D$3-1)*Synth!$E$3,0)</f>
        <v>1184722950.26563</v>
      </c>
      <c r="E27" s="33">
        <f ca="1">OFFSET(Import_SAS_CVS!BG24,(Synth!$D$3-1)*Synth!$E$3,0)</f>
        <v>791041926.421875</v>
      </c>
      <c r="F27" s="33">
        <f ca="1">OFFSET(Import_SAS_CVS!CG24,(Synth!$D$3-1)*Synth!$E$3,0)</f>
        <v>135619556.38476601</v>
      </c>
      <c r="G27" s="32">
        <f ca="1">OFFSET(Import_SAS_CVS!AO24,(Synth!$D$3-1)*Synth!$E$3,0)</f>
        <v>869787369.02343798</v>
      </c>
      <c r="H27" s="33">
        <f ca="1">OFFSET(Import_SAS_CVS!AP24,(Synth!$D$3-1)*Synth!$E$3,0)</f>
        <v>17127414.582275402</v>
      </c>
      <c r="I27" s="33">
        <f ca="1">OFFSET(Import_SAS_CVS!AQ24,(Synth!$D$3-1)*Synth!$E$3,0)</f>
        <v>298162501.234375</v>
      </c>
      <c r="J27" s="56">
        <f ca="1">OFFSET(Import_SAS_CVS!AR24,(Synth!$D$3-1)*Synth!$E$3,0)</f>
        <v>173151953.046875</v>
      </c>
      <c r="K27" s="33">
        <f ca="1">OFFSET(Import_SAS_CVS!AS24,(Synth!$D$3-1)*Synth!$E$3,0)</f>
        <v>129789579.785156</v>
      </c>
      <c r="L27" s="33">
        <f ca="1">OFFSET(Import_SAS_CVS!AT24,(Synth!$D$3-1)*Synth!$E$3,0)</f>
        <v>6021444.88098145</v>
      </c>
      <c r="M27" s="56">
        <f ca="1">OFFSET(Import_SAS_CVS!AU24,(Synth!$D$3-1)*Synth!$E$3,0)</f>
        <v>543688.921875</v>
      </c>
      <c r="N27" s="33">
        <f ca="1">OFFSET(Import_SAS_CVS!AV24,(Synth!$D$3-1)*Synth!$E$3,0)</f>
        <v>782262828.89843798</v>
      </c>
      <c r="O27" s="34">
        <f ca="1">OFFSET(Import_SAS_CVS!AW24,(Synth!$D$3-1)*Synth!$E$3,0)</f>
        <v>9319734.6752929706</v>
      </c>
      <c r="P27" s="32">
        <f ca="1">OFFSET(Import_SAS_CVS!AX24,(Synth!$D$3-1)*Synth!$E$3,0)</f>
        <v>194256914.69531301</v>
      </c>
      <c r="Q27" s="33">
        <f ca="1">OFFSET(Import_SAS_CVS!AY24,(Synth!$D$3-1)*Synth!$E$3,0)</f>
        <v>339111992.64843798</v>
      </c>
      <c r="R27" s="33">
        <f ca="1">OFFSET(Import_SAS_CVS!AZ24,(Synth!$D$3-1)*Synth!$E$3,0)</f>
        <v>213738787.98828101</v>
      </c>
      <c r="S27" s="33">
        <f ca="1">OFFSET(Import_SAS_CVS!BA24,(Synth!$D$3-1)*Synth!$E$3,0)</f>
        <v>304154400.24609399</v>
      </c>
      <c r="T27" s="33">
        <f ca="1">OFFSET(Import_SAS_CVS!BB24,(Synth!$D$3-1)*Synth!$E$3,0)</f>
        <v>0</v>
      </c>
      <c r="U27" s="33">
        <f ca="1">OFFSET(Import_SAS_CVS!BC24,(Synth!$D$3-1)*Synth!$E$3,0)</f>
        <v>129157997.378906</v>
      </c>
      <c r="V27" s="33">
        <f ca="1">OFFSET(Import_SAS_CVS!BD24,(Synth!$D$3-1)*Synth!$E$3,0)</f>
        <v>97926433.78125</v>
      </c>
      <c r="W27" s="33">
        <f ca="1">OFFSET(Import_SAS_CVS!BE24,(Synth!$D$3-1)*Synth!$E$3,0)</f>
        <v>0</v>
      </c>
      <c r="X27" s="34">
        <f ca="1">OFFSET(Import_SAS_CVS!BF24,(Synth!$D$3-1)*Synth!$E$3,0)</f>
        <v>37414845.0478516</v>
      </c>
    </row>
    <row r="28" spans="1:24" ht="12" thickBot="1">
      <c r="A28" s="35">
        <v>40178</v>
      </c>
      <c r="B28" s="36">
        <f ca="1">OFFSET(Import_SAS_CVS!CO25,(Synth!$D$3-1)*Synth!$E$3,0)</f>
        <v>2133713110.35938</v>
      </c>
      <c r="C28" s="36">
        <f ca="1">OFFSET(Import_SAS_CVS!CK25,(Synth!$D$3-1)*Synth!$E$3,0)</f>
        <v>1327555196.21875</v>
      </c>
      <c r="D28" s="37">
        <f ca="1">OFFSET(Import_SAS_CVS!CC25,(Synth!$D$3-1)*Synth!$E$3,0)</f>
        <v>1191039661.60938</v>
      </c>
      <c r="E28" s="37">
        <f ca="1">OFFSET(Import_SAS_CVS!BG25,(Synth!$D$3-1)*Synth!$E$3,0)</f>
        <v>805677031.09375</v>
      </c>
      <c r="F28" s="37">
        <f ca="1">OFFSET(Import_SAS_CVS!CG25,(Synth!$D$3-1)*Synth!$E$3,0)</f>
        <v>136503102.35156301</v>
      </c>
      <c r="G28" s="38">
        <f ca="1">OFFSET(Import_SAS_CVS!AO25,(Synth!$D$3-1)*Synth!$E$3,0)</f>
        <v>888610741.61718798</v>
      </c>
      <c r="H28" s="37">
        <f ca="1">OFFSET(Import_SAS_CVS!AP25,(Synth!$D$3-1)*Synth!$E$3,0)</f>
        <v>15650120.0777588</v>
      </c>
      <c r="I28" s="37">
        <f ca="1">OFFSET(Import_SAS_CVS!AQ25,(Synth!$D$3-1)*Synth!$E$3,0)</f>
        <v>286687547.359375</v>
      </c>
      <c r="J28" s="57">
        <f ca="1">OFFSET(Import_SAS_CVS!AR25,(Synth!$D$3-1)*Synth!$E$3,0)</f>
        <v>168781180.37304699</v>
      </c>
      <c r="K28" s="37">
        <f ca="1">OFFSET(Import_SAS_CVS!AS25,(Synth!$D$3-1)*Synth!$E$3,0)</f>
        <v>133246738.78320301</v>
      </c>
      <c r="L28" s="37">
        <f ca="1">OFFSET(Import_SAS_CVS!AT25,(Synth!$D$3-1)*Synth!$E$3,0)</f>
        <v>3157096.9700012198</v>
      </c>
      <c r="M28" s="57">
        <f ca="1">OFFSET(Import_SAS_CVS!AU25,(Synth!$D$3-1)*Synth!$E$3,0)</f>
        <v>336413.27904510498</v>
      </c>
      <c r="N28" s="37">
        <f ca="1">OFFSET(Import_SAS_CVS!AV25,(Synth!$D$3-1)*Synth!$E$3,0)</f>
        <v>798355619.03125</v>
      </c>
      <c r="O28" s="39">
        <f ca="1">OFFSET(Import_SAS_CVS!AW25,(Synth!$D$3-1)*Synth!$E$3,0)</f>
        <v>6094914.8197631799</v>
      </c>
      <c r="P28" s="38">
        <f ca="1">OFFSET(Import_SAS_CVS!AX25,(Synth!$D$3-1)*Synth!$E$3,0)</f>
        <v>194334857.85742199</v>
      </c>
      <c r="Q28" s="37">
        <f ca="1">OFFSET(Import_SAS_CVS!AY25,(Synth!$D$3-1)*Synth!$E$3,0)</f>
        <v>342249557.9375</v>
      </c>
      <c r="R28" s="37">
        <f ca="1">OFFSET(Import_SAS_CVS!AZ25,(Synth!$D$3-1)*Synth!$E$3,0)</f>
        <v>211332012.14648399</v>
      </c>
      <c r="S28" s="37">
        <f ca="1">OFFSET(Import_SAS_CVS!BA25,(Synth!$D$3-1)*Synth!$E$3,0)</f>
        <v>315315894.16015601</v>
      </c>
      <c r="T28" s="37">
        <f ca="1">OFFSET(Import_SAS_CVS!BB25,(Synth!$D$3-1)*Synth!$E$3,0)</f>
        <v>0</v>
      </c>
      <c r="U28" s="37">
        <f ca="1">OFFSET(Import_SAS_CVS!BC25,(Synth!$D$3-1)*Synth!$E$3,0)</f>
        <v>127355457.543945</v>
      </c>
      <c r="V28" s="37">
        <f ca="1">OFFSET(Import_SAS_CVS!BD25,(Synth!$D$3-1)*Synth!$E$3,0)</f>
        <v>99604335.505859405</v>
      </c>
      <c r="W28" s="37">
        <f ca="1">OFFSET(Import_SAS_CVS!BE25,(Synth!$D$3-1)*Synth!$E$3,0)</f>
        <v>0</v>
      </c>
      <c r="X28" s="39">
        <f ca="1">OFFSET(Import_SAS_CVS!BF25,(Synth!$D$3-1)*Synth!$E$3,0)</f>
        <v>36705215.029785201</v>
      </c>
    </row>
    <row r="29" spans="1:24">
      <c r="A29" s="23">
        <v>40268</v>
      </c>
      <c r="B29" s="30">
        <f ca="1">OFFSET(Import_SAS_CVS!CO26,(Synth!$D$3-1)*Synth!$E$3,0)</f>
        <v>2152136847.8125</v>
      </c>
      <c r="C29" s="30">
        <f ca="1">OFFSET(Import_SAS_CVS!CK26,(Synth!$D$3-1)*Synth!$E$3,0)</f>
        <v>1327663408.92188</v>
      </c>
      <c r="D29" s="33">
        <f ca="1">OFFSET(Import_SAS_CVS!CC26,(Synth!$D$3-1)*Synth!$E$3,0)</f>
        <v>1190745731.6875</v>
      </c>
      <c r="E29" s="33">
        <f ca="1">OFFSET(Import_SAS_CVS!BG26,(Synth!$D$3-1)*Synth!$E$3,0)</f>
        <v>822377978.11718798</v>
      </c>
      <c r="F29" s="33">
        <f ca="1">OFFSET(Import_SAS_CVS!CG26,(Synth!$D$3-1)*Synth!$E$3,0)</f>
        <v>137115357.953125</v>
      </c>
      <c r="G29" s="32">
        <f ca="1">OFFSET(Import_SAS_CVS!AO26,(Synth!$D$3-1)*Synth!$E$3,0)</f>
        <v>898949180.390625</v>
      </c>
      <c r="H29" s="33">
        <f ca="1">OFFSET(Import_SAS_CVS!AP26,(Synth!$D$3-1)*Synth!$E$3,0)</f>
        <v>16963642.990234401</v>
      </c>
      <c r="I29" s="33">
        <f ca="1">OFFSET(Import_SAS_CVS!AQ26,(Synth!$D$3-1)*Synth!$E$3,0)</f>
        <v>275198026.13671899</v>
      </c>
      <c r="J29" s="56">
        <f ca="1">OFFSET(Import_SAS_CVS!AR26,(Synth!$D$3-1)*Synth!$E$3,0)</f>
        <v>167250456.79101601</v>
      </c>
      <c r="K29" s="33">
        <f ca="1">OFFSET(Import_SAS_CVS!AS26,(Synth!$D$3-1)*Synth!$E$3,0)</f>
        <v>136727574.74804699</v>
      </c>
      <c r="L29" s="33">
        <f ca="1">OFFSET(Import_SAS_CVS!AT26,(Synth!$D$3-1)*Synth!$E$3,0)</f>
        <v>0</v>
      </c>
      <c r="M29" s="56">
        <f ca="1">OFFSET(Import_SAS_CVS!AU26,(Synth!$D$3-1)*Synth!$E$3,0)</f>
        <v>0</v>
      </c>
      <c r="N29" s="33">
        <f ca="1">OFFSET(Import_SAS_CVS!AV26,(Synth!$D$3-1)*Synth!$E$3,0)</f>
        <v>817924727.24218798</v>
      </c>
      <c r="O29" s="34">
        <f ca="1">OFFSET(Import_SAS_CVS!AW26,(Synth!$D$3-1)*Synth!$E$3,0)</f>
        <v>4225101.7805786096</v>
      </c>
      <c r="P29" s="32">
        <f ca="1">OFFSET(Import_SAS_CVS!AX26,(Synth!$D$3-1)*Synth!$E$3,0)</f>
        <v>193326363.08398399</v>
      </c>
      <c r="Q29" s="33">
        <f ca="1">OFFSET(Import_SAS_CVS!AY26,(Synth!$D$3-1)*Synth!$E$3,0)</f>
        <v>340424013.90625</v>
      </c>
      <c r="R29" s="33">
        <f ca="1">OFFSET(Import_SAS_CVS!AZ26,(Synth!$D$3-1)*Synth!$E$3,0)</f>
        <v>211134335.12695301</v>
      </c>
      <c r="S29" s="33">
        <f ca="1">OFFSET(Import_SAS_CVS!BA26,(Synth!$D$3-1)*Synth!$E$3,0)</f>
        <v>320826487.58984399</v>
      </c>
      <c r="T29" s="33">
        <f ca="1">OFFSET(Import_SAS_CVS!BB26,(Synth!$D$3-1)*Synth!$E$3,0)</f>
        <v>0</v>
      </c>
      <c r="U29" s="33">
        <f ca="1">OFFSET(Import_SAS_CVS!BC26,(Synth!$D$3-1)*Synth!$E$3,0)</f>
        <v>128255295.631836</v>
      </c>
      <c r="V29" s="33">
        <f ca="1">OFFSET(Import_SAS_CVS!BD26,(Synth!$D$3-1)*Synth!$E$3,0)</f>
        <v>101839704.58007801</v>
      </c>
      <c r="W29" s="33">
        <f ca="1">OFFSET(Import_SAS_CVS!BE26,(Synth!$D$3-1)*Synth!$E$3,0)</f>
        <v>0</v>
      </c>
      <c r="X29" s="34">
        <f ca="1">OFFSET(Import_SAS_CVS!BF26,(Synth!$D$3-1)*Synth!$E$3,0)</f>
        <v>35639214.548828103</v>
      </c>
    </row>
    <row r="30" spans="1:24">
      <c r="A30" s="29">
        <v>40359</v>
      </c>
      <c r="B30" s="30">
        <f ca="1">OFFSET(Import_SAS_CVS!CO27,(Synth!$D$3-1)*Synth!$E$3,0)</f>
        <v>2181958486.84375</v>
      </c>
      <c r="C30" s="30">
        <f ca="1">OFFSET(Import_SAS_CVS!CK27,(Synth!$D$3-1)*Synth!$E$3,0)</f>
        <v>1345555367.07813</v>
      </c>
      <c r="D30" s="33">
        <f ca="1">OFFSET(Import_SAS_CVS!CC27,(Synth!$D$3-1)*Synth!$E$3,0)</f>
        <v>1206083303.03125</v>
      </c>
      <c r="E30" s="33">
        <f ca="1">OFFSET(Import_SAS_CVS!BG27,(Synth!$D$3-1)*Synth!$E$3,0)</f>
        <v>838102115.75781298</v>
      </c>
      <c r="F30" s="33">
        <f ca="1">OFFSET(Import_SAS_CVS!CG27,(Synth!$D$3-1)*Synth!$E$3,0)</f>
        <v>139362435.66406301</v>
      </c>
      <c r="G30" s="32">
        <f ca="1">OFFSET(Import_SAS_CVS!AO27,(Synth!$D$3-1)*Synth!$E$3,0)</f>
        <v>917888353.578125</v>
      </c>
      <c r="H30" s="33">
        <f ca="1">OFFSET(Import_SAS_CVS!AP27,(Synth!$D$3-1)*Synth!$E$3,0)</f>
        <v>17302962.1948242</v>
      </c>
      <c r="I30" s="33">
        <f ca="1">OFFSET(Import_SAS_CVS!AQ27,(Synth!$D$3-1)*Synth!$E$3,0)</f>
        <v>269514575.23046899</v>
      </c>
      <c r="J30" s="56">
        <f ca="1">OFFSET(Import_SAS_CVS!AR27,(Synth!$D$3-1)*Synth!$E$3,0)</f>
        <v>165352816.83984399</v>
      </c>
      <c r="K30" s="33">
        <f ca="1">OFFSET(Import_SAS_CVS!AS27,(Synth!$D$3-1)*Synth!$E$3,0)</f>
        <v>139365433.82617199</v>
      </c>
      <c r="L30" s="33">
        <f ca="1">OFFSET(Import_SAS_CVS!AT27,(Synth!$D$3-1)*Synth!$E$3,0)</f>
        <v>0</v>
      </c>
      <c r="M30" s="56">
        <f ca="1">OFFSET(Import_SAS_CVS!AU27,(Synth!$D$3-1)*Synth!$E$3,0)</f>
        <v>0</v>
      </c>
      <c r="N30" s="33">
        <f ca="1">OFFSET(Import_SAS_CVS!AV27,(Synth!$D$3-1)*Synth!$E$3,0)</f>
        <v>835195852.36718798</v>
      </c>
      <c r="O30" s="34">
        <f ca="1">OFFSET(Import_SAS_CVS!AW27,(Synth!$D$3-1)*Synth!$E$3,0)</f>
        <v>3674733.1734314002</v>
      </c>
      <c r="P30" s="32">
        <f ca="1">OFFSET(Import_SAS_CVS!AX27,(Synth!$D$3-1)*Synth!$E$3,0)</f>
        <v>197735340.875</v>
      </c>
      <c r="Q30" s="33">
        <f ca="1">OFFSET(Import_SAS_CVS!AY27,(Synth!$D$3-1)*Synth!$E$3,0)</f>
        <v>347896403.90234399</v>
      </c>
      <c r="R30" s="33">
        <f ca="1">OFFSET(Import_SAS_CVS!AZ27,(Synth!$D$3-1)*Synth!$E$3,0)</f>
        <v>210687972.84570301</v>
      </c>
      <c r="S30" s="33">
        <f ca="1">OFFSET(Import_SAS_CVS!BA27,(Synth!$D$3-1)*Synth!$E$3,0)</f>
        <v>323019436.265625</v>
      </c>
      <c r="T30" s="33">
        <f ca="1">OFFSET(Import_SAS_CVS!BB27,(Synth!$D$3-1)*Synth!$E$3,0)</f>
        <v>0</v>
      </c>
      <c r="U30" s="33">
        <f ca="1">OFFSET(Import_SAS_CVS!BC27,(Synth!$D$3-1)*Synth!$E$3,0)</f>
        <v>128006054.724609</v>
      </c>
      <c r="V30" s="33">
        <f ca="1">OFFSET(Import_SAS_CVS!BD27,(Synth!$D$3-1)*Synth!$E$3,0)</f>
        <v>104098920.62011699</v>
      </c>
      <c r="W30" s="33">
        <f ca="1">OFFSET(Import_SAS_CVS!BE27,(Synth!$D$3-1)*Synth!$E$3,0)</f>
        <v>0</v>
      </c>
      <c r="X30" s="34">
        <f ca="1">OFFSET(Import_SAS_CVS!BF27,(Synth!$D$3-1)*Synth!$E$3,0)</f>
        <v>35457099.429199196</v>
      </c>
    </row>
    <row r="31" spans="1:24">
      <c r="A31" s="29">
        <v>40451</v>
      </c>
      <c r="B31" s="30">
        <f ca="1">OFFSET(Import_SAS_CVS!CO28,(Synth!$D$3-1)*Synth!$E$3,0)</f>
        <v>2189076264.65625</v>
      </c>
      <c r="C31" s="30">
        <f ca="1">OFFSET(Import_SAS_CVS!CK28,(Synth!$D$3-1)*Synth!$E$3,0)</f>
        <v>1337905225.25</v>
      </c>
      <c r="D31" s="33">
        <f ca="1">OFFSET(Import_SAS_CVS!CC28,(Synth!$D$3-1)*Synth!$E$3,0)</f>
        <v>1196822507.125</v>
      </c>
      <c r="E31" s="33">
        <f ca="1">OFFSET(Import_SAS_CVS!BG28,(Synth!$D$3-1)*Synth!$E$3,0)</f>
        <v>851195633.109375</v>
      </c>
      <c r="F31" s="33">
        <f ca="1">OFFSET(Import_SAS_CVS!CG28,(Synth!$D$3-1)*Synth!$E$3,0)</f>
        <v>140982986.75390601</v>
      </c>
      <c r="G31" s="32">
        <f ca="1">OFFSET(Import_SAS_CVS!AO28,(Synth!$D$3-1)*Synth!$E$3,0)</f>
        <v>921978646.58593798</v>
      </c>
      <c r="H31" s="33">
        <f ca="1">OFFSET(Import_SAS_CVS!AP28,(Synth!$D$3-1)*Synth!$E$3,0)</f>
        <v>16376269.6676025</v>
      </c>
      <c r="I31" s="33">
        <f ca="1">OFFSET(Import_SAS_CVS!AQ28,(Synth!$D$3-1)*Synth!$E$3,0)</f>
        <v>260157860.52539101</v>
      </c>
      <c r="J31" s="56">
        <f ca="1">OFFSET(Import_SAS_CVS!AR28,(Synth!$D$3-1)*Synth!$E$3,0)</f>
        <v>160661174.79296899</v>
      </c>
      <c r="K31" s="33">
        <f ca="1">OFFSET(Import_SAS_CVS!AS28,(Synth!$D$3-1)*Synth!$E$3,0)</f>
        <v>140951533.56054699</v>
      </c>
      <c r="L31" s="33">
        <f ca="1">OFFSET(Import_SAS_CVS!AT28,(Synth!$D$3-1)*Synth!$E$3,0)</f>
        <v>0</v>
      </c>
      <c r="M31" s="56">
        <f ca="1">OFFSET(Import_SAS_CVS!AU28,(Synth!$D$3-1)*Synth!$E$3,0)</f>
        <v>0</v>
      </c>
      <c r="N31" s="33">
        <f ca="1">OFFSET(Import_SAS_CVS!AV28,(Synth!$D$3-1)*Synth!$E$3,0)</f>
        <v>848066968.67968798</v>
      </c>
      <c r="O31" s="34">
        <f ca="1">OFFSET(Import_SAS_CVS!AW28,(Synth!$D$3-1)*Synth!$E$3,0)</f>
        <v>3137524.046875</v>
      </c>
      <c r="P31" s="32">
        <f ca="1">OFFSET(Import_SAS_CVS!AX28,(Synth!$D$3-1)*Synth!$E$3,0)</f>
        <v>191676888.69335899</v>
      </c>
      <c r="Q31" s="33">
        <f ca="1">OFFSET(Import_SAS_CVS!AY28,(Synth!$D$3-1)*Synth!$E$3,0)</f>
        <v>347130043.95703101</v>
      </c>
      <c r="R31" s="33">
        <f ca="1">OFFSET(Import_SAS_CVS!AZ28,(Synth!$D$3-1)*Synth!$E$3,0)</f>
        <v>208317222.703125</v>
      </c>
      <c r="S31" s="33">
        <f ca="1">OFFSET(Import_SAS_CVS!BA28,(Synth!$D$3-1)*Synth!$E$3,0)</f>
        <v>317805957.109375</v>
      </c>
      <c r="T31" s="33">
        <f ca="1">OFFSET(Import_SAS_CVS!BB28,(Synth!$D$3-1)*Synth!$E$3,0)</f>
        <v>0</v>
      </c>
      <c r="U31" s="33">
        <f ca="1">OFFSET(Import_SAS_CVS!BC28,(Synth!$D$3-1)*Synth!$E$3,0)</f>
        <v>125994152.85742199</v>
      </c>
      <c r="V31" s="33">
        <f ca="1">OFFSET(Import_SAS_CVS!BD28,(Synth!$D$3-1)*Synth!$E$3,0)</f>
        <v>104803116.95214801</v>
      </c>
      <c r="W31" s="33">
        <f ca="1">OFFSET(Import_SAS_CVS!BE28,(Synth!$D$3-1)*Synth!$E$3,0)</f>
        <v>0</v>
      </c>
      <c r="X31" s="34">
        <f ca="1">OFFSET(Import_SAS_CVS!BF28,(Synth!$D$3-1)*Synth!$E$3,0)</f>
        <v>35666779.792480499</v>
      </c>
    </row>
    <row r="32" spans="1:24" ht="12" thickBot="1">
      <c r="A32" s="29">
        <v>40543</v>
      </c>
      <c r="B32" s="30">
        <f ca="1">OFFSET(Import_SAS_CVS!CO29,(Synth!$D$3-1)*Synth!$E$3,0)</f>
        <v>2192930644.78125</v>
      </c>
      <c r="C32" s="30">
        <f ca="1">OFFSET(Import_SAS_CVS!CK29,(Synth!$D$3-1)*Synth!$E$3,0)</f>
        <v>1328492938.92188</v>
      </c>
      <c r="D32" s="33">
        <f ca="1">OFFSET(Import_SAS_CVS!CC29,(Synth!$D$3-1)*Synth!$E$3,0)</f>
        <v>1186111257.54688</v>
      </c>
      <c r="E32" s="33">
        <f ca="1">OFFSET(Import_SAS_CVS!BG29,(Synth!$D$3-1)*Synth!$E$3,0)</f>
        <v>864439573.39843798</v>
      </c>
      <c r="F32" s="33">
        <f ca="1">OFFSET(Import_SAS_CVS!CG29,(Synth!$D$3-1)*Synth!$E$3,0)</f>
        <v>142491907.11328101</v>
      </c>
      <c r="G32" s="32">
        <f ca="1">OFFSET(Import_SAS_CVS!AO29,(Synth!$D$3-1)*Synth!$E$3,0)</f>
        <v>916710293.25781298</v>
      </c>
      <c r="H32" s="33">
        <f ca="1">OFFSET(Import_SAS_CVS!AP29,(Synth!$D$3-1)*Synth!$E$3,0)</f>
        <v>16634278.9378662</v>
      </c>
      <c r="I32" s="33">
        <f ca="1">OFFSET(Import_SAS_CVS!AQ29,(Synth!$D$3-1)*Synth!$E$3,0)</f>
        <v>253195690.10351601</v>
      </c>
      <c r="J32" s="56">
        <f ca="1">OFFSET(Import_SAS_CVS!AR29,(Synth!$D$3-1)*Synth!$E$3,0)</f>
        <v>157134384.484375</v>
      </c>
      <c r="K32" s="33">
        <f ca="1">OFFSET(Import_SAS_CVS!AS29,(Synth!$D$3-1)*Synth!$E$3,0)</f>
        <v>142735798.37695301</v>
      </c>
      <c r="L32" s="33">
        <f ca="1">OFFSET(Import_SAS_CVS!AT29,(Synth!$D$3-1)*Synth!$E$3,0)</f>
        <v>0</v>
      </c>
      <c r="M32" s="56">
        <f ca="1">OFFSET(Import_SAS_CVS!AU29,(Synth!$D$3-1)*Synth!$E$3,0)</f>
        <v>0</v>
      </c>
      <c r="N32" s="33">
        <f ca="1">OFFSET(Import_SAS_CVS!AV29,(Synth!$D$3-1)*Synth!$E$3,0)</f>
        <v>861197459.046875</v>
      </c>
      <c r="O32" s="34">
        <f ca="1">OFFSET(Import_SAS_CVS!AW29,(Synth!$D$3-1)*Synth!$E$3,0)</f>
        <v>2860857.5911560101</v>
      </c>
      <c r="P32" s="32">
        <f ca="1">OFFSET(Import_SAS_CVS!AX29,(Synth!$D$3-1)*Synth!$E$3,0)</f>
        <v>212734760.4375</v>
      </c>
      <c r="Q32" s="33">
        <f ca="1">OFFSET(Import_SAS_CVS!AY29,(Synth!$D$3-1)*Synth!$E$3,0)</f>
        <v>345820904.45703101</v>
      </c>
      <c r="R32" s="33">
        <f ca="1">OFFSET(Import_SAS_CVS!AZ29,(Synth!$D$3-1)*Synth!$E$3,0)</f>
        <v>205558864.73632801</v>
      </c>
      <c r="S32" s="33">
        <f ca="1">OFFSET(Import_SAS_CVS!BA29,(Synth!$D$3-1)*Synth!$E$3,0)</f>
        <v>296885692.57031298</v>
      </c>
      <c r="T32" s="33">
        <f ca="1">OFFSET(Import_SAS_CVS!BB29,(Synth!$D$3-1)*Synth!$E$3,0)</f>
        <v>0</v>
      </c>
      <c r="U32" s="33">
        <f ca="1">OFFSET(Import_SAS_CVS!BC29,(Synth!$D$3-1)*Synth!$E$3,0)</f>
        <v>125247534.505859</v>
      </c>
      <c r="V32" s="33">
        <f ca="1">OFFSET(Import_SAS_CVS!BD29,(Synth!$D$3-1)*Synth!$E$3,0)</f>
        <v>104339790.57031301</v>
      </c>
      <c r="W32" s="33">
        <f ca="1">OFFSET(Import_SAS_CVS!BE29,(Synth!$D$3-1)*Synth!$E$3,0)</f>
        <v>0</v>
      </c>
      <c r="X32" s="34">
        <f ca="1">OFFSET(Import_SAS_CVS!BF29,(Synth!$D$3-1)*Synth!$E$3,0)</f>
        <v>37898906.741699196</v>
      </c>
    </row>
    <row r="33" spans="1:24">
      <c r="A33" s="23">
        <v>40633</v>
      </c>
      <c r="B33" s="62">
        <f ca="1">OFFSET(Import_SAS_CVS!CO30,(Synth!$D$3-1)*Synth!$E$3,0)</f>
        <v>2218530158.40625</v>
      </c>
      <c r="C33" s="62">
        <f ca="1">OFFSET(Import_SAS_CVS!CK30,(Synth!$D$3-1)*Synth!$E$3,0)</f>
        <v>1334810989.48438</v>
      </c>
      <c r="D33" s="64">
        <f ca="1">OFFSET(Import_SAS_CVS!CC30,(Synth!$D$3-1)*Synth!$E$3,0)</f>
        <v>1189636361.65625</v>
      </c>
      <c r="E33" s="64">
        <f ca="1">OFFSET(Import_SAS_CVS!BG30,(Synth!$D$3-1)*Synth!$E$3,0)</f>
        <v>883038966.5625</v>
      </c>
      <c r="F33" s="64">
        <f ca="1">OFFSET(Import_SAS_CVS!CG30,(Synth!$D$3-1)*Synth!$E$3,0)</f>
        <v>145316007.78906301</v>
      </c>
      <c r="G33" s="63">
        <f ca="1">OFFSET(Import_SAS_CVS!AO30,(Synth!$D$3-1)*Synth!$E$3,0)</f>
        <v>922602561.515625</v>
      </c>
      <c r="H33" s="64">
        <f ca="1">OFFSET(Import_SAS_CVS!AP30,(Synth!$D$3-1)*Synth!$E$3,0)</f>
        <v>16385700.8970947</v>
      </c>
      <c r="I33" s="64">
        <f ca="1">OFFSET(Import_SAS_CVS!AQ30,(Synth!$D$3-1)*Synth!$E$3,0)</f>
        <v>249512377.23828101</v>
      </c>
      <c r="J33" s="65">
        <f ca="1">OFFSET(Import_SAS_CVS!AR30,(Synth!$D$3-1)*Synth!$E$3,0)</f>
        <v>154097590.69726601</v>
      </c>
      <c r="K33" s="64">
        <f ca="1">OFFSET(Import_SAS_CVS!AS30,(Synth!$D$3-1)*Synth!$E$3,0)</f>
        <v>144905017.74804699</v>
      </c>
      <c r="L33" s="64">
        <f ca="1">OFFSET(Import_SAS_CVS!AT30,(Synth!$D$3-1)*Synth!$E$3,0)</f>
        <v>0</v>
      </c>
      <c r="M33" s="65">
        <f ca="1">OFFSET(Import_SAS_CVS!AU30,(Synth!$D$3-1)*Synth!$E$3,0)</f>
        <v>0</v>
      </c>
      <c r="N33" s="64">
        <f ca="1">OFFSET(Import_SAS_CVS!AV30,(Synth!$D$3-1)*Synth!$E$3,0)</f>
        <v>880392356.671875</v>
      </c>
      <c r="O33" s="66">
        <f ca="1">OFFSET(Import_SAS_CVS!AW30,(Synth!$D$3-1)*Synth!$E$3,0)</f>
        <v>2589478.5067749</v>
      </c>
      <c r="P33" s="63">
        <f ca="1">OFFSET(Import_SAS_CVS!AX30,(Synth!$D$3-1)*Synth!$E$3,0)</f>
        <v>502469188.08984399</v>
      </c>
      <c r="Q33" s="64">
        <f ca="1">OFFSET(Import_SAS_CVS!AY30,(Synth!$D$3-1)*Synth!$E$3,0)</f>
        <v>351510431.83203101</v>
      </c>
      <c r="R33" s="64">
        <f ca="1">OFFSET(Import_SAS_CVS!AZ30,(Synth!$D$3-1)*Synth!$E$3,0)</f>
        <v>202995387.21679699</v>
      </c>
      <c r="S33" s="64">
        <f ca="1">OFFSET(Import_SAS_CVS!BA30,(Synth!$D$3-1)*Synth!$E$3,0)</f>
        <v>0</v>
      </c>
      <c r="T33" s="64">
        <f ca="1">OFFSET(Import_SAS_CVS!BB30,(Synth!$D$3-1)*Synth!$E$3,0)</f>
        <v>0</v>
      </c>
      <c r="U33" s="64">
        <f ca="1">OFFSET(Import_SAS_CVS!BC30,(Synth!$D$3-1)*Synth!$E$3,0)</f>
        <v>125774797.27050801</v>
      </c>
      <c r="V33" s="64">
        <f ca="1">OFFSET(Import_SAS_CVS!BD30,(Synth!$D$3-1)*Synth!$E$3,0)</f>
        <v>0</v>
      </c>
      <c r="W33" s="64">
        <f ca="1">OFFSET(Import_SAS_CVS!BE30,(Synth!$D$3-1)*Synth!$E$3,0)</f>
        <v>0</v>
      </c>
      <c r="X33" s="66">
        <f ca="1">OFFSET(Import_SAS_CVS!BF30,(Synth!$D$3-1)*Synth!$E$3,0)</f>
        <v>145328021.5</v>
      </c>
    </row>
    <row r="34" spans="1:24">
      <c r="A34" s="29">
        <v>40724</v>
      </c>
      <c r="B34" s="30">
        <f ca="1">OFFSET(Import_SAS_CVS!CO31,(Synth!$D$3-1)*Synth!$E$3,0)</f>
        <v>2224836952.5</v>
      </c>
      <c r="C34" s="30">
        <f ca="1">OFFSET(Import_SAS_CVS!CK31,(Synth!$D$3-1)*Synth!$E$3,0)</f>
        <v>1327491066.04688</v>
      </c>
      <c r="D34" s="33">
        <f ca="1">OFFSET(Import_SAS_CVS!CC31,(Synth!$D$3-1)*Synth!$E$3,0)</f>
        <v>1181289137.21875</v>
      </c>
      <c r="E34" s="33">
        <f ca="1">OFFSET(Import_SAS_CVS!BG31,(Synth!$D$3-1)*Synth!$E$3,0)</f>
        <v>898300815.27343798</v>
      </c>
      <c r="F34" s="33">
        <f ca="1">OFFSET(Import_SAS_CVS!CG31,(Synth!$D$3-1)*Synth!$E$3,0)</f>
        <v>145957389.74804699</v>
      </c>
      <c r="G34" s="32">
        <f ca="1">OFFSET(Import_SAS_CVS!AO31,(Synth!$D$3-1)*Synth!$E$3,0)</f>
        <v>921398976.921875</v>
      </c>
      <c r="H34" s="33">
        <f ca="1">OFFSET(Import_SAS_CVS!AP31,(Synth!$D$3-1)*Synth!$E$3,0)</f>
        <v>16492836.427368199</v>
      </c>
      <c r="I34" s="33">
        <f ca="1">OFFSET(Import_SAS_CVS!AQ31,(Synth!$D$3-1)*Synth!$E$3,0)</f>
        <v>242653775.49414101</v>
      </c>
      <c r="J34" s="56">
        <f ca="1">OFFSET(Import_SAS_CVS!AR31,(Synth!$D$3-1)*Synth!$E$3,0)</f>
        <v>151399117.421875</v>
      </c>
      <c r="K34" s="33">
        <f ca="1">OFFSET(Import_SAS_CVS!AS31,(Synth!$D$3-1)*Synth!$E$3,0)</f>
        <v>146001679.47851601</v>
      </c>
      <c r="L34" s="33">
        <f ca="1">OFFSET(Import_SAS_CVS!AT31,(Synth!$D$3-1)*Synth!$E$3,0)</f>
        <v>0</v>
      </c>
      <c r="M34" s="56">
        <f ca="1">OFFSET(Import_SAS_CVS!AU31,(Synth!$D$3-1)*Synth!$E$3,0)</f>
        <v>0</v>
      </c>
      <c r="N34" s="33">
        <f ca="1">OFFSET(Import_SAS_CVS!AV31,(Synth!$D$3-1)*Synth!$E$3,0)</f>
        <v>896316420.453125</v>
      </c>
      <c r="O34" s="34">
        <f ca="1">OFFSET(Import_SAS_CVS!AW31,(Synth!$D$3-1)*Synth!$E$3,0)</f>
        <v>2295213.7762756301</v>
      </c>
      <c r="P34" s="32">
        <f ca="1">OFFSET(Import_SAS_CVS!AX31,(Synth!$D$3-1)*Synth!$E$3,0)</f>
        <v>503529235.44921899</v>
      </c>
      <c r="Q34" s="33">
        <f ca="1">OFFSET(Import_SAS_CVS!AY31,(Synth!$D$3-1)*Synth!$E$3,0)</f>
        <v>350771782.109375</v>
      </c>
      <c r="R34" s="33">
        <f ca="1">OFFSET(Import_SAS_CVS!AZ31,(Synth!$D$3-1)*Synth!$E$3,0)</f>
        <v>200779287.65429699</v>
      </c>
      <c r="S34" s="33">
        <f ca="1">OFFSET(Import_SAS_CVS!BA31,(Synth!$D$3-1)*Synth!$E$3,0)</f>
        <v>0</v>
      </c>
      <c r="T34" s="33">
        <f ca="1">OFFSET(Import_SAS_CVS!BB31,(Synth!$D$3-1)*Synth!$E$3,0)</f>
        <v>0</v>
      </c>
      <c r="U34" s="33">
        <f ca="1">OFFSET(Import_SAS_CVS!BC31,(Synth!$D$3-1)*Synth!$E$3,0)</f>
        <v>125114143.930664</v>
      </c>
      <c r="V34" s="33">
        <f ca="1">OFFSET(Import_SAS_CVS!BD31,(Synth!$D$3-1)*Synth!$E$3,0)</f>
        <v>0</v>
      </c>
      <c r="W34" s="33">
        <f ca="1">OFFSET(Import_SAS_CVS!BE31,(Synth!$D$3-1)*Synth!$E$3,0)</f>
        <v>0</v>
      </c>
      <c r="X34" s="34">
        <f ca="1">OFFSET(Import_SAS_CVS!BF31,(Synth!$D$3-1)*Synth!$E$3,0)</f>
        <v>146177494.38476601</v>
      </c>
    </row>
    <row r="35" spans="1:24">
      <c r="A35" s="29">
        <v>40816</v>
      </c>
      <c r="B35" s="30">
        <f ca="1">OFFSET(Import_SAS_CVS!CO32,(Synth!$D$3-1)*Synth!$E$3,0)</f>
        <v>2220652619.40625</v>
      </c>
      <c r="C35" s="30">
        <f ca="1">OFFSET(Import_SAS_CVS!CK32,(Synth!$D$3-1)*Synth!$E$3,0)</f>
        <v>1312362293.96875</v>
      </c>
      <c r="D35" s="33">
        <f ca="1">OFFSET(Import_SAS_CVS!CC32,(Synth!$D$3-1)*Synth!$E$3,0)</f>
        <v>1166700453.57813</v>
      </c>
      <c r="E35" s="33">
        <f ca="1">OFFSET(Import_SAS_CVS!BG32,(Synth!$D$3-1)*Synth!$E$3,0)</f>
        <v>906072824.265625</v>
      </c>
      <c r="F35" s="33">
        <f ca="1">OFFSET(Import_SAS_CVS!CG32,(Synth!$D$3-1)*Synth!$E$3,0)</f>
        <v>145574081.83203101</v>
      </c>
      <c r="G35" s="32">
        <f ca="1">OFFSET(Import_SAS_CVS!AO32,(Synth!$D$3-1)*Synth!$E$3,0)</f>
        <v>916371651.91406298</v>
      </c>
      <c r="H35" s="33">
        <f ca="1">OFFSET(Import_SAS_CVS!AP32,(Synth!$D$3-1)*Synth!$E$3,0)</f>
        <v>16203457.006347699</v>
      </c>
      <c r="I35" s="33">
        <f ca="1">OFFSET(Import_SAS_CVS!AQ32,(Synth!$D$3-1)*Synth!$E$3,0)</f>
        <v>236139850.00585899</v>
      </c>
      <c r="J35" s="56">
        <f ca="1">OFFSET(Import_SAS_CVS!AR32,(Synth!$D$3-1)*Synth!$E$3,0)</f>
        <v>147887311.625</v>
      </c>
      <c r="K35" s="33">
        <f ca="1">OFFSET(Import_SAS_CVS!AS32,(Synth!$D$3-1)*Synth!$E$3,0)</f>
        <v>145672088.20703101</v>
      </c>
      <c r="L35" s="33">
        <f ca="1">OFFSET(Import_SAS_CVS!AT32,(Synth!$D$3-1)*Synth!$E$3,0)</f>
        <v>0</v>
      </c>
      <c r="M35" s="56">
        <f ca="1">OFFSET(Import_SAS_CVS!AU32,(Synth!$D$3-1)*Synth!$E$3,0)</f>
        <v>0</v>
      </c>
      <c r="N35" s="33">
        <f ca="1">OFFSET(Import_SAS_CVS!AV32,(Synth!$D$3-1)*Synth!$E$3,0)</f>
        <v>903920496.78906298</v>
      </c>
      <c r="O35" s="34">
        <f ca="1">OFFSET(Import_SAS_CVS!AW32,(Synth!$D$3-1)*Synth!$E$3,0)</f>
        <v>2055871.41584778</v>
      </c>
      <c r="P35" s="32">
        <f ca="1">OFFSET(Import_SAS_CVS!AX32,(Synth!$D$3-1)*Synth!$E$3,0)</f>
        <v>502651521.796875</v>
      </c>
      <c r="Q35" s="33">
        <f ca="1">OFFSET(Import_SAS_CVS!AY32,(Synth!$D$3-1)*Synth!$E$3,0)</f>
        <v>349833637.94531298</v>
      </c>
      <c r="R35" s="33">
        <f ca="1">OFFSET(Import_SAS_CVS!AZ32,(Synth!$D$3-1)*Synth!$E$3,0)</f>
        <v>198891093.95703101</v>
      </c>
      <c r="S35" s="33">
        <f ca="1">OFFSET(Import_SAS_CVS!BA32,(Synth!$D$3-1)*Synth!$E$3,0)</f>
        <v>0</v>
      </c>
      <c r="T35" s="33">
        <f ca="1">OFFSET(Import_SAS_CVS!BB32,(Synth!$D$3-1)*Synth!$E$3,0)</f>
        <v>0</v>
      </c>
      <c r="U35" s="33">
        <f ca="1">OFFSET(Import_SAS_CVS!BC32,(Synth!$D$3-1)*Synth!$E$3,0)</f>
        <v>124115954.027344</v>
      </c>
      <c r="V35" s="33">
        <f ca="1">OFFSET(Import_SAS_CVS!BD32,(Synth!$D$3-1)*Synth!$E$3,0)</f>
        <v>0</v>
      </c>
      <c r="W35" s="33">
        <f ca="1">OFFSET(Import_SAS_CVS!BE32,(Synth!$D$3-1)*Synth!$E$3,0)</f>
        <v>0</v>
      </c>
      <c r="X35" s="34">
        <f ca="1">OFFSET(Import_SAS_CVS!BF32,(Synth!$D$3-1)*Synth!$E$3,0)</f>
        <v>145752493.84179699</v>
      </c>
    </row>
    <row r="36" spans="1:24" ht="12" thickBot="1">
      <c r="A36" s="35">
        <v>40908</v>
      </c>
      <c r="B36" s="36">
        <f ca="1">OFFSET(Import_SAS_CVS!CO33,(Synth!$D$3-1)*Synth!$E$3,0)</f>
        <v>2245320180.875</v>
      </c>
      <c r="C36" s="36">
        <f ca="1">OFFSET(Import_SAS_CVS!CK33,(Synth!$D$3-1)*Synth!$E$3,0)</f>
        <v>1325771446.625</v>
      </c>
      <c r="D36" s="37">
        <f ca="1">OFFSET(Import_SAS_CVS!CC33,(Synth!$D$3-1)*Synth!$E$3,0)</f>
        <v>1178419003.6875</v>
      </c>
      <c r="E36" s="37">
        <f ca="1">OFFSET(Import_SAS_CVS!BG33,(Synth!$D$3-1)*Synth!$E$3,0)</f>
        <v>921302498.91406298</v>
      </c>
      <c r="F36" s="37">
        <f ca="1">OFFSET(Import_SAS_CVS!CG33,(Synth!$D$3-1)*Synth!$E$3,0)</f>
        <v>147517398.63476601</v>
      </c>
      <c r="G36" s="38">
        <f ca="1">OFFSET(Import_SAS_CVS!AO33,(Synth!$D$3-1)*Synth!$E$3,0)</f>
        <v>925545930.875</v>
      </c>
      <c r="H36" s="37">
        <f ca="1">OFFSET(Import_SAS_CVS!AP33,(Synth!$D$3-1)*Synth!$E$3,0)</f>
        <v>19499273.9296875</v>
      </c>
      <c r="I36" s="37">
        <f ca="1">OFFSET(Import_SAS_CVS!AQ33,(Synth!$D$3-1)*Synth!$E$3,0)</f>
        <v>233287972.12890601</v>
      </c>
      <c r="J36" s="57">
        <f ca="1">OFFSET(Import_SAS_CVS!AR33,(Synth!$D$3-1)*Synth!$E$3,0)</f>
        <v>146393804.97851601</v>
      </c>
      <c r="K36" s="37">
        <f ca="1">OFFSET(Import_SAS_CVS!AS33,(Synth!$D$3-1)*Synth!$E$3,0)</f>
        <v>147712885.71093801</v>
      </c>
      <c r="L36" s="37">
        <f ca="1">OFFSET(Import_SAS_CVS!AT33,(Synth!$D$3-1)*Synth!$E$3,0)</f>
        <v>0</v>
      </c>
      <c r="M36" s="57">
        <f ca="1">OFFSET(Import_SAS_CVS!AU33,(Synth!$D$3-1)*Synth!$E$3,0)</f>
        <v>0</v>
      </c>
      <c r="N36" s="37">
        <f ca="1">OFFSET(Import_SAS_CVS!AV33,(Synth!$D$3-1)*Synth!$E$3,0)</f>
        <v>919028412.35156298</v>
      </c>
      <c r="O36" s="39">
        <f ca="1">OFFSET(Import_SAS_CVS!AW33,(Synth!$D$3-1)*Synth!$E$3,0)</f>
        <v>1956614.88082886</v>
      </c>
      <c r="P36" s="38">
        <f ca="1">OFFSET(Import_SAS_CVS!AX33,(Synth!$D$3-1)*Synth!$E$3,0)</f>
        <v>497321875.41796899</v>
      </c>
      <c r="Q36" s="37">
        <f ca="1">OFFSET(Import_SAS_CVS!AY33,(Synth!$D$3-1)*Synth!$E$3,0)</f>
        <v>355846332.078125</v>
      </c>
      <c r="R36" s="37">
        <f ca="1">OFFSET(Import_SAS_CVS!AZ33,(Synth!$D$3-1)*Synth!$E$3,0)</f>
        <v>197518471.96093801</v>
      </c>
      <c r="S36" s="37">
        <f ca="1">OFFSET(Import_SAS_CVS!BA33,(Synth!$D$3-1)*Synth!$E$3,0)</f>
        <v>0</v>
      </c>
      <c r="T36" s="37">
        <f ca="1">OFFSET(Import_SAS_CVS!BB33,(Synth!$D$3-1)*Synth!$E$3,0)</f>
        <v>0</v>
      </c>
      <c r="U36" s="37">
        <f ca="1">OFFSET(Import_SAS_CVS!BC33,(Synth!$D$3-1)*Synth!$E$3,0)</f>
        <v>127795304.680664</v>
      </c>
      <c r="V36" s="37">
        <f ca="1">OFFSET(Import_SAS_CVS!BD33,(Synth!$D$3-1)*Synth!$E$3,0)</f>
        <v>0</v>
      </c>
      <c r="W36" s="37">
        <f ca="1">OFFSET(Import_SAS_CVS!BE33,(Synth!$D$3-1)*Synth!$E$3,0)</f>
        <v>0</v>
      </c>
      <c r="X36" s="39">
        <f ca="1">OFFSET(Import_SAS_CVS!BF33,(Synth!$D$3-1)*Synth!$E$3,0)</f>
        <v>147091851.90625</v>
      </c>
    </row>
    <row r="37" spans="1:24">
      <c r="A37" s="23">
        <v>40999</v>
      </c>
      <c r="B37" s="62">
        <f ca="1">OFFSET(Import_SAS_CVS!CO34,(Synth!$D$3-1)*Synth!$E$3,0)</f>
        <v>2284999526.25</v>
      </c>
      <c r="C37" s="62">
        <f ca="1">OFFSET(Import_SAS_CVS!CK34,(Synth!$D$3-1)*Synth!$E$3,0)</f>
        <v>1344713278.54688</v>
      </c>
      <c r="D37" s="64">
        <f ca="1">OFFSET(Import_SAS_CVS!CC34,(Synth!$D$3-1)*Synth!$E$3,0)</f>
        <v>1194915466.82813</v>
      </c>
      <c r="E37" s="64">
        <f ca="1">OFFSET(Import_SAS_CVS!BG34,(Synth!$D$3-1)*Synth!$E$3,0)</f>
        <v>940025034.9375</v>
      </c>
      <c r="F37" s="64">
        <f ca="1">OFFSET(Import_SAS_CVS!CG34,(Synth!$D$3-1)*Synth!$E$3,0)</f>
        <v>150094928.16015601</v>
      </c>
      <c r="G37" s="63">
        <f ca="1">OFFSET(Import_SAS_CVS!AO34,(Synth!$D$3-1)*Synth!$E$3,0)</f>
        <v>944333576.91406298</v>
      </c>
      <c r="H37" s="64">
        <f ca="1">OFFSET(Import_SAS_CVS!AP34,(Synth!$D$3-1)*Synth!$E$3,0)</f>
        <v>17774556.298095699</v>
      </c>
      <c r="I37" s="64">
        <f ca="1">OFFSET(Import_SAS_CVS!AQ34,(Synth!$D$3-1)*Synth!$E$3,0)</f>
        <v>230943125.64453101</v>
      </c>
      <c r="J37" s="65">
        <f ca="1">OFFSET(Import_SAS_CVS!AR34,(Synth!$D$3-1)*Synth!$E$3,0)</f>
        <v>145307779.15625</v>
      </c>
      <c r="K37" s="64">
        <f ca="1">OFFSET(Import_SAS_CVS!AS34,(Synth!$D$3-1)*Synth!$E$3,0)</f>
        <v>149651068.75781301</v>
      </c>
      <c r="L37" s="64">
        <f ca="1">OFFSET(Import_SAS_CVS!AT34,(Synth!$D$3-1)*Synth!$E$3,0)</f>
        <v>0</v>
      </c>
      <c r="M37" s="65">
        <f ca="1">OFFSET(Import_SAS_CVS!AU34,(Synth!$D$3-1)*Synth!$E$3,0)</f>
        <v>0</v>
      </c>
      <c r="N37" s="64">
        <f ca="1">OFFSET(Import_SAS_CVS!AV34,(Synth!$D$3-1)*Synth!$E$3,0)</f>
        <v>938467449.85156298</v>
      </c>
      <c r="O37" s="66">
        <f ca="1">OFFSET(Import_SAS_CVS!AW34,(Synth!$D$3-1)*Synth!$E$3,0)</f>
        <v>1853617.6908721901</v>
      </c>
      <c r="P37" s="63">
        <f ca="1">OFFSET(Import_SAS_CVS!AX34,(Synth!$D$3-1)*Synth!$E$3,0)</f>
        <v>499463751.44531298</v>
      </c>
      <c r="Q37" s="64">
        <f ca="1">OFFSET(Import_SAS_CVS!AY34,(Synth!$D$3-1)*Synth!$E$3,0)</f>
        <v>362952078.67578101</v>
      </c>
      <c r="R37" s="64">
        <f ca="1">OFFSET(Import_SAS_CVS!AZ34,(Synth!$D$3-1)*Synth!$E$3,0)</f>
        <v>197302567.21289101</v>
      </c>
      <c r="S37" s="64">
        <f ca="1">OFFSET(Import_SAS_CVS!BA34,(Synth!$D$3-1)*Synth!$E$3,0)</f>
        <v>0</v>
      </c>
      <c r="T37" s="64">
        <f ca="1">OFFSET(Import_SAS_CVS!BB34,(Synth!$D$3-1)*Synth!$E$3,0)</f>
        <v>0</v>
      </c>
      <c r="U37" s="64">
        <f ca="1">OFFSET(Import_SAS_CVS!BC34,(Synth!$D$3-1)*Synth!$E$3,0)</f>
        <v>128757833.86425801</v>
      </c>
      <c r="V37" s="64">
        <f ca="1">OFFSET(Import_SAS_CVS!BD34,(Synth!$D$3-1)*Synth!$E$3,0)</f>
        <v>0</v>
      </c>
      <c r="W37" s="64">
        <f ca="1">OFFSET(Import_SAS_CVS!BE34,(Synth!$D$3-1)*Synth!$E$3,0)</f>
        <v>0</v>
      </c>
      <c r="X37" s="66">
        <f ca="1">OFFSET(Import_SAS_CVS!BF34,(Synth!$D$3-1)*Synth!$E$3,0)</f>
        <v>150125921.234375</v>
      </c>
    </row>
    <row r="38" spans="1:24">
      <c r="A38" s="29">
        <v>41090</v>
      </c>
      <c r="B38" s="30">
        <f ca="1">OFFSET(Import_SAS_CVS!CO35,(Synth!$D$3-1)*Synth!$E$3,0)</f>
        <v>2262877314.21875</v>
      </c>
      <c r="C38" s="30">
        <f ca="1">OFFSET(Import_SAS_CVS!CK35,(Synth!$D$3-1)*Synth!$E$3,0)</f>
        <v>1318075356.04688</v>
      </c>
      <c r="D38" s="33">
        <f ca="1">OFFSET(Import_SAS_CVS!CC35,(Synth!$D$3-1)*Synth!$E$3,0)</f>
        <v>1169418030.01563</v>
      </c>
      <c r="E38" s="33">
        <f ca="1">OFFSET(Import_SAS_CVS!BG35,(Synth!$D$3-1)*Synth!$E$3,0)</f>
        <v>943830631.89843798</v>
      </c>
      <c r="F38" s="33">
        <f ca="1">OFFSET(Import_SAS_CVS!CG35,(Synth!$D$3-1)*Synth!$E$3,0)</f>
        <v>148337972.08398399</v>
      </c>
      <c r="G38" s="32">
        <f ca="1">OFFSET(Import_SAS_CVS!AO35,(Synth!$D$3-1)*Synth!$E$3,0)</f>
        <v>926497911.05468798</v>
      </c>
      <c r="H38" s="33">
        <f ca="1">OFFSET(Import_SAS_CVS!AP35,(Synth!$D$3-1)*Synth!$E$3,0)</f>
        <v>18158425.089599598</v>
      </c>
      <c r="I38" s="33">
        <f ca="1">OFFSET(Import_SAS_CVS!AQ35,(Synth!$D$3-1)*Synth!$E$3,0)</f>
        <v>225679095.66210899</v>
      </c>
      <c r="J38" s="56">
        <f ca="1">OFFSET(Import_SAS_CVS!AR35,(Synth!$D$3-1)*Synth!$E$3,0)</f>
        <v>141584994.63085899</v>
      </c>
      <c r="K38" s="33">
        <f ca="1">OFFSET(Import_SAS_CVS!AS35,(Synth!$D$3-1)*Synth!$E$3,0)</f>
        <v>148421387.09375</v>
      </c>
      <c r="L38" s="33">
        <f ca="1">OFFSET(Import_SAS_CVS!AT35,(Synth!$D$3-1)*Synth!$E$3,0)</f>
        <v>0</v>
      </c>
      <c r="M38" s="56">
        <f ca="1">OFFSET(Import_SAS_CVS!AU35,(Synth!$D$3-1)*Synth!$E$3,0)</f>
        <v>0</v>
      </c>
      <c r="N38" s="33">
        <f ca="1">OFFSET(Import_SAS_CVS!AV35,(Synth!$D$3-1)*Synth!$E$3,0)</f>
        <v>942464903.21093798</v>
      </c>
      <c r="O38" s="34">
        <f ca="1">OFFSET(Import_SAS_CVS!AW35,(Synth!$D$3-1)*Synth!$E$3,0)</f>
        <v>1681430.1145019501</v>
      </c>
      <c r="P38" s="32">
        <f ca="1">OFFSET(Import_SAS_CVS!AX35,(Synth!$D$3-1)*Synth!$E$3,0)</f>
        <v>492211680.78515601</v>
      </c>
      <c r="Q38" s="33">
        <f ca="1">OFFSET(Import_SAS_CVS!AY35,(Synth!$D$3-1)*Synth!$E$3,0)</f>
        <v>357601266.09765601</v>
      </c>
      <c r="R38" s="33">
        <f ca="1">OFFSET(Import_SAS_CVS!AZ35,(Synth!$D$3-1)*Synth!$E$3,0)</f>
        <v>189571236.00390601</v>
      </c>
      <c r="S38" s="33">
        <f ca="1">OFFSET(Import_SAS_CVS!BA35,(Synth!$D$3-1)*Synth!$E$3,0)</f>
        <v>0</v>
      </c>
      <c r="T38" s="33">
        <f ca="1">OFFSET(Import_SAS_CVS!BB35,(Synth!$D$3-1)*Synth!$E$3,0)</f>
        <v>0</v>
      </c>
      <c r="U38" s="33">
        <f ca="1">OFFSET(Import_SAS_CVS!BC35,(Synth!$D$3-1)*Synth!$E$3,0)</f>
        <v>130161314.34570301</v>
      </c>
      <c r="V38" s="33">
        <f ca="1">OFFSET(Import_SAS_CVS!BD35,(Synth!$D$3-1)*Synth!$E$3,0)</f>
        <v>0</v>
      </c>
      <c r="W38" s="33">
        <f ca="1">OFFSET(Import_SAS_CVS!BE35,(Synth!$D$3-1)*Synth!$E$3,0)</f>
        <v>0</v>
      </c>
      <c r="X38" s="34">
        <f ca="1">OFFSET(Import_SAS_CVS!BF35,(Synth!$D$3-1)*Synth!$E$3,0)</f>
        <v>148526922.48828101</v>
      </c>
    </row>
    <row r="39" spans="1:24">
      <c r="A39" s="29">
        <v>41182</v>
      </c>
      <c r="B39" s="30">
        <f ca="1">OFFSET(Import_SAS_CVS!CO36,(Synth!$D$3-1)*Synth!$E$3,0)</f>
        <v>2262708088.9375</v>
      </c>
      <c r="C39" s="30">
        <f ca="1">OFFSET(Import_SAS_CVS!CK36,(Synth!$D$3-1)*Synth!$E$3,0)</f>
        <v>1308069669.76563</v>
      </c>
      <c r="D39" s="33">
        <f ca="1">OFFSET(Import_SAS_CVS!CC36,(Synth!$D$3-1)*Synth!$E$3,0)</f>
        <v>1159789856.39063</v>
      </c>
      <c r="E39" s="33">
        <f ca="1">OFFSET(Import_SAS_CVS!BG36,(Synth!$D$3-1)*Synth!$E$3,0)</f>
        <v>953326754.99218798</v>
      </c>
      <c r="F39" s="33">
        <f ca="1">OFFSET(Import_SAS_CVS!CG36,(Synth!$D$3-1)*Synth!$E$3,0)</f>
        <v>148034231.70898399</v>
      </c>
      <c r="G39" s="32">
        <f ca="1">OFFSET(Import_SAS_CVS!AO36,(Synth!$D$3-1)*Synth!$E$3,0)</f>
        <v>922409264.67968798</v>
      </c>
      <c r="H39" s="33">
        <f ca="1">OFFSET(Import_SAS_CVS!AP36,(Synth!$D$3-1)*Synth!$E$3,0)</f>
        <v>18789225.9694824</v>
      </c>
      <c r="I39" s="33">
        <f ca="1">OFFSET(Import_SAS_CVS!AQ36,(Synth!$D$3-1)*Synth!$E$3,0)</f>
        <v>219396088.94140601</v>
      </c>
      <c r="J39" s="56">
        <f ca="1">OFFSET(Import_SAS_CVS!AR36,(Synth!$D$3-1)*Synth!$E$3,0)</f>
        <v>137048824.65429699</v>
      </c>
      <c r="K39" s="33">
        <f ca="1">OFFSET(Import_SAS_CVS!AS36,(Synth!$D$3-1)*Synth!$E$3,0)</f>
        <v>148204564.75585899</v>
      </c>
      <c r="L39" s="33">
        <f ca="1">OFFSET(Import_SAS_CVS!AT36,(Synth!$D$3-1)*Synth!$E$3,0)</f>
        <v>0</v>
      </c>
      <c r="M39" s="56">
        <f ca="1">OFFSET(Import_SAS_CVS!AU36,(Synth!$D$3-1)*Synth!$E$3,0)</f>
        <v>0</v>
      </c>
      <c r="N39" s="33">
        <f ca="1">OFFSET(Import_SAS_CVS!AV36,(Synth!$D$3-1)*Synth!$E$3,0)</f>
        <v>951468391.89843798</v>
      </c>
      <c r="O39" s="34">
        <f ca="1">OFFSET(Import_SAS_CVS!AW36,(Synth!$D$3-1)*Synth!$E$3,0)</f>
        <v>1597762.97877502</v>
      </c>
      <c r="P39" s="32">
        <f ca="1">OFFSET(Import_SAS_CVS!AX36,(Synth!$D$3-1)*Synth!$E$3,0)</f>
        <v>487881705.62890601</v>
      </c>
      <c r="Q39" s="33">
        <f ca="1">OFFSET(Import_SAS_CVS!AY36,(Synth!$D$3-1)*Synth!$E$3,0)</f>
        <v>358411501.46875</v>
      </c>
      <c r="R39" s="33">
        <f ca="1">OFFSET(Import_SAS_CVS!AZ36,(Synth!$D$3-1)*Synth!$E$3,0)</f>
        <v>187841530.59765601</v>
      </c>
      <c r="S39" s="33">
        <f ca="1">OFFSET(Import_SAS_CVS!BA36,(Synth!$D$3-1)*Synth!$E$3,0)</f>
        <v>0</v>
      </c>
      <c r="T39" s="33">
        <f ca="1">OFFSET(Import_SAS_CVS!BB36,(Synth!$D$3-1)*Synth!$E$3,0)</f>
        <v>0</v>
      </c>
      <c r="U39" s="33">
        <f ca="1">OFFSET(Import_SAS_CVS!BC36,(Synth!$D$3-1)*Synth!$E$3,0)</f>
        <v>129904083.040039</v>
      </c>
      <c r="V39" s="33">
        <f ca="1">OFFSET(Import_SAS_CVS!BD36,(Synth!$D$3-1)*Synth!$E$3,0)</f>
        <v>0</v>
      </c>
      <c r="W39" s="33">
        <f ca="1">OFFSET(Import_SAS_CVS!BE36,(Synth!$D$3-1)*Synth!$E$3,0)</f>
        <v>0</v>
      </c>
      <c r="X39" s="34">
        <f ca="1">OFFSET(Import_SAS_CVS!BF36,(Synth!$D$3-1)*Synth!$E$3,0)</f>
        <v>148223314.0625</v>
      </c>
    </row>
    <row r="40" spans="1:24" ht="12" thickBot="1">
      <c r="A40" s="29">
        <v>41274</v>
      </c>
      <c r="B40" s="30">
        <f ca="1">OFFSET(Import_SAS_CVS!CO37,(Synth!$D$3-1)*Synth!$E$3,0)</f>
        <v>2262876670.03125</v>
      </c>
      <c r="C40" s="30">
        <f ca="1">OFFSET(Import_SAS_CVS!CK37,(Synth!$D$3-1)*Synth!$E$3,0)</f>
        <v>1307810920.64063</v>
      </c>
      <c r="D40" s="33">
        <f ca="1">OFFSET(Import_SAS_CVS!CC37,(Synth!$D$3-1)*Synth!$E$3,0)</f>
        <v>1161300548.82813</v>
      </c>
      <c r="E40" s="33">
        <f ca="1">OFFSET(Import_SAS_CVS!BG37,(Synth!$D$3-1)*Synth!$E$3,0)</f>
        <v>958518521.921875</v>
      </c>
      <c r="F40" s="33">
        <f ca="1">OFFSET(Import_SAS_CVS!CG37,(Synth!$D$3-1)*Synth!$E$3,0)</f>
        <v>146626295.60351601</v>
      </c>
      <c r="G40" s="38">
        <f ca="1">OFFSET(Import_SAS_CVS!AO37,(Synth!$D$3-1)*Synth!$E$3,0)</f>
        <v>924928061.421875</v>
      </c>
      <c r="H40" s="37">
        <f ca="1">OFFSET(Import_SAS_CVS!AP37,(Synth!$D$3-1)*Synth!$E$3,0)</f>
        <v>18329473.809326202</v>
      </c>
      <c r="I40" s="37">
        <f ca="1">OFFSET(Import_SAS_CVS!AQ37,(Synth!$D$3-1)*Synth!$E$3,0)</f>
        <v>217172387.03125</v>
      </c>
      <c r="J40" s="57">
        <f ca="1">OFFSET(Import_SAS_CVS!AR37,(Synth!$D$3-1)*Synth!$E$3,0)</f>
        <v>136621228.77929699</v>
      </c>
      <c r="K40" s="37">
        <f ca="1">OFFSET(Import_SAS_CVS!AS37,(Synth!$D$3-1)*Synth!$E$3,0)</f>
        <v>146770176.48242199</v>
      </c>
      <c r="L40" s="37">
        <f ca="1">OFFSET(Import_SAS_CVS!AT37,(Synth!$D$3-1)*Synth!$E$3,0)</f>
        <v>0</v>
      </c>
      <c r="M40" s="57">
        <f ca="1">OFFSET(Import_SAS_CVS!AU37,(Synth!$D$3-1)*Synth!$E$3,0)</f>
        <v>0</v>
      </c>
      <c r="N40" s="37">
        <f ca="1">OFFSET(Import_SAS_CVS!AV37,(Synth!$D$3-1)*Synth!$E$3,0)</f>
        <v>955793121.17968798</v>
      </c>
      <c r="O40" s="39">
        <f ca="1">OFFSET(Import_SAS_CVS!AW37,(Synth!$D$3-1)*Synth!$E$3,0)</f>
        <v>1496609.4207458501</v>
      </c>
      <c r="P40" s="38">
        <f ca="1">OFFSET(Import_SAS_CVS!AX37,(Synth!$D$3-1)*Synth!$E$3,0)</f>
        <v>490505088.95703101</v>
      </c>
      <c r="Q40" s="37">
        <f ca="1">OFFSET(Import_SAS_CVS!AY37,(Synth!$D$3-1)*Synth!$E$3,0)</f>
        <v>359326206.296875</v>
      </c>
      <c r="R40" s="37">
        <f ca="1">OFFSET(Import_SAS_CVS!AZ37,(Synth!$D$3-1)*Synth!$E$3,0)</f>
        <v>184532075.96679699</v>
      </c>
      <c r="S40" s="37">
        <f ca="1">OFFSET(Import_SAS_CVS!BA37,(Synth!$D$3-1)*Synth!$E$3,0)</f>
        <v>0</v>
      </c>
      <c r="T40" s="37">
        <f ca="1">OFFSET(Import_SAS_CVS!BB37,(Synth!$D$3-1)*Synth!$E$3,0)</f>
        <v>0</v>
      </c>
      <c r="U40" s="37">
        <f ca="1">OFFSET(Import_SAS_CVS!BC37,(Synth!$D$3-1)*Synth!$E$3,0)</f>
        <v>129010668.424805</v>
      </c>
      <c r="V40" s="37">
        <f ca="1">OFFSET(Import_SAS_CVS!BD37,(Synth!$D$3-1)*Synth!$E$3,0)</f>
        <v>0</v>
      </c>
      <c r="W40" s="37">
        <f ca="1">OFFSET(Import_SAS_CVS!BE37,(Synth!$D$3-1)*Synth!$E$3,0)</f>
        <v>0</v>
      </c>
      <c r="X40" s="39">
        <f ca="1">OFFSET(Import_SAS_CVS!BF37,(Synth!$D$3-1)*Synth!$E$3,0)</f>
        <v>146292791.50390601</v>
      </c>
    </row>
    <row r="41" spans="1:24">
      <c r="A41" s="23">
        <v>41364</v>
      </c>
      <c r="B41" s="62">
        <f ca="1">OFFSET(Import_SAS_CVS!CO38,(Synth!$D$3-1)*Synth!$E$3,0)</f>
        <v>2224127904.5625</v>
      </c>
      <c r="C41" s="62">
        <f ca="1">OFFSET(Import_SAS_CVS!CK38,(Synth!$D$3-1)*Synth!$E$3,0)</f>
        <v>1263159083.14063</v>
      </c>
      <c r="D41" s="64">
        <f ca="1">OFFSET(Import_SAS_CVS!CC38,(Synth!$D$3-1)*Synth!$E$3,0)</f>
        <v>1119791216.34375</v>
      </c>
      <c r="E41" s="64">
        <f ca="1">OFFSET(Import_SAS_CVS!BG38,(Synth!$D$3-1)*Synth!$E$3,0)</f>
        <v>959512413.22656298</v>
      </c>
      <c r="F41" s="64">
        <f ca="1">OFFSET(Import_SAS_CVS!CG38,(Synth!$D$3-1)*Synth!$E$3,0)</f>
        <v>143874909.43359399</v>
      </c>
      <c r="G41" s="63">
        <f ca="1">OFFSET(Import_SAS_CVS!AO38,(Synth!$D$3-1)*Synth!$E$3,0)</f>
        <v>895322624.97656298</v>
      </c>
      <c r="H41" s="64">
        <f ca="1">OFFSET(Import_SAS_CVS!AP38,(Synth!$D$3-1)*Synth!$E$3,0)</f>
        <v>19460627.817138702</v>
      </c>
      <c r="I41" s="64">
        <f ca="1">OFFSET(Import_SAS_CVS!AQ38,(Synth!$D$3-1)*Synth!$E$3,0)</f>
        <v>204702364.0625</v>
      </c>
      <c r="J41" s="65">
        <f ca="1">OFFSET(Import_SAS_CVS!AR38,(Synth!$D$3-1)*Synth!$E$3,0)</f>
        <v>127770109.333984</v>
      </c>
      <c r="K41" s="64">
        <f ca="1">OFFSET(Import_SAS_CVS!AS38,(Synth!$D$3-1)*Synth!$E$3,0)</f>
        <v>143468326.48632801</v>
      </c>
      <c r="L41" s="64">
        <f ca="1">OFFSET(Import_SAS_CVS!AT38,(Synth!$D$3-1)*Synth!$E$3,0)</f>
        <v>0</v>
      </c>
      <c r="M41" s="65">
        <f ca="1">OFFSET(Import_SAS_CVS!AU38,(Synth!$D$3-1)*Synth!$E$3,0)</f>
        <v>0</v>
      </c>
      <c r="N41" s="64">
        <f ca="1">OFFSET(Import_SAS_CVS!AV38,(Synth!$D$3-1)*Synth!$E$3,0)</f>
        <v>959611213.99218798</v>
      </c>
      <c r="O41" s="66">
        <f ca="1">OFFSET(Import_SAS_CVS!AW38,(Synth!$D$3-1)*Synth!$E$3,0)</f>
        <v>1355538.2106933601</v>
      </c>
      <c r="P41" s="63">
        <f ca="1">OFFSET(Import_SAS_CVS!AX38,(Synth!$D$3-1)*Synth!$E$3,0)</f>
        <v>16784036.506591801</v>
      </c>
      <c r="Q41" s="64">
        <f ca="1">OFFSET(Import_SAS_CVS!AY38,(Synth!$D$3-1)*Synth!$E$3,0)</f>
        <v>351014890.25390601</v>
      </c>
      <c r="R41" s="64">
        <f ca="1">OFFSET(Import_SAS_CVS!AZ38,(Synth!$D$3-1)*Synth!$E$3,0)</f>
        <v>180726439.30859399</v>
      </c>
      <c r="S41" s="64">
        <f ca="1">OFFSET(Import_SAS_CVS!BA38,(Synth!$D$3-1)*Synth!$E$3,0)</f>
        <v>0</v>
      </c>
      <c r="T41" s="64">
        <f ca="1">OFFSET(Import_SAS_CVS!BB38,(Synth!$D$3-1)*Synth!$E$3,0)</f>
        <v>437342008.765625</v>
      </c>
      <c r="U41" s="64">
        <f ca="1">OFFSET(Import_SAS_CVS!BC38,(Synth!$D$3-1)*Synth!$E$3,0)</f>
        <v>129358876.72656301</v>
      </c>
      <c r="V41" s="64">
        <f ca="1">OFFSET(Import_SAS_CVS!BD38,(Synth!$D$3-1)*Synth!$E$3,0)</f>
        <v>0</v>
      </c>
      <c r="W41" s="64">
        <f ca="1">OFFSET(Import_SAS_CVS!BE38,(Synth!$D$3-1)*Synth!$E$3,0)</f>
        <v>143845037.74804699</v>
      </c>
      <c r="X41" s="66">
        <f ca="1">OFFSET(Import_SAS_CVS!BF38,(Synth!$D$3-1)*Synth!$E$3,0)</f>
        <v>11280.4468388557</v>
      </c>
    </row>
    <row r="42" spans="1:24">
      <c r="A42" s="29">
        <v>41455</v>
      </c>
      <c r="B42" s="30">
        <f ca="1">OFFSET(Import_SAS_CVS!CO39,(Synth!$D$3-1)*Synth!$E$3,0)</f>
        <v>2237148916.1875</v>
      </c>
      <c r="C42" s="30">
        <f ca="1">OFFSET(Import_SAS_CVS!CK39,(Synth!$D$3-1)*Synth!$E$3,0)</f>
        <v>1269427419.3125</v>
      </c>
      <c r="D42" s="33">
        <f ca="1">OFFSET(Import_SAS_CVS!CC39,(Synth!$D$3-1)*Synth!$E$3,0)</f>
        <v>1125381662.8125</v>
      </c>
      <c r="E42" s="33">
        <f ca="1">OFFSET(Import_SAS_CVS!BG39,(Synth!$D$3-1)*Synth!$E$3,0)</f>
        <v>965584563.828125</v>
      </c>
      <c r="F42" s="33">
        <f ca="1">OFFSET(Import_SAS_CVS!CG39,(Synth!$D$3-1)*Synth!$E$3,0)</f>
        <v>143671809.82421899</v>
      </c>
      <c r="G42" s="32">
        <f ca="1">OFFSET(Import_SAS_CVS!AO39,(Synth!$D$3-1)*Synth!$E$3,0)</f>
        <v>907305328.171875</v>
      </c>
      <c r="H42" s="33">
        <f ca="1">OFFSET(Import_SAS_CVS!AP39,(Synth!$D$3-1)*Synth!$E$3,0)</f>
        <v>18447661.439941399</v>
      </c>
      <c r="I42" s="33">
        <f ca="1">OFFSET(Import_SAS_CVS!AQ39,(Synth!$D$3-1)*Synth!$E$3,0)</f>
        <v>200768855.45117199</v>
      </c>
      <c r="J42" s="56">
        <f ca="1">OFFSET(Import_SAS_CVS!AR39,(Synth!$D$3-1)*Synth!$E$3,0)</f>
        <v>124757163.98242199</v>
      </c>
      <c r="K42" s="33">
        <f ca="1">OFFSET(Import_SAS_CVS!AS39,(Synth!$D$3-1)*Synth!$E$3,0)</f>
        <v>143711008.36523399</v>
      </c>
      <c r="L42" s="33">
        <f ca="1">OFFSET(Import_SAS_CVS!AT39,(Synth!$D$3-1)*Synth!$E$3,0)</f>
        <v>0</v>
      </c>
      <c r="M42" s="56">
        <f ca="1">OFFSET(Import_SAS_CVS!AU39,(Synth!$D$3-1)*Synth!$E$3,0)</f>
        <v>0</v>
      </c>
      <c r="N42" s="33">
        <f ca="1">OFFSET(Import_SAS_CVS!AV39,(Synth!$D$3-1)*Synth!$E$3,0)</f>
        <v>964656041.02343798</v>
      </c>
      <c r="O42" s="34">
        <f ca="1">OFFSET(Import_SAS_CVS!AW39,(Synth!$D$3-1)*Synth!$E$3,0)</f>
        <v>1281068.36541748</v>
      </c>
      <c r="P42" s="32">
        <f ca="1">OFFSET(Import_SAS_CVS!AX39,(Synth!$D$3-1)*Synth!$E$3,0)</f>
        <v>12159754.4490967</v>
      </c>
      <c r="Q42" s="33">
        <f ca="1">OFFSET(Import_SAS_CVS!AY39,(Synth!$D$3-1)*Synth!$E$3,0)</f>
        <v>358560898.53125</v>
      </c>
      <c r="R42" s="33">
        <f ca="1">OFFSET(Import_SAS_CVS!AZ39,(Synth!$D$3-1)*Synth!$E$3,0)</f>
        <v>178082703.35156301</v>
      </c>
      <c r="S42" s="33">
        <f ca="1">OFFSET(Import_SAS_CVS!BA39,(Synth!$D$3-1)*Synth!$E$3,0)</f>
        <v>0</v>
      </c>
      <c r="T42" s="33">
        <f ca="1">OFFSET(Import_SAS_CVS!BB39,(Synth!$D$3-1)*Synth!$E$3,0)</f>
        <v>448774857.96484399</v>
      </c>
      <c r="U42" s="33">
        <f ca="1">OFFSET(Import_SAS_CVS!BC39,(Synth!$D$3-1)*Synth!$E$3,0)</f>
        <v>127834430.949219</v>
      </c>
      <c r="V42" s="33">
        <f ca="1">OFFSET(Import_SAS_CVS!BD39,(Synth!$D$3-1)*Synth!$E$3,0)</f>
        <v>0</v>
      </c>
      <c r="W42" s="33">
        <f ca="1">OFFSET(Import_SAS_CVS!BE39,(Synth!$D$3-1)*Synth!$E$3,0)</f>
        <v>143775908.046875</v>
      </c>
      <c r="X42" s="34">
        <f ca="1">OFFSET(Import_SAS_CVS!BF39,(Synth!$D$3-1)*Synth!$E$3,0)</f>
        <v>7743.0643599033401</v>
      </c>
    </row>
    <row r="43" spans="1:24">
      <c r="A43" s="29">
        <v>41547</v>
      </c>
      <c r="B43" s="30">
        <f ca="1">OFFSET(Import_SAS_CVS!CO40,(Synth!$D$3-1)*Synth!$E$3,0)</f>
        <v>2226502767.75</v>
      </c>
      <c r="C43" s="30">
        <f ca="1">OFFSET(Import_SAS_CVS!CK40,(Synth!$D$3-1)*Synth!$E$3,0)</f>
        <v>1261765894.45313</v>
      </c>
      <c r="D43" s="33">
        <f ca="1">OFFSET(Import_SAS_CVS!CC40,(Synth!$D$3-1)*Synth!$E$3,0)</f>
        <v>1119488912.07813</v>
      </c>
      <c r="E43" s="33">
        <f ca="1">OFFSET(Import_SAS_CVS!BG40,(Synth!$D$3-1)*Synth!$E$3,0)</f>
        <v>964977651.796875</v>
      </c>
      <c r="F43" s="33">
        <f ca="1">OFFSET(Import_SAS_CVS!CG40,(Synth!$D$3-1)*Synth!$E$3,0)</f>
        <v>141861438.81835899</v>
      </c>
      <c r="G43" s="32">
        <f ca="1">OFFSET(Import_SAS_CVS!AO40,(Synth!$D$3-1)*Synth!$E$3,0)</f>
        <v>904092433.015625</v>
      </c>
      <c r="H43" s="33">
        <f ca="1">OFFSET(Import_SAS_CVS!AP40,(Synth!$D$3-1)*Synth!$E$3,0)</f>
        <v>18811532.552246101</v>
      </c>
      <c r="I43" s="33">
        <f ca="1">OFFSET(Import_SAS_CVS!AQ40,(Synth!$D$3-1)*Synth!$E$3,0)</f>
        <v>196480657.75585899</v>
      </c>
      <c r="J43" s="56">
        <f ca="1">OFFSET(Import_SAS_CVS!AR40,(Synth!$D$3-1)*Synth!$E$3,0)</f>
        <v>122320647.977539</v>
      </c>
      <c r="K43" s="33">
        <f ca="1">OFFSET(Import_SAS_CVS!AS40,(Synth!$D$3-1)*Synth!$E$3,0)</f>
        <v>142088559.41406301</v>
      </c>
      <c r="L43" s="33">
        <f ca="1">OFFSET(Import_SAS_CVS!AT40,(Synth!$D$3-1)*Synth!$E$3,0)</f>
        <v>0</v>
      </c>
      <c r="M43" s="56">
        <f ca="1">OFFSET(Import_SAS_CVS!AU40,(Synth!$D$3-1)*Synth!$E$3,0)</f>
        <v>0</v>
      </c>
      <c r="N43" s="33">
        <f ca="1">OFFSET(Import_SAS_CVS!AV40,(Synth!$D$3-1)*Synth!$E$3,0)</f>
        <v>963345414.03906298</v>
      </c>
      <c r="O43" s="34">
        <f ca="1">OFFSET(Import_SAS_CVS!AW40,(Synth!$D$3-1)*Synth!$E$3,0)</f>
        <v>1136788.7765655499</v>
      </c>
      <c r="P43" s="32">
        <f ca="1">OFFSET(Import_SAS_CVS!AX40,(Synth!$D$3-1)*Synth!$E$3,0)</f>
        <v>5753574.3137817401</v>
      </c>
      <c r="Q43" s="33">
        <f ca="1">OFFSET(Import_SAS_CVS!AY40,(Synth!$D$3-1)*Synth!$E$3,0)</f>
        <v>359451628.58203101</v>
      </c>
      <c r="R43" s="33">
        <f ca="1">OFFSET(Import_SAS_CVS!AZ40,(Synth!$D$3-1)*Synth!$E$3,0)</f>
        <v>174568341.42578101</v>
      </c>
      <c r="S43" s="33">
        <f ca="1">OFFSET(Import_SAS_CVS!BA40,(Synth!$D$3-1)*Synth!$E$3,0)</f>
        <v>0</v>
      </c>
      <c r="T43" s="33">
        <f ca="1">OFFSET(Import_SAS_CVS!BB40,(Synth!$D$3-1)*Synth!$E$3,0)</f>
        <v>454970759.08203101</v>
      </c>
      <c r="U43" s="33">
        <f ca="1">OFFSET(Import_SAS_CVS!BC40,(Synth!$D$3-1)*Synth!$E$3,0)</f>
        <v>126093195.09863301</v>
      </c>
      <c r="V43" s="33">
        <f ca="1">OFFSET(Import_SAS_CVS!BD40,(Synth!$D$3-1)*Synth!$E$3,0)</f>
        <v>0</v>
      </c>
      <c r="W43" s="33">
        <f ca="1">OFFSET(Import_SAS_CVS!BE40,(Synth!$D$3-1)*Synth!$E$3,0)</f>
        <v>142077031.99414101</v>
      </c>
      <c r="X43" s="34">
        <f ca="1">OFFSET(Import_SAS_CVS!BF40,(Synth!$D$3-1)*Synth!$E$3,0)</f>
        <v>4218.3175665140197</v>
      </c>
    </row>
    <row r="44" spans="1:24" ht="12" thickBot="1">
      <c r="A44" s="35">
        <v>41639</v>
      </c>
      <c r="B44" s="36">
        <f ca="1">OFFSET(Import_SAS_CVS!CO41,(Synth!$D$3-1)*Synth!$E$3,0)</f>
        <v>2197046283.4375</v>
      </c>
      <c r="C44" s="36">
        <f ca="1">OFFSET(Import_SAS_CVS!CK41,(Synth!$D$3-1)*Synth!$E$3,0)</f>
        <v>1239690338.98438</v>
      </c>
      <c r="D44" s="37">
        <f ca="1">OFFSET(Import_SAS_CVS!CC41,(Synth!$D$3-1)*Synth!$E$3,0)</f>
        <v>1100473719.40625</v>
      </c>
      <c r="E44" s="37">
        <f ca="1">OFFSET(Import_SAS_CVS!BG41,(Synth!$D$3-1)*Synth!$E$3,0)</f>
        <v>961394871.03125</v>
      </c>
      <c r="F44" s="37">
        <f ca="1">OFFSET(Import_SAS_CVS!CG41,(Synth!$D$3-1)*Synth!$E$3,0)</f>
        <v>139317365.40820301</v>
      </c>
      <c r="G44" s="38">
        <f ca="1">OFFSET(Import_SAS_CVS!AO41,(Synth!$D$3-1)*Synth!$E$3,0)</f>
        <v>891857589.109375</v>
      </c>
      <c r="H44" s="37">
        <f ca="1">OFFSET(Import_SAS_CVS!AP41,(Synth!$D$3-1)*Synth!$E$3,0)</f>
        <v>18694119.291747998</v>
      </c>
      <c r="I44" s="37">
        <f ca="1">OFFSET(Import_SAS_CVS!AQ41,(Synth!$D$3-1)*Synth!$E$3,0)</f>
        <v>188896164.76367199</v>
      </c>
      <c r="J44" s="57">
        <f ca="1">OFFSET(Import_SAS_CVS!AR41,(Synth!$D$3-1)*Synth!$E$3,0)</f>
        <v>116644778.424805</v>
      </c>
      <c r="K44" s="37">
        <f ca="1">OFFSET(Import_SAS_CVS!AS41,(Synth!$D$3-1)*Synth!$E$3,0)</f>
        <v>139512481.70898399</v>
      </c>
      <c r="L44" s="37">
        <f ca="1">OFFSET(Import_SAS_CVS!AT41,(Synth!$D$3-1)*Synth!$E$3,0)</f>
        <v>0</v>
      </c>
      <c r="M44" s="57">
        <f ca="1">OFFSET(Import_SAS_CVS!AU41,(Synth!$D$3-1)*Synth!$E$3,0)</f>
        <v>0</v>
      </c>
      <c r="N44" s="37">
        <f ca="1">OFFSET(Import_SAS_CVS!AV41,(Synth!$D$3-1)*Synth!$E$3,0)</f>
        <v>957982432.328125</v>
      </c>
      <c r="O44" s="39">
        <f ca="1">OFFSET(Import_SAS_CVS!AW41,(Synth!$D$3-1)*Synth!$E$3,0)</f>
        <v>961032.76379394496</v>
      </c>
      <c r="P44" s="38">
        <f ca="1">OFFSET(Import_SAS_CVS!AX41,(Synth!$D$3-1)*Synth!$E$3,0)</f>
        <v>4670944.6900634803</v>
      </c>
      <c r="Q44" s="37">
        <f ca="1">OFFSET(Import_SAS_CVS!AY41,(Synth!$D$3-1)*Synth!$E$3,0)</f>
        <v>356775823.48046899</v>
      </c>
      <c r="R44" s="37">
        <f ca="1">OFFSET(Import_SAS_CVS!AZ41,(Synth!$D$3-1)*Synth!$E$3,0)</f>
        <v>171299129.57031301</v>
      </c>
      <c r="S44" s="37">
        <f ca="1">OFFSET(Import_SAS_CVS!BA41,(Synth!$D$3-1)*Synth!$E$3,0)</f>
        <v>0</v>
      </c>
      <c r="T44" s="37">
        <f ca="1">OFFSET(Import_SAS_CVS!BB41,(Synth!$D$3-1)*Synth!$E$3,0)</f>
        <v>448928833.875</v>
      </c>
      <c r="U44" s="37">
        <f ca="1">OFFSET(Import_SAS_CVS!BC41,(Synth!$D$3-1)*Synth!$E$3,0)</f>
        <v>122761430.231445</v>
      </c>
      <c r="V44" s="37">
        <f ca="1">OFFSET(Import_SAS_CVS!BD41,(Synth!$D$3-1)*Synth!$E$3,0)</f>
        <v>0</v>
      </c>
      <c r="W44" s="37">
        <f ca="1">OFFSET(Import_SAS_CVS!BE41,(Synth!$D$3-1)*Synth!$E$3,0)</f>
        <v>139057516.77539101</v>
      </c>
      <c r="X44" s="39">
        <f ca="1">OFFSET(Import_SAS_CVS!BF41,(Synth!$D$3-1)*Synth!$E$3,0)</f>
        <v>4315.5669031739199</v>
      </c>
    </row>
    <row r="45" spans="1:24">
      <c r="A45" s="23">
        <v>41729</v>
      </c>
      <c r="B45" s="62">
        <f ca="1">OFFSET(Import_SAS_CVS!CO42,(Synth!$D$3-1)*Synth!$E$3,0)</f>
        <v>2194173773</v>
      </c>
      <c r="C45" s="62">
        <f ca="1">OFFSET(Import_SAS_CVS!CK42,(Synth!$D$3-1)*Synth!$E$3,0)</f>
        <v>1228915307.71875</v>
      </c>
      <c r="D45" s="64">
        <f ca="1">OFFSET(Import_SAS_CVS!CC42,(Synth!$D$3-1)*Synth!$E$3,0)</f>
        <v>1090921885.4375</v>
      </c>
      <c r="E45" s="64">
        <f ca="1">OFFSET(Import_SAS_CVS!BG42,(Synth!$D$3-1)*Synth!$E$3,0)</f>
        <v>963264533.50781298</v>
      </c>
      <c r="F45" s="64">
        <f ca="1">OFFSET(Import_SAS_CVS!CG42,(Synth!$D$3-1)*Synth!$E$3,0)</f>
        <v>138701125.30078101</v>
      </c>
      <c r="G45" s="63">
        <f ca="1">OFFSET(Import_SAS_CVS!AO42,(Synth!$D$3-1)*Synth!$E$3,0)</f>
        <v>889730183.640625</v>
      </c>
      <c r="H45" s="64">
        <f ca="1">OFFSET(Import_SAS_CVS!AP42,(Synth!$D$3-1)*Synth!$E$3,0)</f>
        <v>17241539.8671875</v>
      </c>
      <c r="I45" s="64">
        <f ca="1">OFFSET(Import_SAS_CVS!AQ42,(Synth!$D$3-1)*Synth!$E$3,0)</f>
        <v>183991303.12890601</v>
      </c>
      <c r="J45" s="65">
        <f ca="1">OFFSET(Import_SAS_CVS!AR42,(Synth!$D$3-1)*Synth!$E$3,0)</f>
        <v>112973920.886719</v>
      </c>
      <c r="K45" s="64">
        <f ca="1">OFFSET(Import_SAS_CVS!AS42,(Synth!$D$3-1)*Synth!$E$3,0)</f>
        <v>138243559.80468801</v>
      </c>
      <c r="L45" s="64">
        <f ca="1">OFFSET(Import_SAS_CVS!AT42,(Synth!$D$3-1)*Synth!$E$3,0)</f>
        <v>0</v>
      </c>
      <c r="M45" s="65">
        <f ca="1">OFFSET(Import_SAS_CVS!AU42,(Synth!$D$3-1)*Synth!$E$3,0)</f>
        <v>0</v>
      </c>
      <c r="N45" s="64">
        <f ca="1">OFFSET(Import_SAS_CVS!AV42,(Synth!$D$3-1)*Synth!$E$3,0)</f>
        <v>965410901.921875</v>
      </c>
      <c r="O45" s="66">
        <f ca="1">OFFSET(Import_SAS_CVS!AW42,(Synth!$D$3-1)*Synth!$E$3,0)</f>
        <v>710013.67128753697</v>
      </c>
      <c r="P45" s="63">
        <f ca="1">OFFSET(Import_SAS_CVS!AX42,(Synth!$D$3-1)*Synth!$E$3,0)</f>
        <v>4515877.0467529297</v>
      </c>
      <c r="Q45" s="64">
        <f ca="1">OFFSET(Import_SAS_CVS!AY42,(Synth!$D$3-1)*Synth!$E$3,0)</f>
        <v>357490207.92578101</v>
      </c>
      <c r="R45" s="64">
        <f ca="1">OFFSET(Import_SAS_CVS!AZ42,(Synth!$D$3-1)*Synth!$E$3,0)</f>
        <v>168738445.47851601</v>
      </c>
      <c r="S45" s="64">
        <f ca="1">OFFSET(Import_SAS_CVS!BA42,(Synth!$D$3-1)*Synth!$E$3,0)</f>
        <v>0</v>
      </c>
      <c r="T45" s="64">
        <f ca="1">OFFSET(Import_SAS_CVS!BB42,(Synth!$D$3-1)*Synth!$E$3,0)</f>
        <v>446686805.51171899</v>
      </c>
      <c r="U45" s="64">
        <f ca="1">OFFSET(Import_SAS_CVS!BC42,(Synth!$D$3-1)*Synth!$E$3,0)</f>
        <v>108571617.052734</v>
      </c>
      <c r="V45" s="64">
        <f ca="1">OFFSET(Import_SAS_CVS!BD42,(Synth!$D$3-1)*Synth!$E$3,0)</f>
        <v>0</v>
      </c>
      <c r="W45" s="64">
        <f ca="1">OFFSET(Import_SAS_CVS!BE42,(Synth!$D$3-1)*Synth!$E$3,0)</f>
        <v>138676833.75195301</v>
      </c>
      <c r="X45" s="66">
        <f ca="1">OFFSET(Import_SAS_CVS!BF42,(Synth!$D$3-1)*Synth!$E$3,0)</f>
        <v>4435.5189012885103</v>
      </c>
    </row>
    <row r="46" spans="1:24">
      <c r="A46" s="29">
        <v>41820</v>
      </c>
      <c r="B46" s="30">
        <f ca="1">OFFSET(Import_SAS_CVS!CO43,(Synth!$D$3-1)*Synth!$E$3,0)</f>
        <v>2194953473.5</v>
      </c>
      <c r="C46" s="30">
        <f ca="1">OFFSET(Import_SAS_CVS!CK43,(Synth!$D$3-1)*Synth!$E$3,0)</f>
        <v>1221473537.0625</v>
      </c>
      <c r="D46" s="33">
        <f ca="1">OFFSET(Import_SAS_CVS!CC43,(Synth!$D$3-1)*Synth!$E$3,0)</f>
        <v>1083188914.07813</v>
      </c>
      <c r="E46" s="33">
        <f ca="1">OFFSET(Import_SAS_CVS!BG43,(Synth!$D$3-1)*Synth!$E$3,0)</f>
        <v>970791329.10156298</v>
      </c>
      <c r="F46" s="33">
        <f ca="1">OFFSET(Import_SAS_CVS!CG43,(Synth!$D$3-1)*Synth!$E$3,0)</f>
        <v>137873361.40429699</v>
      </c>
      <c r="G46" s="32">
        <f ca="1">OFFSET(Import_SAS_CVS!AO43,(Synth!$D$3-1)*Synth!$E$3,0)</f>
        <v>887335491.546875</v>
      </c>
      <c r="H46" s="33">
        <f ca="1">OFFSET(Import_SAS_CVS!AP43,(Synth!$D$3-1)*Synth!$E$3,0)</f>
        <v>17045460.923583999</v>
      </c>
      <c r="I46" s="33">
        <f ca="1">OFFSET(Import_SAS_CVS!AQ43,(Synth!$D$3-1)*Synth!$E$3,0)</f>
        <v>179846198.578125</v>
      </c>
      <c r="J46" s="56">
        <f ca="1">OFFSET(Import_SAS_CVS!AR43,(Synth!$D$3-1)*Synth!$E$3,0)</f>
        <v>110606989.678711</v>
      </c>
      <c r="K46" s="33">
        <f ca="1">OFFSET(Import_SAS_CVS!AS43,(Synth!$D$3-1)*Synth!$E$3,0)</f>
        <v>137889226.66796899</v>
      </c>
      <c r="L46" s="33">
        <f ca="1">OFFSET(Import_SAS_CVS!AT43,(Synth!$D$3-1)*Synth!$E$3,0)</f>
        <v>0</v>
      </c>
      <c r="M46" s="56">
        <f ca="1">OFFSET(Import_SAS_CVS!AU43,(Synth!$D$3-1)*Synth!$E$3,0)</f>
        <v>0</v>
      </c>
      <c r="N46" s="33">
        <f ca="1">OFFSET(Import_SAS_CVS!AV43,(Synth!$D$3-1)*Synth!$E$3,0)</f>
        <v>970652241.57031298</v>
      </c>
      <c r="O46" s="34">
        <f ca="1">OFFSET(Import_SAS_CVS!AW43,(Synth!$D$3-1)*Synth!$E$3,0)</f>
        <v>543628.04569244396</v>
      </c>
      <c r="P46" s="32">
        <f ca="1">OFFSET(Import_SAS_CVS!AX43,(Synth!$D$3-1)*Synth!$E$3,0)</f>
        <v>6864981.5780639602</v>
      </c>
      <c r="Q46" s="33">
        <f ca="1">OFFSET(Import_SAS_CVS!AY43,(Synth!$D$3-1)*Synth!$E$3,0)</f>
        <v>358584808.09765601</v>
      </c>
      <c r="R46" s="33">
        <f ca="1">OFFSET(Import_SAS_CVS!AZ43,(Synth!$D$3-1)*Synth!$E$3,0)</f>
        <v>165307227.41601601</v>
      </c>
      <c r="S46" s="33">
        <f ca="1">OFFSET(Import_SAS_CVS!BA43,(Synth!$D$3-1)*Synth!$E$3,0)</f>
        <v>0</v>
      </c>
      <c r="T46" s="33">
        <f ca="1">OFFSET(Import_SAS_CVS!BB43,(Synth!$D$3-1)*Synth!$E$3,0)</f>
        <v>444732143.125</v>
      </c>
      <c r="U46" s="33">
        <f ca="1">OFFSET(Import_SAS_CVS!BC43,(Synth!$D$3-1)*Synth!$E$3,0)</f>
        <v>106505171.23242199</v>
      </c>
      <c r="V46" s="33">
        <f ca="1">OFFSET(Import_SAS_CVS!BD43,(Synth!$D$3-1)*Synth!$E$3,0)</f>
        <v>0</v>
      </c>
      <c r="W46" s="33">
        <f ca="1">OFFSET(Import_SAS_CVS!BE43,(Synth!$D$3-1)*Synth!$E$3,0)</f>
        <v>137913078.46289101</v>
      </c>
      <c r="X46" s="34">
        <f ca="1">OFFSET(Import_SAS_CVS!BF43,(Synth!$D$3-1)*Synth!$E$3,0)</f>
        <v>2640.12290123105</v>
      </c>
    </row>
    <row r="47" spans="1:24">
      <c r="A47" s="29">
        <v>41912</v>
      </c>
      <c r="B47" s="30">
        <f ca="1">OFFSET(Import_SAS_CVS!CO44,(Synth!$D$3-1)*Synth!$E$3,0)</f>
        <v>2190234261.15625</v>
      </c>
      <c r="C47" s="30">
        <f ca="1">OFFSET(Import_SAS_CVS!CK44,(Synth!$D$3-1)*Synth!$E$3,0)</f>
        <v>1224240330.45313</v>
      </c>
      <c r="D47" s="33">
        <f ca="1">OFFSET(Import_SAS_CVS!CC44,(Synth!$D$3-1)*Synth!$E$3,0)</f>
        <v>1086007392.78125</v>
      </c>
      <c r="E47" s="33">
        <f ca="1">OFFSET(Import_SAS_CVS!BG44,(Synth!$D$3-1)*Synth!$E$3,0)</f>
        <v>967105338.67968798</v>
      </c>
      <c r="F47" s="33">
        <f ca="1">OFFSET(Import_SAS_CVS!CG44,(Synth!$D$3-1)*Synth!$E$3,0)</f>
        <v>137728962.14257801</v>
      </c>
      <c r="G47" s="32">
        <f ca="1">OFFSET(Import_SAS_CVS!AO44,(Synth!$D$3-1)*Synth!$E$3,0)</f>
        <v>892955196.296875</v>
      </c>
      <c r="H47" s="33">
        <f ca="1">OFFSET(Import_SAS_CVS!AP44,(Synth!$D$3-1)*Synth!$E$3,0)</f>
        <v>15952406.6022949</v>
      </c>
      <c r="I47" s="33">
        <f ca="1">OFFSET(Import_SAS_CVS!AQ44,(Synth!$D$3-1)*Synth!$E$3,0)</f>
        <v>176762924.48632801</v>
      </c>
      <c r="J47" s="56">
        <f ca="1">OFFSET(Import_SAS_CVS!AR44,(Synth!$D$3-1)*Synth!$E$3,0)</f>
        <v>109306030.65722699</v>
      </c>
      <c r="K47" s="33">
        <f ca="1">OFFSET(Import_SAS_CVS!AS44,(Synth!$D$3-1)*Synth!$E$3,0)</f>
        <v>138004265.60546899</v>
      </c>
      <c r="L47" s="33">
        <f ca="1">OFFSET(Import_SAS_CVS!AT44,(Synth!$D$3-1)*Synth!$E$3,0)</f>
        <v>0</v>
      </c>
      <c r="M47" s="56">
        <f ca="1">OFFSET(Import_SAS_CVS!AU44,(Synth!$D$3-1)*Synth!$E$3,0)</f>
        <v>0</v>
      </c>
      <c r="N47" s="33">
        <f ca="1">OFFSET(Import_SAS_CVS!AV44,(Synth!$D$3-1)*Synth!$E$3,0)</f>
        <v>965922751.609375</v>
      </c>
      <c r="O47" s="34">
        <f ca="1">OFFSET(Import_SAS_CVS!AW44,(Synth!$D$3-1)*Synth!$E$3,0)</f>
        <v>348517.80803680402</v>
      </c>
      <c r="P47" s="32">
        <f ca="1">OFFSET(Import_SAS_CVS!AX44,(Synth!$D$3-1)*Synth!$E$3,0)</f>
        <v>5481620.1557006799</v>
      </c>
      <c r="Q47" s="33">
        <f ca="1">OFFSET(Import_SAS_CVS!AY44,(Synth!$D$3-1)*Synth!$E$3,0)</f>
        <v>361923865.09765601</v>
      </c>
      <c r="R47" s="33">
        <f ca="1">OFFSET(Import_SAS_CVS!AZ44,(Synth!$D$3-1)*Synth!$E$3,0)</f>
        <v>162513558.02343801</v>
      </c>
      <c r="S47" s="33">
        <f ca="1">OFFSET(Import_SAS_CVS!BA44,(Synth!$D$3-1)*Synth!$E$3,0)</f>
        <v>0</v>
      </c>
      <c r="T47" s="33">
        <f ca="1">OFFSET(Import_SAS_CVS!BB44,(Synth!$D$3-1)*Synth!$E$3,0)</f>
        <v>453917382.10156298</v>
      </c>
      <c r="U47" s="33">
        <f ca="1">OFFSET(Import_SAS_CVS!BC44,(Synth!$D$3-1)*Synth!$E$3,0)</f>
        <v>104591475.881836</v>
      </c>
      <c r="V47" s="33">
        <f ca="1">OFFSET(Import_SAS_CVS!BD44,(Synth!$D$3-1)*Synth!$E$3,0)</f>
        <v>0</v>
      </c>
      <c r="W47" s="33">
        <f ca="1">OFFSET(Import_SAS_CVS!BE44,(Synth!$D$3-1)*Synth!$E$3,0)</f>
        <v>137954158.22265601</v>
      </c>
      <c r="X47" s="34">
        <f ca="1">OFFSET(Import_SAS_CVS!BF44,(Synth!$D$3-1)*Synth!$E$3,0)</f>
        <v>4675.4092295169803</v>
      </c>
    </row>
    <row r="48" spans="1:24" ht="12" thickBot="1">
      <c r="A48" s="35">
        <v>42004</v>
      </c>
      <c r="B48" s="36">
        <f ca="1">OFFSET(Import_SAS_CVS!CO45,(Synth!$D$3-1)*Synth!$E$3,0)</f>
        <v>2169470192.46875</v>
      </c>
      <c r="C48" s="36">
        <f ca="1">OFFSET(Import_SAS_CVS!CK45,(Synth!$D$3-1)*Synth!$E$3,0)</f>
        <v>1213451364.78125</v>
      </c>
      <c r="D48" s="37">
        <f ca="1">OFFSET(Import_SAS_CVS!CC45,(Synth!$D$3-1)*Synth!$E$3,0)</f>
        <v>1076129079.04688</v>
      </c>
      <c r="E48" s="37">
        <f ca="1">OFFSET(Import_SAS_CVS!BG45,(Synth!$D$3-1)*Synth!$E$3,0)</f>
        <v>959589333.80468798</v>
      </c>
      <c r="F48" s="37">
        <f ca="1">OFFSET(Import_SAS_CVS!CG45,(Synth!$D$3-1)*Synth!$E$3,0)</f>
        <v>137484968.984375</v>
      </c>
      <c r="G48" s="38">
        <f ca="1">OFFSET(Import_SAS_CVS!AO45,(Synth!$D$3-1)*Synth!$E$3,0)</f>
        <v>888472072.35156298</v>
      </c>
      <c r="H48" s="37">
        <f ca="1">OFFSET(Import_SAS_CVS!AP45,(Synth!$D$3-1)*Synth!$E$3,0)</f>
        <v>15068244.724121099</v>
      </c>
      <c r="I48" s="37">
        <f ca="1">OFFSET(Import_SAS_CVS!AQ45,(Synth!$D$3-1)*Synth!$E$3,0)</f>
        <v>172035294.34375</v>
      </c>
      <c r="J48" s="57">
        <f ca="1">OFFSET(Import_SAS_CVS!AR45,(Synth!$D$3-1)*Synth!$E$3,0)</f>
        <v>106432760.32910199</v>
      </c>
      <c r="K48" s="37">
        <f ca="1">OFFSET(Import_SAS_CVS!AS45,(Synth!$D$3-1)*Synth!$E$3,0)</f>
        <v>137714805.94531301</v>
      </c>
      <c r="L48" s="37">
        <f ca="1">OFFSET(Import_SAS_CVS!AT45,(Synth!$D$3-1)*Synth!$E$3,0)</f>
        <v>0</v>
      </c>
      <c r="M48" s="57">
        <f ca="1">OFFSET(Import_SAS_CVS!AU45,(Synth!$D$3-1)*Synth!$E$3,0)</f>
        <v>0</v>
      </c>
      <c r="N48" s="37">
        <f ca="1">OFFSET(Import_SAS_CVS!AV45,(Synth!$D$3-1)*Synth!$E$3,0)</f>
        <v>956100066.9375</v>
      </c>
      <c r="O48" s="39">
        <f ca="1">OFFSET(Import_SAS_CVS!AW45,(Synth!$D$3-1)*Synth!$E$3,0)</f>
        <v>164457.066068649</v>
      </c>
      <c r="P48" s="38">
        <f ca="1">OFFSET(Import_SAS_CVS!AX45,(Synth!$D$3-1)*Synth!$E$3,0)</f>
        <v>5938689.0419311495</v>
      </c>
      <c r="Q48" s="37">
        <f ca="1">OFFSET(Import_SAS_CVS!AY45,(Synth!$D$3-1)*Synth!$E$3,0)</f>
        <v>363432062.91015601</v>
      </c>
      <c r="R48" s="37">
        <f ca="1">OFFSET(Import_SAS_CVS!AZ45,(Synth!$D$3-1)*Synth!$E$3,0)</f>
        <v>159190815.76953101</v>
      </c>
      <c r="S48" s="37">
        <f ca="1">OFFSET(Import_SAS_CVS!BA45,(Synth!$D$3-1)*Synth!$E$3,0)</f>
        <v>0</v>
      </c>
      <c r="T48" s="37">
        <f ca="1">OFFSET(Import_SAS_CVS!BB45,(Synth!$D$3-1)*Synth!$E$3,0)</f>
        <v>449403839.75390601</v>
      </c>
      <c r="U48" s="37">
        <f ca="1">OFFSET(Import_SAS_CVS!BC45,(Synth!$D$3-1)*Synth!$E$3,0)</f>
        <v>102912328.240234</v>
      </c>
      <c r="V48" s="37">
        <f ca="1">OFFSET(Import_SAS_CVS!BD45,(Synth!$D$3-1)*Synth!$E$3,0)</f>
        <v>0</v>
      </c>
      <c r="W48" s="37">
        <f ca="1">OFFSET(Import_SAS_CVS!BE45,(Synth!$D$3-1)*Synth!$E$3,0)</f>
        <v>137261112.05859399</v>
      </c>
      <c r="X48" s="39">
        <f ca="1">OFFSET(Import_SAS_CVS!BF45,(Synth!$D$3-1)*Synth!$E$3,0)</f>
        <v>5949.3465128541002</v>
      </c>
    </row>
    <row r="49" spans="1:24">
      <c r="A49" s="23">
        <v>42094</v>
      </c>
      <c r="B49" s="30">
        <f ca="1">OFFSET(Import_SAS_CVS!CO46,(Synth!$D$3-1)*Synth!$E$3,0)</f>
        <v>2163879646.375</v>
      </c>
      <c r="C49" s="30">
        <f ca="1">OFFSET(Import_SAS_CVS!CK46,(Synth!$D$3-1)*Synth!$E$3,0)</f>
        <v>1197294930.15625</v>
      </c>
      <c r="D49" s="33">
        <f ca="1">OFFSET(Import_SAS_CVS!CC46,(Synth!$D$3-1)*Synth!$E$3,0)</f>
        <v>1059007144</v>
      </c>
      <c r="E49" s="33">
        <f ca="1">OFFSET(Import_SAS_CVS!BG46,(Synth!$D$3-1)*Synth!$E$3,0)</f>
        <v>964768053.33593798</v>
      </c>
      <c r="F49" s="33">
        <f ca="1">OFFSET(Import_SAS_CVS!CG46,(Synth!$D$3-1)*Synth!$E$3,0)</f>
        <v>138957504.35351601</v>
      </c>
      <c r="G49" s="32">
        <f ca="1">OFFSET(Import_SAS_CVS!AO46,(Synth!$D$3-1)*Synth!$E$3,0)</f>
        <v>876589608.734375</v>
      </c>
      <c r="H49" s="33">
        <f ca="1">OFFSET(Import_SAS_CVS!AP46,(Synth!$D$3-1)*Synth!$E$3,0)</f>
        <v>16750008.016723599</v>
      </c>
      <c r="I49" s="33">
        <f ca="1">OFFSET(Import_SAS_CVS!AQ46,(Synth!$D$3-1)*Synth!$E$3,0)</f>
        <v>165745250.92968801</v>
      </c>
      <c r="J49" s="56">
        <f ca="1">OFFSET(Import_SAS_CVS!AR46,(Synth!$D$3-1)*Synth!$E$3,0)</f>
        <v>104397284.39550801</v>
      </c>
      <c r="K49" s="33">
        <f ca="1">OFFSET(Import_SAS_CVS!AS46,(Synth!$D$3-1)*Synth!$E$3,0)</f>
        <v>138425267.60156301</v>
      </c>
      <c r="L49" s="33">
        <f ca="1">OFFSET(Import_SAS_CVS!AT46,(Synth!$D$3-1)*Synth!$E$3,0)</f>
        <v>0</v>
      </c>
      <c r="M49" s="56">
        <f ca="1">OFFSET(Import_SAS_CVS!AU46,(Synth!$D$3-1)*Synth!$E$3,0)</f>
        <v>0</v>
      </c>
      <c r="N49" s="33">
        <f ca="1">OFFSET(Import_SAS_CVS!AV46,(Synth!$D$3-1)*Synth!$E$3,0)</f>
        <v>968822692.99218798</v>
      </c>
      <c r="O49" s="34">
        <f ca="1">OFFSET(Import_SAS_CVS!AW46,(Synth!$D$3-1)*Synth!$E$3,0)</f>
        <v>127399.225675583</v>
      </c>
      <c r="P49" s="32">
        <f ca="1">OFFSET(Import_SAS_CVS!AX46,(Synth!$D$3-1)*Synth!$E$3,0)</f>
        <v>2630142.5614624</v>
      </c>
      <c r="Q49" s="33">
        <f ca="1">OFFSET(Import_SAS_CVS!AY46,(Synth!$D$3-1)*Synth!$E$3,0)</f>
        <v>366932325.06640601</v>
      </c>
      <c r="R49" s="33">
        <f ca="1">OFFSET(Import_SAS_CVS!AZ46,(Synth!$D$3-1)*Synth!$E$3,0)</f>
        <v>154986466.27734399</v>
      </c>
      <c r="S49" s="33">
        <f ca="1">OFFSET(Import_SAS_CVS!BA46,(Synth!$D$3-1)*Synth!$E$3,0)</f>
        <v>0</v>
      </c>
      <c r="T49" s="33">
        <f ca="1">OFFSET(Import_SAS_CVS!BB46,(Synth!$D$3-1)*Synth!$E$3,0)</f>
        <v>424534806.85156298</v>
      </c>
      <c r="U49" s="33">
        <f ca="1">OFFSET(Import_SAS_CVS!BC46,(Synth!$D$3-1)*Synth!$E$3,0)</f>
        <v>105703952.46679699</v>
      </c>
      <c r="V49" s="33">
        <f ca="1">OFFSET(Import_SAS_CVS!BD46,(Synth!$D$3-1)*Synth!$E$3,0)</f>
        <v>0</v>
      </c>
      <c r="W49" s="33">
        <f ca="1">OFFSET(Import_SAS_CVS!BE46,(Synth!$D$3-1)*Synth!$E$3,0)</f>
        <v>138945188.30468801</v>
      </c>
      <c r="X49" s="34">
        <f ca="1">OFFSET(Import_SAS_CVS!BF46,(Synth!$D$3-1)*Synth!$E$3,0)</f>
        <v>4287.23503297567</v>
      </c>
    </row>
    <row r="50" spans="1:24">
      <c r="A50" s="29">
        <v>42185</v>
      </c>
      <c r="B50" s="30"/>
      <c r="C50" s="30"/>
      <c r="D50" s="33"/>
      <c r="E50" s="33"/>
      <c r="F50" s="33"/>
      <c r="G50" s="32"/>
      <c r="H50" s="33"/>
      <c r="I50" s="33"/>
      <c r="J50" s="56"/>
      <c r="K50" s="33"/>
      <c r="L50" s="33"/>
      <c r="M50" s="56"/>
      <c r="N50" s="33"/>
      <c r="O50" s="34"/>
      <c r="P50" s="32"/>
      <c r="Q50" s="33"/>
      <c r="R50" s="33"/>
      <c r="S50" s="33"/>
      <c r="T50" s="33"/>
      <c r="U50" s="33"/>
      <c r="V50" s="33"/>
      <c r="W50" s="33"/>
      <c r="X50" s="34"/>
    </row>
    <row r="51" spans="1:24">
      <c r="A51" s="29">
        <v>42277</v>
      </c>
      <c r="B51" s="30"/>
      <c r="C51" s="30"/>
      <c r="D51" s="33"/>
      <c r="E51" s="33"/>
      <c r="F51" s="33"/>
      <c r="G51" s="32"/>
      <c r="H51" s="33"/>
      <c r="I51" s="33"/>
      <c r="J51" s="56"/>
      <c r="K51" s="33"/>
      <c r="L51" s="33"/>
      <c r="M51" s="56"/>
      <c r="N51" s="33"/>
      <c r="O51" s="34"/>
      <c r="P51" s="32"/>
      <c r="Q51" s="33"/>
      <c r="R51" s="33"/>
      <c r="S51" s="33"/>
      <c r="T51" s="33"/>
      <c r="U51" s="33"/>
      <c r="V51" s="33"/>
      <c r="W51" s="33"/>
      <c r="X51" s="34"/>
    </row>
    <row r="52" spans="1:24" ht="12" thickBot="1">
      <c r="A52" s="35">
        <v>42369</v>
      </c>
      <c r="B52" s="30"/>
      <c r="C52" s="30"/>
      <c r="D52" s="33"/>
      <c r="E52" s="33"/>
      <c r="F52" s="33"/>
      <c r="G52" s="32"/>
      <c r="H52" s="33"/>
      <c r="I52" s="33"/>
      <c r="J52" s="56"/>
      <c r="K52" s="33"/>
      <c r="L52" s="33"/>
      <c r="M52" s="56"/>
      <c r="N52" s="33"/>
      <c r="O52" s="34"/>
      <c r="P52" s="32"/>
      <c r="Q52" s="33"/>
      <c r="R52" s="33"/>
      <c r="S52" s="33"/>
      <c r="T52" s="33"/>
      <c r="U52" s="33"/>
      <c r="V52" s="33"/>
      <c r="W52" s="33"/>
      <c r="X52" s="34"/>
    </row>
    <row r="53" spans="1:24" ht="18" customHeight="1" thickTop="1" thickBot="1">
      <c r="A53" s="40" t="s">
        <v>35</v>
      </c>
      <c r="B53" s="125"/>
      <c r="C53" s="125"/>
      <c r="D53" s="126"/>
      <c r="E53" s="126"/>
      <c r="F53" s="126"/>
      <c r="G53" s="127"/>
      <c r="H53" s="126"/>
      <c r="I53" s="126"/>
      <c r="J53" s="128"/>
      <c r="K53" s="126"/>
      <c r="L53" s="126"/>
      <c r="M53" s="128"/>
      <c r="N53" s="126"/>
      <c r="O53" s="129"/>
      <c r="P53" s="127"/>
      <c r="Q53" s="126"/>
      <c r="R53" s="126"/>
      <c r="S53" s="126"/>
      <c r="T53" s="126"/>
      <c r="U53" s="126"/>
      <c r="V53" s="126"/>
      <c r="W53" s="126"/>
      <c r="X53" s="129"/>
    </row>
    <row r="54" spans="1:24" s="42" customFormat="1" ht="12" thickTop="1">
      <c r="A54" s="29">
        <v>38077</v>
      </c>
      <c r="B54" s="88"/>
      <c r="C54" s="88"/>
      <c r="D54" s="41"/>
      <c r="E54" s="41"/>
      <c r="F54" s="41"/>
      <c r="G54" s="104"/>
      <c r="H54" s="105"/>
      <c r="I54" s="105"/>
      <c r="J54" s="106"/>
      <c r="K54" s="105"/>
      <c r="L54" s="105"/>
      <c r="M54" s="106"/>
      <c r="N54" s="105"/>
      <c r="O54" s="68"/>
      <c r="P54" s="104"/>
      <c r="Q54" s="105"/>
      <c r="R54" s="105"/>
      <c r="S54" s="105"/>
      <c r="T54" s="105"/>
      <c r="U54" s="105"/>
      <c r="V54" s="105"/>
      <c r="W54" s="105"/>
      <c r="X54" s="68"/>
    </row>
    <row r="55" spans="1:24" s="42" customFormat="1">
      <c r="A55" s="29">
        <v>38168</v>
      </c>
      <c r="B55" s="77">
        <f t="shared" ref="B55:X55" ca="1" si="0">IF(AND(B6&gt;=0, (B5)&gt;0),B6/B5-1," ")</f>
        <v>3.153892877203468E-3</v>
      </c>
      <c r="C55" s="77">
        <f t="shared" ca="1" si="0"/>
        <v>-2.1305910639504155E-3</v>
      </c>
      <c r="D55" s="107">
        <f t="shared" ca="1" si="0"/>
        <v>-2.2704180943284857E-3</v>
      </c>
      <c r="E55" s="107">
        <f t="shared" ca="1" si="0"/>
        <v>6.821883470288892E-3</v>
      </c>
      <c r="F55" s="107">
        <f t="shared" ca="1" si="0"/>
        <v>2.7413263666267174E-3</v>
      </c>
      <c r="G55" s="67">
        <f t="shared" ca="1" si="0"/>
        <v>6.4358639900818915E-4</v>
      </c>
      <c r="H55" s="44">
        <f t="shared" ca="1" si="0"/>
        <v>-6.7192490850924269E-2</v>
      </c>
      <c r="I55" s="44">
        <f t="shared" ca="1" si="0"/>
        <v>-1.0765122190763421E-3</v>
      </c>
      <c r="J55" s="78">
        <f t="shared" ca="1" si="0"/>
        <v>3.6667970121392557E-2</v>
      </c>
      <c r="K55" s="44">
        <f t="shared" ca="1" si="0"/>
        <v>26.781296232236347</v>
      </c>
      <c r="L55" s="44">
        <f t="shared" ca="1" si="0"/>
        <v>-3.6492867688825537E-2</v>
      </c>
      <c r="M55" s="78">
        <f t="shared" ca="1" si="0"/>
        <v>-1.9089820287135462E-2</v>
      </c>
      <c r="N55" s="44">
        <f t="shared" ca="1" si="0"/>
        <v>73.002193570177425</v>
      </c>
      <c r="O55" s="69">
        <f t="shared" ca="1" si="0"/>
        <v>-7.174192722598205E-2</v>
      </c>
      <c r="P55" s="67">
        <f t="shared" ca="1" si="0"/>
        <v>6.6462953976560435E-3</v>
      </c>
      <c r="Q55" s="44">
        <f t="shared" ca="1" si="0"/>
        <v>-4.7486565717467233E-3</v>
      </c>
      <c r="R55" s="44">
        <f t="shared" ca="1" si="0"/>
        <v>1.7238815233253657E-2</v>
      </c>
      <c r="S55" s="44"/>
      <c r="T55" s="44"/>
      <c r="U55" s="44">
        <f t="shared" ca="1" si="0"/>
        <v>-2.5879609518657087E-2</v>
      </c>
      <c r="V55" s="44"/>
      <c r="W55" s="44"/>
      <c r="X55" s="69">
        <f t="shared" ca="1" si="0"/>
        <v>4.6468718975949397E-3</v>
      </c>
    </row>
    <row r="56" spans="1:24" s="42" customFormat="1">
      <c r="A56" s="29">
        <v>38260</v>
      </c>
      <c r="B56" s="77">
        <f t="shared" ref="B56:Q71" ca="1" si="1">IF(AND(B7&gt;=0, (B6)&gt;0),B7/B6-1," ")</f>
        <v>3.8246790635703132E-3</v>
      </c>
      <c r="C56" s="77">
        <f t="shared" ca="1" si="1"/>
        <v>2.4255139018483973E-2</v>
      </c>
      <c r="D56" s="107">
        <f t="shared" ca="1" si="1"/>
        <v>2.5969237173751436E-2</v>
      </c>
      <c r="E56" s="107">
        <f t="shared" ca="1" si="1"/>
        <v>-3.0735612093384601E-2</v>
      </c>
      <c r="F56" s="107">
        <f t="shared" ca="1" si="1"/>
        <v>6.0437536925295188E-3</v>
      </c>
      <c r="G56" s="67">
        <f t="shared" ca="1" si="1"/>
        <v>2.86703253941063E-2</v>
      </c>
      <c r="H56" s="44">
        <f t="shared" ca="1" si="1"/>
        <v>1.4374441199332511E-2</v>
      </c>
      <c r="I56" s="44">
        <f t="shared" ca="1" si="1"/>
        <v>1.160042611592349E-2</v>
      </c>
      <c r="J56" s="78">
        <f t="shared" ca="1" si="1"/>
        <v>3.8151285932231271E-2</v>
      </c>
      <c r="K56" s="44">
        <f t="shared" ca="1" si="1"/>
        <v>1.6170385438709221</v>
      </c>
      <c r="L56" s="44">
        <f t="shared" ca="1" si="1"/>
        <v>-3.5014946708299632E-2</v>
      </c>
      <c r="M56" s="78">
        <f t="shared" ca="1" si="1"/>
        <v>-1.2899852175446092E-2</v>
      </c>
      <c r="N56" s="44">
        <f t="shared" ca="1" si="1"/>
        <v>1.6101588995844378</v>
      </c>
      <c r="O56" s="69">
        <f t="shared" ca="1" si="1"/>
        <v>-6.7785666143434287E-2</v>
      </c>
      <c r="P56" s="67">
        <f t="shared" ca="1" si="1"/>
        <v>5.9237557490899873E-2</v>
      </c>
      <c r="Q56" s="44">
        <f t="shared" ca="1" si="1"/>
        <v>1.9442498157337784E-2</v>
      </c>
      <c r="R56" s="44">
        <f t="shared" ref="R56:X65" ca="1" si="2">IF(AND(R7&gt;=0, (R6)&gt;0),R7/R6-1," ")</f>
        <v>2.9513183990762082E-2</v>
      </c>
      <c r="S56" s="44"/>
      <c r="T56" s="44"/>
      <c r="U56" s="44">
        <f t="shared" ca="1" si="2"/>
        <v>1.4554018901872467E-2</v>
      </c>
      <c r="V56" s="44"/>
      <c r="W56" s="44"/>
      <c r="X56" s="69">
        <f t="shared" ca="1" si="2"/>
        <v>-5.8362707506022238E-3</v>
      </c>
    </row>
    <row r="57" spans="1:24" s="43" customFormat="1" ht="12" thickBot="1">
      <c r="A57" s="35">
        <v>38352</v>
      </c>
      <c r="B57" s="79">
        <f t="shared" ca="1" si="1"/>
        <v>3.7730184590890614E-2</v>
      </c>
      <c r="C57" s="79">
        <f t="shared" ca="1" si="1"/>
        <v>1.3285933720210474E-2</v>
      </c>
      <c r="D57" s="70">
        <f t="shared" ca="1" si="1"/>
        <v>1.2946649736280236E-2</v>
      </c>
      <c r="E57" s="70">
        <f t="shared" ca="1" si="1"/>
        <v>8.2893680697730732E-2</v>
      </c>
      <c r="F57" s="70">
        <f t="shared" ca="1" si="1"/>
        <v>1.8013017726282277E-2</v>
      </c>
      <c r="G57" s="71">
        <f t="shared" ca="1" si="1"/>
        <v>3.9361020566792693E-2</v>
      </c>
      <c r="H57" s="70">
        <f t="shared" ca="1" si="1"/>
        <v>-6.1531964565326724E-2</v>
      </c>
      <c r="I57" s="70">
        <f t="shared" ca="1" si="1"/>
        <v>-5.8543461537212682E-3</v>
      </c>
      <c r="J57" s="80">
        <f t="shared" ca="1" si="1"/>
        <v>3.451837758965004E-2</v>
      </c>
      <c r="K57" s="70">
        <f t="shared" ca="1" si="1"/>
        <v>0.91097737524838651</v>
      </c>
      <c r="L57" s="70">
        <f t="shared" ca="1" si="1"/>
        <v>-7.6771831550326408E-2</v>
      </c>
      <c r="M57" s="80">
        <f t="shared" ca="1" si="1"/>
        <v>-5.4164300871561433E-2</v>
      </c>
      <c r="N57" s="70">
        <f t="shared" ca="1" si="1"/>
        <v>0.91656163749042974</v>
      </c>
      <c r="O57" s="72">
        <f t="shared" ca="1" si="1"/>
        <v>-8.7312604833309493E-3</v>
      </c>
      <c r="P57" s="71">
        <f t="shared" ca="1" si="1"/>
        <v>-1.6081901615434435E-2</v>
      </c>
      <c r="Q57" s="70">
        <f t="shared" ca="1" si="1"/>
        <v>2.1636317072658118E-2</v>
      </c>
      <c r="R57" s="70">
        <f t="shared" ca="1" si="2"/>
        <v>2.5254510133416952E-2</v>
      </c>
      <c r="S57" s="70"/>
      <c r="T57" s="70"/>
      <c r="U57" s="70">
        <f t="shared" ca="1" si="2"/>
        <v>-9.4561297580494363E-3</v>
      </c>
      <c r="V57" s="70"/>
      <c r="W57" s="70"/>
      <c r="X57" s="72">
        <f t="shared" ca="1" si="2"/>
        <v>2.9956412659153608E-2</v>
      </c>
    </row>
    <row r="58" spans="1:24" s="43" customFormat="1">
      <c r="A58" s="29">
        <v>38383</v>
      </c>
      <c r="B58" s="81">
        <f t="shared" ca="1" si="1"/>
        <v>2.4374533020873335E-2</v>
      </c>
      <c r="C58" s="81">
        <f t="shared" ca="1" si="1"/>
        <v>2.1912488419349119E-2</v>
      </c>
      <c r="D58" s="73">
        <f t="shared" ca="1" si="1"/>
        <v>2.1681311157968786E-2</v>
      </c>
      <c r="E58" s="73">
        <f t="shared" ca="1" si="1"/>
        <v>3.6454429687476697E-2</v>
      </c>
      <c r="F58" s="73">
        <f t="shared" ca="1" si="1"/>
        <v>2.1263444633809137E-2</v>
      </c>
      <c r="G58" s="74">
        <f t="shared" ca="1" si="1"/>
        <v>3.1744371760801915E-2</v>
      </c>
      <c r="H58" s="73">
        <f t="shared" ca="1" si="1"/>
        <v>0.10150157436318974</v>
      </c>
      <c r="I58" s="73">
        <f t="shared" ca="1" si="1"/>
        <v>3.0193131572555654E-3</v>
      </c>
      <c r="J58" s="82">
        <f t="shared" ca="1" si="1"/>
        <v>3.291520544781612E-2</v>
      </c>
      <c r="K58" s="73">
        <f t="shared" ca="1" si="1"/>
        <v>0.35601402807641569</v>
      </c>
      <c r="L58" s="73">
        <f t="shared" ca="1" si="1"/>
        <v>-6.1490731552343192E-2</v>
      </c>
      <c r="M58" s="82">
        <f t="shared" ca="1" si="1"/>
        <v>-2.0936078260229141E-2</v>
      </c>
      <c r="N58" s="73">
        <f t="shared" ca="1" si="1"/>
        <v>0.37591895303766409</v>
      </c>
      <c r="O58" s="75">
        <f t="shared" ca="1" si="1"/>
        <v>-0.10033556722596926</v>
      </c>
      <c r="P58" s="74">
        <f t="shared" ca="1" si="1"/>
        <v>7.302715572626628E-3</v>
      </c>
      <c r="Q58" s="73">
        <f t="shared" ca="1" si="1"/>
        <v>1.9392505264697935E-2</v>
      </c>
      <c r="R58" s="73">
        <f t="shared" ca="1" si="2"/>
        <v>2.4587864011580196E-2</v>
      </c>
      <c r="S58" s="73"/>
      <c r="T58" s="73"/>
      <c r="U58" s="73">
        <f t="shared" ca="1" si="2"/>
        <v>2.3811182841048995E-2</v>
      </c>
      <c r="V58" s="73"/>
      <c r="W58" s="73"/>
      <c r="X58" s="75">
        <f t="shared" ca="1" si="2"/>
        <v>2.0005500580080104E-2</v>
      </c>
    </row>
    <row r="59" spans="1:24" s="43" customFormat="1">
      <c r="A59" s="29">
        <v>38442</v>
      </c>
      <c r="B59" s="77">
        <f t="shared" ca="1" si="1"/>
        <v>2.8384479948191821E-2</v>
      </c>
      <c r="C59" s="77">
        <f t="shared" ca="1" si="1"/>
        <v>2.1743404265540001E-2</v>
      </c>
      <c r="D59" s="44">
        <f t="shared" ca="1" si="1"/>
        <v>2.1998003604193128E-2</v>
      </c>
      <c r="E59" s="44">
        <f t="shared" ca="1" si="1"/>
        <v>3.6461160051150188E-2</v>
      </c>
      <c r="F59" s="44">
        <f t="shared" ca="1" si="1"/>
        <v>2.2830262742425722E-2</v>
      </c>
      <c r="G59" s="67">
        <f t="shared" ca="1" si="1"/>
        <v>3.8259672112750165E-2</v>
      </c>
      <c r="H59" s="44">
        <f t="shared" ca="1" si="1"/>
        <v>-4.2846430815667191E-2</v>
      </c>
      <c r="I59" s="44">
        <f t="shared" ca="1" si="1"/>
        <v>6.1025762944553197E-3</v>
      </c>
      <c r="J59" s="78">
        <f t="shared" ca="1" si="1"/>
        <v>3.9147906052256154E-2</v>
      </c>
      <c r="K59" s="44">
        <f t="shared" ca="1" si="1"/>
        <v>0.50279475089143766</v>
      </c>
      <c r="L59" s="44">
        <f t="shared" ca="1" si="1"/>
        <v>-7.2406278199459662E-2</v>
      </c>
      <c r="M59" s="78">
        <f t="shared" ca="1" si="1"/>
        <v>-3.7915353788999129E-2</v>
      </c>
      <c r="N59" s="44">
        <f t="shared" ca="1" si="1"/>
        <v>0.50404620784593512</v>
      </c>
      <c r="O59" s="69">
        <f t="shared" ca="1" si="1"/>
        <v>-0.11044564720896233</v>
      </c>
      <c r="P59" s="67">
        <f t="shared" ca="1" si="1"/>
        <v>2.3484321438571376E-2</v>
      </c>
      <c r="Q59" s="44">
        <f t="shared" ca="1" si="1"/>
        <v>2.8760414819684943E-2</v>
      </c>
      <c r="R59" s="44">
        <f t="shared" ca="1" si="2"/>
        <v>1.3107566357111189E-2</v>
      </c>
      <c r="S59" s="44"/>
      <c r="T59" s="44"/>
      <c r="U59" s="44">
        <f t="shared" ca="1" si="2"/>
        <v>4.1540327836705471E-2</v>
      </c>
      <c r="V59" s="44"/>
      <c r="W59" s="44"/>
      <c r="X59" s="69">
        <f t="shared" ca="1" si="2"/>
        <v>2.315712529500602E-2</v>
      </c>
    </row>
    <row r="60" spans="1:24" s="43" customFormat="1">
      <c r="A60" s="29">
        <v>38625</v>
      </c>
      <c r="B60" s="77">
        <f t="shared" ca="1" si="1"/>
        <v>3.1200380699289987E-3</v>
      </c>
      <c r="C60" s="77">
        <f t="shared" ca="1" si="1"/>
        <v>1.3725831638782715E-2</v>
      </c>
      <c r="D60" s="44">
        <f t="shared" ca="1" si="1"/>
        <v>1.3668748026660626E-2</v>
      </c>
      <c r="E60" s="44">
        <f t="shared" ca="1" si="1"/>
        <v>-1.3125164544923296E-2</v>
      </c>
      <c r="F60" s="44">
        <f t="shared" ca="1" si="1"/>
        <v>1.2201883796374657E-2</v>
      </c>
      <c r="G60" s="67">
        <f t="shared" ca="1" si="1"/>
        <v>2.1342803668772836E-2</v>
      </c>
      <c r="H60" s="44">
        <f t="shared" ca="1" si="1"/>
        <v>0.21077850838529777</v>
      </c>
      <c r="I60" s="44">
        <f t="shared" ca="1" si="1"/>
        <v>-4.8914917281995818E-3</v>
      </c>
      <c r="J60" s="78">
        <f t="shared" ca="1" si="1"/>
        <v>1.3120245405648046E-2</v>
      </c>
      <c r="K60" s="44">
        <f t="shared" ca="1" si="1"/>
        <v>0.24311889605371007</v>
      </c>
      <c r="L60" s="44">
        <f t="shared" ca="1" si="1"/>
        <v>-7.8666421900923433E-2</v>
      </c>
      <c r="M60" s="78">
        <f t="shared" ca="1" si="1"/>
        <v>-4.5234457696010977E-2</v>
      </c>
      <c r="N60" s="44">
        <f t="shared" ca="1" si="1"/>
        <v>0.2349543640604066</v>
      </c>
      <c r="O60" s="69">
        <f t="shared" ca="1" si="1"/>
        <v>-0.13684901316451492</v>
      </c>
      <c r="P60" s="67">
        <f t="shared" ca="1" si="1"/>
        <v>2.0127159032907294E-2</v>
      </c>
      <c r="Q60" s="44">
        <f t="shared" ca="1" si="1"/>
        <v>3.5384808674897794E-2</v>
      </c>
      <c r="R60" s="44">
        <f t="shared" ca="1" si="2"/>
        <v>1.8049247371587196E-2</v>
      </c>
      <c r="S60" s="44"/>
      <c r="T60" s="44"/>
      <c r="U60" s="44">
        <f t="shared" ca="1" si="2"/>
        <v>3.3609861825460552E-2</v>
      </c>
      <c r="V60" s="44"/>
      <c r="W60" s="44"/>
      <c r="X60" s="69">
        <f t="shared" ca="1" si="2"/>
        <v>2.1769082452969268E-3</v>
      </c>
    </row>
    <row r="61" spans="1:24" s="43" customFormat="1" ht="12" thickBot="1">
      <c r="A61" s="35">
        <v>38717</v>
      </c>
      <c r="B61" s="79">
        <f t="shared" ca="1" si="1"/>
        <v>3.0223209536375251E-2</v>
      </c>
      <c r="C61" s="79">
        <f t="shared" ca="1" si="1"/>
        <v>1.6596947602325107E-2</v>
      </c>
      <c r="D61" s="70">
        <f t="shared" ca="1" si="1"/>
        <v>1.5953963330748833E-2</v>
      </c>
      <c r="E61" s="70">
        <f t="shared" ca="1" si="1"/>
        <v>5.4208595997853326E-2</v>
      </c>
      <c r="F61" s="70">
        <f t="shared" ca="1" si="1"/>
        <v>2.3615672434605717E-2</v>
      </c>
      <c r="G61" s="71">
        <f t="shared" ca="1" si="1"/>
        <v>3.0459092473395843E-2</v>
      </c>
      <c r="H61" s="70">
        <f t="shared" ca="1" si="1"/>
        <v>0.11991039406499615</v>
      </c>
      <c r="I61" s="70">
        <f t="shared" ca="1" si="1"/>
        <v>1.2011018551927322E-4</v>
      </c>
      <c r="J61" s="80">
        <f t="shared" ca="1" si="1"/>
        <v>4.6215625531437876E-2</v>
      </c>
      <c r="K61" s="70">
        <f t="shared" ca="1" si="1"/>
        <v>0.17169000800826861</v>
      </c>
      <c r="L61" s="70">
        <f t="shared" ca="1" si="1"/>
        <v>-0.10419645589132387</v>
      </c>
      <c r="M61" s="80">
        <f t="shared" ca="1" si="1"/>
        <v>-7.4072121475780128E-2</v>
      </c>
      <c r="N61" s="70">
        <f t="shared" ca="1" si="1"/>
        <v>0.19532662241264553</v>
      </c>
      <c r="O61" s="72">
        <f t="shared" ca="1" si="1"/>
        <v>-0.12590613164778919</v>
      </c>
      <c r="P61" s="71">
        <f t="shared" ca="1" si="1"/>
        <v>-4.179795699624711E-2</v>
      </c>
      <c r="Q61" s="70">
        <f t="shared" ca="1" si="1"/>
        <v>3.1974256453257466E-2</v>
      </c>
      <c r="R61" s="70">
        <f t="shared" ca="1" si="2"/>
        <v>1.671386765655436E-2</v>
      </c>
      <c r="S61" s="70"/>
      <c r="T61" s="70"/>
      <c r="U61" s="70">
        <f t="shared" ca="1" si="2"/>
        <v>1.9102189202973685E-2</v>
      </c>
      <c r="V61" s="70"/>
      <c r="W61" s="70"/>
      <c r="X61" s="72">
        <f t="shared" ca="1" si="2"/>
        <v>2.3509831775133216E-2</v>
      </c>
    </row>
    <row r="62" spans="1:24" s="43" customFormat="1">
      <c r="A62" s="29">
        <v>38807</v>
      </c>
      <c r="B62" s="81">
        <f t="shared" ca="1" si="1"/>
        <v>2.6846265440638062E-2</v>
      </c>
      <c r="C62" s="81">
        <f t="shared" ca="1" si="1"/>
        <v>2.4451564040496976E-2</v>
      </c>
      <c r="D62" s="73">
        <f t="shared" ca="1" si="1"/>
        <v>2.4256379020169749E-2</v>
      </c>
      <c r="E62" s="73">
        <f t="shared" ca="1" si="1"/>
        <v>3.4945216127534984E-2</v>
      </c>
      <c r="F62" s="73">
        <f t="shared" ca="1" si="1"/>
        <v>2.5033969585847027E-2</v>
      </c>
      <c r="G62" s="74">
        <f t="shared" ca="1" si="1"/>
        <v>4.2055787375075981E-2</v>
      </c>
      <c r="H62" s="73">
        <f t="shared" ca="1" si="1"/>
        <v>-1.7108617332111553E-2</v>
      </c>
      <c r="I62" s="73">
        <f t="shared" ca="1" si="1"/>
        <v>-4.593578737984827E-3</v>
      </c>
      <c r="J62" s="82">
        <f t="shared" ca="1" si="1"/>
        <v>7.0087626792911806E-3</v>
      </c>
      <c r="K62" s="73">
        <f t="shared" ca="1" si="1"/>
        <v>0.1248949399247532</v>
      </c>
      <c r="L62" s="73">
        <f t="shared" ca="1" si="1"/>
        <v>-8.5196770680355471E-2</v>
      </c>
      <c r="M62" s="82">
        <f t="shared" ca="1" si="1"/>
        <v>-5.0959776519205469E-2</v>
      </c>
      <c r="N62" s="73">
        <f t="shared" ca="1" si="1"/>
        <v>0.12562463719351391</v>
      </c>
      <c r="O62" s="75">
        <f t="shared" ca="1" si="1"/>
        <v>-0.13941322969148484</v>
      </c>
      <c r="P62" s="74">
        <f t="shared" ca="1" si="1"/>
        <v>-0.45351596609482825</v>
      </c>
      <c r="Q62" s="73">
        <f t="shared" ca="1" si="1"/>
        <v>4.037207639350382E-2</v>
      </c>
      <c r="R62" s="73">
        <f t="shared" ca="1" si="2"/>
        <v>1.5813421475119771E-2</v>
      </c>
      <c r="S62" s="73"/>
      <c r="T62" s="73"/>
      <c r="U62" s="73">
        <f t="shared" ca="1" si="2"/>
        <v>1.6462737262210592E-2</v>
      </c>
      <c r="V62" s="73"/>
      <c r="W62" s="73"/>
      <c r="X62" s="75">
        <f t="shared" ca="1" si="2"/>
        <v>-0.37711570436597819</v>
      </c>
    </row>
    <row r="63" spans="1:24" s="43" customFormat="1">
      <c r="A63" s="29">
        <v>38898</v>
      </c>
      <c r="B63" s="77">
        <f t="shared" ca="1" si="1"/>
        <v>1.8280992280030883E-2</v>
      </c>
      <c r="C63" s="77">
        <f t="shared" ca="1" si="1"/>
        <v>1.4819294554396123E-2</v>
      </c>
      <c r="D63" s="44">
        <f t="shared" ca="1" si="1"/>
        <v>1.4922038876621357E-2</v>
      </c>
      <c r="E63" s="44">
        <f t="shared" ca="1" si="1"/>
        <v>2.1666101664479687E-2</v>
      </c>
      <c r="F63" s="44">
        <f t="shared" ca="1" si="1"/>
        <v>1.6082958587571916E-2</v>
      </c>
      <c r="G63" s="67">
        <f t="shared" ca="1" si="1"/>
        <v>3.3705978153925509E-2</v>
      </c>
      <c r="H63" s="44">
        <f t="shared" ca="1" si="1"/>
        <v>0.20919778517624366</v>
      </c>
      <c r="I63" s="44">
        <f t="shared" ca="1" si="1"/>
        <v>-1.1600007178752869E-2</v>
      </c>
      <c r="J63" s="78">
        <f t="shared" ca="1" si="1"/>
        <v>1.3006472503869215E-2</v>
      </c>
      <c r="K63" s="44">
        <f t="shared" ca="1" si="1"/>
        <v>0.20535138415676402</v>
      </c>
      <c r="L63" s="44">
        <f t="shared" ca="1" si="1"/>
        <v>-9.9451150114799325E-2</v>
      </c>
      <c r="M63" s="78">
        <f t="shared" ca="1" si="1"/>
        <v>-8.2101049316485764E-2</v>
      </c>
      <c r="N63" s="44">
        <f t="shared" ca="1" si="1"/>
        <v>0.1996911464331308</v>
      </c>
      <c r="O63" s="69">
        <f t="shared" ca="1" si="1"/>
        <v>-0.16005087014020547</v>
      </c>
      <c r="P63" s="67">
        <f t="shared" ca="1" si="1"/>
        <v>-2.4366011961837075E-2</v>
      </c>
      <c r="Q63" s="44">
        <f t="shared" ca="1" si="1"/>
        <v>2.1681587870787222E-2</v>
      </c>
      <c r="R63" s="44">
        <f t="shared" ca="1" si="2"/>
        <v>1.3764028845089538E-2</v>
      </c>
      <c r="S63" s="44">
        <f t="shared" ca="1" si="2"/>
        <v>5.5144016412922214E-2</v>
      </c>
      <c r="T63" s="44"/>
      <c r="U63" s="44">
        <f t="shared" ca="1" si="2"/>
        <v>7.4469471611078308E-3</v>
      </c>
      <c r="V63" s="44">
        <f t="shared" ca="1" si="2"/>
        <v>0.14063321419091146</v>
      </c>
      <c r="W63" s="44"/>
      <c r="X63" s="69">
        <f t="shared" ca="1" si="2"/>
        <v>-6.4670872262324708E-2</v>
      </c>
    </row>
    <row r="64" spans="1:24" s="43" customFormat="1">
      <c r="A64" s="29">
        <v>38990</v>
      </c>
      <c r="B64" s="77">
        <f t="shared" ca="1" si="1"/>
        <v>1.9094096686421702E-2</v>
      </c>
      <c r="C64" s="77">
        <f t="shared" ca="1" si="1"/>
        <v>1.4841776417682251E-2</v>
      </c>
      <c r="D64" s="44">
        <f t="shared" ca="1" si="1"/>
        <v>1.4094732192759141E-2</v>
      </c>
      <c r="E64" s="44">
        <f t="shared" ca="1" si="1"/>
        <v>3.085071780097981E-2</v>
      </c>
      <c r="F64" s="44">
        <f t="shared" ca="1" si="1"/>
        <v>2.0676833553779028E-2</v>
      </c>
      <c r="G64" s="67">
        <f t="shared" ca="1" si="1"/>
        <v>3.2374450195594706E-2</v>
      </c>
      <c r="H64" s="44">
        <f t="shared" ca="1" si="1"/>
        <v>-7.2397971803168426E-2</v>
      </c>
      <c r="I64" s="44">
        <f t="shared" ca="1" si="1"/>
        <v>-1.3698768581460352E-2</v>
      </c>
      <c r="J64" s="78">
        <f t="shared" ca="1" si="1"/>
        <v>-1.9969781751050242E-4</v>
      </c>
      <c r="K64" s="44">
        <f t="shared" ca="1" si="1"/>
        <v>0.13058114026209733</v>
      </c>
      <c r="L64" s="44">
        <f t="shared" ca="1" si="1"/>
        <v>-0.11560685681422811</v>
      </c>
      <c r="M64" s="78">
        <f t="shared" ca="1" si="1"/>
        <v>-8.4040389110983882E-2</v>
      </c>
      <c r="N64" s="44">
        <f t="shared" ca="1" si="1"/>
        <v>0.14360476682209811</v>
      </c>
      <c r="O64" s="69">
        <f t="shared" ca="1" si="1"/>
        <v>-0.21379891749815971</v>
      </c>
      <c r="P64" s="67">
        <f t="shared" ca="1" si="1"/>
        <v>-3.1972835583131798E-2</v>
      </c>
      <c r="Q64" s="44">
        <f t="shared" ca="1" si="1"/>
        <v>1.5067135737622195E-2</v>
      </c>
      <c r="R64" s="44">
        <f t="shared" ca="1" si="2"/>
        <v>9.0521205295943652E-3</v>
      </c>
      <c r="S64" s="44">
        <f t="shared" ca="1" si="2"/>
        <v>4.8506306061786963E-2</v>
      </c>
      <c r="T64" s="44"/>
      <c r="U64" s="44">
        <f t="shared" ca="1" si="2"/>
        <v>1.5357190324114534E-3</v>
      </c>
      <c r="V64" s="44">
        <f t="shared" ca="1" si="2"/>
        <v>0.10035142255957941</v>
      </c>
      <c r="W64" s="44"/>
      <c r="X64" s="69">
        <f t="shared" ca="1" si="2"/>
        <v>-5.6112921838342045E-2</v>
      </c>
    </row>
    <row r="65" spans="1:24" s="43" customFormat="1" ht="12" thickBot="1">
      <c r="A65" s="35">
        <v>39082</v>
      </c>
      <c r="B65" s="79">
        <f t="shared" ca="1" si="1"/>
        <v>2.9493992981916239E-2</v>
      </c>
      <c r="C65" s="79">
        <f t="shared" ca="1" si="1"/>
        <v>2.3735892741375109E-2</v>
      </c>
      <c r="D65" s="70">
        <f t="shared" ca="1" si="1"/>
        <v>2.3287851338080756E-2</v>
      </c>
      <c r="E65" s="70">
        <f t="shared" ca="1" si="1"/>
        <v>4.0180963609981912E-2</v>
      </c>
      <c r="F65" s="70">
        <f t="shared" ca="1" si="1"/>
        <v>2.7442561446797908E-2</v>
      </c>
      <c r="G65" s="71">
        <f t="shared" ca="1" si="1"/>
        <v>4.3782861477611901E-2</v>
      </c>
      <c r="H65" s="70">
        <f t="shared" ca="1" si="1"/>
        <v>8.5494428106083209E-2</v>
      </c>
      <c r="I65" s="70">
        <f t="shared" ca="1" si="1"/>
        <v>-9.6335651201243655E-3</v>
      </c>
      <c r="J65" s="80">
        <f t="shared" ca="1" si="1"/>
        <v>7.3108244029160829E-3</v>
      </c>
      <c r="K65" s="70">
        <f t="shared" ca="1" si="1"/>
        <v>8.0138608654630739E-2</v>
      </c>
      <c r="L65" s="70">
        <f t="shared" ca="1" si="1"/>
        <v>-0.11552782437766707</v>
      </c>
      <c r="M65" s="80">
        <f t="shared" ca="1" si="1"/>
        <v>-8.1206043393953098E-2</v>
      </c>
      <c r="N65" s="70">
        <f t="shared" ca="1" si="1"/>
        <v>9.3969864952123006E-2</v>
      </c>
      <c r="O65" s="72">
        <f t="shared" ca="1" si="1"/>
        <v>-0.30126758184390201</v>
      </c>
      <c r="P65" s="71">
        <f t="shared" ca="1" si="1"/>
        <v>2.4650740701707807E-2</v>
      </c>
      <c r="Q65" s="70">
        <f t="shared" ca="1" si="1"/>
        <v>2.0100403661889032E-2</v>
      </c>
      <c r="R65" s="70">
        <f t="shared" ca="1" si="2"/>
        <v>6.4876293069844326E-3</v>
      </c>
      <c r="S65" s="70">
        <f t="shared" ca="1" si="2"/>
        <v>5.9365920573220432E-2</v>
      </c>
      <c r="T65" s="70"/>
      <c r="U65" s="70">
        <f t="shared" ca="1" si="2"/>
        <v>1.1970480789325944E-2</v>
      </c>
      <c r="V65" s="70">
        <f t="shared" ca="1" si="2"/>
        <v>0.1478929447525319</v>
      </c>
      <c r="W65" s="70"/>
      <c r="X65" s="72">
        <f t="shared" ca="1" si="2"/>
        <v>-7.3814555403269977E-2</v>
      </c>
    </row>
    <row r="66" spans="1:24" s="43" customFormat="1">
      <c r="A66" s="29">
        <v>39172</v>
      </c>
      <c r="B66" s="77">
        <f t="shared" ca="1" si="1"/>
        <v>1.8884099779775898E-2</v>
      </c>
      <c r="C66" s="77">
        <f t="shared" ca="1" si="1"/>
        <v>1.444021394279571E-2</v>
      </c>
      <c r="D66" s="44">
        <f t="shared" ca="1" si="1"/>
        <v>1.4698300703439804E-2</v>
      </c>
      <c r="E66" s="44">
        <f t="shared" ca="1" si="1"/>
        <v>2.6270802092148049E-2</v>
      </c>
      <c r="F66" s="44">
        <f t="shared" ca="1" si="1"/>
        <v>1.3004175472093538E-2</v>
      </c>
      <c r="G66" s="67">
        <f t="shared" ca="1" si="1"/>
        <v>4.3609974098136162E-2</v>
      </c>
      <c r="H66" s="44">
        <f t="shared" ca="1" si="1"/>
        <v>6.3179080250654884E-3</v>
      </c>
      <c r="I66" s="44">
        <f t="shared" ca="1" si="1"/>
        <v>-3.780164315343848E-2</v>
      </c>
      <c r="J66" s="78">
        <f t="shared" ca="1" si="1"/>
        <v>-1.2186394794301725E-2</v>
      </c>
      <c r="K66" s="44">
        <f t="shared" ca="1" si="1"/>
        <v>8.0063275164247827E-2</v>
      </c>
      <c r="L66" s="44">
        <f t="shared" ca="1" si="1"/>
        <v>-0.12463931881127399</v>
      </c>
      <c r="M66" s="78">
        <f t="shared" ca="1" si="1"/>
        <v>-0.11009263099905742</v>
      </c>
      <c r="N66" s="44">
        <f t="shared" ca="1" si="1"/>
        <v>7.2554422508600114E-2</v>
      </c>
      <c r="O66" s="69">
        <f t="shared" ca="1" si="1"/>
        <v>-0.17737860045107701</v>
      </c>
      <c r="P66" s="67">
        <f t="shared" ca="1" si="1"/>
        <v>-8.7167689903241419E-3</v>
      </c>
      <c r="Q66" s="44">
        <f t="shared" ca="1" si="1"/>
        <v>1.982021665474476E-2</v>
      </c>
      <c r="R66" s="44">
        <f t="shared" ref="R66:X71" ca="1" si="3">IF(AND(R17&gt;=0, (R16)&gt;0),R17/R16-1," ")</f>
        <v>5.5652424616587925E-3</v>
      </c>
      <c r="S66" s="44">
        <f t="shared" ca="1" si="3"/>
        <v>5.7273858111214437E-2</v>
      </c>
      <c r="T66" s="44"/>
      <c r="U66" s="44">
        <f t="shared" ca="1" si="3"/>
        <v>3.2459373697324434E-3</v>
      </c>
      <c r="V66" s="44">
        <f t="shared" ca="1" si="3"/>
        <v>6.9975197927957034E-2</v>
      </c>
      <c r="W66" s="44"/>
      <c r="X66" s="69">
        <f t="shared" ca="1" si="3"/>
        <v>-5.5983091036197252E-2</v>
      </c>
    </row>
    <row r="67" spans="1:24" s="43" customFormat="1">
      <c r="A67" s="29">
        <v>39263</v>
      </c>
      <c r="B67" s="77">
        <f t="shared" ca="1" si="1"/>
        <v>1.6613978581925037E-2</v>
      </c>
      <c r="C67" s="77">
        <f t="shared" ca="1" si="1"/>
        <v>1.185847735083656E-2</v>
      </c>
      <c r="D67" s="44">
        <f t="shared" ca="1" si="1"/>
        <v>1.0918987134422853E-2</v>
      </c>
      <c r="E67" s="44">
        <f t="shared" ca="1" si="1"/>
        <v>2.4267835243834579E-2</v>
      </c>
      <c r="F67" s="44">
        <f t="shared" ca="1" si="1"/>
        <v>2.1530096083939965E-2</v>
      </c>
      <c r="G67" s="67">
        <f t="shared" ca="1" si="1"/>
        <v>3.129221156490325E-2</v>
      </c>
      <c r="H67" s="44">
        <f t="shared" ca="1" si="1"/>
        <v>0.10089732059898671</v>
      </c>
      <c r="I67" s="44">
        <f t="shared" ca="1" si="1"/>
        <v>-2.3469670693503364E-2</v>
      </c>
      <c r="J67" s="78">
        <f t="shared" ca="1" si="1"/>
        <v>-7.3377093356951084E-3</v>
      </c>
      <c r="K67" s="44">
        <f t="shared" ca="1" si="1"/>
        <v>8.7473699501257718E-2</v>
      </c>
      <c r="L67" s="44">
        <f t="shared" ca="1" si="1"/>
        <v>-0.10653172892021157</v>
      </c>
      <c r="M67" s="78">
        <f t="shared" ca="1" si="1"/>
        <v>-0.1029599161821273</v>
      </c>
      <c r="N67" s="44">
        <f t="shared" ca="1" si="1"/>
        <v>7.1695610008815081E-2</v>
      </c>
      <c r="O67" s="69">
        <f t="shared" ca="1" si="1"/>
        <v>-0.17973356982992184</v>
      </c>
      <c r="P67" s="67">
        <f t="shared" ca="1" si="1"/>
        <v>1.4314193617734894E-3</v>
      </c>
      <c r="Q67" s="44">
        <f t="shared" ca="1" si="1"/>
        <v>9.5052115559119965E-3</v>
      </c>
      <c r="R67" s="44">
        <f t="shared" ca="1" si="3"/>
        <v>7.6941544785280591E-3</v>
      </c>
      <c r="S67" s="44">
        <f t="shared" ca="1" si="3"/>
        <v>1.8212287936770766E-2</v>
      </c>
      <c r="T67" s="44"/>
      <c r="U67" s="44">
        <f t="shared" ca="1" si="3"/>
        <v>1.430903349068835E-2</v>
      </c>
      <c r="V67" s="44">
        <f t="shared" ca="1" si="3"/>
        <v>6.0227852166796936E-2</v>
      </c>
      <c r="W67" s="44"/>
      <c r="X67" s="69">
        <f t="shared" ca="1" si="3"/>
        <v>-2.535392860422625E-2</v>
      </c>
    </row>
    <row r="68" spans="1:24" s="43" customFormat="1">
      <c r="A68" s="29">
        <v>39355</v>
      </c>
      <c r="B68" s="77">
        <f t="shared" ca="1" si="1"/>
        <v>2.2412557752953921E-2</v>
      </c>
      <c r="C68" s="77">
        <f t="shared" ca="1" si="1"/>
        <v>2.0798869776154749E-2</v>
      </c>
      <c r="D68" s="44">
        <f t="shared" ca="1" si="1"/>
        <v>1.9946410900806066E-2</v>
      </c>
      <c r="E68" s="44">
        <f t="shared" ca="1" si="1"/>
        <v>2.9346343611316161E-2</v>
      </c>
      <c r="F68" s="44">
        <f t="shared" ca="1" si="1"/>
        <v>2.7353148141844974E-2</v>
      </c>
      <c r="G68" s="67">
        <f t="shared" ca="1" si="1"/>
        <v>3.7800630808817681E-2</v>
      </c>
      <c r="H68" s="44">
        <f t="shared" ca="1" si="1"/>
        <v>-2.6879343038147874E-2</v>
      </c>
      <c r="I68" s="44">
        <f t="shared" ca="1" si="1"/>
        <v>-1.1328592562878992E-2</v>
      </c>
      <c r="J68" s="78">
        <f t="shared" ca="1" si="1"/>
        <v>1.1010536899055845E-2</v>
      </c>
      <c r="K68" s="44">
        <f t="shared" ca="1" si="1"/>
        <v>7.7089458343333916E-2</v>
      </c>
      <c r="L68" s="44">
        <f t="shared" ca="1" si="1"/>
        <v>-0.12053965929443344</v>
      </c>
      <c r="M68" s="78">
        <f t="shared" ca="1" si="1"/>
        <v>-0.12022927169300479</v>
      </c>
      <c r="N68" s="44">
        <f t="shared" ca="1" si="1"/>
        <v>4.5269576212484397E-2</v>
      </c>
      <c r="O68" s="69">
        <f t="shared" ca="1" si="1"/>
        <v>-0.10993721566764303</v>
      </c>
      <c r="P68" s="67">
        <f t="shared" ca="1" si="1"/>
        <v>3.2060990793849609E-3</v>
      </c>
      <c r="Q68" s="44">
        <f t="shared" ca="1" si="1"/>
        <v>1.8106681983431239E-2</v>
      </c>
      <c r="R68" s="44">
        <f t="shared" ca="1" si="3"/>
        <v>8.5943890662489864E-3</v>
      </c>
      <c r="S68" s="44">
        <f t="shared" ca="1" si="3"/>
        <v>4.0235532466087021E-2</v>
      </c>
      <c r="T68" s="44"/>
      <c r="U68" s="44">
        <f t="shared" ca="1" si="3"/>
        <v>6.6064821600320123E-3</v>
      </c>
      <c r="V68" s="44">
        <f t="shared" ca="1" si="3"/>
        <v>5.9808284698702474E-2</v>
      </c>
      <c r="W68" s="44"/>
      <c r="X68" s="69">
        <f t="shared" ca="1" si="3"/>
        <v>-2.8888284979461387E-2</v>
      </c>
    </row>
    <row r="69" spans="1:24" s="43" customFormat="1" ht="12" thickBot="1">
      <c r="A69" s="35">
        <v>39447</v>
      </c>
      <c r="B69" s="79">
        <f t="shared" ca="1" si="1"/>
        <v>2.1012993032931249E-2</v>
      </c>
      <c r="C69" s="79">
        <f t="shared" ca="1" si="1"/>
        <v>1.9674757211787686E-2</v>
      </c>
      <c r="D69" s="70">
        <f t="shared" ca="1" si="1"/>
        <v>1.9083839437652461E-2</v>
      </c>
      <c r="E69" s="70">
        <f t="shared" ca="1" si="1"/>
        <v>2.2854968207530302E-2</v>
      </c>
      <c r="F69" s="70">
        <f t="shared" ca="1" si="1"/>
        <v>2.4575650607417954E-2</v>
      </c>
      <c r="G69" s="71">
        <f t="shared" ca="1" si="1"/>
        <v>3.0164914729327252E-2</v>
      </c>
      <c r="H69" s="70">
        <f t="shared" ca="1" si="1"/>
        <v>0.13254591945436367</v>
      </c>
      <c r="I69" s="70">
        <f t="shared" ca="1" si="1"/>
        <v>-1.1488806319251199E-2</v>
      </c>
      <c r="J69" s="80">
        <f t="shared" ca="1" si="1"/>
        <v>-1.2244424487763972E-3</v>
      </c>
      <c r="K69" s="70">
        <f t="shared" ca="1" si="1"/>
        <v>5.4976007076943167E-2</v>
      </c>
      <c r="L69" s="70">
        <f t="shared" ca="1" si="1"/>
        <v>-0.12066122887406872</v>
      </c>
      <c r="M69" s="80">
        <f t="shared" ca="1" si="1"/>
        <v>-9.383829794481624E-2</v>
      </c>
      <c r="N69" s="70">
        <f t="shared" ca="1" si="1"/>
        <v>2.4020897997159452E-2</v>
      </c>
      <c r="O69" s="72">
        <f t="shared" ca="1" si="1"/>
        <v>-0.18708706407351572</v>
      </c>
      <c r="P69" s="71">
        <f t="shared" ca="1" si="1"/>
        <v>5.9455473361194056E-3</v>
      </c>
      <c r="Q69" s="70">
        <f t="shared" ca="1" si="1"/>
        <v>1.7266573540730468E-2</v>
      </c>
      <c r="R69" s="70">
        <f t="shared" ca="1" si="3"/>
        <v>7.6865632763329916E-3</v>
      </c>
      <c r="S69" s="70">
        <f t="shared" ca="1" si="3"/>
        <v>4.4217711367369184E-2</v>
      </c>
      <c r="T69" s="70"/>
      <c r="U69" s="70">
        <f t="shared" ca="1" si="3"/>
        <v>2.1556186024622281E-2</v>
      </c>
      <c r="V69" s="70">
        <f t="shared" ca="1" si="3"/>
        <v>7.2250092885089101E-2</v>
      </c>
      <c r="W69" s="70"/>
      <c r="X69" s="72">
        <f t="shared" ca="1" si="3"/>
        <v>-4.3991322229677388E-2</v>
      </c>
    </row>
    <row r="70" spans="1:24" s="43" customFormat="1">
      <c r="A70" s="23">
        <v>39538</v>
      </c>
      <c r="B70" s="81">
        <f t="shared" ca="1" si="1"/>
        <v>1.6076902801237081E-2</v>
      </c>
      <c r="C70" s="81">
        <f t="shared" ca="1" si="1"/>
        <v>1.0403544902971795E-2</v>
      </c>
      <c r="D70" s="73">
        <f t="shared" ca="1" si="1"/>
        <v>9.274452202194805E-3</v>
      </c>
      <c r="E70" s="73">
        <f t="shared" ca="1" si="1"/>
        <v>2.2669995236945573E-2</v>
      </c>
      <c r="F70" s="73">
        <f t="shared" ca="1" si="1"/>
        <v>2.3250905027820457E-2</v>
      </c>
      <c r="G70" s="74">
        <f t="shared" ca="1" si="1"/>
        <v>1.8473619880021941E-2</v>
      </c>
      <c r="H70" s="73">
        <f t="shared" ca="1" si="1"/>
        <v>6.1178074228402934E-3</v>
      </c>
      <c r="I70" s="73">
        <f t="shared" ca="1" si="1"/>
        <v>-8.2011663488411601E-3</v>
      </c>
      <c r="J70" s="82">
        <f t="shared" ca="1" si="1"/>
        <v>1.1026316115136492E-2</v>
      </c>
      <c r="K70" s="73">
        <f t="shared" ca="1" si="1"/>
        <v>5.2348557944254193E-2</v>
      </c>
      <c r="L70" s="73">
        <f t="shared" ca="1" si="1"/>
        <v>-0.11310674844268009</v>
      </c>
      <c r="M70" s="82">
        <f t="shared" ca="1" si="1"/>
        <v>-0.12464000228951688</v>
      </c>
      <c r="N70" s="73">
        <f t="shared" ca="1" si="1"/>
        <v>4.3642771300656413E-2</v>
      </c>
      <c r="O70" s="75">
        <f t="shared" ca="1" si="1"/>
        <v>-0.1793402664832574</v>
      </c>
      <c r="P70" s="74">
        <f t="shared" ca="1" si="1"/>
        <v>4.698852034235701E-3</v>
      </c>
      <c r="Q70" s="73">
        <f t="shared" ca="1" si="1"/>
        <v>7.2561181921775297E-3</v>
      </c>
      <c r="R70" s="73">
        <f t="shared" ca="1" si="3"/>
        <v>3.8459910644206285E-3</v>
      </c>
      <c r="S70" s="73">
        <f t="shared" ca="1" si="3"/>
        <v>3.4099215339154831E-2</v>
      </c>
      <c r="T70" s="73"/>
      <c r="U70" s="73">
        <f t="shared" ca="1" si="3"/>
        <v>5.9826381761811653E-3</v>
      </c>
      <c r="V70" s="73">
        <f t="shared" ca="1" si="3"/>
        <v>5.2706387039900937E-2</v>
      </c>
      <c r="W70" s="73"/>
      <c r="X70" s="75">
        <f t="shared" ca="1" si="3"/>
        <v>-2.9897631191896146E-2</v>
      </c>
    </row>
    <row r="71" spans="1:24" s="43" customFormat="1">
      <c r="A71" s="29">
        <v>39629</v>
      </c>
      <c r="B71" s="77">
        <f t="shared" ca="1" si="1"/>
        <v>2.0174620697166468E-2</v>
      </c>
      <c r="C71" s="77">
        <f t="shared" ca="1" si="1"/>
        <v>1.3329840706749918E-2</v>
      </c>
      <c r="D71" s="44">
        <f t="shared" ca="1" si="1"/>
        <v>1.1758276121617728E-2</v>
      </c>
      <c r="E71" s="44">
        <f t="shared" ca="1" si="1"/>
        <v>3.4256633430707506E-2</v>
      </c>
      <c r="F71" s="44">
        <f t="shared" ca="1" si="1"/>
        <v>2.7006511617722051E-2</v>
      </c>
      <c r="G71" s="67">
        <f t="shared" ca="1" si="1"/>
        <v>2.8758059817377779E-2</v>
      </c>
      <c r="H71" s="44">
        <f t="shared" ca="1" si="1"/>
        <v>-0.15709378654952377</v>
      </c>
      <c r="I71" s="44">
        <f t="shared" ca="1" si="1"/>
        <v>-1.7533305863139614E-2</v>
      </c>
      <c r="J71" s="78">
        <f t="shared" ca="1" si="1"/>
        <v>-1.2865068597164409E-2</v>
      </c>
      <c r="K71" s="44">
        <f t="shared" ca="1" si="1"/>
        <v>6.1871586944636014E-2</v>
      </c>
      <c r="L71" s="44">
        <f t="shared" ca="1" si="1"/>
        <v>-0.10973249537302954</v>
      </c>
      <c r="M71" s="78">
        <f t="shared" ca="1" si="1"/>
        <v>-0.10760628006842299</v>
      </c>
      <c r="N71" s="44">
        <f t="shared" ca="1" si="1"/>
        <v>5.4437888127016665E-2</v>
      </c>
      <c r="O71" s="69">
        <f t="shared" ca="1" si="1"/>
        <v>-0.17065999576190938</v>
      </c>
      <c r="P71" s="67">
        <f t="shared" ca="1" si="1"/>
        <v>1.0893223565137999E-2</v>
      </c>
      <c r="Q71" s="44">
        <f ca="1">IF(AND(Q22&gt;=0, (Q21)&gt;0),Q22/Q21-1," ")</f>
        <v>1.7167172286176591E-2</v>
      </c>
      <c r="R71" s="44">
        <f t="shared" ca="1" si="3"/>
        <v>-4.4211074867889222E-3</v>
      </c>
      <c r="S71" s="44">
        <f t="shared" ca="1" si="3"/>
        <v>2.5928212626334046E-2</v>
      </c>
      <c r="T71" s="44"/>
      <c r="U71" s="44">
        <f t="shared" ca="1" si="3"/>
        <v>-1.3376969753137291E-2</v>
      </c>
      <c r="V71" s="44">
        <f t="shared" ca="1" si="3"/>
        <v>5.0659190765533157E-2</v>
      </c>
      <c r="W71" s="44"/>
      <c r="X71" s="69">
        <f t="shared" ca="1" si="3"/>
        <v>-1.289483624277854E-2</v>
      </c>
    </row>
    <row r="72" spans="1:24" s="43" customFormat="1">
      <c r="A72" s="29">
        <v>39721</v>
      </c>
      <c r="B72" s="77">
        <f t="shared" ref="B72:X83" ca="1" si="4">IF(AND(B23&gt;=0, (B22)&gt;0),B23/B22-1," ")</f>
        <v>1.6746956725593343E-2</v>
      </c>
      <c r="C72" s="77">
        <f t="shared" ca="1" si="4"/>
        <v>1.3800145483421122E-2</v>
      </c>
      <c r="D72" s="44">
        <f t="shared" ca="1" si="4"/>
        <v>1.3243618691330283E-2</v>
      </c>
      <c r="E72" s="44">
        <f t="shared" ca="1" si="4"/>
        <v>2.6788633540102857E-2</v>
      </c>
      <c r="F72" s="44">
        <f t="shared" ca="1" si="4"/>
        <v>1.7970628031909186E-2</v>
      </c>
      <c r="G72" s="67">
        <f t="shared" ca="1" si="4"/>
        <v>2.647073806676703E-2</v>
      </c>
      <c r="H72" s="44">
        <f t="shared" ca="1" si="4"/>
        <v>0.37733019695784376</v>
      </c>
      <c r="I72" s="44">
        <f t="shared" ca="1" si="4"/>
        <v>-2.9128923806143625E-2</v>
      </c>
      <c r="J72" s="78">
        <f t="shared" ca="1" si="4"/>
        <v>-2.1341697826919415E-2</v>
      </c>
      <c r="K72" s="44">
        <f t="shared" ca="1" si="4"/>
        <v>4.5033122423063121E-2</v>
      </c>
      <c r="L72" s="44">
        <f t="shared" ca="1" si="4"/>
        <v>-0.16601596167761157</v>
      </c>
      <c r="M72" s="78">
        <f t="shared" ca="1" si="4"/>
        <v>-0.16000298342346797</v>
      </c>
      <c r="N72" s="44">
        <f t="shared" ca="1" si="4"/>
        <v>3.2336546381322551E-2</v>
      </c>
      <c r="O72" s="69">
        <f t="shared" ca="1" si="4"/>
        <v>-0.14276038410481473</v>
      </c>
      <c r="P72" s="67">
        <f t="shared" ca="1" si="4"/>
        <v>-7.7659392100046798E-3</v>
      </c>
      <c r="Q72" s="44">
        <f t="shared" ca="1" si="4"/>
        <v>1.3150235504023611E-2</v>
      </c>
      <c r="R72" s="44">
        <f t="shared" ca="1" si="4"/>
        <v>-7.4498661782916864E-3</v>
      </c>
      <c r="S72" s="44">
        <f t="shared" ca="1" si="4"/>
        <v>2.660515181150358E-2</v>
      </c>
      <c r="T72" s="44"/>
      <c r="U72" s="44">
        <f t="shared" ca="1" si="4"/>
        <v>3.0483294427066765E-2</v>
      </c>
      <c r="V72" s="44">
        <f t="shared" ca="1" si="4"/>
        <v>3.8695144616302191E-2</v>
      </c>
      <c r="W72" s="44"/>
      <c r="X72" s="69">
        <f t="shared" ca="1" si="4"/>
        <v>-3.218366195366007E-2</v>
      </c>
    </row>
    <row r="73" spans="1:24" s="43" customFormat="1" ht="12" thickBot="1">
      <c r="A73" s="35">
        <v>39813</v>
      </c>
      <c r="B73" s="79">
        <f t="shared" ca="1" si="4"/>
        <v>8.1025892077499773E-3</v>
      </c>
      <c r="C73" s="79">
        <f t="shared" ca="1" si="4"/>
        <v>-1.4151369574175732E-3</v>
      </c>
      <c r="D73" s="70">
        <f t="shared" ca="1" si="4"/>
        <v>-3.3897171938791493E-3</v>
      </c>
      <c r="E73" s="70">
        <f t="shared" ca="1" si="4"/>
        <v>2.22712962950673E-2</v>
      </c>
      <c r="F73" s="70">
        <f t="shared" ca="1" si="4"/>
        <v>1.6482208704893253E-2</v>
      </c>
      <c r="G73" s="71">
        <f t="shared" ca="1" si="4"/>
        <v>8.4289543867490657E-3</v>
      </c>
      <c r="H73" s="70">
        <f t="shared" ca="1" si="4"/>
        <v>-2.9065132524320081E-2</v>
      </c>
      <c r="I73" s="70">
        <f t="shared" ca="1" si="4"/>
        <v>-3.1674709966447612E-2</v>
      </c>
      <c r="J73" s="80">
        <f t="shared" ca="1" si="4"/>
        <v>-2.4845950086020641E-2</v>
      </c>
      <c r="K73" s="70">
        <f t="shared" ca="1" si="4"/>
        <v>3.8241802221933296E-2</v>
      </c>
      <c r="L73" s="70">
        <f t="shared" ca="1" si="4"/>
        <v>-0.21660714658521096</v>
      </c>
      <c r="M73" s="80">
        <f t="shared" ca="1" si="4"/>
        <v>-0.20151232419114185</v>
      </c>
      <c r="N73" s="70">
        <f t="shared" ca="1" si="4"/>
        <v>2.3048407095571433E-2</v>
      </c>
      <c r="O73" s="72">
        <f t="shared" ca="1" si="4"/>
        <v>-0.18229163422438122</v>
      </c>
      <c r="P73" s="71">
        <f t="shared" ca="1" si="4"/>
        <v>-1.9654139177499919E-2</v>
      </c>
      <c r="Q73" s="70">
        <f t="shared" ca="1" si="4"/>
        <v>1.5280851763355141E-3</v>
      </c>
      <c r="R73" s="70">
        <f t="shared" ca="1" si="4"/>
        <v>-1.1596257840034818E-2</v>
      </c>
      <c r="S73" s="70">
        <f t="shared" ca="1" si="4"/>
        <v>1.416372139179467E-2</v>
      </c>
      <c r="T73" s="70"/>
      <c r="U73" s="70">
        <f t="shared" ca="1" si="4"/>
        <v>-5.647709008737567E-3</v>
      </c>
      <c r="V73" s="70">
        <f t="shared" ca="1" si="4"/>
        <v>3.5408030593751194E-2</v>
      </c>
      <c r="W73" s="70"/>
      <c r="X73" s="72">
        <f t="shared" ca="1" si="4"/>
        <v>-2.3417068888347381E-2</v>
      </c>
    </row>
    <row r="74" spans="1:24" s="43" customFormat="1">
      <c r="A74" s="23">
        <v>39903</v>
      </c>
      <c r="B74" s="81">
        <f t="shared" ca="1" si="4"/>
        <v>7.5671860897166265E-3</v>
      </c>
      <c r="C74" s="81">
        <f t="shared" ca="1" si="4"/>
        <v>-1.7599380901908157E-3</v>
      </c>
      <c r="D74" s="73">
        <f t="shared" ca="1" si="4"/>
        <v>-3.0611912983991019E-3</v>
      </c>
      <c r="E74" s="73">
        <f t="shared" ca="1" si="4"/>
        <v>1.9369799932386078E-2</v>
      </c>
      <c r="F74" s="73">
        <f t="shared" ca="1" si="4"/>
        <v>1.1141962930412808E-2</v>
      </c>
      <c r="G74" s="74">
        <f t="shared" ca="1" si="4"/>
        <v>1.0810252403141929E-2</v>
      </c>
      <c r="H74" s="73">
        <f t="shared" ca="1" si="4"/>
        <v>0.10359334384061603</v>
      </c>
      <c r="I74" s="73">
        <f t="shared" ca="1" si="4"/>
        <v>-3.6809053457096841E-2</v>
      </c>
      <c r="J74" s="82">
        <f t="shared" ca="1" si="4"/>
        <v>-3.3149020610028779E-2</v>
      </c>
      <c r="K74" s="73">
        <f t="shared" ca="1" si="4"/>
        <v>2.5274360662342232E-2</v>
      </c>
      <c r="L74" s="73">
        <f t="shared" ca="1" si="4"/>
        <v>-9.5195213737321871E-2</v>
      </c>
      <c r="M74" s="82">
        <f t="shared" ca="1" si="4"/>
        <v>-0.15593269335977045</v>
      </c>
      <c r="N74" s="73">
        <f t="shared" ca="1" si="4"/>
        <v>3.0007568228294978E-2</v>
      </c>
      <c r="O74" s="75">
        <f t="shared" ca="1" si="4"/>
        <v>-0.21589420292098616</v>
      </c>
      <c r="P74" s="74">
        <f t="shared" ca="1" si="4"/>
        <v>-7.2391449249902262E-3</v>
      </c>
      <c r="Q74" s="73">
        <f t="shared" ca="1" si="4"/>
        <v>1.9431720310669753E-3</v>
      </c>
      <c r="R74" s="73">
        <f t="shared" ca="1" si="4"/>
        <v>-1.7228865979511898E-2</v>
      </c>
      <c r="S74" s="73">
        <f t="shared" ca="1" si="4"/>
        <v>1.6982851901610196E-2</v>
      </c>
      <c r="T74" s="73"/>
      <c r="U74" s="73">
        <f t="shared" ca="1" si="4"/>
        <v>6.2982081757700925E-5</v>
      </c>
      <c r="V74" s="73">
        <f t="shared" ca="1" si="4"/>
        <v>2.587961390801663E-2</v>
      </c>
      <c r="W74" s="73"/>
      <c r="X74" s="75">
        <f t="shared" ca="1" si="4"/>
        <v>-1.7633301341148488E-2</v>
      </c>
    </row>
    <row r="75" spans="1:24" s="43" customFormat="1">
      <c r="A75" s="29">
        <v>39994</v>
      </c>
      <c r="B75" s="77">
        <f t="shared" ca="1" si="4"/>
        <v>1.1093303088788309E-2</v>
      </c>
      <c r="C75" s="77">
        <f t="shared" ca="1" si="4"/>
        <v>9.4325630315810205E-3</v>
      </c>
      <c r="D75" s="44">
        <f t="shared" ca="1" si="4"/>
        <v>9.8057571421148459E-3</v>
      </c>
      <c r="E75" s="44">
        <f t="shared" ca="1" si="4"/>
        <v>1.8364679275785445E-2</v>
      </c>
      <c r="F75" s="44">
        <f t="shared" ca="1" si="4"/>
        <v>5.2933643831849508E-3</v>
      </c>
      <c r="G75" s="67">
        <f t="shared" ca="1" si="4"/>
        <v>2.3987549931702823E-2</v>
      </c>
      <c r="H75" s="44">
        <f t="shared" ca="1" si="4"/>
        <v>2.6944703699283146E-3</v>
      </c>
      <c r="I75" s="44">
        <f t="shared" ca="1" si="4"/>
        <v>-3.2812713337241006E-2</v>
      </c>
      <c r="J75" s="78">
        <f t="shared" ca="1" si="4"/>
        <v>-2.3173988203053608E-2</v>
      </c>
      <c r="K75" s="44">
        <f t="shared" ca="1" si="4"/>
        <v>2.6523968738714876E-2</v>
      </c>
      <c r="L75" s="44">
        <f t="shared" ca="1" si="4"/>
        <v>-0.19751322277437255</v>
      </c>
      <c r="M75" s="78">
        <f t="shared" ca="1" si="4"/>
        <v>-0.20919483110121206</v>
      </c>
      <c r="N75" s="44">
        <f t="shared" ca="1" si="4"/>
        <v>2.700565723806081E-2</v>
      </c>
      <c r="O75" s="69">
        <f t="shared" ca="1" si="4"/>
        <v>-0.23757907920564159</v>
      </c>
      <c r="P75" s="67">
        <f t="shared" ca="1" si="4"/>
        <v>2.2757721990693813E-3</v>
      </c>
      <c r="Q75" s="44">
        <f t="shared" ca="1" si="4"/>
        <v>1.5356012257250029E-2</v>
      </c>
      <c r="R75" s="44">
        <f t="shared" ca="1" si="4"/>
        <v>-5.4535788210878788E-3</v>
      </c>
      <c r="S75" s="44">
        <f t="shared" ca="1" si="4"/>
        <v>1.4825288236195222E-2</v>
      </c>
      <c r="T75" s="44"/>
      <c r="U75" s="44">
        <f t="shared" ca="1" si="4"/>
        <v>6.0057065348346761E-3</v>
      </c>
      <c r="V75" s="44">
        <f t="shared" ca="1" si="4"/>
        <v>1.7780216487414569E-2</v>
      </c>
      <c r="W75" s="44"/>
      <c r="X75" s="69">
        <f t="shared" ca="1" si="4"/>
        <v>-2.3011016508554194E-2</v>
      </c>
    </row>
    <row r="76" spans="1:24" s="43" customFormat="1">
      <c r="A76" s="29">
        <v>40086</v>
      </c>
      <c r="B76" s="77">
        <f t="shared" ca="1" si="4"/>
        <v>1.5195174756912344E-2</v>
      </c>
      <c r="C76" s="77">
        <f t="shared" ca="1" si="4"/>
        <v>1.1522823186292941E-2</v>
      </c>
      <c r="D76" s="44">
        <f t="shared" ca="1" si="4"/>
        <v>1.0932433246840123E-2</v>
      </c>
      <c r="E76" s="44">
        <f t="shared" ca="1" si="4"/>
        <v>2.3075206546325111E-2</v>
      </c>
      <c r="F76" s="44">
        <f t="shared" ca="1" si="4"/>
        <v>1.5819131262169828E-2</v>
      </c>
      <c r="G76" s="67">
        <f t="shared" ca="1" si="4"/>
        <v>2.6105218208435366E-2</v>
      </c>
      <c r="H76" s="44">
        <f t="shared" ca="1" si="4"/>
        <v>7.6121565893018772E-2</v>
      </c>
      <c r="I76" s="44">
        <f t="shared" ca="1" si="4"/>
        <v>-3.069659618413989E-2</v>
      </c>
      <c r="J76" s="78">
        <f t="shared" ca="1" si="4"/>
        <v>-1.3551328016786157E-2</v>
      </c>
      <c r="K76" s="44">
        <f t="shared" ca="1" si="4"/>
        <v>3.2664887442414248E-2</v>
      </c>
      <c r="L76" s="44">
        <f t="shared" ca="1" si="4"/>
        <v>-0.2698211960495025</v>
      </c>
      <c r="M76" s="78">
        <f t="shared" ca="1" si="4"/>
        <v>-0.2775954867617062</v>
      </c>
      <c r="N76" s="44">
        <f t="shared" ca="1" si="4"/>
        <v>2.705544404402227E-2</v>
      </c>
      <c r="O76" s="69">
        <f t="shared" ca="1" si="4"/>
        <v>-0.2853500942237247</v>
      </c>
      <c r="P76" s="67">
        <f t="shared" ca="1" si="4"/>
        <v>-1.7184134662864947E-2</v>
      </c>
      <c r="Q76" s="44">
        <f t="shared" ca="1" si="4"/>
        <v>1.4366509672510297E-2</v>
      </c>
      <c r="R76" s="44">
        <f t="shared" ca="1" si="4"/>
        <v>-1.5664749865449412E-3</v>
      </c>
      <c r="S76" s="44">
        <f t="shared" ca="1" si="4"/>
        <v>1.7902168030370591E-2</v>
      </c>
      <c r="T76" s="44"/>
      <c r="U76" s="44">
        <f t="shared" ca="1" si="4"/>
        <v>9.3364631879730986E-3</v>
      </c>
      <c r="V76" s="44">
        <f t="shared" ca="1" si="4"/>
        <v>2.4082063817256305E-2</v>
      </c>
      <c r="W76" s="44"/>
      <c r="X76" s="69">
        <f t="shared" ca="1" si="4"/>
        <v>-1.7027781441720569E-2</v>
      </c>
    </row>
    <row r="77" spans="1:24" s="43" customFormat="1" ht="12" thickBot="1">
      <c r="A77" s="35">
        <v>40178</v>
      </c>
      <c r="B77" s="79">
        <f t="shared" ca="1" si="4"/>
        <v>1.1433325173489717E-2</v>
      </c>
      <c r="C77" s="79">
        <f t="shared" ca="1" si="4"/>
        <v>5.3689313190294907E-3</v>
      </c>
      <c r="D77" s="70">
        <f t="shared" ca="1" si="4"/>
        <v>5.3318046572270461E-3</v>
      </c>
      <c r="E77" s="70">
        <f t="shared" ca="1" si="4"/>
        <v>1.8501048026713374E-2</v>
      </c>
      <c r="F77" s="70">
        <f t="shared" ca="1" si="4"/>
        <v>6.5148861296249194E-3</v>
      </c>
      <c r="G77" s="71">
        <f t="shared" ca="1" si="4"/>
        <v>2.1641349672488541E-2</v>
      </c>
      <c r="H77" s="70">
        <f t="shared" ca="1" si="4"/>
        <v>-8.6253211038950672E-2</v>
      </c>
      <c r="I77" s="70">
        <f t="shared" ca="1" si="4"/>
        <v>-3.8485570209179087E-2</v>
      </c>
      <c r="J77" s="80">
        <f t="shared" ca="1" si="4"/>
        <v>-2.5242410477719357E-2</v>
      </c>
      <c r="K77" s="70">
        <f t="shared" ca="1" si="4"/>
        <v>2.6636645282076765E-2</v>
      </c>
      <c r="L77" s="70">
        <f t="shared" ca="1" si="4"/>
        <v>-0.47569112855739748</v>
      </c>
      <c r="M77" s="80">
        <f t="shared" ca="1" si="4"/>
        <v>-0.38123940821724145</v>
      </c>
      <c r="N77" s="70">
        <f t="shared" ca="1" si="4"/>
        <v>2.0572101266109533E-2</v>
      </c>
      <c r="O77" s="72">
        <f t="shared" ca="1" si="4"/>
        <v>-0.34602056473548881</v>
      </c>
      <c r="P77" s="71">
        <f t="shared" ca="1" si="4"/>
        <v>4.0123751698217802E-4</v>
      </c>
      <c r="Q77" s="70">
        <f t="shared" ca="1" si="4"/>
        <v>9.2522982291420863E-3</v>
      </c>
      <c r="R77" s="70">
        <f t="shared" ca="1" si="4"/>
        <v>-1.1260360669440028E-2</v>
      </c>
      <c r="S77" s="70">
        <f t="shared" ca="1" si="4"/>
        <v>3.6696802364296399E-2</v>
      </c>
      <c r="T77" s="70"/>
      <c r="U77" s="70">
        <f t="shared" ca="1" si="4"/>
        <v>-1.3956083800780505E-2</v>
      </c>
      <c r="V77" s="70">
        <f t="shared" ca="1" si="4"/>
        <v>1.7134308478521154E-2</v>
      </c>
      <c r="W77" s="70"/>
      <c r="X77" s="72">
        <f t="shared" ca="1" si="4"/>
        <v>-1.8966536334944606E-2</v>
      </c>
    </row>
    <row r="78" spans="1:24" s="43" customFormat="1">
      <c r="A78" s="29">
        <v>40268</v>
      </c>
      <c r="B78" s="77">
        <f t="shared" ca="1" si="4"/>
        <v>8.6345897973214569E-3</v>
      </c>
      <c r="C78" s="77">
        <f t="shared" ca="1" si="4"/>
        <v>8.1512771324510069E-5</v>
      </c>
      <c r="D78" s="44">
        <f t="shared" ca="1" si="4"/>
        <v>-2.467843274697179E-4</v>
      </c>
      <c r="E78" s="44">
        <f t="shared" ca="1" si="4"/>
        <v>2.072908420979247E-2</v>
      </c>
      <c r="F78" s="44">
        <f t="shared" ca="1" si="4"/>
        <v>4.4852870814988677E-3</v>
      </c>
      <c r="G78" s="67">
        <f t="shared" ca="1" si="4"/>
        <v>1.1634384201368198E-2</v>
      </c>
      <c r="H78" s="44">
        <f t="shared" ca="1" si="4"/>
        <v>8.3930532542195513E-2</v>
      </c>
      <c r="I78" s="44">
        <f t="shared" ca="1" si="4"/>
        <v>-4.0076806015761135E-2</v>
      </c>
      <c r="J78" s="78">
        <f t="shared" ca="1" si="4"/>
        <v>-9.0692788061306207E-3</v>
      </c>
      <c r="K78" s="44">
        <f t="shared" ca="1" si="4"/>
        <v>2.6123235710161952E-2</v>
      </c>
      <c r="L78" s="44"/>
      <c r="M78" s="78"/>
      <c r="N78" s="44">
        <f t="shared" ca="1" si="4"/>
        <v>2.4511768620960828E-2</v>
      </c>
      <c r="O78" s="69">
        <f t="shared" ca="1" si="4"/>
        <v>-0.30678247268059811</v>
      </c>
      <c r="P78" s="67">
        <f t="shared" ca="1" si="4"/>
        <v>-5.1894692725579228E-3</v>
      </c>
      <c r="Q78" s="44">
        <f t="shared" ca="1" si="4"/>
        <v>-5.3339558486248384E-3</v>
      </c>
      <c r="R78" s="44">
        <f t="shared" ca="1" si="4"/>
        <v>-9.3538606632848076E-4</v>
      </c>
      <c r="S78" s="44">
        <f t="shared" ca="1" si="4"/>
        <v>1.747642136583516E-2</v>
      </c>
      <c r="T78" s="44"/>
      <c r="U78" s="44">
        <f t="shared" ca="1" si="4"/>
        <v>7.0655636220418039E-3</v>
      </c>
      <c r="V78" s="44">
        <f t="shared" ca="1" si="4"/>
        <v>2.2442487697607261E-2</v>
      </c>
      <c r="W78" s="44"/>
      <c r="X78" s="69">
        <f t="shared" ca="1" si="4"/>
        <v>-2.9042207765083816E-2</v>
      </c>
    </row>
    <row r="79" spans="1:24" s="43" customFormat="1">
      <c r="A79" s="29">
        <v>40359</v>
      </c>
      <c r="B79" s="77">
        <f t="shared" ca="1" si="4"/>
        <v>1.3856757790082774E-2</v>
      </c>
      <c r="C79" s="77">
        <f t="shared" ca="1" si="4"/>
        <v>1.3476275715679442E-2</v>
      </c>
      <c r="D79" s="44">
        <f t="shared" ca="1" si="4"/>
        <v>1.2880643562764638E-2</v>
      </c>
      <c r="E79" s="44">
        <f t="shared" ca="1" si="4"/>
        <v>1.9120329166188332E-2</v>
      </c>
      <c r="F79" s="44">
        <f t="shared" ca="1" si="4"/>
        <v>1.6388227726511939E-2</v>
      </c>
      <c r="G79" s="67">
        <f t="shared" ca="1" si="4"/>
        <v>2.1068124428647028E-2</v>
      </c>
      <c r="H79" s="44">
        <f t="shared" ca="1" si="4"/>
        <v>2.0002732006629609E-2</v>
      </c>
      <c r="I79" s="44">
        <f t="shared" ca="1" si="4"/>
        <v>-2.0652222641402429E-2</v>
      </c>
      <c r="J79" s="78">
        <f t="shared" ca="1" si="4"/>
        <v>-1.1346097269815947E-2</v>
      </c>
      <c r="K79" s="44">
        <f t="shared" ca="1" si="4"/>
        <v>1.9292809683678414E-2</v>
      </c>
      <c r="L79" s="44"/>
      <c r="M79" s="78"/>
      <c r="N79" s="44">
        <f t="shared" ca="1" si="4"/>
        <v>2.11157879811672E-2</v>
      </c>
      <c r="O79" s="69">
        <f t="shared" ca="1" si="4"/>
        <v>-0.13026162107551376</v>
      </c>
      <c r="P79" s="67">
        <f t="shared" ca="1" si="4"/>
        <v>2.2805879760437353E-2</v>
      </c>
      <c r="Q79" s="44">
        <f t="shared" ca="1" si="4"/>
        <v>2.195024349296304E-2</v>
      </c>
      <c r="R79" s="44">
        <f t="shared" ca="1" si="4"/>
        <v>-2.114115077406109E-3</v>
      </c>
      <c r="S79" s="44">
        <f t="shared" ca="1" si="4"/>
        <v>6.835310551367435E-3</v>
      </c>
      <c r="T79" s="44"/>
      <c r="U79" s="44">
        <f t="shared" ca="1" si="4"/>
        <v>-1.9433186442644468E-3</v>
      </c>
      <c r="V79" s="44">
        <f t="shared" ca="1" si="4"/>
        <v>2.2184039607681116E-2</v>
      </c>
      <c r="W79" s="44"/>
      <c r="X79" s="69">
        <f t="shared" ca="1" si="4"/>
        <v>-5.109964457252425E-3</v>
      </c>
    </row>
    <row r="80" spans="1:24" s="43" customFormat="1">
      <c r="A80" s="29">
        <v>40451</v>
      </c>
      <c r="B80" s="77">
        <f t="shared" ca="1" si="4"/>
        <v>3.2621050562680054E-3</v>
      </c>
      <c r="C80" s="77">
        <f t="shared" ca="1" si="4"/>
        <v>-5.6854901814573644E-3</v>
      </c>
      <c r="D80" s="44">
        <f t="shared" ca="1" si="4"/>
        <v>-7.6784048688633977E-3</v>
      </c>
      <c r="E80" s="44">
        <f t="shared" ca="1" si="4"/>
        <v>1.562281863436521E-2</v>
      </c>
      <c r="F80" s="44">
        <f t="shared" ca="1" si="4"/>
        <v>1.1628320659875513E-2</v>
      </c>
      <c r="G80" s="67">
        <f t="shared" ca="1" si="4"/>
        <v>4.4561988305746869E-3</v>
      </c>
      <c r="H80" s="44">
        <f t="shared" ca="1" si="4"/>
        <v>-5.3556871753375312E-2</v>
      </c>
      <c r="I80" s="44">
        <f t="shared" ca="1" si="4"/>
        <v>-3.4716915391595493E-2</v>
      </c>
      <c r="J80" s="78">
        <f t="shared" ca="1" si="4"/>
        <v>-2.8373523575465853E-2</v>
      </c>
      <c r="K80" s="44">
        <f t="shared" ca="1" si="4"/>
        <v>1.1380868920146447E-2</v>
      </c>
      <c r="L80" s="44"/>
      <c r="M80" s="78"/>
      <c r="N80" s="44">
        <f t="shared" ca="1" si="4"/>
        <v>1.5410895870734409E-2</v>
      </c>
      <c r="O80" s="69">
        <f t="shared" ca="1" si="4"/>
        <v>-0.14618996841470366</v>
      </c>
      <c r="P80" s="67">
        <f t="shared" ca="1" si="4"/>
        <v>-3.0639197600346613E-2</v>
      </c>
      <c r="Q80" s="44">
        <f t="shared" ca="1" si="4"/>
        <v>-2.2028395140528678E-3</v>
      </c>
      <c r="R80" s="44">
        <f t="shared" ca="1" si="4"/>
        <v>-1.1252422767930037E-2</v>
      </c>
      <c r="S80" s="44">
        <f t="shared" ca="1" si="4"/>
        <v>-1.6139831139952987E-2</v>
      </c>
      <c r="T80" s="44"/>
      <c r="U80" s="44">
        <f t="shared" ca="1" si="4"/>
        <v>-1.5717239872093502E-2</v>
      </c>
      <c r="V80" s="44">
        <f t="shared" ca="1" si="4"/>
        <v>6.7646842814135244E-3</v>
      </c>
      <c r="W80" s="44"/>
      <c r="X80" s="69">
        <f t="shared" ca="1" si="4"/>
        <v>5.9136355386315564E-3</v>
      </c>
    </row>
    <row r="81" spans="1:24" s="43" customFormat="1" ht="12" thickBot="1">
      <c r="A81" s="29">
        <v>40543</v>
      </c>
      <c r="B81" s="77">
        <f t="shared" ca="1" si="4"/>
        <v>1.7607335967371185E-3</v>
      </c>
      <c r="C81" s="77">
        <f t="shared" ca="1" si="4"/>
        <v>-7.0350919859523131E-3</v>
      </c>
      <c r="D81" s="44">
        <f t="shared" ca="1" si="4"/>
        <v>-8.9497394261497387E-3</v>
      </c>
      <c r="E81" s="44">
        <f t="shared" ca="1" si="4"/>
        <v>1.5559220200277002E-2</v>
      </c>
      <c r="F81" s="44">
        <f t="shared" ca="1" si="4"/>
        <v>1.0702854252966798E-2</v>
      </c>
      <c r="G81" s="67">
        <f t="shared" ca="1" si="4"/>
        <v>-5.714181502612381E-3</v>
      </c>
      <c r="H81" s="44">
        <f t="shared" ca="1" si="4"/>
        <v>1.5755069713716541E-2</v>
      </c>
      <c r="I81" s="44">
        <f t="shared" ca="1" si="4"/>
        <v>-2.6761330247007886E-2</v>
      </c>
      <c r="J81" s="78">
        <f t="shared" ca="1" si="4"/>
        <v>-2.1951727373702323E-2</v>
      </c>
      <c r="K81" s="44">
        <f t="shared" ca="1" si="4"/>
        <v>1.2658711624727204E-2</v>
      </c>
      <c r="L81" s="44"/>
      <c r="M81" s="78"/>
      <c r="N81" s="44">
        <f t="shared" ca="1" si="4"/>
        <v>1.5482846110171256E-2</v>
      </c>
      <c r="O81" s="69">
        <f t="shared" ca="1" si="4"/>
        <v>-8.8179867814734969E-2</v>
      </c>
      <c r="P81" s="67">
        <f t="shared" ca="1" si="4"/>
        <v>0.10986129776881448</v>
      </c>
      <c r="Q81" s="44">
        <f t="shared" ca="1" si="4"/>
        <v>-3.7713229459390707E-3</v>
      </c>
      <c r="R81" s="44">
        <f t="shared" ca="1" si="4"/>
        <v>-1.3241142191723454E-2</v>
      </c>
      <c r="S81" s="44">
        <f t="shared" ca="1" si="4"/>
        <v>-6.5827162993871036E-2</v>
      </c>
      <c r="T81" s="44"/>
      <c r="U81" s="44">
        <f t="shared" ca="1" si="4"/>
        <v>-5.9258174655761886E-3</v>
      </c>
      <c r="V81" s="44">
        <f t="shared" ca="1" si="4"/>
        <v>-4.4209217751276508E-3</v>
      </c>
      <c r="W81" s="44"/>
      <c r="X81" s="69">
        <f t="shared" ca="1" si="4"/>
        <v>6.2582800079117096E-2</v>
      </c>
    </row>
    <row r="82" spans="1:24" s="43" customFormat="1">
      <c r="A82" s="23">
        <v>40633</v>
      </c>
      <c r="B82" s="81">
        <f t="shared" ca="1" si="4"/>
        <v>1.1673654014513257E-2</v>
      </c>
      <c r="C82" s="81">
        <f t="shared" ca="1" si="4"/>
        <v>4.7558028931846685E-3</v>
      </c>
      <c r="D82" s="73">
        <f t="shared" ca="1" si="4"/>
        <v>2.9719843622937336E-3</v>
      </c>
      <c r="E82" s="73">
        <f t="shared" ca="1" si="4"/>
        <v>2.1516128757202546E-2</v>
      </c>
      <c r="F82" s="73">
        <f t="shared" ca="1" si="4"/>
        <v>1.9819375942079498E-2</v>
      </c>
      <c r="G82" s="74">
        <f t="shared" ca="1" si="4"/>
        <v>6.4276231009385842E-3</v>
      </c>
      <c r="H82" s="73">
        <f t="shared" ca="1" si="4"/>
        <v>-1.4943722039290619E-2</v>
      </c>
      <c r="I82" s="73">
        <f t="shared" ca="1" si="4"/>
        <v>-1.4547296850626168E-2</v>
      </c>
      <c r="J82" s="82">
        <f t="shared" ca="1" si="4"/>
        <v>-1.9326093375896081E-2</v>
      </c>
      <c r="K82" s="73">
        <f t="shared" ca="1" si="4"/>
        <v>1.5197444479662092E-2</v>
      </c>
      <c r="L82" s="73"/>
      <c r="M82" s="82"/>
      <c r="N82" s="73">
        <f t="shared" ca="1" si="4"/>
        <v>2.2288613863589157E-2</v>
      </c>
      <c r="O82" s="75">
        <f t="shared" ca="1" si="4"/>
        <v>-9.4859347497773139E-2</v>
      </c>
      <c r="P82" s="74">
        <f t="shared" ca="1" si="4"/>
        <v>1.3619515073911299</v>
      </c>
      <c r="Q82" s="73">
        <f t="shared" ca="1" si="4"/>
        <v>1.6452236697295897E-2</v>
      </c>
      <c r="R82" s="73">
        <f t="shared" ca="1" si="4"/>
        <v>-1.2470770953221577E-2</v>
      </c>
      <c r="S82" s="73"/>
      <c r="T82" s="73"/>
      <c r="U82" s="73">
        <f t="shared" ca="1" si="4"/>
        <v>4.2097656191735222E-3</v>
      </c>
      <c r="V82" s="73"/>
      <c r="W82" s="73"/>
      <c r="X82" s="75">
        <f t="shared" ca="1" si="4"/>
        <v>2.8346230536539276</v>
      </c>
    </row>
    <row r="83" spans="1:24" s="43" customFormat="1">
      <c r="A83" s="29">
        <v>40724</v>
      </c>
      <c r="B83" s="77">
        <f ca="1">IF(AND(B34&gt;=0, (B33)&gt;0),B34/B33-1," ")</f>
        <v>2.8427804192125983E-3</v>
      </c>
      <c r="C83" s="77">
        <f t="shared" ca="1" si="4"/>
        <v>-5.4838651278467099E-3</v>
      </c>
      <c r="D83" s="44">
        <f t="shared" ca="1" si="4"/>
        <v>-7.0166184445461521E-3</v>
      </c>
      <c r="E83" s="44">
        <f t="shared" ref="E83:X83" ca="1" si="5">IF(AND(E34&gt;=0, (E33)&gt;0),E34/E33-1," ")</f>
        <v>1.7283324166711855E-2</v>
      </c>
      <c r="F83" s="44">
        <f t="shared" ca="1" si="5"/>
        <v>4.4137047854699851E-3</v>
      </c>
      <c r="G83" s="67">
        <f t="shared" ca="1" si="5"/>
        <v>-1.3045537092080117E-3</v>
      </c>
      <c r="H83" s="44">
        <f t="shared" ca="1" si="5"/>
        <v>6.5383550539785951E-3</v>
      </c>
      <c r="I83" s="44">
        <f t="shared" ca="1" si="5"/>
        <v>-2.7488022117596711E-2</v>
      </c>
      <c r="J83" s="78">
        <f t="shared" ca="1" si="5"/>
        <v>-1.7511456624213717E-2</v>
      </c>
      <c r="K83" s="44">
        <f t="shared" ca="1" si="5"/>
        <v>7.5681418594892857E-3</v>
      </c>
      <c r="L83" s="44"/>
      <c r="M83" s="78"/>
      <c r="N83" s="44">
        <f t="shared" ca="1" si="5"/>
        <v>1.808746255072835E-2</v>
      </c>
      <c r="O83" s="69">
        <f t="shared" ca="1" si="5"/>
        <v>-0.11363860705133477</v>
      </c>
      <c r="P83" s="67">
        <f t="shared" ca="1" si="5"/>
        <v>2.1096763433492427E-3</v>
      </c>
      <c r="Q83" s="44">
        <f t="shared" ca="1" si="5"/>
        <v>-2.1013593218450755E-3</v>
      </c>
      <c r="R83" s="44">
        <f t="shared" ca="1" si="5"/>
        <v>-1.0916994680934433E-2</v>
      </c>
      <c r="S83" s="44"/>
      <c r="T83" s="44"/>
      <c r="U83" s="44">
        <f t="shared" ca="1" si="5"/>
        <v>-5.2526686918294985E-3</v>
      </c>
      <c r="V83" s="44"/>
      <c r="W83" s="44"/>
      <c r="X83" s="69">
        <f t="shared" ca="1" si="5"/>
        <v>5.8452105519513076E-3</v>
      </c>
    </row>
    <row r="84" spans="1:24" s="43" customFormat="1">
      <c r="A84" s="29">
        <v>40816</v>
      </c>
      <c r="B84" s="77">
        <f t="shared" ref="B84:X95" ca="1" si="6">IF(AND(B35&gt;=0, (B34)&gt;0),B35/B34-1," ")</f>
        <v>-1.8807369632404258E-3</v>
      </c>
      <c r="C84" s="77">
        <f t="shared" ca="1" si="6"/>
        <v>-1.1396515174434851E-2</v>
      </c>
      <c r="D84" s="44">
        <f t="shared" ca="1" si="6"/>
        <v>-1.2349799199007139E-2</v>
      </c>
      <c r="E84" s="44">
        <f t="shared" ca="1" si="6"/>
        <v>8.6519001876017576E-3</v>
      </c>
      <c r="F84" s="44">
        <f t="shared" ca="1" si="6"/>
        <v>-2.626163133484738E-3</v>
      </c>
      <c r="G84" s="67">
        <f t="shared" ca="1" si="6"/>
        <v>-5.4561868785732992E-3</v>
      </c>
      <c r="H84" s="44">
        <f t="shared" ca="1" si="6"/>
        <v>-1.7545764325916924E-2</v>
      </c>
      <c r="I84" s="44">
        <f t="shared" ca="1" si="6"/>
        <v>-2.6844525600382863E-2</v>
      </c>
      <c r="J84" s="78">
        <f t="shared" ca="1" si="6"/>
        <v>-2.3195682092976289E-2</v>
      </c>
      <c r="K84" s="44">
        <f t="shared" ca="1" si="6"/>
        <v>-2.2574484941695339E-3</v>
      </c>
      <c r="L84" s="44"/>
      <c r="M84" s="78"/>
      <c r="N84" s="44">
        <f t="shared" ca="1" si="6"/>
        <v>8.4836963402876719E-3</v>
      </c>
      <c r="O84" s="69">
        <f t="shared" ca="1" si="6"/>
        <v>-0.10427889676412772</v>
      </c>
      <c r="P84" s="67">
        <f t="shared" ca="1" si="6"/>
        <v>-1.7431235180633831E-3</v>
      </c>
      <c r="Q84" s="44">
        <f t="shared" ca="1" si="6"/>
        <v>-2.6745143478202893E-3</v>
      </c>
      <c r="R84" s="44">
        <f t="shared" ca="1" si="6"/>
        <v>-9.4043251140381035E-3</v>
      </c>
      <c r="S84" s="44"/>
      <c r="T84" s="44"/>
      <c r="U84" s="44">
        <f t="shared" ca="1" si="6"/>
        <v>-7.9782338907515848E-3</v>
      </c>
      <c r="V84" s="44"/>
      <c r="W84" s="44"/>
      <c r="X84" s="69">
        <f t="shared" ca="1" si="6"/>
        <v>-2.9074280193251978E-3</v>
      </c>
    </row>
    <row r="85" spans="1:24" s="43" customFormat="1" ht="12" thickBot="1">
      <c r="A85" s="35">
        <v>40908</v>
      </c>
      <c r="B85" s="79">
        <f t="shared" ca="1" si="6"/>
        <v>1.1108248653202368E-2</v>
      </c>
      <c r="C85" s="79">
        <f t="shared" ca="1" si="6"/>
        <v>1.0217569277839456E-2</v>
      </c>
      <c r="D85" s="70">
        <f t="shared" ca="1" si="6"/>
        <v>1.0044180640738309E-2</v>
      </c>
      <c r="E85" s="70">
        <f t="shared" ca="1" si="6"/>
        <v>1.6808444355211449E-2</v>
      </c>
      <c r="F85" s="70">
        <f t="shared" ca="1" si="6"/>
        <v>1.334933236932434E-2</v>
      </c>
      <c r="G85" s="71">
        <f t="shared" ca="1" si="6"/>
        <v>1.0011526373360002E-2</v>
      </c>
      <c r="H85" s="70">
        <f t="shared" ca="1" si="6"/>
        <v>0.20340208401507565</v>
      </c>
      <c r="I85" s="70">
        <f t="shared" ca="1" si="6"/>
        <v>-1.2077071603468048E-2</v>
      </c>
      <c r="J85" s="80">
        <f t="shared" ca="1" si="6"/>
        <v>-1.0098950546015062E-2</v>
      </c>
      <c r="K85" s="70">
        <f t="shared" ca="1" si="6"/>
        <v>1.4009530096160905E-2</v>
      </c>
      <c r="L85" s="70"/>
      <c r="M85" s="80"/>
      <c r="N85" s="70">
        <f t="shared" ca="1" si="6"/>
        <v>1.6713765885569387E-2</v>
      </c>
      <c r="O85" s="72">
        <f t="shared" ca="1" si="6"/>
        <v>-4.8279544262251228E-2</v>
      </c>
      <c r="P85" s="71">
        <f t="shared" ca="1" si="6"/>
        <v>-1.0603064245888749E-2</v>
      </c>
      <c r="Q85" s="70">
        <f t="shared" ca="1" si="6"/>
        <v>1.7187295561760463E-2</v>
      </c>
      <c r="R85" s="70">
        <f t="shared" ca="1" si="6"/>
        <v>-6.9013748619108917E-3</v>
      </c>
      <c r="S85" s="70"/>
      <c r="T85" s="70"/>
      <c r="U85" s="70">
        <f t="shared" ca="1" si="6"/>
        <v>2.9644461762823759E-2</v>
      </c>
      <c r="V85" s="70"/>
      <c r="W85" s="70"/>
      <c r="X85" s="72">
        <f t="shared" ca="1" si="6"/>
        <v>9.189263450317231E-3</v>
      </c>
    </row>
    <row r="86" spans="1:24" s="43" customFormat="1">
      <c r="A86" s="23">
        <v>40999</v>
      </c>
      <c r="B86" s="81">
        <f t="shared" ca="1" si="6"/>
        <v>1.7672020994144777E-2</v>
      </c>
      <c r="C86" s="81">
        <f t="shared" ca="1" si="6"/>
        <v>1.4287403737725635E-2</v>
      </c>
      <c r="D86" s="73">
        <f t="shared" ca="1" si="6"/>
        <v>1.3998809497308917E-2</v>
      </c>
      <c r="E86" s="73">
        <f t="shared" ca="1" si="6"/>
        <v>2.0321811832167302E-2</v>
      </c>
      <c r="F86" s="73">
        <f t="shared" ca="1" si="6"/>
        <v>1.7472715416922746E-2</v>
      </c>
      <c r="G86" s="74">
        <f t="shared" ca="1" si="6"/>
        <v>2.0298988318495859E-2</v>
      </c>
      <c r="H86" s="73">
        <f t="shared" ca="1" si="6"/>
        <v>-8.8450351423902562E-2</v>
      </c>
      <c r="I86" s="73">
        <f t="shared" ca="1" si="6"/>
        <v>-1.0051296099737761E-2</v>
      </c>
      <c r="J86" s="82">
        <f t="shared" ca="1" si="6"/>
        <v>-7.4185230886333331E-3</v>
      </c>
      <c r="K86" s="73">
        <f t="shared" ca="1" si="6"/>
        <v>1.3121286186689618E-2</v>
      </c>
      <c r="L86" s="73"/>
      <c r="M86" s="82"/>
      <c r="N86" s="73">
        <f t="shared" ca="1" si="6"/>
        <v>2.1151726365304047E-2</v>
      </c>
      <c r="O86" s="75">
        <f t="shared" ca="1" si="6"/>
        <v>-5.2640502209120643E-2</v>
      </c>
      <c r="P86" s="74">
        <f t="shared" ca="1" si="6"/>
        <v>4.3068204581668823E-3</v>
      </c>
      <c r="Q86" s="73">
        <f t="shared" ca="1" si="6"/>
        <v>1.9968581820581921E-2</v>
      </c>
      <c r="R86" s="73">
        <f t="shared" ca="1" si="6"/>
        <v>-1.0930863625235876E-3</v>
      </c>
      <c r="S86" s="73"/>
      <c r="T86" s="73"/>
      <c r="U86" s="73">
        <f t="shared" ca="1" si="6"/>
        <v>7.5318039735432496E-3</v>
      </c>
      <c r="V86" s="73"/>
      <c r="W86" s="73"/>
      <c r="X86" s="75">
        <f t="shared" ca="1" si="6"/>
        <v>2.0627038743511017E-2</v>
      </c>
    </row>
    <row r="87" spans="1:24" s="43" customFormat="1">
      <c r="A87" s="29">
        <v>41090</v>
      </c>
      <c r="B87" s="77">
        <f t="shared" ca="1" si="6"/>
        <v>-9.6814952375747776E-3</v>
      </c>
      <c r="C87" s="77">
        <f t="shared" ca="1" si="6"/>
        <v>-1.980936971841718E-2</v>
      </c>
      <c r="D87" s="44">
        <f t="shared" ca="1" si="6"/>
        <v>-2.1338276656659438E-2</v>
      </c>
      <c r="E87" s="44">
        <f t="shared" ca="1" si="6"/>
        <v>4.0483995845823628E-3</v>
      </c>
      <c r="F87" s="44">
        <f t="shared" ca="1" si="6"/>
        <v>-1.1705632546739286E-2</v>
      </c>
      <c r="G87" s="67">
        <f t="shared" ca="1" si="6"/>
        <v>-1.8887039808177963E-2</v>
      </c>
      <c r="H87" s="44">
        <f t="shared" ca="1" si="6"/>
        <v>2.1596532991657647E-2</v>
      </c>
      <c r="I87" s="44">
        <f t="shared" ca="1" si="6"/>
        <v>-2.2793620583989371E-2</v>
      </c>
      <c r="J87" s="78">
        <f t="shared" ca="1" si="6"/>
        <v>-2.5619994655536549E-2</v>
      </c>
      <c r="K87" s="44">
        <f t="shared" ca="1" si="6"/>
        <v>-8.2169921957127023E-3</v>
      </c>
      <c r="L87" s="44"/>
      <c r="M87" s="78"/>
      <c r="N87" s="44">
        <f t="shared" ca="1" si="6"/>
        <v>4.2595546174855059E-3</v>
      </c>
      <c r="O87" s="69">
        <f t="shared" ca="1" si="6"/>
        <v>-9.2892713108073455E-2</v>
      </c>
      <c r="P87" s="67">
        <f t="shared" ca="1" si="6"/>
        <v>-1.4519713671255263E-2</v>
      </c>
      <c r="Q87" s="44">
        <f t="shared" ca="1" si="6"/>
        <v>-1.4742476741412491E-2</v>
      </c>
      <c r="R87" s="44">
        <f t="shared" ca="1" si="6"/>
        <v>-3.9185152622179698E-2</v>
      </c>
      <c r="S87" s="44"/>
      <c r="T87" s="44"/>
      <c r="U87" s="44">
        <f t="shared" ca="1" si="6"/>
        <v>1.0900156047395138E-2</v>
      </c>
      <c r="V87" s="44"/>
      <c r="W87" s="44"/>
      <c r="X87" s="69">
        <f t="shared" ca="1" si="6"/>
        <v>-1.0651050351242475E-2</v>
      </c>
    </row>
    <row r="88" spans="1:24" s="43" customFormat="1">
      <c r="A88" s="29">
        <v>41182</v>
      </c>
      <c r="B88" s="77">
        <f t="shared" ca="1" si="6"/>
        <v>-7.478323291620903E-5</v>
      </c>
      <c r="C88" s="77">
        <f t="shared" ca="1" si="6"/>
        <v>-7.5911337203501406E-3</v>
      </c>
      <c r="D88" s="44">
        <f t="shared" ca="1" si="6"/>
        <v>-8.2333035560185897E-3</v>
      </c>
      <c r="E88" s="44">
        <f t="shared" ca="1" si="6"/>
        <v>1.0061257573988014E-2</v>
      </c>
      <c r="F88" s="44">
        <f t="shared" ca="1" si="6"/>
        <v>-2.0476238870787977E-3</v>
      </c>
      <c r="G88" s="67">
        <f t="shared" ca="1" si="6"/>
        <v>-4.4130119736003337E-3</v>
      </c>
      <c r="H88" s="44">
        <f t="shared" ca="1" si="6"/>
        <v>3.4738743958808271E-2</v>
      </c>
      <c r="I88" s="44">
        <f t="shared" ca="1" si="6"/>
        <v>-2.7840446197595625E-2</v>
      </c>
      <c r="J88" s="78">
        <f t="shared" ca="1" si="6"/>
        <v>-3.2038493827603043E-2</v>
      </c>
      <c r="K88" s="44">
        <f t="shared" ca="1" si="6"/>
        <v>-1.4608564313851602E-3</v>
      </c>
      <c r="L88" s="44"/>
      <c r="M88" s="78"/>
      <c r="N88" s="44">
        <f t="shared" ca="1" si="6"/>
        <v>9.5531288823864635E-3</v>
      </c>
      <c r="O88" s="69">
        <f t="shared" ca="1" si="6"/>
        <v>-4.9759508293160781E-2</v>
      </c>
      <c r="P88" s="67">
        <f t="shared" ca="1" si="6"/>
        <v>-8.7969776526697352E-3</v>
      </c>
      <c r="Q88" s="44">
        <f t="shared" ca="1" si="6"/>
        <v>2.2657508457275544E-3</v>
      </c>
      <c r="R88" s="44">
        <f t="shared" ca="1" si="6"/>
        <v>-9.1243030467679231E-3</v>
      </c>
      <c r="S88" s="44"/>
      <c r="T88" s="44"/>
      <c r="U88" s="44">
        <f t="shared" ca="1" si="6"/>
        <v>-1.976250062908913E-3</v>
      </c>
      <c r="V88" s="44"/>
      <c r="W88" s="44"/>
      <c r="X88" s="69">
        <f t="shared" ca="1" si="6"/>
        <v>-2.0441305905666285E-3</v>
      </c>
    </row>
    <row r="89" spans="1:24" s="43" customFormat="1" ht="12" thickBot="1">
      <c r="A89" s="35">
        <v>41274</v>
      </c>
      <c r="B89" s="79">
        <f t="shared" ca="1" si="6"/>
        <v>7.4504128293906291E-5</v>
      </c>
      <c r="C89" s="79">
        <f t="shared" ca="1" si="6"/>
        <v>-1.9780989574225138E-4</v>
      </c>
      <c r="D89" s="70">
        <f t="shared" ca="1" si="6"/>
        <v>1.3025570358076166E-3</v>
      </c>
      <c r="E89" s="70">
        <f t="shared" ca="1" si="6"/>
        <v>5.4459469457872611E-3</v>
      </c>
      <c r="F89" s="70">
        <f t="shared" ca="1" si="6"/>
        <v>-9.5108819711091641E-3</v>
      </c>
      <c r="G89" s="71">
        <f t="shared" ca="1" si="6"/>
        <v>2.7306715561468131E-3</v>
      </c>
      <c r="H89" s="70">
        <f t="shared" ca="1" si="6"/>
        <v>-2.4468924952147031E-2</v>
      </c>
      <c r="I89" s="70">
        <f t="shared" ca="1" si="6"/>
        <v>-1.0135558573014958E-2</v>
      </c>
      <c r="J89" s="80">
        <f t="shared" ca="1" si="6"/>
        <v>-3.1200258453774055E-3</v>
      </c>
      <c r="K89" s="70">
        <f t="shared" ca="1" si="6"/>
        <v>-9.6784351804540814E-3</v>
      </c>
      <c r="L89" s="70"/>
      <c r="M89" s="80"/>
      <c r="N89" s="70">
        <f t="shared" ca="1" si="6"/>
        <v>4.5453210196726435E-3</v>
      </c>
      <c r="O89" s="72">
        <f t="shared" ca="1" si="6"/>
        <v>-6.3309489187640788E-2</v>
      </c>
      <c r="P89" s="71">
        <f t="shared" ca="1" si="6"/>
        <v>5.3770889497553043E-3</v>
      </c>
      <c r="Q89" s="70">
        <f t="shared" ca="1" si="6"/>
        <v>2.5521079105346178E-3</v>
      </c>
      <c r="R89" s="70">
        <f t="shared" ca="1" si="6"/>
        <v>-1.76183329657148E-2</v>
      </c>
      <c r="S89" s="70"/>
      <c r="T89" s="70"/>
      <c r="U89" s="70">
        <f t="shared" ca="1" si="6"/>
        <v>-6.8774944892119327E-3</v>
      </c>
      <c r="V89" s="70"/>
      <c r="W89" s="70"/>
      <c r="X89" s="72">
        <f t="shared" ca="1" si="6"/>
        <v>-1.3024419072022342E-2</v>
      </c>
    </row>
    <row r="90" spans="1:24" s="43" customFormat="1">
      <c r="A90" s="23">
        <v>41364</v>
      </c>
      <c r="B90" s="81">
        <f t="shared" ca="1" si="6"/>
        <v>-1.7123675356207069E-2</v>
      </c>
      <c r="C90" s="81">
        <f t="shared" ca="1" si="6"/>
        <v>-3.4142425938856191E-2</v>
      </c>
      <c r="D90" s="73">
        <f t="shared" ca="1" si="6"/>
        <v>-3.5743832659225983E-2</v>
      </c>
      <c r="E90" s="73">
        <f t="shared" ca="1" si="6"/>
        <v>1.0369035985817732E-3</v>
      </c>
      <c r="F90" s="73">
        <f t="shared" ca="1" si="6"/>
        <v>-1.8764616255203648E-2</v>
      </c>
      <c r="G90" s="74">
        <f t="shared" ca="1" si="6"/>
        <v>-3.2008366574801661E-2</v>
      </c>
      <c r="H90" s="73">
        <f t="shared" ca="1" si="6"/>
        <v>6.1712301159292382E-2</v>
      </c>
      <c r="I90" s="73">
        <f t="shared" ca="1" si="6"/>
        <v>-5.7419928653064112E-2</v>
      </c>
      <c r="J90" s="82">
        <f t="shared" ca="1" si="6"/>
        <v>-6.4785828120543565E-2</v>
      </c>
      <c r="K90" s="73">
        <f t="shared" ca="1" si="6"/>
        <v>-2.2496736566160913E-2</v>
      </c>
      <c r="L90" s="73"/>
      <c r="M90" s="82"/>
      <c r="N90" s="73">
        <f t="shared" ca="1" si="6"/>
        <v>3.9946853852510511E-3</v>
      </c>
      <c r="O90" s="75">
        <f t="shared" ca="1" si="6"/>
        <v>-9.4260538586069975E-2</v>
      </c>
      <c r="P90" s="74">
        <f t="shared" ca="1" si="6"/>
        <v>-0.96578213583414607</v>
      </c>
      <c r="Q90" s="73">
        <f t="shared" ca="1" si="6"/>
        <v>-2.3130280779193102E-2</v>
      </c>
      <c r="R90" s="73">
        <f t="shared" ca="1" si="6"/>
        <v>-2.0623171544917551E-2</v>
      </c>
      <c r="S90" s="73"/>
      <c r="T90" s="73"/>
      <c r="U90" s="73">
        <f t="shared" ca="1" si="6"/>
        <v>2.6990659455496946E-3</v>
      </c>
      <c r="V90" s="73"/>
      <c r="W90" s="73"/>
      <c r="X90" s="75">
        <f t="shared" ca="1" si="6"/>
        <v>-0.99992289130091172</v>
      </c>
    </row>
    <row r="91" spans="1:24" s="43" customFormat="1">
      <c r="A91" s="29">
        <v>41455</v>
      </c>
      <c r="B91" s="77">
        <f t="shared" ca="1" si="6"/>
        <v>5.8544347194642299E-3</v>
      </c>
      <c r="C91" s="77">
        <f t="shared" ca="1" si="6"/>
        <v>4.9624281339804011E-3</v>
      </c>
      <c r="D91" s="44">
        <f t="shared" ca="1" si="6"/>
        <v>4.9924007146648908E-3</v>
      </c>
      <c r="E91" s="44">
        <f t="shared" ca="1" si="6"/>
        <v>6.3283710745785093E-3</v>
      </c>
      <c r="F91" s="44">
        <f t="shared" ca="1" si="6"/>
        <v>-1.4116402239595649E-3</v>
      </c>
      <c r="G91" s="67">
        <f t="shared" ca="1" si="6"/>
        <v>1.3383670713811968E-2</v>
      </c>
      <c r="H91" s="44">
        <f t="shared" ca="1" si="6"/>
        <v>-5.2052091367021491E-2</v>
      </c>
      <c r="I91" s="44">
        <f t="shared" ca="1" si="6"/>
        <v>-1.9215745892055325E-2</v>
      </c>
      <c r="J91" s="78">
        <f t="shared" ca="1" si="6"/>
        <v>-2.3580987503785678E-2</v>
      </c>
      <c r="K91" s="44">
        <f t="shared" ca="1" si="6"/>
        <v>1.6915362773755049E-3</v>
      </c>
      <c r="L91" s="44"/>
      <c r="M91" s="78"/>
      <c r="N91" s="44">
        <f t="shared" ca="1" si="6"/>
        <v>5.2571572296060687E-3</v>
      </c>
      <c r="O91" s="69">
        <f t="shared" ca="1" si="6"/>
        <v>-5.4937474051571455E-2</v>
      </c>
      <c r="P91" s="67">
        <f t="shared" ca="1" si="6"/>
        <v>-0.27551668251430161</v>
      </c>
      <c r="Q91" s="44">
        <f t="shared" ca="1" si="6"/>
        <v>2.1497687097791207E-2</v>
      </c>
      <c r="R91" s="44">
        <f t="shared" ca="1" si="6"/>
        <v>-1.462838512807052E-2</v>
      </c>
      <c r="S91" s="44"/>
      <c r="T91" s="44">
        <f t="shared" ca="1" si="6"/>
        <v>2.6141667093649623E-2</v>
      </c>
      <c r="U91" s="44">
        <f t="shared" ca="1" si="6"/>
        <v>-1.1784624417900291E-2</v>
      </c>
      <c r="V91" s="44"/>
      <c r="W91" s="44">
        <f t="shared" ca="1" si="6"/>
        <v>-4.8058453912802612E-4</v>
      </c>
      <c r="X91" s="69">
        <f t="shared" ca="1" si="6"/>
        <v>-0.31358531532348366</v>
      </c>
    </row>
    <row r="92" spans="1:24" s="43" customFormat="1">
      <c r="A92" s="29">
        <v>41547</v>
      </c>
      <c r="B92" s="77">
        <f t="shared" ca="1" si="6"/>
        <v>-4.7588018662803044E-3</v>
      </c>
      <c r="C92" s="77">
        <f t="shared" ca="1" si="6"/>
        <v>-6.0354178134259806E-3</v>
      </c>
      <c r="D92" s="44">
        <f t="shared" ca="1" si="6"/>
        <v>-5.2362242331576159E-3</v>
      </c>
      <c r="E92" s="44">
        <f t="shared" ca="1" si="6"/>
        <v>-6.2854363458741958E-4</v>
      </c>
      <c r="F92" s="44">
        <f t="shared" ca="1" si="6"/>
        <v>-1.2600739199116195E-2</v>
      </c>
      <c r="G92" s="67">
        <f t="shared" ca="1" si="6"/>
        <v>-3.5411399630195239E-3</v>
      </c>
      <c r="H92" s="44">
        <f t="shared" ca="1" si="6"/>
        <v>1.9724511612993822E-2</v>
      </c>
      <c r="I92" s="44">
        <f t="shared" ca="1" si="6"/>
        <v>-2.1358879023723465E-2</v>
      </c>
      <c r="J92" s="78">
        <f t="shared" ca="1" si="6"/>
        <v>-1.9530068872247619E-2</v>
      </c>
      <c r="K92" s="44">
        <f t="shared" ca="1" si="6"/>
        <v>-1.1289663677312767E-2</v>
      </c>
      <c r="L92" s="44"/>
      <c r="M92" s="78"/>
      <c r="N92" s="44">
        <f t="shared" ca="1" si="6"/>
        <v>-1.358646946308939E-3</v>
      </c>
      <c r="O92" s="69">
        <f t="shared" ca="1" si="6"/>
        <v>-0.11262442563314068</v>
      </c>
      <c r="P92" s="67">
        <f t="shared" ca="1" si="6"/>
        <v>-0.52683466283242664</v>
      </c>
      <c r="Q92" s="44">
        <f t="shared" ca="1" si="6"/>
        <v>2.4841806633955077E-3</v>
      </c>
      <c r="R92" s="44">
        <f t="shared" ca="1" si="6"/>
        <v>-1.9734437200473631E-2</v>
      </c>
      <c r="S92" s="44"/>
      <c r="T92" s="44">
        <f t="shared" ca="1" si="6"/>
        <v>1.3806257207199524E-2</v>
      </c>
      <c r="U92" s="44">
        <f t="shared" ca="1" si="6"/>
        <v>-1.3621023989050962E-2</v>
      </c>
      <c r="V92" s="44"/>
      <c r="W92" s="44">
        <f t="shared" ca="1" si="6"/>
        <v>-1.1816138571561718E-2</v>
      </c>
      <c r="X92" s="69">
        <f t="shared" ca="1" si="6"/>
        <v>-0.45521341804181015</v>
      </c>
    </row>
    <row r="93" spans="1:24" s="43" customFormat="1" ht="12" thickBot="1">
      <c r="A93" s="35">
        <v>41639</v>
      </c>
      <c r="B93" s="79">
        <f t="shared" ca="1" si="6"/>
        <v>-1.3229933840265273E-2</v>
      </c>
      <c r="C93" s="79">
        <f t="shared" ca="1" si="6"/>
        <v>-1.749576174613432E-2</v>
      </c>
      <c r="D93" s="70">
        <f t="shared" ca="1" si="6"/>
        <v>-1.6985601614027401E-2</v>
      </c>
      <c r="E93" s="70">
        <f t="shared" ca="1" si="6"/>
        <v>-3.7128121661196278E-3</v>
      </c>
      <c r="F93" s="70">
        <f t="shared" ca="1" si="6"/>
        <v>-1.7933509143478021E-2</v>
      </c>
      <c r="G93" s="71">
        <f t="shared" ca="1" si="6"/>
        <v>-1.3532735657835748E-2</v>
      </c>
      <c r="H93" s="70">
        <f t="shared" ca="1" si="6"/>
        <v>-6.2415574154847109E-3</v>
      </c>
      <c r="I93" s="70">
        <f t="shared" ca="1" si="6"/>
        <v>-3.8601728428715121E-2</v>
      </c>
      <c r="J93" s="80">
        <f t="shared" ca="1" si="6"/>
        <v>-4.6401565447693027E-2</v>
      </c>
      <c r="K93" s="70">
        <f t="shared" ca="1" si="6"/>
        <v>-1.8130085319339573E-2</v>
      </c>
      <c r="L93" s="70"/>
      <c r="M93" s="80"/>
      <c r="N93" s="70">
        <f t="shared" ca="1" si="6"/>
        <v>-5.5670392289016712E-3</v>
      </c>
      <c r="O93" s="72">
        <f t="shared" ca="1" si="6"/>
        <v>-0.15460744897798562</v>
      </c>
      <c r="P93" s="71">
        <f t="shared" ca="1" si="6"/>
        <v>-0.18816644483499567</v>
      </c>
      <c r="Q93" s="70">
        <f t="shared" ca="1" si="6"/>
        <v>-7.4441312510324931E-3</v>
      </c>
      <c r="R93" s="70">
        <f t="shared" ca="1" si="6"/>
        <v>-1.872740399987094E-2</v>
      </c>
      <c r="S93" s="70"/>
      <c r="T93" s="70">
        <f t="shared" ca="1" si="6"/>
        <v>-1.3279809935964781E-2</v>
      </c>
      <c r="U93" s="70">
        <f t="shared" ca="1" si="6"/>
        <v>-2.6423034681465785E-2</v>
      </c>
      <c r="V93" s="70"/>
      <c r="W93" s="70">
        <f t="shared" ca="1" si="6"/>
        <v>-2.1252662561775049E-2</v>
      </c>
      <c r="X93" s="72">
        <f t="shared" ca="1" si="6"/>
        <v>2.3054057720046428E-2</v>
      </c>
    </row>
    <row r="94" spans="1:24" s="43" customFormat="1">
      <c r="A94" s="23">
        <v>41729</v>
      </c>
      <c r="B94" s="81">
        <f t="shared" ca="1" si="6"/>
        <v>-1.307441931995057E-3</v>
      </c>
      <c r="C94" s="81">
        <f t="shared" ca="1" si="6"/>
        <v>-8.6917118951314043E-3</v>
      </c>
      <c r="D94" s="73">
        <f t="shared" ca="1" si="6"/>
        <v>-8.6797474581251643E-3</v>
      </c>
      <c r="E94" s="73">
        <f t="shared" ca="1" si="6"/>
        <v>1.9447393915856814E-3</v>
      </c>
      <c r="F94" s="73">
        <f t="shared" ca="1" si="6"/>
        <v>-4.4232828091199661E-3</v>
      </c>
      <c r="G94" s="74">
        <f t="shared" ca="1" si="6"/>
        <v>-2.3853645410748525E-3</v>
      </c>
      <c r="H94" s="73">
        <f t="shared" ca="1" si="6"/>
        <v>-7.7702479688449344E-2</v>
      </c>
      <c r="I94" s="73">
        <f t="shared" ca="1" si="6"/>
        <v>-2.5965914347188868E-2</v>
      </c>
      <c r="J94" s="82">
        <f t="shared" ca="1" si="6"/>
        <v>-3.1470397455059751E-2</v>
      </c>
      <c r="K94" s="73">
        <f t="shared" ca="1" si="6"/>
        <v>-9.0954005602372767E-3</v>
      </c>
      <c r="L94" s="73"/>
      <c r="M94" s="82"/>
      <c r="N94" s="73">
        <f t="shared" ca="1" si="6"/>
        <v>7.754285823067919E-3</v>
      </c>
      <c r="O94" s="75">
        <f t="shared" ca="1" si="6"/>
        <v>-0.26119722652892718</v>
      </c>
      <c r="P94" s="74">
        <f t="shared" ca="1" si="6"/>
        <v>-3.3198347143871487E-2</v>
      </c>
      <c r="Q94" s="73">
        <f t="shared" ca="1" si="6"/>
        <v>2.0023342342621042E-3</v>
      </c>
      <c r="R94" s="73">
        <f t="shared" ca="1" si="6"/>
        <v>-1.4948611228908226E-2</v>
      </c>
      <c r="S94" s="73"/>
      <c r="T94" s="73">
        <f t="shared" ca="1" si="6"/>
        <v>-4.9941732276997941E-3</v>
      </c>
      <c r="U94" s="73">
        <f t="shared" ca="1" si="6"/>
        <v>-0.11558852932845931</v>
      </c>
      <c r="V94" s="73"/>
      <c r="W94" s="73">
        <f t="shared" ca="1" si="6"/>
        <v>-2.7375939989845444E-3</v>
      </c>
      <c r="X94" s="75">
        <f t="shared" ca="1" si="6"/>
        <v>2.7795189092392647E-2</v>
      </c>
    </row>
    <row r="95" spans="1:24" s="43" customFormat="1">
      <c r="A95" s="29">
        <v>41820</v>
      </c>
      <c r="B95" s="77">
        <f t="shared" ca="1" si="6"/>
        <v>3.5535038728218282E-4</v>
      </c>
      <c r="C95" s="77">
        <f t="shared" ca="1" si="6"/>
        <v>-6.0555602241331163E-3</v>
      </c>
      <c r="D95" s="44">
        <f t="shared" ref="D95:X98" ca="1" si="7">IF(AND(D46&gt;=0, (D45)&gt;0),D46/D45-1," ")</f>
        <v>-7.088473943548057E-3</v>
      </c>
      <c r="E95" s="44">
        <f t="shared" ca="1" si="7"/>
        <v>7.8138406760814849E-3</v>
      </c>
      <c r="F95" s="44">
        <f t="shared" ca="1" si="7"/>
        <v>-5.9679681378861371E-3</v>
      </c>
      <c r="G95" s="67">
        <f t="shared" ca="1" si="7"/>
        <v>-2.6914812353013851E-3</v>
      </c>
      <c r="H95" s="44">
        <f t="shared" ca="1" si="7"/>
        <v>-1.1372472825159852E-2</v>
      </c>
      <c r="I95" s="44">
        <f t="shared" ca="1" si="7"/>
        <v>-2.252880696147308E-2</v>
      </c>
      <c r="J95" s="78">
        <f t="shared" ca="1" si="7"/>
        <v>-2.0951129158218507E-2</v>
      </c>
      <c r="K95" s="44">
        <f t="shared" ca="1" si="7"/>
        <v>-2.56310772971724E-3</v>
      </c>
      <c r="L95" s="44"/>
      <c r="M95" s="78"/>
      <c r="N95" s="44">
        <f t="shared" ca="1" si="7"/>
        <v>5.4291282996741241E-3</v>
      </c>
      <c r="O95" s="69">
        <f t="shared" ca="1" si="7"/>
        <v>-0.23434143921957129</v>
      </c>
      <c r="P95" s="67">
        <f t="shared" ca="1" si="7"/>
        <v>0.52018788531900295</v>
      </c>
      <c r="Q95" s="44">
        <f t="shared" ca="1" si="7"/>
        <v>3.0619025293756597E-3</v>
      </c>
      <c r="R95" s="44">
        <f t="shared" ca="1" si="7"/>
        <v>-2.0334536404964521E-2</v>
      </c>
      <c r="S95" s="44"/>
      <c r="T95" s="44">
        <f t="shared" ca="1" si="7"/>
        <v>-4.3759125243910679E-3</v>
      </c>
      <c r="U95" s="44">
        <f t="shared" ca="1" si="7"/>
        <v>-1.9033020566584402E-2</v>
      </c>
      <c r="V95" s="44"/>
      <c r="W95" s="44">
        <f t="shared" ca="1" si="7"/>
        <v>-5.5074468344734617E-3</v>
      </c>
      <c r="X95" s="69">
        <f t="shared" ca="1" si="7"/>
        <v>-0.40477699227837827</v>
      </c>
    </row>
    <row r="96" spans="1:24" s="43" customFormat="1">
      <c r="A96" s="29">
        <v>41912</v>
      </c>
      <c r="B96" s="77">
        <f t="shared" ref="B96:C98" ca="1" si="8">IF(AND(B47&gt;=0, (B46)&gt;0),B47/B46-1," ")</f>
        <v>-2.1500284177891071E-3</v>
      </c>
      <c r="C96" s="77">
        <f t="shared" ca="1" si="8"/>
        <v>2.2651275747518351E-3</v>
      </c>
      <c r="D96" s="44">
        <f t="shared" ca="1" si="7"/>
        <v>2.6020195244693678E-3</v>
      </c>
      <c r="E96" s="44">
        <f t="shared" ca="1" si="7"/>
        <v>-3.7968926085137911E-3</v>
      </c>
      <c r="F96" s="44">
        <f t="shared" ca="1" si="7"/>
        <v>-1.0473325684398072E-3</v>
      </c>
      <c r="G96" s="67">
        <f t="shared" ca="1" si="7"/>
        <v>6.3332356290666247E-3</v>
      </c>
      <c r="H96" s="44">
        <f t="shared" ca="1" si="7"/>
        <v>-6.412582952079382E-2</v>
      </c>
      <c r="I96" s="44">
        <f t="shared" ca="1" si="7"/>
        <v>-1.7143949197556241E-2</v>
      </c>
      <c r="J96" s="78">
        <f t="shared" ca="1" si="7"/>
        <v>-1.1761996463903412E-2</v>
      </c>
      <c r="K96" s="44">
        <f t="shared" ca="1" si="7"/>
        <v>8.3428517426531457E-4</v>
      </c>
      <c r="L96" s="44"/>
      <c r="M96" s="78"/>
      <c r="N96" s="44">
        <f t="shared" ca="1" si="7"/>
        <v>-4.872486518226804E-3</v>
      </c>
      <c r="O96" s="69">
        <f t="shared" ca="1" si="7"/>
        <v>-0.35890392190329157</v>
      </c>
      <c r="P96" s="67">
        <f t="shared" ca="1" si="7"/>
        <v>-0.20150985208519834</v>
      </c>
      <c r="Q96" s="44">
        <f t="shared" ca="1" si="7"/>
        <v>9.311763701630893E-3</v>
      </c>
      <c r="R96" s="44">
        <f t="shared" ca="1" si="7"/>
        <v>-1.6899862372909968E-2</v>
      </c>
      <c r="S96" s="44"/>
      <c r="T96" s="44">
        <f t="shared" ca="1" si="7"/>
        <v>2.0653418284590552E-2</v>
      </c>
      <c r="U96" s="44">
        <f t="shared" ca="1" si="7"/>
        <v>-1.7968097965964658E-2</v>
      </c>
      <c r="V96" s="44"/>
      <c r="W96" s="44">
        <f t="shared" ca="1" si="7"/>
        <v>2.9786703496759159E-4</v>
      </c>
      <c r="X96" s="69">
        <f t="shared" ca="1" si="7"/>
        <v>0.77090590265207215</v>
      </c>
    </row>
    <row r="97" spans="1:24" s="43" customFormat="1" ht="12" thickBot="1">
      <c r="A97" s="35">
        <v>42004</v>
      </c>
      <c r="B97" s="79">
        <f t="shared" ca="1" si="8"/>
        <v>-9.4802958093342937E-3</v>
      </c>
      <c r="C97" s="79">
        <f t="shared" ca="1" si="8"/>
        <v>-8.8127840616774034E-3</v>
      </c>
      <c r="D97" s="70">
        <f t="shared" ca="1" si="7"/>
        <v>-9.0959912428144607E-3</v>
      </c>
      <c r="E97" s="70">
        <f t="shared" ca="1" si="7"/>
        <v>-7.7716506924271345E-3</v>
      </c>
      <c r="F97" s="70">
        <f t="shared" ca="1" si="7"/>
        <v>-1.771545754845838E-3</v>
      </c>
      <c r="G97" s="71">
        <f t="shared" ca="1" si="7"/>
        <v>-5.0205474629676505E-3</v>
      </c>
      <c r="H97" s="70">
        <f t="shared" ca="1" si="7"/>
        <v>-5.542498384203709E-2</v>
      </c>
      <c r="I97" s="70">
        <f t="shared" ca="1" si="7"/>
        <v>-2.6745598129904624E-2</v>
      </c>
      <c r="J97" s="80">
        <f t="shared" ca="1" si="7"/>
        <v>-2.6286475785908814E-2</v>
      </c>
      <c r="K97" s="70">
        <f t="shared" ca="1" si="7"/>
        <v>-2.0974689360943044E-3</v>
      </c>
      <c r="L97" s="70"/>
      <c r="M97" s="80"/>
      <c r="N97" s="70">
        <f t="shared" ca="1" si="7"/>
        <v>-1.0169223838561559E-2</v>
      </c>
      <c r="O97" s="72">
        <f t="shared" ca="1" si="7"/>
        <v>-0.52812435325748952</v>
      </c>
      <c r="P97" s="71">
        <f t="shared" ca="1" si="7"/>
        <v>8.3382079248073282E-2</v>
      </c>
      <c r="Q97" s="70">
        <f t="shared" ca="1" si="7"/>
        <v>4.1671687278568292E-3</v>
      </c>
      <c r="R97" s="70">
        <f t="shared" ca="1" si="7"/>
        <v>-2.0445938753170245E-2</v>
      </c>
      <c r="S97" s="70"/>
      <c r="T97" s="70">
        <f t="shared" ca="1" si="7"/>
        <v>-9.9435327344372659E-3</v>
      </c>
      <c r="U97" s="70">
        <f t="shared" ca="1" si="7"/>
        <v>-1.6054345035718232E-2</v>
      </c>
      <c r="V97" s="70"/>
      <c r="W97" s="70">
        <f t="shared" ca="1" si="7"/>
        <v>-5.0237424735212199E-3</v>
      </c>
      <c r="X97" s="72">
        <f t="shared" ca="1" si="7"/>
        <v>0.27247610226169039</v>
      </c>
    </row>
    <row r="98" spans="1:24" s="43" customFormat="1">
      <c r="A98" s="23">
        <v>42094</v>
      </c>
      <c r="B98" s="77">
        <f t="shared" ca="1" si="8"/>
        <v>-2.5769176793289938E-3</v>
      </c>
      <c r="C98" s="77">
        <f t="shared" ca="1" si="8"/>
        <v>-1.3314447611101898E-2</v>
      </c>
      <c r="D98" s="44">
        <f t="shared" ca="1" si="7"/>
        <v>-1.5910670364975954E-2</v>
      </c>
      <c r="E98" s="44">
        <f t="shared" ca="1" si="7"/>
        <v>5.3968081436637227E-3</v>
      </c>
      <c r="F98" s="44">
        <f t="shared" ca="1" si="7"/>
        <v>1.0710518975411532E-2</v>
      </c>
      <c r="G98" s="67">
        <f t="shared" ca="1" si="7"/>
        <v>-1.3374042906872829E-2</v>
      </c>
      <c r="H98" s="44">
        <f t="shared" ca="1" si="7"/>
        <v>0.11160976765331854</v>
      </c>
      <c r="I98" s="44">
        <f t="shared" ca="1" si="7"/>
        <v>-3.6562517232618719E-2</v>
      </c>
      <c r="J98" s="78">
        <f t="shared" ca="1" si="7"/>
        <v>-1.9124524510123253E-2</v>
      </c>
      <c r="K98" s="44">
        <f t="shared" ca="1" si="7"/>
        <v>5.1589344469769038E-3</v>
      </c>
      <c r="L98" s="44"/>
      <c r="M98" s="78"/>
      <c r="N98" s="44">
        <f t="shared" ca="1" si="7"/>
        <v>1.3306793393959238E-2</v>
      </c>
      <c r="O98" s="69">
        <f t="shared" ca="1" si="7"/>
        <v>-0.22533443699887612</v>
      </c>
      <c r="P98" s="67">
        <f t="shared" ca="1" si="7"/>
        <v>-0.55711731277865884</v>
      </c>
      <c r="Q98" s="44">
        <f t="shared" ca="1" si="7"/>
        <v>9.63113195963472E-3</v>
      </c>
      <c r="R98" s="44">
        <f t="shared" ca="1" si="7"/>
        <v>-2.6410754112058066E-2</v>
      </c>
      <c r="S98" s="44"/>
      <c r="T98" s="44">
        <f t="shared" ca="1" si="7"/>
        <v>-5.5337829147079298E-2</v>
      </c>
      <c r="U98" s="44">
        <f t="shared" ca="1" si="7"/>
        <v>2.7126237199165848E-2</v>
      </c>
      <c r="V98" s="44"/>
      <c r="W98" s="44">
        <f t="shared" ca="1" si="7"/>
        <v>1.2269143247033654E-2</v>
      </c>
      <c r="X98" s="69">
        <f t="shared" ca="1" si="7"/>
        <v>-0.27937715113538741</v>
      </c>
    </row>
    <row r="99" spans="1:24" s="43" customFormat="1">
      <c r="A99" s="29">
        <v>42185</v>
      </c>
      <c r="B99" s="77"/>
      <c r="C99" s="77"/>
      <c r="D99" s="44"/>
      <c r="E99" s="44"/>
      <c r="F99" s="44"/>
      <c r="G99" s="67"/>
      <c r="H99" s="44"/>
      <c r="I99" s="44"/>
      <c r="J99" s="78"/>
      <c r="K99" s="44"/>
      <c r="L99" s="44"/>
      <c r="M99" s="78"/>
      <c r="N99" s="44"/>
      <c r="O99" s="69"/>
      <c r="P99" s="67"/>
      <c r="Q99" s="44"/>
      <c r="R99" s="44"/>
      <c r="S99" s="44"/>
      <c r="T99" s="44"/>
      <c r="U99" s="44"/>
      <c r="V99" s="44"/>
      <c r="W99" s="44"/>
      <c r="X99" s="69"/>
    </row>
    <row r="100" spans="1:24" s="43" customFormat="1">
      <c r="A100" s="29">
        <v>42277</v>
      </c>
      <c r="B100" s="77"/>
      <c r="C100" s="77"/>
      <c r="D100" s="44"/>
      <c r="E100" s="44"/>
      <c r="F100" s="44"/>
      <c r="G100" s="67"/>
      <c r="H100" s="44"/>
      <c r="I100" s="44"/>
      <c r="J100" s="78"/>
      <c r="K100" s="44"/>
      <c r="L100" s="44"/>
      <c r="M100" s="78"/>
      <c r="N100" s="44"/>
      <c r="O100" s="69"/>
      <c r="P100" s="67"/>
      <c r="Q100" s="44"/>
      <c r="R100" s="44"/>
      <c r="S100" s="44"/>
      <c r="T100" s="44"/>
      <c r="U100" s="44"/>
      <c r="V100" s="44"/>
      <c r="W100" s="44"/>
      <c r="X100" s="69"/>
    </row>
    <row r="101" spans="1:24" s="43" customFormat="1" ht="12" thickBot="1">
      <c r="A101" s="35">
        <v>42369</v>
      </c>
      <c r="B101" s="77"/>
      <c r="C101" s="77"/>
      <c r="D101" s="44"/>
      <c r="E101" s="44"/>
      <c r="F101" s="44"/>
      <c r="G101" s="67"/>
      <c r="H101" s="44"/>
      <c r="I101" s="44"/>
      <c r="J101" s="78"/>
      <c r="K101" s="44"/>
      <c r="L101" s="44"/>
      <c r="M101" s="78"/>
      <c r="N101" s="44"/>
      <c r="O101" s="69"/>
      <c r="P101" s="67"/>
      <c r="Q101" s="44"/>
      <c r="R101" s="44"/>
      <c r="S101" s="44"/>
      <c r="T101" s="44"/>
      <c r="U101" s="44"/>
      <c r="V101" s="44"/>
      <c r="W101" s="44"/>
      <c r="X101" s="69"/>
    </row>
    <row r="102" spans="1:24" s="45" customFormat="1" ht="15.75" thickBot="1">
      <c r="A102" s="130" t="s">
        <v>36</v>
      </c>
      <c r="B102" s="131"/>
      <c r="C102" s="131"/>
      <c r="D102" s="132"/>
      <c r="E102" s="132"/>
      <c r="F102" s="132"/>
      <c r="G102" s="133"/>
      <c r="H102" s="134"/>
      <c r="I102" s="132"/>
      <c r="J102" s="135"/>
      <c r="K102" s="132"/>
      <c r="L102" s="132"/>
      <c r="M102" s="135"/>
      <c r="N102" s="132"/>
      <c r="O102" s="136"/>
      <c r="P102" s="137"/>
      <c r="Q102" s="132"/>
      <c r="R102" s="132"/>
      <c r="S102" s="132"/>
      <c r="T102" s="132"/>
      <c r="U102" s="132"/>
      <c r="V102" s="132"/>
      <c r="W102" s="132"/>
      <c r="X102" s="136"/>
    </row>
    <row r="103" spans="1:24" s="42" customFormat="1" ht="12" thickTop="1">
      <c r="A103" s="29">
        <v>38077</v>
      </c>
      <c r="B103" s="88"/>
      <c r="C103" s="88"/>
      <c r="D103" s="41"/>
      <c r="E103" s="41"/>
      <c r="F103" s="41"/>
      <c r="G103" s="104"/>
      <c r="H103" s="105"/>
      <c r="I103" s="105"/>
      <c r="J103" s="106"/>
      <c r="K103" s="105"/>
      <c r="L103" s="105"/>
      <c r="M103" s="106"/>
      <c r="N103" s="105"/>
      <c r="O103" s="68"/>
      <c r="P103" s="104"/>
      <c r="Q103" s="105"/>
      <c r="R103" s="105"/>
      <c r="S103" s="105"/>
      <c r="T103" s="105"/>
      <c r="U103" s="105"/>
      <c r="V103" s="105"/>
      <c r="W103" s="105"/>
      <c r="X103" s="68"/>
    </row>
    <row r="104" spans="1:24" s="42" customFormat="1">
      <c r="A104" s="29">
        <v>38168</v>
      </c>
      <c r="B104" s="77"/>
      <c r="C104" s="77"/>
      <c r="D104" s="107"/>
      <c r="E104" s="107"/>
      <c r="F104" s="107"/>
      <c r="G104" s="67"/>
      <c r="H104" s="44"/>
      <c r="I104" s="44"/>
      <c r="J104" s="78"/>
      <c r="K104" s="44"/>
      <c r="L104" s="44"/>
      <c r="M104" s="78"/>
      <c r="N104" s="44"/>
      <c r="O104" s="69"/>
      <c r="P104" s="67"/>
      <c r="Q104" s="44"/>
      <c r="R104" s="44"/>
      <c r="S104" s="44"/>
      <c r="T104" s="44"/>
      <c r="U104" s="44"/>
      <c r="V104" s="44"/>
      <c r="W104" s="44"/>
      <c r="X104" s="69"/>
    </row>
    <row r="105" spans="1:24" s="42" customFormat="1">
      <c r="A105" s="29">
        <v>38260</v>
      </c>
      <c r="B105" s="77"/>
      <c r="C105" s="77"/>
      <c r="D105" s="107"/>
      <c r="E105" s="107"/>
      <c r="F105" s="107"/>
      <c r="G105" s="67"/>
      <c r="H105" s="44"/>
      <c r="I105" s="44"/>
      <c r="J105" s="78"/>
      <c r="K105" s="44"/>
      <c r="L105" s="44"/>
      <c r="M105" s="78"/>
      <c r="N105" s="44"/>
      <c r="O105" s="69"/>
      <c r="P105" s="67"/>
      <c r="Q105" s="44"/>
      <c r="R105" s="44"/>
      <c r="S105" s="44"/>
      <c r="T105" s="44"/>
      <c r="U105" s="44"/>
      <c r="V105" s="44"/>
      <c r="W105" s="44"/>
      <c r="X105" s="69"/>
    </row>
    <row r="106" spans="1:24" s="43" customFormat="1" ht="12" thickBot="1">
      <c r="A106" s="35">
        <v>38352</v>
      </c>
      <c r="B106" s="79"/>
      <c r="C106" s="79"/>
      <c r="D106" s="70"/>
      <c r="E106" s="70"/>
      <c r="F106" s="70"/>
      <c r="G106" s="71"/>
      <c r="H106" s="70"/>
      <c r="I106" s="70"/>
      <c r="J106" s="80"/>
      <c r="K106" s="70"/>
      <c r="L106" s="70"/>
      <c r="M106" s="80"/>
      <c r="N106" s="70"/>
      <c r="O106" s="72"/>
      <c r="P106" s="71"/>
      <c r="Q106" s="70"/>
      <c r="R106" s="70"/>
      <c r="S106" s="70"/>
      <c r="T106" s="70"/>
      <c r="U106" s="70"/>
      <c r="V106" s="70"/>
      <c r="W106" s="70"/>
      <c r="X106" s="72"/>
    </row>
    <row r="107" spans="1:24" s="43" customFormat="1">
      <c r="A107" s="29">
        <v>38383</v>
      </c>
      <c r="B107" s="81">
        <f t="shared" ref="B107:X107" ca="1" si="9">IF(IF(OR(B9="",B5=0),NA(),B9/B5-1)&gt;1.5,NA(),B9/B5-1)</f>
        <v>7.0455588173052419E-2</v>
      </c>
      <c r="C107" s="81">
        <f t="shared" ca="1" si="9"/>
        <v>5.8345776410229755E-2</v>
      </c>
      <c r="D107" s="73">
        <f t="shared" ca="1" si="9"/>
        <v>5.9373755085528446E-2</v>
      </c>
      <c r="E107" s="73">
        <f t="shared" ca="1" si="9"/>
        <v>9.5294569132204465E-2</v>
      </c>
      <c r="F107" s="73">
        <f t="shared" ca="1" si="9"/>
        <v>4.8810197917221521E-2</v>
      </c>
      <c r="G107" s="74">
        <f t="shared" ca="1" si="9"/>
        <v>0.10380958656590455</v>
      </c>
      <c r="H107" s="73">
        <f t="shared" ca="1" si="9"/>
        <v>-2.1873695019568928E-2</v>
      </c>
      <c r="I107" s="73">
        <f t="shared" ca="1" si="9"/>
        <v>7.6287307552347361E-3</v>
      </c>
      <c r="J107" s="82">
        <f t="shared" ca="1" si="9"/>
        <v>0.15001421172639429</v>
      </c>
      <c r="K107" s="73" t="e">
        <f t="shared" ca="1" si="9"/>
        <v>#N/A</v>
      </c>
      <c r="L107" s="73">
        <f t="shared" ca="1" si="9"/>
        <v>-0.19439318200974287</v>
      </c>
      <c r="M107" s="82">
        <f t="shared" ca="1" si="9"/>
        <v>-0.10336186172568285</v>
      </c>
      <c r="N107" s="73" t="e">
        <f t="shared" ca="1" si="9"/>
        <v>#N/A</v>
      </c>
      <c r="O107" s="75">
        <f t="shared" ca="1" si="9"/>
        <v>-0.22828583253747214</v>
      </c>
      <c r="P107" s="74">
        <f t="shared" ca="1" si="9"/>
        <v>5.6791288800382755E-2</v>
      </c>
      <c r="Q107" s="73">
        <f t="shared" ca="1" si="9"/>
        <v>5.6655130107206686E-2</v>
      </c>
      <c r="R107" s="73">
        <f t="shared" ca="1" si="9"/>
        <v>0.10010903600049614</v>
      </c>
      <c r="S107" s="73"/>
      <c r="T107" s="73"/>
      <c r="U107" s="73">
        <f t="shared" ca="1" si="9"/>
        <v>2.2622970829844213E-3</v>
      </c>
      <c r="V107" s="73"/>
      <c r="W107" s="73"/>
      <c r="X107" s="75">
        <f t="shared" ca="1" si="9"/>
        <v>4.9283178333507482E-2</v>
      </c>
    </row>
    <row r="108" spans="1:24" s="43" customFormat="1">
      <c r="A108" s="29">
        <v>38442</v>
      </c>
      <c r="B108" s="77">
        <f t="shared" ref="B108:X108" ca="1" si="10">IF(IF(OR(B10="",B6=0),NA(),B10/B6-1)&gt;1.5,NA(),B10/B6-1)</f>
        <v>9.7378897861421843E-2</v>
      </c>
      <c r="C108" s="77">
        <f t="shared" ca="1" si="10"/>
        <v>8.3666666996447869E-2</v>
      </c>
      <c r="D108" s="44">
        <f t="shared" ca="1" si="10"/>
        <v>8.5141587864082435E-2</v>
      </c>
      <c r="E108" s="44">
        <f t="shared" ca="1" si="10"/>
        <v>0.12753834452585155</v>
      </c>
      <c r="F108" s="44">
        <f t="shared" ca="1" si="10"/>
        <v>6.982207883031033E-2</v>
      </c>
      <c r="G108" s="67">
        <f t="shared" ca="1" si="10"/>
        <v>0.1453038774245845</v>
      </c>
      <c r="H108" s="44">
        <f t="shared" ca="1" si="10"/>
        <v>3.655175095167662E-3</v>
      </c>
      <c r="I108" s="44">
        <f t="shared" ca="1" si="10"/>
        <v>1.4870382328509013E-2</v>
      </c>
      <c r="J108" s="78">
        <f t="shared" ca="1" si="10"/>
        <v>0.15276529659335503</v>
      </c>
      <c r="K108" s="44" t="e">
        <f t="shared" ca="1" si="10"/>
        <v>#N/A</v>
      </c>
      <c r="L108" s="44">
        <f t="shared" ca="1" si="10"/>
        <v>-0.22442107427375768</v>
      </c>
      <c r="M108" s="78">
        <f t="shared" ca="1" si="10"/>
        <v>-0.1205700543413134</v>
      </c>
      <c r="N108" s="44" t="e">
        <f t="shared" ca="1" si="10"/>
        <v>#N/A</v>
      </c>
      <c r="O108" s="69">
        <f t="shared" ca="1" si="10"/>
        <v>-0.26046245444942595</v>
      </c>
      <c r="P108" s="67">
        <f t="shared" ca="1" si="10"/>
        <v>7.4468082846104622E-2</v>
      </c>
      <c r="Q108" s="44">
        <f t="shared" ca="1" si="10"/>
        <v>9.2231602748700015E-2</v>
      </c>
      <c r="R108" s="44">
        <f t="shared" ca="1" si="10"/>
        <v>9.5641231439215213E-2</v>
      </c>
      <c r="S108" s="44"/>
      <c r="T108" s="44"/>
      <c r="U108" s="44">
        <f t="shared" ca="1" si="10"/>
        <v>7.1629966565384784E-2</v>
      </c>
      <c r="V108" s="44"/>
      <c r="W108" s="44"/>
      <c r="X108" s="69">
        <f t="shared" ca="1" si="10"/>
        <v>6.8615839450451466E-2</v>
      </c>
    </row>
    <row r="109" spans="1:24" s="43" customFormat="1">
      <c r="A109" s="29">
        <v>38625</v>
      </c>
      <c r="B109" s="77">
        <f t="shared" ref="B109:X109" ca="1" si="11">IF(IF(OR(B11="",B7=0),NA(),B11/B7-1)&gt;1.5,NA(),B11/B7-1)</f>
        <v>9.6608585900461064E-2</v>
      </c>
      <c r="C109" s="77">
        <f t="shared" ca="1" si="11"/>
        <v>7.2526611165362409E-2</v>
      </c>
      <c r="D109" s="44">
        <f t="shared" ca="1" si="11"/>
        <v>7.2131673101581084E-2</v>
      </c>
      <c r="E109" s="44">
        <f t="shared" ca="1" si="11"/>
        <v>0.14802445246801654</v>
      </c>
      <c r="F109" s="44">
        <f t="shared" ca="1" si="11"/>
        <v>7.6370604702294065E-2</v>
      </c>
      <c r="G109" s="67">
        <f t="shared" ca="1" si="11"/>
        <v>0.13714554055341832</v>
      </c>
      <c r="H109" s="44">
        <f t="shared" ca="1" si="11"/>
        <v>0.1979837685954815</v>
      </c>
      <c r="I109" s="44">
        <f t="shared" ca="1" si="11"/>
        <v>-1.6748449526404752E-3</v>
      </c>
      <c r="J109" s="78">
        <f t="shared" ca="1" si="11"/>
        <v>0.12497077834955572</v>
      </c>
      <c r="K109" s="44" t="e">
        <f t="shared" ca="1" si="11"/>
        <v>#N/A</v>
      </c>
      <c r="L109" s="44">
        <f t="shared" ca="1" si="11"/>
        <v>-0.25950468942486915</v>
      </c>
      <c r="M109" s="78">
        <f t="shared" ca="1" si="11"/>
        <v>-0.14937768894507153</v>
      </c>
      <c r="N109" s="44" t="e">
        <f t="shared" ca="1" si="11"/>
        <v>#N/A</v>
      </c>
      <c r="O109" s="69">
        <f t="shared" ca="1" si="11"/>
        <v>-0.31525129033031263</v>
      </c>
      <c r="P109" s="67">
        <f t="shared" ca="1" si="11"/>
        <v>3.4795325254266984E-2</v>
      </c>
      <c r="Q109" s="44">
        <f t="shared" ca="1" si="11"/>
        <v>0.10931220847152012</v>
      </c>
      <c r="R109" s="44">
        <f t="shared" ca="1" si="11"/>
        <v>8.3440939272110271E-2</v>
      </c>
      <c r="S109" s="44"/>
      <c r="T109" s="44"/>
      <c r="U109" s="44">
        <f t="shared" ca="1" si="11"/>
        <v>9.1757837466909464E-2</v>
      </c>
      <c r="V109" s="44"/>
      <c r="W109" s="44"/>
      <c r="X109" s="69">
        <f t="shared" ca="1" si="11"/>
        <v>7.7229118880626002E-2</v>
      </c>
    </row>
    <row r="110" spans="1:24" s="43" customFormat="1" ht="12" thickBot="1">
      <c r="A110" s="35">
        <v>38717</v>
      </c>
      <c r="B110" s="79">
        <f t="shared" ref="B110:X110" ca="1" si="12">IF(IF(OR(B12="",B8=0),NA(),B12/B8-1)&gt;1.5,NA(),B12/B8-1)</f>
        <v>8.8675682510773512E-2</v>
      </c>
      <c r="C110" s="79">
        <f t="shared" ca="1" si="12"/>
        <v>7.6031199929827098E-2</v>
      </c>
      <c r="D110" s="70">
        <f t="shared" ca="1" si="12"/>
        <v>7.5314699726347634E-2</v>
      </c>
      <c r="E110" s="70">
        <f t="shared" ca="1" si="12"/>
        <v>0.11761409986963645</v>
      </c>
      <c r="F110" s="70">
        <f t="shared" ca="1" si="12"/>
        <v>8.2294431540781199E-2</v>
      </c>
      <c r="G110" s="71">
        <f t="shared" ca="1" si="12"/>
        <v>0.12740610677302366</v>
      </c>
      <c r="H110" s="70">
        <f t="shared" ca="1" si="12"/>
        <v>0.42960060834658664</v>
      </c>
      <c r="I110" s="70">
        <f t="shared" ca="1" si="12"/>
        <v>4.3247286793719475E-3</v>
      </c>
      <c r="J110" s="80">
        <f t="shared" ca="1" si="12"/>
        <v>0.13769076709666783</v>
      </c>
      <c r="K110" s="70" t="e">
        <f t="shared" ca="1" si="12"/>
        <v>#N/A</v>
      </c>
      <c r="L110" s="70">
        <f t="shared" ca="1" si="12"/>
        <v>-0.28150120817591096</v>
      </c>
      <c r="M110" s="80">
        <f t="shared" ca="1" si="12"/>
        <v>-0.16728147116224912</v>
      </c>
      <c r="N110" s="70" t="e">
        <f t="shared" ca="1" si="12"/>
        <v>#N/A</v>
      </c>
      <c r="O110" s="72">
        <f t="shared" ca="1" si="12"/>
        <v>-0.39619335844667081</v>
      </c>
      <c r="P110" s="71">
        <f t="shared" ca="1" si="12"/>
        <v>7.7495234383073708E-3</v>
      </c>
      <c r="Q110" s="70">
        <f t="shared" ca="1" si="12"/>
        <v>0.12053734032489571</v>
      </c>
      <c r="R110" s="70">
        <f t="shared" ca="1" si="12"/>
        <v>7.4415588380539743E-2</v>
      </c>
      <c r="S110" s="70"/>
      <c r="T110" s="70"/>
      <c r="U110" s="70">
        <f t="shared" ca="1" si="12"/>
        <v>0.12323425106882402</v>
      </c>
      <c r="V110" s="70"/>
      <c r="W110" s="70"/>
      <c r="X110" s="72">
        <f t="shared" ca="1" si="12"/>
        <v>7.0486654286850969E-2</v>
      </c>
    </row>
    <row r="111" spans="1:24" s="43" customFormat="1">
      <c r="A111" s="29">
        <v>38807</v>
      </c>
      <c r="B111" s="81">
        <f t="shared" ref="B111:X111" ca="1" si="13">IF(IF(OR(B13="",B9=0),NA(),B13/B9-1)&gt;1.5,NA(),B13/B9-1)</f>
        <v>9.1302568373638593E-2</v>
      </c>
      <c r="C111" s="81">
        <f t="shared" ca="1" si="13"/>
        <v>7.8704740588442679E-2</v>
      </c>
      <c r="D111" s="73">
        <f t="shared" ca="1" si="13"/>
        <v>7.8024946350981894E-2</v>
      </c>
      <c r="E111" s="73">
        <f t="shared" ca="1" si="13"/>
        <v>0.11598670718743831</v>
      </c>
      <c r="F111" s="73">
        <f t="shared" ca="1" si="13"/>
        <v>8.62902841104769E-2</v>
      </c>
      <c r="G111" s="74">
        <f t="shared" ca="1" si="13"/>
        <v>0.13867358082104575</v>
      </c>
      <c r="H111" s="73">
        <f t="shared" ca="1" si="13"/>
        <v>0.27566056309359777</v>
      </c>
      <c r="I111" s="73">
        <f t="shared" ca="1" si="13"/>
        <v>-3.2980712875453344E-3</v>
      </c>
      <c r="J111" s="82">
        <f t="shared" ca="1" si="13"/>
        <v>0.10915645896506176</v>
      </c>
      <c r="K111" s="73">
        <f t="shared" ca="1" si="13"/>
        <v>1.4622776725310693</v>
      </c>
      <c r="L111" s="73">
        <f t="shared" ca="1" si="13"/>
        <v>-0.29964994793272182</v>
      </c>
      <c r="M111" s="82">
        <f t="shared" ca="1" si="13"/>
        <v>-0.19281738285232208</v>
      </c>
      <c r="N111" s="73">
        <f t="shared" ca="1" si="13"/>
        <v>1.4991496960538804</v>
      </c>
      <c r="O111" s="75">
        <f t="shared" ca="1" si="13"/>
        <v>-0.42242019511320827</v>
      </c>
      <c r="P111" s="74">
        <f t="shared" ca="1" si="13"/>
        <v>-0.45327356293136722</v>
      </c>
      <c r="Q111" s="73">
        <f t="shared" ca="1" si="13"/>
        <v>0.14359851912738719</v>
      </c>
      <c r="R111" s="73">
        <f t="shared" ca="1" si="13"/>
        <v>6.5214427434116651E-2</v>
      </c>
      <c r="S111" s="73"/>
      <c r="T111" s="73"/>
      <c r="U111" s="73">
        <f t="shared" ca="1" si="13"/>
        <v>0.11517219245430299</v>
      </c>
      <c r="V111" s="73"/>
      <c r="W111" s="73"/>
      <c r="X111" s="75">
        <f t="shared" ca="1" si="13"/>
        <v>-0.3462885001484004</v>
      </c>
    </row>
    <row r="112" spans="1:24" s="43" customFormat="1">
      <c r="A112" s="29">
        <v>38898</v>
      </c>
      <c r="B112" s="77">
        <f t="shared" ref="B112:X112" ca="1" si="14">IF(IF(OR(B14="",B10=0),NA(),B14/B10-1)&gt;1.5,NA(),B14/B10-1)</f>
        <v>8.0580934338135624E-2</v>
      </c>
      <c r="C112" s="77">
        <f t="shared" ca="1" si="14"/>
        <v>7.1394617578512953E-2</v>
      </c>
      <c r="D112" s="44">
        <f t="shared" ca="1" si="14"/>
        <v>7.0561070228992717E-2</v>
      </c>
      <c r="E112" s="44">
        <f t="shared" ca="1" si="14"/>
        <v>0.10005645419969356</v>
      </c>
      <c r="F112" s="44">
        <f t="shared" ca="1" si="14"/>
        <v>7.9124353247516099E-2</v>
      </c>
      <c r="G112" s="67">
        <f t="shared" ca="1" si="14"/>
        <v>0.13367948238369909</v>
      </c>
      <c r="H112" s="44">
        <f t="shared" ca="1" si="14"/>
        <v>0.6115762163891505</v>
      </c>
      <c r="I112" s="44">
        <f t="shared" ca="1" si="14"/>
        <v>-2.0835248417062857E-2</v>
      </c>
      <c r="J112" s="78">
        <f t="shared" ca="1" si="14"/>
        <v>8.1253847895043974E-2</v>
      </c>
      <c r="K112" s="44">
        <f t="shared" ca="1" si="14"/>
        <v>0.97492691467221038</v>
      </c>
      <c r="L112" s="44">
        <f t="shared" ca="1" si="14"/>
        <v>-0.32006931581858367</v>
      </c>
      <c r="M112" s="78">
        <f t="shared" ca="1" si="14"/>
        <v>-0.22988888741985791</v>
      </c>
      <c r="N112" s="44">
        <f t="shared" ca="1" si="14"/>
        <v>0.99342796007634826</v>
      </c>
      <c r="O112" s="69">
        <f t="shared" ca="1" si="14"/>
        <v>-0.45462842937354186</v>
      </c>
      <c r="P112" s="67">
        <f t="shared" ca="1" si="14"/>
        <v>-0.47883432800081205</v>
      </c>
      <c r="Q112" s="44">
        <f t="shared" ca="1" si="14"/>
        <v>0.13572949938352652</v>
      </c>
      <c r="R112" s="44">
        <f t="shared" ca="1" si="14"/>
        <v>6.590465356259978E-2</v>
      </c>
      <c r="S112" s="44"/>
      <c r="T112" s="44"/>
      <c r="U112" s="44">
        <f t="shared" ca="1" si="14"/>
        <v>7.8668574629774168E-2</v>
      </c>
      <c r="V112" s="44"/>
      <c r="W112" s="44"/>
      <c r="X112" s="69">
        <f t="shared" ca="1" si="14"/>
        <v>-0.40240321663987877</v>
      </c>
    </row>
    <row r="113" spans="1:24" s="43" customFormat="1">
      <c r="A113" s="29">
        <v>38990</v>
      </c>
      <c r="B113" s="77">
        <f t="shared" ref="B113:X113" ca="1" si="15">IF(IF(OR(B15="",B11=0),NA(),B15/B11-1)&gt;1.5,NA(),B15/B11-1)</f>
        <v>9.7788509234350229E-2</v>
      </c>
      <c r="C113" s="77">
        <f t="shared" ca="1" si="15"/>
        <v>7.2574046169865847E-2</v>
      </c>
      <c r="D113" s="44">
        <f t="shared" ca="1" si="15"/>
        <v>7.1010962825214907E-2</v>
      </c>
      <c r="E113" s="44">
        <f t="shared" ca="1" si="15"/>
        <v>0.14907579430823881</v>
      </c>
      <c r="F113" s="44">
        <f t="shared" ca="1" si="15"/>
        <v>8.815963051993414E-2</v>
      </c>
      <c r="G113" s="67">
        <f t="shared" ca="1" si="15"/>
        <v>0.1459244908954771</v>
      </c>
      <c r="H113" s="44">
        <f t="shared" ca="1" si="15"/>
        <v>0.2346612997863351</v>
      </c>
      <c r="I113" s="44">
        <f t="shared" ca="1" si="15"/>
        <v>-2.9501413946209198E-2</v>
      </c>
      <c r="J113" s="78">
        <f t="shared" ca="1" si="15"/>
        <v>6.7038121845647947E-2</v>
      </c>
      <c r="K113" s="44">
        <f t="shared" ca="1" si="15"/>
        <v>0.7961396373367835</v>
      </c>
      <c r="L113" s="44">
        <f t="shared" ca="1" si="15"/>
        <v>-0.34733081565058199</v>
      </c>
      <c r="M113" s="78">
        <f t="shared" ca="1" si="15"/>
        <v>-0.26118963895785008</v>
      </c>
      <c r="N113" s="44">
        <f t="shared" ca="1" si="15"/>
        <v>0.84597405685855298</v>
      </c>
      <c r="O113" s="69">
        <f t="shared" ca="1" si="15"/>
        <v>-0.50324830101367513</v>
      </c>
      <c r="P113" s="67">
        <f t="shared" ca="1" si="15"/>
        <v>-0.50545133203290082</v>
      </c>
      <c r="Q113" s="44">
        <f t="shared" ca="1" si="15"/>
        <v>0.11344273187413778</v>
      </c>
      <c r="R113" s="44">
        <f t="shared" ca="1" si="15"/>
        <v>5.648459908651926E-2</v>
      </c>
      <c r="S113" s="44"/>
      <c r="T113" s="44"/>
      <c r="U113" s="44">
        <f t="shared" ca="1" si="15"/>
        <v>4.5196206411510786E-2</v>
      </c>
      <c r="V113" s="44"/>
      <c r="W113" s="44"/>
      <c r="X113" s="69">
        <f t="shared" ca="1" si="15"/>
        <v>-0.43716136629788771</v>
      </c>
    </row>
    <row r="114" spans="1:24" s="43" customFormat="1" ht="12" thickBot="1">
      <c r="A114" s="35">
        <v>39082</v>
      </c>
      <c r="B114" s="79">
        <f t="shared" ref="B114:X114" ca="1" si="16">IF(IF(OR(B16="",B12=0),NA(),B16/B12-1)&gt;1.5,NA(),B16/B12-1)</f>
        <v>9.7011468349599728E-2</v>
      </c>
      <c r="C114" s="79">
        <f t="shared" ca="1" si="16"/>
        <v>8.0106084595944926E-2</v>
      </c>
      <c r="D114" s="70">
        <f t="shared" ca="1" si="16"/>
        <v>7.8742291940004483E-2</v>
      </c>
      <c r="E114" s="70">
        <f t="shared" ca="1" si="16"/>
        <v>0.13378582903044656</v>
      </c>
      <c r="F114" s="70">
        <f t="shared" ca="1" si="16"/>
        <v>9.2227823539726028E-2</v>
      </c>
      <c r="G114" s="71">
        <f t="shared" ca="1" si="16"/>
        <v>0.16074121998689361</v>
      </c>
      <c r="H114" s="70">
        <f t="shared" ca="1" si="16"/>
        <v>0.19671892378069922</v>
      </c>
      <c r="I114" s="70">
        <f t="shared" ca="1" si="16"/>
        <v>-3.8966205221328098E-2</v>
      </c>
      <c r="J114" s="80">
        <f t="shared" ca="1" si="16"/>
        <v>2.7359010853715171E-2</v>
      </c>
      <c r="K114" s="70">
        <f t="shared" ca="1" si="16"/>
        <v>0.65579611976062435</v>
      </c>
      <c r="L114" s="70">
        <f t="shared" ca="1" si="16"/>
        <v>-0.35558668277254446</v>
      </c>
      <c r="M114" s="80">
        <f t="shared" ca="1" si="16"/>
        <v>-0.26688189161624543</v>
      </c>
      <c r="N114" s="70">
        <f t="shared" ca="1" si="16"/>
        <v>0.68944617464525226</v>
      </c>
      <c r="O114" s="72">
        <f t="shared" ca="1" si="16"/>
        <v>-0.60290704645922033</v>
      </c>
      <c r="P114" s="71">
        <f t="shared" ca="1" si="16"/>
        <v>-0.47115573104288766</v>
      </c>
      <c r="Q114" s="70">
        <f t="shared" ca="1" si="16"/>
        <v>0.10063150619944805</v>
      </c>
      <c r="R114" s="70">
        <f t="shared" ca="1" si="16"/>
        <v>4.5858341624514853E-2</v>
      </c>
      <c r="S114" s="70"/>
      <c r="T114" s="70"/>
      <c r="U114" s="70">
        <f t="shared" ca="1" si="16"/>
        <v>3.7881891264168077E-2</v>
      </c>
      <c r="V114" s="70"/>
      <c r="W114" s="70"/>
      <c r="X114" s="72">
        <f t="shared" ca="1" si="16"/>
        <v>-0.49068105258207639</v>
      </c>
    </row>
    <row r="115" spans="1:24" s="43" customFormat="1">
      <c r="A115" s="29">
        <v>39172</v>
      </c>
      <c r="B115" s="77">
        <f t="shared" ref="B115:X115" ca="1" si="17">IF(IF(OR(B17="",B13=0),NA(),B17/B13-1)&gt;1.5,NA(),B17/B13-1)</f>
        <v>8.8505241724607275E-2</v>
      </c>
      <c r="C115" s="77">
        <f t="shared" ca="1" si="17"/>
        <v>6.9550856281490825E-2</v>
      </c>
      <c r="D115" s="44">
        <f t="shared" ca="1" si="17"/>
        <v>6.8675766096353286E-2</v>
      </c>
      <c r="E115" s="44">
        <f t="shared" ca="1" si="17"/>
        <v>0.12428298042048436</v>
      </c>
      <c r="F115" s="44">
        <f t="shared" ca="1" si="17"/>
        <v>7.9409442654451823E-2</v>
      </c>
      <c r="G115" s="67">
        <f t="shared" ca="1" si="17"/>
        <v>0.16247242153566721</v>
      </c>
      <c r="H115" s="44">
        <f t="shared" ca="1" si="17"/>
        <v>0.22524187830825459</v>
      </c>
      <c r="I115" s="44">
        <f t="shared" ca="1" si="17"/>
        <v>-7.1027553712506242E-2</v>
      </c>
      <c r="J115" s="78">
        <f t="shared" ca="1" si="17"/>
        <v>7.7759459131649944E-3</v>
      </c>
      <c r="K115" s="44">
        <f t="shared" ca="1" si="17"/>
        <v>0.58980587132211726</v>
      </c>
      <c r="L115" s="44">
        <f t="shared" ca="1" si="17"/>
        <v>-0.38337113134718714</v>
      </c>
      <c r="M115" s="78">
        <f t="shared" ca="1" si="17"/>
        <v>-0.31256105815420432</v>
      </c>
      <c r="N115" s="44">
        <f t="shared" ca="1" si="17"/>
        <v>0.60979327062693356</v>
      </c>
      <c r="O115" s="69">
        <f t="shared" ca="1" si="17"/>
        <v>-0.62042507221482501</v>
      </c>
      <c r="P115" s="67">
        <f t="shared" ca="1" si="17"/>
        <v>-4.0714049984992284E-2</v>
      </c>
      <c r="Q115" s="44">
        <f t="shared" ca="1" si="17"/>
        <v>7.8889261426901447E-2</v>
      </c>
      <c r="R115" s="44">
        <f t="shared" ca="1" si="17"/>
        <v>3.5307050136236473E-2</v>
      </c>
      <c r="S115" s="44">
        <f t="shared" ca="1" si="17"/>
        <v>0.23912830934508245</v>
      </c>
      <c r="T115" s="44"/>
      <c r="U115" s="44">
        <f t="shared" ca="1" si="17"/>
        <v>2.4386583698036812E-2</v>
      </c>
      <c r="V115" s="44">
        <f t="shared" ca="1" si="17"/>
        <v>0.54153191444579551</v>
      </c>
      <c r="W115" s="44"/>
      <c r="X115" s="69">
        <f t="shared" ca="1" si="17"/>
        <v>-0.22809789588809104</v>
      </c>
    </row>
    <row r="116" spans="1:24" s="43" customFormat="1">
      <c r="A116" s="29">
        <v>39263</v>
      </c>
      <c r="B116" s="77">
        <f t="shared" ref="B116:X116" ca="1" si="18">IF(IF(OR(B18="",B14=0),NA(),B18/B14-1)&gt;1.5,NA(),B18/B14-1)</f>
        <v>8.6723264881111595E-2</v>
      </c>
      <c r="C116" s="77">
        <f t="shared" ca="1" si="18"/>
        <v>6.6430355328904289E-2</v>
      </c>
      <c r="D116" s="44">
        <f t="shared" ca="1" si="18"/>
        <v>6.4460699102584451E-2</v>
      </c>
      <c r="E116" s="44">
        <f t="shared" ca="1" si="18"/>
        <v>0.12714603399355662</v>
      </c>
      <c r="F116" s="44">
        <f t="shared" ca="1" si="18"/>
        <v>8.5196068243754031E-2</v>
      </c>
      <c r="G116" s="67">
        <f t="shared" ca="1" si="18"/>
        <v>0.1597579774373814</v>
      </c>
      <c r="H116" s="44">
        <f t="shared" ca="1" si="18"/>
        <v>0.11550444224360423</v>
      </c>
      <c r="I116" s="44">
        <f t="shared" ca="1" si="18"/>
        <v>-8.2183553744875071E-2</v>
      </c>
      <c r="J116" s="78">
        <f t="shared" ca="1" si="18"/>
        <v>-1.246319140105201E-2</v>
      </c>
      <c r="K116" s="44">
        <f t="shared" ca="1" si="18"/>
        <v>0.43433034972201279</v>
      </c>
      <c r="L116" s="44">
        <f t="shared" ca="1" si="18"/>
        <v>-0.38821938505240816</v>
      </c>
      <c r="M116" s="78">
        <f t="shared" ca="1" si="18"/>
        <v>-0.32818281843134722</v>
      </c>
      <c r="N116" s="44">
        <f t="shared" ca="1" si="18"/>
        <v>0.43804377175069686</v>
      </c>
      <c r="O116" s="69">
        <f t="shared" ca="1" si="18"/>
        <v>-0.62931972910266343</v>
      </c>
      <c r="P116" s="67">
        <f t="shared" ca="1" si="18"/>
        <v>-1.5348888747652722E-2</v>
      </c>
      <c r="Q116" s="44">
        <f t="shared" ca="1" si="18"/>
        <v>6.6031085449991256E-2</v>
      </c>
      <c r="R116" s="44">
        <f t="shared" ca="1" si="18"/>
        <v>2.9108187732032276E-2</v>
      </c>
      <c r="S116" s="44">
        <f t="shared" ca="1" si="18"/>
        <v>0.19575683629875629</v>
      </c>
      <c r="T116" s="44"/>
      <c r="U116" s="44">
        <f t="shared" ca="1" si="18"/>
        <v>3.1364052032233802E-2</v>
      </c>
      <c r="V116" s="44">
        <f t="shared" ca="1" si="18"/>
        <v>0.43286645554921188</v>
      </c>
      <c r="W116" s="44"/>
      <c r="X116" s="69">
        <f t="shared" ca="1" si="18"/>
        <v>-0.19565067422362548</v>
      </c>
    </row>
    <row r="117" spans="1:24" s="43" customFormat="1">
      <c r="A117" s="29">
        <v>39355</v>
      </c>
      <c r="B117" s="77">
        <f t="shared" ref="B117:X117" ca="1" si="19">IF(IF(OR(B19="",B15=0),NA(),B19/B15-1)&gt;1.5,NA(),B19/B15-1)</f>
        <v>9.0261945809917199E-2</v>
      </c>
      <c r="C117" s="77">
        <f t="shared" ca="1" si="19"/>
        <v>7.2690272228884911E-2</v>
      </c>
      <c r="D117" s="44">
        <f t="shared" ca="1" si="19"/>
        <v>7.0603006927241863E-2</v>
      </c>
      <c r="E117" s="44">
        <f t="shared" ca="1" si="19"/>
        <v>0.12550113102919846</v>
      </c>
      <c r="F117" s="44">
        <f t="shared" ca="1" si="19"/>
        <v>9.2294407407680801E-2</v>
      </c>
      <c r="G117" s="67">
        <f t="shared" ca="1" si="19"/>
        <v>0.16585368839962888</v>
      </c>
      <c r="H117" s="44">
        <f t="shared" ca="1" si="19"/>
        <v>0.17024368498860132</v>
      </c>
      <c r="I117" s="44">
        <f t="shared" ca="1" si="19"/>
        <v>-7.997795320309653E-2</v>
      </c>
      <c r="J117" s="78">
        <f t="shared" ca="1" si="19"/>
        <v>-1.3904607852710527E-3</v>
      </c>
      <c r="K117" s="44">
        <f t="shared" ca="1" si="19"/>
        <v>0.36646724808211473</v>
      </c>
      <c r="L117" s="44">
        <f t="shared" ca="1" si="19"/>
        <v>-0.39163166041660225</v>
      </c>
      <c r="M117" s="78">
        <f t="shared" ca="1" si="19"/>
        <v>-0.35472581531826786</v>
      </c>
      <c r="N117" s="44">
        <f t="shared" ca="1" si="19"/>
        <v>0.31439064218826052</v>
      </c>
      <c r="O117" s="69">
        <f t="shared" ca="1" si="19"/>
        <v>-0.5803507253359913</v>
      </c>
      <c r="P117" s="67">
        <f t="shared" ca="1" si="19"/>
        <v>2.0434174353667345E-2</v>
      </c>
      <c r="Q117" s="44">
        <f t="shared" ca="1" si="19"/>
        <v>6.9223239613607879E-2</v>
      </c>
      <c r="R117" s="44">
        <f t="shared" ca="1" si="19"/>
        <v>2.8641358331322975E-2</v>
      </c>
      <c r="S117" s="44">
        <f t="shared" ca="1" si="19"/>
        <v>0.18632452863273574</v>
      </c>
      <c r="T117" s="44"/>
      <c r="U117" s="44">
        <f t="shared" ca="1" si="19"/>
        <v>3.6585835645953413E-2</v>
      </c>
      <c r="V117" s="44">
        <f t="shared" ca="1" si="19"/>
        <v>0.38007159287849812</v>
      </c>
      <c r="W117" s="44"/>
      <c r="X117" s="69">
        <f t="shared" ca="1" si="19"/>
        <v>-0.17245073981558512</v>
      </c>
    </row>
    <row r="118" spans="1:24" s="43" customFormat="1" ht="12" thickBot="1">
      <c r="A118" s="35">
        <v>39447</v>
      </c>
      <c r="B118" s="79">
        <f t="shared" ref="B118:X118" ca="1" si="20">IF(IF(OR(B20="",B16=0),NA(),B20/B16-1)&gt;1.5,NA(),B20/B16-1)</f>
        <v>8.1280337787114076E-2</v>
      </c>
      <c r="C118" s="79">
        <f t="shared" ca="1" si="20"/>
        <v>6.8434935859730261E-2</v>
      </c>
      <c r="D118" s="70">
        <f t="shared" ca="1" si="20"/>
        <v>6.6204608396592812E-2</v>
      </c>
      <c r="E118" s="70">
        <f t="shared" ca="1" si="20"/>
        <v>0.10675398211581211</v>
      </c>
      <c r="F118" s="70">
        <f t="shared" ca="1" si="20"/>
        <v>8.9246538072794035E-2</v>
      </c>
      <c r="G118" s="71">
        <f t="shared" ca="1" si="20"/>
        <v>0.15064311728291013</v>
      </c>
      <c r="H118" s="70">
        <f t="shared" ca="1" si="20"/>
        <v>0.2209686902893564</v>
      </c>
      <c r="I118" s="70">
        <f t="shared" ca="1" si="20"/>
        <v>-8.1701419129655006E-2</v>
      </c>
      <c r="J118" s="80">
        <f t="shared" ca="1" si="20"/>
        <v>-9.8519988640420886E-3</v>
      </c>
      <c r="K118" s="70">
        <f t="shared" ca="1" si="20"/>
        <v>0.33463441602061073</v>
      </c>
      <c r="L118" s="70">
        <f t="shared" ca="1" si="20"/>
        <v>-0.39516258072812982</v>
      </c>
      <c r="M118" s="80">
        <f t="shared" ca="1" si="20"/>
        <v>-0.3635975190309374</v>
      </c>
      <c r="N118" s="70">
        <f t="shared" ca="1" si="20"/>
        <v>0.23034786318505307</v>
      </c>
      <c r="O118" s="72">
        <f t="shared" ca="1" si="20"/>
        <v>-0.51177544498825855</v>
      </c>
      <c r="P118" s="71">
        <f t="shared" ca="1" si="20"/>
        <v>1.8059552054838779E-3</v>
      </c>
      <c r="Q118" s="70">
        <f t="shared" ca="1" si="20"/>
        <v>6.6252946677948898E-2</v>
      </c>
      <c r="R118" s="70">
        <f t="shared" ca="1" si="20"/>
        <v>2.9866681952666951E-2</v>
      </c>
      <c r="S118" s="70">
        <f t="shared" ca="1" si="20"/>
        <v>0.1693608980337471</v>
      </c>
      <c r="T118" s="70"/>
      <c r="U118" s="70">
        <f t="shared" ca="1" si="20"/>
        <v>4.6404705326653195E-2</v>
      </c>
      <c r="V118" s="70">
        <f t="shared" ca="1" si="20"/>
        <v>0.28912883419721758</v>
      </c>
      <c r="W118" s="70"/>
      <c r="X118" s="72">
        <f t="shared" ca="1" si="20"/>
        <v>-0.14580359836772971</v>
      </c>
    </row>
    <row r="119" spans="1:24" s="43" customFormat="1">
      <c r="A119" s="23">
        <v>39538</v>
      </c>
      <c r="B119" s="81">
        <f t="shared" ref="B119:X119" ca="1" si="21">IF(IF(OR(B21="",B17=0),NA(),B21/B17-1)&gt;1.5,NA(),B21/B17-1)</f>
        <v>7.8301228683492319E-2</v>
      </c>
      <c r="C119" s="81">
        <f t="shared" ca="1" si="21"/>
        <v>6.4183410567876464E-2</v>
      </c>
      <c r="D119" s="73">
        <f t="shared" ca="1" si="21"/>
        <v>6.0505444159042021E-2</v>
      </c>
      <c r="E119" s="73">
        <f t="shared" ca="1" si="21"/>
        <v>0.10287078937789063</v>
      </c>
      <c r="F119" s="73">
        <f t="shared" ca="1" si="21"/>
        <v>0.100264473600989</v>
      </c>
      <c r="G119" s="74">
        <f t="shared" ca="1" si="21"/>
        <v>0.12292876643104811</v>
      </c>
      <c r="H119" s="73">
        <f t="shared" ca="1" si="21"/>
        <v>0.22072590759784649</v>
      </c>
      <c r="I119" s="73">
        <f t="shared" ca="1" si="21"/>
        <v>-5.3451447957565401E-2</v>
      </c>
      <c r="J119" s="82">
        <f t="shared" ca="1" si="21"/>
        <v>1.3415568202055361E-2</v>
      </c>
      <c r="K119" s="73">
        <f t="shared" ca="1" si="21"/>
        <v>0.30038733412954488</v>
      </c>
      <c r="L119" s="73">
        <f t="shared" ca="1" si="21"/>
        <v>-0.38719405958112196</v>
      </c>
      <c r="M119" s="82">
        <f t="shared" ca="1" si="21"/>
        <v>-0.37400083009826801</v>
      </c>
      <c r="N119" s="73">
        <f t="shared" ca="1" si="21"/>
        <v>0.19718275049860567</v>
      </c>
      <c r="O119" s="75">
        <f t="shared" ca="1" si="21"/>
        <v>-0.51293969080798574</v>
      </c>
      <c r="P119" s="74">
        <f t="shared" ca="1" si="21"/>
        <v>1.5363986467139323E-2</v>
      </c>
      <c r="Q119" s="73">
        <f t="shared" ca="1" si="21"/>
        <v>5.3116800924722041E-2</v>
      </c>
      <c r="R119" s="73">
        <f t="shared" ca="1" si="21"/>
        <v>2.8105881502184404E-2</v>
      </c>
      <c r="S119" s="73">
        <f t="shared" ca="1" si="21"/>
        <v>0.14372939217966363</v>
      </c>
      <c r="T119" s="73"/>
      <c r="U119" s="73">
        <f t="shared" ca="1" si="21"/>
        <v>4.9259136622380018E-2</v>
      </c>
      <c r="V119" s="73">
        <f t="shared" ca="1" si="21"/>
        <v>0.26832300421984745</v>
      </c>
      <c r="W119" s="73"/>
      <c r="X119" s="75">
        <f t="shared" ca="1" si="21"/>
        <v>-0.12220009537710741</v>
      </c>
    </row>
    <row r="120" spans="1:24" s="43" customFormat="1">
      <c r="A120" s="29">
        <v>39629</v>
      </c>
      <c r="B120" s="77">
        <f t="shared" ref="B120:X120" ca="1" si="22">IF(IF(OR(B22="",B18=0),NA(),B22/B18-1)&gt;1.5,NA(),B22/B18-1)</f>
        <v>8.2077927458697797E-2</v>
      </c>
      <c r="C120" s="77">
        <f t="shared" ca="1" si="22"/>
        <v>6.573086064051914E-2</v>
      </c>
      <c r="D120" s="44">
        <f t="shared" ca="1" si="22"/>
        <v>6.1385901002241949E-2</v>
      </c>
      <c r="E120" s="44">
        <f t="shared" ca="1" si="22"/>
        <v>0.11362613418345147</v>
      </c>
      <c r="F120" s="44">
        <f t="shared" ca="1" si="22"/>
        <v>0.10616298356912024</v>
      </c>
      <c r="G120" s="67">
        <f t="shared" ca="1" si="22"/>
        <v>0.12016943996286944</v>
      </c>
      <c r="H120" s="44">
        <f t="shared" ca="1" si="22"/>
        <v>-6.5346573943561248E-2</v>
      </c>
      <c r="I120" s="44">
        <f t="shared" ca="1" si="22"/>
        <v>-4.7697343485903043E-2</v>
      </c>
      <c r="J120" s="78">
        <f t="shared" ca="1" si="22"/>
        <v>7.7726501832091621E-3</v>
      </c>
      <c r="K120" s="44">
        <f t="shared" ca="1" si="22"/>
        <v>0.26977265084032287</v>
      </c>
      <c r="L120" s="44">
        <f t="shared" ca="1" si="22"/>
        <v>-0.38938937950424568</v>
      </c>
      <c r="M120" s="78">
        <f t="shared" ca="1" si="22"/>
        <v>-0.37724329382798594</v>
      </c>
      <c r="N120" s="44">
        <f t="shared" ca="1" si="22"/>
        <v>0.17790428489994436</v>
      </c>
      <c r="O120" s="69">
        <f t="shared" ca="1" si="22"/>
        <v>-0.50755195625187766</v>
      </c>
      <c r="P120" s="67">
        <f t="shared" ca="1" si="22"/>
        <v>2.4957429462189928E-2</v>
      </c>
      <c r="Q120" s="44">
        <f t="shared" ca="1" si="22"/>
        <v>6.1109765676861105E-2</v>
      </c>
      <c r="R120" s="44">
        <f t="shared" ca="1" si="22"/>
        <v>1.5745214302593569E-2</v>
      </c>
      <c r="S120" s="44">
        <f t="shared" ca="1" si="22"/>
        <v>0.15239647463373673</v>
      </c>
      <c r="T120" s="44"/>
      <c r="U120" s="44">
        <f t="shared" ca="1" si="22"/>
        <v>2.0619155215364948E-2</v>
      </c>
      <c r="V120" s="44">
        <f t="shared" ca="1" si="22"/>
        <v>0.25687626345557613</v>
      </c>
      <c r="W120" s="44"/>
      <c r="X120" s="69">
        <f t="shared" ca="1" si="22"/>
        <v>-0.110979006607002</v>
      </c>
    </row>
    <row r="121" spans="1:24" s="43" customFormat="1">
      <c r="A121" s="29">
        <v>39721</v>
      </c>
      <c r="B121" s="77">
        <f t="shared" ref="B121:X121" ca="1" si="23">IF(IF(OR(B23="",B19=0),NA(),B23/B19-1)&gt;1.5,NA(),B23/B19-1)</f>
        <v>7.6081696513561337E-2</v>
      </c>
      <c r="C121" s="77">
        <f t="shared" ca="1" si="23"/>
        <v>5.8424077017691811E-2</v>
      </c>
      <c r="D121" s="44">
        <f t="shared" ca="1" si="23"/>
        <v>5.441078047389758E-2</v>
      </c>
      <c r="E121" s="44">
        <f t="shared" ca="1" si="23"/>
        <v>0.11085900648474678</v>
      </c>
      <c r="F121" s="44">
        <f t="shared" ca="1" si="23"/>
        <v>9.6060715953573128E-2</v>
      </c>
      <c r="G121" s="67">
        <f t="shared" ca="1" si="23"/>
        <v>0.10794030921180098</v>
      </c>
      <c r="H121" s="44">
        <f t="shared" ca="1" si="23"/>
        <v>0.32288465791771137</v>
      </c>
      <c r="I121" s="44">
        <f t="shared" ca="1" si="23"/>
        <v>-6.4842881024744004E-2</v>
      </c>
      <c r="J121" s="78">
        <f t="shared" ca="1" si="23"/>
        <v>-2.4475972495983322E-2</v>
      </c>
      <c r="K121" s="44">
        <f t="shared" ca="1" si="23"/>
        <v>0.23198167784136969</v>
      </c>
      <c r="L121" s="44">
        <f t="shared" ca="1" si="23"/>
        <v>-0.42096364377836537</v>
      </c>
      <c r="M121" s="78">
        <f t="shared" ca="1" si="23"/>
        <v>-0.40539761280284403</v>
      </c>
      <c r="N121" s="44">
        <f t="shared" ca="1" si="23"/>
        <v>0.16333017731894706</v>
      </c>
      <c r="O121" s="69">
        <f t="shared" ca="1" si="23"/>
        <v>-0.52571214154557555</v>
      </c>
      <c r="P121" s="67">
        <f t="shared" ca="1" si="23"/>
        <v>1.3747497453828306E-2</v>
      </c>
      <c r="Q121" s="44">
        <f t="shared" ca="1" si="23"/>
        <v>5.5943967381433035E-2</v>
      </c>
      <c r="R121" s="44">
        <f t="shared" ca="1" si="23"/>
        <v>-4.1279297799323711E-4</v>
      </c>
      <c r="S121" s="44">
        <f t="shared" ca="1" si="23"/>
        <v>0.13729643034182559</v>
      </c>
      <c r="T121" s="44"/>
      <c r="U121" s="44">
        <f t="shared" ca="1" si="23"/>
        <v>4.4828349569969284E-2</v>
      </c>
      <c r="V121" s="44">
        <f t="shared" ca="1" si="23"/>
        <v>0.23183720214636439</v>
      </c>
      <c r="W121" s="44"/>
      <c r="X121" s="69">
        <f t="shared" ca="1" si="23"/>
        <v>-0.11399581637861977</v>
      </c>
    </row>
    <row r="122" spans="1:24" s="43" customFormat="1" ht="12" thickBot="1">
      <c r="A122" s="35">
        <v>39813</v>
      </c>
      <c r="B122" s="79">
        <f t="shared" ref="B122:X122" ca="1" si="24">IF(IF(OR(B24="",B20=0),NA(),B24/B20-1)&gt;1.5,NA(),B24/B20-1)</f>
        <v>6.2474965408594763E-2</v>
      </c>
      <c r="C122" s="79">
        <f t="shared" ca="1" si="24"/>
        <v>3.6532732142704916E-2</v>
      </c>
      <c r="D122" s="70">
        <f t="shared" ca="1" si="24"/>
        <v>3.1158169186337847E-2</v>
      </c>
      <c r="E122" s="70">
        <f t="shared" ca="1" si="24"/>
        <v>0.11022511681226677</v>
      </c>
      <c r="F122" s="70">
        <f t="shared" ca="1" si="24"/>
        <v>8.7402591274394092E-2</v>
      </c>
      <c r="G122" s="71">
        <f t="shared" ca="1" si="24"/>
        <v>8.4563327256150789E-2</v>
      </c>
      <c r="H122" s="70">
        <f t="shared" ca="1" si="24"/>
        <v>0.134112814286379</v>
      </c>
      <c r="I122" s="70">
        <f t="shared" ca="1" si="24"/>
        <v>-8.3939267205597856E-2</v>
      </c>
      <c r="J122" s="80">
        <f t="shared" ca="1" si="24"/>
        <v>-4.7547570606071732E-2</v>
      </c>
      <c r="K122" s="70">
        <f t="shared" ca="1" si="24"/>
        <v>0.21243977960262361</v>
      </c>
      <c r="L122" s="70">
        <f t="shared" ca="1" si="24"/>
        <v>-0.48414313319706215</v>
      </c>
      <c r="M122" s="80">
        <f t="shared" ca="1" si="24"/>
        <v>-0.4760508228204261</v>
      </c>
      <c r="N122" s="70">
        <f t="shared" ca="1" si="24"/>
        <v>0.16222538735304082</v>
      </c>
      <c r="O122" s="72">
        <f t="shared" ca="1" si="24"/>
        <v>-0.52291428453900424</v>
      </c>
      <c r="P122" s="71">
        <f t="shared" ca="1" si="24"/>
        <v>-1.2050736066373191E-2</v>
      </c>
      <c r="Q122" s="70">
        <f t="shared" ca="1" si="24"/>
        <v>3.9607087475666214E-2</v>
      </c>
      <c r="R122" s="70">
        <f t="shared" ca="1" si="24"/>
        <v>-1.954062697485226E-2</v>
      </c>
      <c r="S122" s="70">
        <f t="shared" ca="1" si="24"/>
        <v>0.10456350966382666</v>
      </c>
      <c r="T122" s="70"/>
      <c r="U122" s="70">
        <f t="shared" ca="1" si="24"/>
        <v>1.7004720152003161E-2</v>
      </c>
      <c r="V122" s="70">
        <f t="shared" ca="1" si="24"/>
        <v>0.1895117938900206</v>
      </c>
      <c r="W122" s="70"/>
      <c r="X122" s="72">
        <f t="shared" ca="1" si="24"/>
        <v>-9.4928129066597311E-2</v>
      </c>
    </row>
    <row r="123" spans="1:24" s="43" customFormat="1">
      <c r="A123" s="23">
        <v>39903</v>
      </c>
      <c r="B123" s="81">
        <f t="shared" ref="B123:X123" ca="1" si="25">IF(IF(OR(B25="",B21=0),NA(),B25/B21-1)&gt;1.5,NA(),B25/B21-1)</f>
        <v>5.3576661605227782E-2</v>
      </c>
      <c r="C123" s="81">
        <f t="shared" ca="1" si="25"/>
        <v>2.405469965472018E-2</v>
      </c>
      <c r="D123" s="73">
        <f t="shared" ca="1" si="25"/>
        <v>1.8555056583959617E-2</v>
      </c>
      <c r="E123" s="73">
        <f t="shared" ca="1" si="25"/>
        <v>0.10664237777174246</v>
      </c>
      <c r="F123" s="73">
        <f t="shared" ca="1" si="25"/>
        <v>7.4534491232054467E-2</v>
      </c>
      <c r="G123" s="74">
        <f t="shared" ca="1" si="25"/>
        <v>7.6402676684081294E-2</v>
      </c>
      <c r="H123" s="73">
        <f t="shared" ca="1" si="25"/>
        <v>0.24398886867607961</v>
      </c>
      <c r="I123" s="73">
        <f t="shared" ca="1" si="25"/>
        <v>-0.11036253081401803</v>
      </c>
      <c r="J123" s="82">
        <f t="shared" ca="1" si="25"/>
        <v>-8.9163605829418957E-2</v>
      </c>
      <c r="K123" s="73">
        <f t="shared" ca="1" si="25"/>
        <v>0.18124685066515811</v>
      </c>
      <c r="L123" s="73">
        <f t="shared" ca="1" si="25"/>
        <v>-0.47372498179438349</v>
      </c>
      <c r="M123" s="82">
        <f t="shared" ca="1" si="25"/>
        <v>-0.49478115066368755</v>
      </c>
      <c r="N123" s="73">
        <f t="shared" ca="1" si="25"/>
        <v>0.14704090123557112</v>
      </c>
      <c r="O123" s="75">
        <f t="shared" ca="1" si="25"/>
        <v>-0.54416470076641832</v>
      </c>
      <c r="P123" s="74">
        <f t="shared" ca="1" si="25"/>
        <v>-2.3789711665707425E-2</v>
      </c>
      <c r="Q123" s="73">
        <f t="shared" ca="1" si="25"/>
        <v>3.4123500546077157E-2</v>
      </c>
      <c r="R123" s="73">
        <f t="shared" ca="1" si="25"/>
        <v>-4.0124502696643916E-2</v>
      </c>
      <c r="S123" s="73">
        <f t="shared" ca="1" si="25"/>
        <v>8.6280824413886403E-2</v>
      </c>
      <c r="T123" s="73"/>
      <c r="U123" s="73">
        <f t="shared" ca="1" si="25"/>
        <v>1.1020205150213513E-2</v>
      </c>
      <c r="V123" s="73">
        <f t="shared" ca="1" si="25"/>
        <v>0.15919872328909257</v>
      </c>
      <c r="W123" s="73"/>
      <c r="X123" s="75">
        <f t="shared" ca="1" si="25"/>
        <v>-8.3485934592421929E-2</v>
      </c>
    </row>
    <row r="124" spans="1:24" s="43" customFormat="1">
      <c r="A124" s="29">
        <v>39994</v>
      </c>
      <c r="B124" s="77">
        <f t="shared" ref="B124:X124" ca="1" si="26">IF(IF(OR(B26="",B22=0),NA(),B26/B22-1)&gt;1.5,NA(),B26/B22-1)</f>
        <v>4.41980080936617E-2</v>
      </c>
      <c r="C124" s="77">
        <f t="shared" ca="1" si="26"/>
        <v>2.0116174054474856E-2</v>
      </c>
      <c r="D124" s="44">
        <f t="shared" ca="1" si="26"/>
        <v>1.6589420990374748E-2</v>
      </c>
      <c r="E124" s="44">
        <f t="shared" ca="1" si="26"/>
        <v>8.9638174593362985E-2</v>
      </c>
      <c r="F124" s="44">
        <f t="shared" ca="1" si="26"/>
        <v>5.1816499327642207E-2</v>
      </c>
      <c r="G124" s="67">
        <f t="shared" ca="1" si="26"/>
        <v>7.1411231357276339E-2</v>
      </c>
      <c r="H124" s="44">
        <f t="shared" ca="1" si="26"/>
        <v>0.47980966318565832</v>
      </c>
      <c r="I124" s="44">
        <f t="shared" ca="1" si="26"/>
        <v>-0.12419825010815977</v>
      </c>
      <c r="J124" s="78">
        <f t="shared" ca="1" si="26"/>
        <v>-9.8675718979217675E-2</v>
      </c>
      <c r="K124" s="44">
        <f t="shared" ca="1" si="26"/>
        <v>0.14192546454124844</v>
      </c>
      <c r="L124" s="44">
        <f t="shared" ca="1" si="26"/>
        <v>-0.52561590634362987</v>
      </c>
      <c r="M124" s="78">
        <f t="shared" ca="1" si="26"/>
        <v>-0.55229438693171518</v>
      </c>
      <c r="N124" s="44">
        <f t="shared" ca="1" si="26"/>
        <v>0.11719951257145311</v>
      </c>
      <c r="O124" s="69">
        <f t="shared" ca="1" si="26"/>
        <v>-0.58094585236905283</v>
      </c>
      <c r="P124" s="67">
        <f t="shared" ca="1" si="26"/>
        <v>-3.211150519114836E-2</v>
      </c>
      <c r="Q124" s="44">
        <f t="shared" ca="1" si="26"/>
        <v>3.2282148209712425E-2</v>
      </c>
      <c r="R124" s="44">
        <f t="shared" ca="1" si="26"/>
        <v>-4.1119947601024998E-2</v>
      </c>
      <c r="S124" s="44">
        <f t="shared" ca="1" si="26"/>
        <v>7.4524744688727385E-2</v>
      </c>
      <c r="T124" s="44"/>
      <c r="U124" s="44">
        <f t="shared" ca="1" si="26"/>
        <v>3.0882175483626817E-2</v>
      </c>
      <c r="V124" s="44">
        <f t="shared" ca="1" si="26"/>
        <v>0.12292314949576766</v>
      </c>
      <c r="W124" s="44"/>
      <c r="X124" s="69">
        <f t="shared" ca="1" si="26"/>
        <v>-9.2878673929830735E-2</v>
      </c>
    </row>
    <row r="125" spans="1:24" s="43" customFormat="1">
      <c r="A125" s="29">
        <v>40086</v>
      </c>
      <c r="B125" s="77">
        <f t="shared" ref="B125:X125" ca="1" si="27">IF(IF(OR(B27="",B23=0),NA(),B27/B23-1)&gt;1.5,NA(),B27/B23-1)</f>
        <v>4.2604329715797862E-2</v>
      </c>
      <c r="C125" s="77">
        <f t="shared" ca="1" si="27"/>
        <v>1.7824663918887484E-2</v>
      </c>
      <c r="D125" s="44">
        <f t="shared" ca="1" si="27"/>
        <v>1.4270603847612806E-2</v>
      </c>
      <c r="E125" s="44">
        <f t="shared" ca="1" si="27"/>
        <v>8.5697449424800176E-2</v>
      </c>
      <c r="F125" s="44">
        <f t="shared" ca="1" si="27"/>
        <v>4.9593468782018979E-2</v>
      </c>
      <c r="G125" s="67">
        <f t="shared" ca="1" si="27"/>
        <v>7.1029708468237862E-2</v>
      </c>
      <c r="H125" s="44">
        <f t="shared" ca="1" si="27"/>
        <v>0.15618977605245377</v>
      </c>
      <c r="I125" s="44">
        <f t="shared" ca="1" si="27"/>
        <v>-0.12561241337408868</v>
      </c>
      <c r="J125" s="78">
        <f t="shared" ca="1" si="27"/>
        <v>-9.1500947710825953E-2</v>
      </c>
      <c r="K125" s="44">
        <f t="shared" ca="1" si="27"/>
        <v>0.12841048384562703</v>
      </c>
      <c r="L125" s="44">
        <f t="shared" ca="1" si="27"/>
        <v>-0.58466206281846245</v>
      </c>
      <c r="M125" s="78">
        <f t="shared" ca="1" si="27"/>
        <v>-0.6149693997714587</v>
      </c>
      <c r="N125" s="44">
        <f t="shared" ca="1" si="27"/>
        <v>0.11148427854457155</v>
      </c>
      <c r="O125" s="69">
        <f t="shared" ca="1" si="27"/>
        <v>-0.65064959485466567</v>
      </c>
      <c r="P125" s="67">
        <f t="shared" ca="1" si="27"/>
        <v>-4.1298614746152706E-2</v>
      </c>
      <c r="Q125" s="44">
        <f t="shared" ca="1" si="27"/>
        <v>3.3521389999783713E-2</v>
      </c>
      <c r="R125" s="44">
        <f t="shared" ca="1" si="27"/>
        <v>-3.5436137522329991E-2</v>
      </c>
      <c r="S125" s="44">
        <f t="shared" ca="1" si="27"/>
        <v>6.5415525424679544E-2</v>
      </c>
      <c r="T125" s="44"/>
      <c r="U125" s="44">
        <f t="shared" ca="1" si="27"/>
        <v>9.727158696612781E-3</v>
      </c>
      <c r="V125" s="44">
        <f t="shared" ca="1" si="27"/>
        <v>0.10712509094148182</v>
      </c>
      <c r="W125" s="44"/>
      <c r="X125" s="69">
        <f t="shared" ca="1" si="27"/>
        <v>-7.8673269570255555E-2</v>
      </c>
    </row>
    <row r="126" spans="1:24" s="43" customFormat="1" ht="12" thickBot="1">
      <c r="A126" s="35">
        <v>40178</v>
      </c>
      <c r="B126" s="79">
        <f t="shared" ref="B126:X126" ca="1" si="28">IF(IF(OR(B28="",B24=0),NA(),B28/B24-1)&gt;1.5,NA(),B28/B24-1)</f>
        <v>4.6049058234697515E-2</v>
      </c>
      <c r="C126" s="79">
        <f t="shared" ca="1" si="28"/>
        <v>2.473944128937422E-2</v>
      </c>
      <c r="D126" s="70">
        <f t="shared" ca="1" si="28"/>
        <v>2.3146674451143268E-2</v>
      </c>
      <c r="E126" s="70">
        <f t="shared" ca="1" si="28"/>
        <v>8.1693278571637107E-2</v>
      </c>
      <c r="F126" s="70">
        <f t="shared" ca="1" si="28"/>
        <v>3.9301467026696013E-2</v>
      </c>
      <c r="G126" s="71">
        <f t="shared" ca="1" si="28"/>
        <v>8.506229629655726E-2</v>
      </c>
      <c r="H126" s="70">
        <f t="shared" ca="1" si="28"/>
        <v>8.8090180594927237E-2</v>
      </c>
      <c r="I126" s="70">
        <f t="shared" ca="1" si="28"/>
        <v>-0.13176254877980753</v>
      </c>
      <c r="J126" s="80">
        <f t="shared" ca="1" si="28"/>
        <v>-9.1870308726308747E-2</v>
      </c>
      <c r="K126" s="70">
        <f t="shared" ca="1" si="28"/>
        <v>0.11579744829881844</v>
      </c>
      <c r="L126" s="70">
        <f t="shared" ca="1" si="28"/>
        <v>-0.72202278312634982</v>
      </c>
      <c r="M126" s="80">
        <f t="shared" ca="1" si="28"/>
        <v>-0.7016337643401358</v>
      </c>
      <c r="N126" s="70">
        <f t="shared" ca="1" si="28"/>
        <v>0.10879391220488954</v>
      </c>
      <c r="O126" s="72">
        <f t="shared" ca="1" si="28"/>
        <v>-0.72059967804087977</v>
      </c>
      <c r="P126" s="71">
        <f t="shared" ca="1" si="28"/>
        <v>-2.1686028834221105E-2</v>
      </c>
      <c r="Q126" s="70">
        <f t="shared" ca="1" si="28"/>
        <v>4.1492349106323267E-2</v>
      </c>
      <c r="R126" s="70">
        <f t="shared" ca="1" si="28"/>
        <v>-3.510834204924107E-2</v>
      </c>
      <c r="S126" s="70">
        <f t="shared" ca="1" si="28"/>
        <v>8.9087338759521018E-2</v>
      </c>
      <c r="T126" s="70"/>
      <c r="U126" s="70">
        <f t="shared" ca="1" si="28"/>
        <v>1.2903182044037287E-3</v>
      </c>
      <c r="V126" s="70">
        <f t="shared" ca="1" si="28"/>
        <v>8.7585647880506157E-2</v>
      </c>
      <c r="W126" s="70"/>
      <c r="X126" s="72">
        <f t="shared" ca="1" si="28"/>
        <v>-7.4474553336878135E-2</v>
      </c>
    </row>
    <row r="127" spans="1:24" s="43" customFormat="1">
      <c r="A127" s="29">
        <v>40268</v>
      </c>
      <c r="B127" s="77">
        <f t="shared" ref="B127:X127" ca="1" si="29">IF(IF(OR(B29="",B25=0),NA(),B29/B25-1)&gt;1.5,NA(),B29/B25-1)</f>
        <v>4.7157229142316348E-2</v>
      </c>
      <c r="C127" s="77">
        <f t="shared" ca="1" si="29"/>
        <v>2.6629775487523766E-2</v>
      </c>
      <c r="D127" s="44">
        <f t="shared" ca="1" si="29"/>
        <v>2.60350675076928E-2</v>
      </c>
      <c r="E127" s="44">
        <f t="shared" ca="1" si="29"/>
        <v>8.3135668435096122E-2</v>
      </c>
      <c r="F127" s="44">
        <f t="shared" ca="1" si="29"/>
        <v>3.2459408019227531E-2</v>
      </c>
      <c r="G127" s="67">
        <f t="shared" ca="1" si="29"/>
        <v>8.5946967123063489E-2</v>
      </c>
      <c r="H127" s="44">
        <f t="shared" ca="1" si="29"/>
        <v>6.870359040197993E-2</v>
      </c>
      <c r="I127" s="44">
        <f t="shared" ca="1" si="29"/>
        <v>-0.13470815905878308</v>
      </c>
      <c r="J127" s="78">
        <f t="shared" ca="1" si="29"/>
        <v>-6.9253039926393534E-2</v>
      </c>
      <c r="K127" s="44">
        <f t="shared" ca="1" si="29"/>
        <v>0.11672127186119652</v>
      </c>
      <c r="L127" s="44"/>
      <c r="M127" s="78"/>
      <c r="N127" s="44">
        <f t="shared" ca="1" si="29"/>
        <v>0.10287773320264026</v>
      </c>
      <c r="O127" s="69">
        <f t="shared" ca="1" si="29"/>
        <v>-0.75298588399388078</v>
      </c>
      <c r="P127" s="67">
        <f t="shared" ca="1" si="29"/>
        <v>-1.9666180532505684E-2</v>
      </c>
      <c r="Q127" s="44">
        <f t="shared" ca="1" si="29"/>
        <v>3.3927974976397657E-2</v>
      </c>
      <c r="R127" s="44">
        <f t="shared" ca="1" si="29"/>
        <v>-1.911128810352436E-2</v>
      </c>
      <c r="S127" s="44">
        <f t="shared" ca="1" si="29"/>
        <v>8.9615902494180499E-2</v>
      </c>
      <c r="T127" s="44"/>
      <c r="U127" s="44">
        <f t="shared" ca="1" si="29"/>
        <v>8.3014937246972398E-3</v>
      </c>
      <c r="V127" s="44">
        <f t="shared" ca="1" si="29"/>
        <v>8.3941780621896278E-2</v>
      </c>
      <c r="W127" s="44"/>
      <c r="X127" s="69">
        <f t="shared" ca="1" si="29"/>
        <v>-8.522332284256906E-2</v>
      </c>
    </row>
    <row r="128" spans="1:24" s="43" customFormat="1">
      <c r="A128" s="29">
        <v>40359</v>
      </c>
      <c r="B128" s="77">
        <f t="shared" ref="B128:X128" ca="1" si="30">IF(IF(OR(B30="",B26=0),NA(),B30/B26-1)&gt;1.5,NA(),B30/B26-1)</f>
        <v>5.0019251429505474E-2</v>
      </c>
      <c r="C128" s="77">
        <f t="shared" ca="1" si="30"/>
        <v>3.074237894123466E-2</v>
      </c>
      <c r="D128" s="44">
        <f t="shared" ca="1" si="30"/>
        <v>2.9159372626648139E-2</v>
      </c>
      <c r="E128" s="44">
        <f t="shared" ca="1" si="30"/>
        <v>8.3939379881300624E-2</v>
      </c>
      <c r="F128" s="44">
        <f t="shared" ca="1" si="30"/>
        <v>4.3854087866272984E-2</v>
      </c>
      <c r="G128" s="67">
        <f t="shared" ca="1" si="30"/>
        <v>8.2850893082908827E-2</v>
      </c>
      <c r="H128" s="44">
        <f t="shared" ca="1" si="30"/>
        <v>8.71512849902778E-2</v>
      </c>
      <c r="I128" s="44">
        <f t="shared" ca="1" si="30"/>
        <v>-0.12382880453660183</v>
      </c>
      <c r="J128" s="78">
        <f t="shared" ca="1" si="30"/>
        <v>-5.7983096868733153E-2</v>
      </c>
      <c r="K128" s="44">
        <f t="shared" ca="1" si="30"/>
        <v>0.10885473451488115</v>
      </c>
      <c r="L128" s="44"/>
      <c r="M128" s="78"/>
      <c r="N128" s="44">
        <f t="shared" ca="1" si="30"/>
        <v>9.6552738194947585E-2</v>
      </c>
      <c r="O128" s="69">
        <f t="shared" ca="1" si="30"/>
        <v>-0.71821647207320849</v>
      </c>
      <c r="P128" s="67">
        <f t="shared" ca="1" si="30"/>
        <v>4.1447922000492632E-4</v>
      </c>
      <c r="Q128" s="44">
        <f t="shared" ca="1" si="30"/>
        <v>4.0642821853513755E-2</v>
      </c>
      <c r="R128" s="44">
        <f t="shared" ca="1" si="30"/>
        <v>-1.581768388333904E-2</v>
      </c>
      <c r="S128" s="44">
        <f t="shared" ca="1" si="30"/>
        <v>8.1037079275167567E-2</v>
      </c>
      <c r="T128" s="44"/>
      <c r="U128" s="44">
        <f t="shared" ca="1" si="30"/>
        <v>3.3432822088674818E-4</v>
      </c>
      <c r="V128" s="44">
        <f t="shared" ca="1" si="30"/>
        <v>8.8631877557558747E-2</v>
      </c>
      <c r="W128" s="44"/>
      <c r="X128" s="69">
        <f t="shared" ca="1" si="30"/>
        <v>-6.8462166688493253E-2</v>
      </c>
    </row>
    <row r="129" spans="1:24" s="43" customFormat="1">
      <c r="A129" s="29">
        <v>40451</v>
      </c>
      <c r="B129" s="77">
        <f t="shared" ref="B129:X129" ca="1" si="31">IF(IF(OR(B31="",B27=0),NA(),B31/B27-1)&gt;1.5,NA(),B31/B27-1)</f>
        <v>3.7676843559682149E-2</v>
      </c>
      <c r="C129" s="77">
        <f t="shared" ca="1" si="31"/>
        <v>1.3207097035910165E-2</v>
      </c>
      <c r="D129" s="44">
        <f t="shared" ca="1" si="31"/>
        <v>1.021298427337558E-2</v>
      </c>
      <c r="E129" s="44">
        <f t="shared" ca="1" si="31"/>
        <v>7.6043639001024399E-2</v>
      </c>
      <c r="F129" s="44">
        <f t="shared" ca="1" si="31"/>
        <v>3.954761770436277E-2</v>
      </c>
      <c r="G129" s="67">
        <f t="shared" ca="1" si="31"/>
        <v>6.000463954897195E-2</v>
      </c>
      <c r="H129" s="44">
        <f t="shared" ca="1" si="31"/>
        <v>-4.3856293141303238E-2</v>
      </c>
      <c r="I129" s="44">
        <f t="shared" ca="1" si="31"/>
        <v>-0.12746284509838435</v>
      </c>
      <c r="J129" s="78">
        <f t="shared" ca="1" si="31"/>
        <v>-7.2137668874716954E-2</v>
      </c>
      <c r="K129" s="44">
        <f t="shared" ca="1" si="31"/>
        <v>8.6000384575307676E-2</v>
      </c>
      <c r="L129" s="44"/>
      <c r="M129" s="78"/>
      <c r="N129" s="44">
        <f t="shared" ca="1" si="31"/>
        <v>8.4120243670421591E-2</v>
      </c>
      <c r="O129" s="69">
        <f t="shared" ca="1" si="31"/>
        <v>-0.66334620499522212</v>
      </c>
      <c r="P129" s="67">
        <f t="shared" ca="1" si="31"/>
        <v>-1.3281514359479663E-2</v>
      </c>
      <c r="Q129" s="44">
        <f t="shared" ca="1" si="31"/>
        <v>2.3644257597534857E-2</v>
      </c>
      <c r="R129" s="44">
        <f t="shared" ca="1" si="31"/>
        <v>-2.5365378629606861E-2</v>
      </c>
      <c r="S129" s="44">
        <f t="shared" ca="1" si="31"/>
        <v>4.4883640848974782E-2</v>
      </c>
      <c r="T129" s="44"/>
      <c r="U129" s="44">
        <f t="shared" ca="1" si="31"/>
        <v>-2.4495924260906188E-2</v>
      </c>
      <c r="V129" s="44">
        <f t="shared" ca="1" si="31"/>
        <v>7.0222951100815889E-2</v>
      </c>
      <c r="W129" s="44"/>
      <c r="X129" s="69">
        <f t="shared" ca="1" si="31"/>
        <v>-4.6721167844886669E-2</v>
      </c>
    </row>
    <row r="130" spans="1:24" s="43" customFormat="1" ht="12" thickBot="1">
      <c r="A130" s="29">
        <v>40543</v>
      </c>
      <c r="B130" s="77">
        <f t="shared" ref="B130:X130" ca="1" si="32">IF(IF(OR(B32="",B28=0),NA(),B32/B28-1)&gt;1.5,NA(),B32/B28-1)</f>
        <v>2.7753278608245502E-2</v>
      </c>
      <c r="C130" s="77">
        <f t="shared" ca="1" si="32"/>
        <v>7.0636814634972289E-4</v>
      </c>
      <c r="D130" s="44">
        <f t="shared" ca="1" si="32"/>
        <v>-4.1379008788343663E-3</v>
      </c>
      <c r="E130" s="44">
        <f t="shared" ca="1" si="32"/>
        <v>7.2935605753728261E-2</v>
      </c>
      <c r="F130" s="44">
        <f t="shared" ca="1" si="32"/>
        <v>4.3873030418706938E-2</v>
      </c>
      <c r="G130" s="67">
        <f t="shared" ca="1" si="32"/>
        <v>3.1621890581118084E-2</v>
      </c>
      <c r="H130" s="44">
        <f t="shared" ca="1" si="32"/>
        <v>6.2885067668333017E-2</v>
      </c>
      <c r="I130" s="44">
        <f t="shared" ca="1" si="32"/>
        <v>-0.11682355081113982</v>
      </c>
      <c r="J130" s="78">
        <f t="shared" ca="1" si="32"/>
        <v>-6.9005299423370414E-2</v>
      </c>
      <c r="K130" s="44">
        <f t="shared" ca="1" si="32"/>
        <v>7.1214197663696854E-2</v>
      </c>
      <c r="L130" s="44"/>
      <c r="M130" s="78"/>
      <c r="N130" s="44">
        <f t="shared" ca="1" si="32"/>
        <v>7.8714094969206005E-2</v>
      </c>
      <c r="O130" s="69">
        <f t="shared" ca="1" si="32"/>
        <v>-0.5306156565339547</v>
      </c>
      <c r="P130" s="67">
        <f t="shared" ca="1" si="32"/>
        <v>9.4681431745906819E-2</v>
      </c>
      <c r="Q130" s="44">
        <f t="shared" ca="1" si="32"/>
        <v>1.0434919305821744E-2</v>
      </c>
      <c r="R130" s="44">
        <f t="shared" ca="1" si="32"/>
        <v>-2.7317903007303745E-2</v>
      </c>
      <c r="S130" s="44">
        <f t="shared" ca="1" si="32"/>
        <v>-5.8449960598820683E-2</v>
      </c>
      <c r="T130" s="44"/>
      <c r="U130" s="44">
        <f t="shared" ca="1" si="32"/>
        <v>-1.6551493581330345E-2</v>
      </c>
      <c r="V130" s="44">
        <f t="shared" ca="1" si="32"/>
        <v>4.7542660070003073E-2</v>
      </c>
      <c r="W130" s="44"/>
      <c r="X130" s="69">
        <f t="shared" ca="1" si="32"/>
        <v>3.2521038521238665E-2</v>
      </c>
    </row>
    <row r="131" spans="1:24" s="43" customFormat="1">
      <c r="A131" s="23">
        <v>40633</v>
      </c>
      <c r="B131" s="81">
        <f t="shared" ref="B131:X131" ca="1" si="33">IF(IF(OR(B33="",B29=0),NA(),B33/B29-1)&gt;1.5,NA(),B33/B29-1)</f>
        <v>3.0849948348421474E-2</v>
      </c>
      <c r="C131" s="81">
        <f t="shared" ca="1" si="33"/>
        <v>5.3835787854574768E-3</v>
      </c>
      <c r="D131" s="73">
        <f t="shared" ca="1" si="33"/>
        <v>-9.3165988483356887E-4</v>
      </c>
      <c r="E131" s="73">
        <f t="shared" ca="1" si="33"/>
        <v>7.3762904721979217E-2</v>
      </c>
      <c r="F131" s="73">
        <f t="shared" ca="1" si="33"/>
        <v>5.9808397530067614E-2</v>
      </c>
      <c r="G131" s="74">
        <f t="shared" ca="1" si="33"/>
        <v>2.6312256177509097E-2</v>
      </c>
      <c r="H131" s="73">
        <f t="shared" ca="1" si="33"/>
        <v>-3.4069456276131782E-2</v>
      </c>
      <c r="I131" s="73">
        <f t="shared" ca="1" si="33"/>
        <v>-9.333514945226129E-2</v>
      </c>
      <c r="J131" s="82">
        <f t="shared" ca="1" si="33"/>
        <v>-7.8641734953135978E-2</v>
      </c>
      <c r="K131" s="73">
        <f t="shared" ca="1" si="33"/>
        <v>5.9808294084561009E-2</v>
      </c>
      <c r="L131" s="73"/>
      <c r="M131" s="82"/>
      <c r="N131" s="73">
        <f t="shared" ca="1" si="33"/>
        <v>7.6373323056646347E-2</v>
      </c>
      <c r="O131" s="75">
        <f t="shared" ca="1" si="33"/>
        <v>-0.387120443186038</v>
      </c>
      <c r="P131" s="74" t="e">
        <f t="shared" ca="1" si="33"/>
        <v>#N/A</v>
      </c>
      <c r="Q131" s="73">
        <f t="shared" ca="1" si="33"/>
        <v>3.2566497875893496E-2</v>
      </c>
      <c r="R131" s="73">
        <f t="shared" ca="1" si="33"/>
        <v>-3.8548670472105528E-2</v>
      </c>
      <c r="S131" s="73"/>
      <c r="T131" s="73"/>
      <c r="U131" s="73">
        <f t="shared" ca="1" si="33"/>
        <v>-1.9340319236785364E-2</v>
      </c>
      <c r="V131" s="73"/>
      <c r="W131" s="73"/>
      <c r="X131" s="75" t="e">
        <f t="shared" ca="1" si="33"/>
        <v>#N/A</v>
      </c>
    </row>
    <row r="132" spans="1:24" s="43" customFormat="1">
      <c r="A132" s="29">
        <v>40724</v>
      </c>
      <c r="B132" s="77">
        <f t="shared" ref="B132:X132" ca="1" si="34">IF(IF(OR(B34="",B30=0),NA(),B34/B30-1)&gt;1.5,NA(),B34/B30-1)</f>
        <v>1.9651366382444246E-2</v>
      </c>
      <c r="C132" s="77">
        <f t="shared" ca="1" si="34"/>
        <v>-1.3425163670876317E-2</v>
      </c>
      <c r="D132" s="44">
        <f t="shared" ca="1" si="34"/>
        <v>-2.0557589803444576E-2</v>
      </c>
      <c r="E132" s="44">
        <f t="shared" ca="1" si="34"/>
        <v>7.1827404302867492E-2</v>
      </c>
      <c r="F132" s="44">
        <f t="shared" ca="1" si="34"/>
        <v>4.7322322206547085E-2</v>
      </c>
      <c r="G132" s="67">
        <f t="shared" ca="1" si="34"/>
        <v>3.8246735891842576E-3</v>
      </c>
      <c r="H132" s="44">
        <f t="shared" ca="1" si="34"/>
        <v>-4.6820062272246776E-2</v>
      </c>
      <c r="I132" s="44">
        <f t="shared" ca="1" si="34"/>
        <v>-9.966362566239173E-2</v>
      </c>
      <c r="J132" s="78">
        <f t="shared" ca="1" si="34"/>
        <v>-8.4387430977266864E-2</v>
      </c>
      <c r="K132" s="44">
        <f t="shared" ca="1" si="34"/>
        <v>4.7617586873236251E-2</v>
      </c>
      <c r="L132" s="44"/>
      <c r="M132" s="78"/>
      <c r="N132" s="44">
        <f t="shared" ca="1" si="34"/>
        <v>7.3181120227912455E-2</v>
      </c>
      <c r="O132" s="69">
        <f t="shared" ca="1" si="34"/>
        <v>-0.37540668452604942</v>
      </c>
      <c r="P132" s="67" t="e">
        <f t="shared" ca="1" si="34"/>
        <v>#N/A</v>
      </c>
      <c r="Q132" s="44">
        <f t="shared" ca="1" si="34"/>
        <v>8.2650414743525857E-3</v>
      </c>
      <c r="R132" s="44">
        <f t="shared" ca="1" si="34"/>
        <v>-4.7030141576532292E-2</v>
      </c>
      <c r="S132" s="44"/>
      <c r="T132" s="44"/>
      <c r="U132" s="44">
        <f t="shared" ca="1" si="34"/>
        <v>-2.2591984419538802E-2</v>
      </c>
      <c r="V132" s="44"/>
      <c r="W132" s="44"/>
      <c r="X132" s="69" t="e">
        <f t="shared" ca="1" si="34"/>
        <v>#N/A</v>
      </c>
    </row>
    <row r="133" spans="1:24" s="43" customFormat="1">
      <c r="A133" s="29">
        <v>40816</v>
      </c>
      <c r="B133" s="77">
        <f t="shared" ref="B133:X133" ca="1" si="35">IF(IF(OR(B35="",B31=0),NA(),B35/B31-1)&gt;1.5,NA(),B35/B31-1)</f>
        <v>1.4424511041399635E-2</v>
      </c>
      <c r="C133" s="77">
        <f t="shared" ca="1" si="35"/>
        <v>-1.9091734451128328E-2</v>
      </c>
      <c r="D133" s="44">
        <f t="shared" ca="1" si="35"/>
        <v>-2.5168354845890195E-2</v>
      </c>
      <c r="E133" s="44">
        <f t="shared" ca="1" si="35"/>
        <v>6.447071509963731E-2</v>
      </c>
      <c r="F133" s="44">
        <f t="shared" ca="1" si="35"/>
        <v>3.2564887323170533E-2</v>
      </c>
      <c r="G133" s="67">
        <f t="shared" ca="1" si="35"/>
        <v>-6.0814799698860611E-3</v>
      </c>
      <c r="H133" s="44">
        <f t="shared" ca="1" si="35"/>
        <v>-1.0552626743603244E-2</v>
      </c>
      <c r="I133" s="44">
        <f t="shared" ca="1" si="35"/>
        <v>-9.2320910354303565E-2</v>
      </c>
      <c r="J133" s="78">
        <f t="shared" ca="1" si="35"/>
        <v>-7.9508090143307064E-2</v>
      </c>
      <c r="K133" s="44">
        <f t="shared" ca="1" si="35"/>
        <v>3.3490622820760318E-2</v>
      </c>
      <c r="L133" s="44"/>
      <c r="M133" s="78"/>
      <c r="N133" s="44">
        <f t="shared" ca="1" si="35"/>
        <v>6.5859808449243662E-2</v>
      </c>
      <c r="O133" s="69">
        <f t="shared" ca="1" si="35"/>
        <v>-0.34474720029781292</v>
      </c>
      <c r="P133" s="67" t="e">
        <f t="shared" ca="1" si="35"/>
        <v>#N/A</v>
      </c>
      <c r="Q133" s="44">
        <f t="shared" ca="1" si="35"/>
        <v>7.788418304169209E-3</v>
      </c>
      <c r="R133" s="44">
        <f t="shared" ca="1" si="35"/>
        <v>-4.5248917126392674E-2</v>
      </c>
      <c r="S133" s="44"/>
      <c r="T133" s="44"/>
      <c r="U133" s="44">
        <f t="shared" ca="1" si="35"/>
        <v>-1.490703169537877E-2</v>
      </c>
      <c r="V133" s="44"/>
      <c r="W133" s="44"/>
      <c r="X133" s="69" t="e">
        <f t="shared" ca="1" si="35"/>
        <v>#N/A</v>
      </c>
    </row>
    <row r="134" spans="1:24" s="43" customFormat="1" ht="12" thickBot="1">
      <c r="A134" s="35">
        <v>40908</v>
      </c>
      <c r="B134" s="79">
        <f t="shared" ref="B134:X134" ca="1" si="36">IF(IF(OR(B36="",B32=0),NA(),B36/B32-1)&gt;1.5,NA(),B36/B32-1)</f>
        <v>2.3890192887963346E-2</v>
      </c>
      <c r="C134" s="79">
        <f t="shared" ca="1" si="36"/>
        <v>-2.0485560872371966E-3</v>
      </c>
      <c r="D134" s="70">
        <f t="shared" ca="1" si="36"/>
        <v>-6.4852717739894983E-3</v>
      </c>
      <c r="E134" s="70">
        <f t="shared" ca="1" si="36"/>
        <v>6.5780104550368312E-2</v>
      </c>
      <c r="F134" s="70">
        <f t="shared" ca="1" si="36"/>
        <v>3.5268610149836288E-2</v>
      </c>
      <c r="G134" s="71">
        <f t="shared" ca="1" si="36"/>
        <v>9.6384186827300766E-3</v>
      </c>
      <c r="H134" s="70">
        <f t="shared" ca="1" si="36"/>
        <v>0.17223439636445192</v>
      </c>
      <c r="I134" s="70">
        <f t="shared" ca="1" si="36"/>
        <v>-7.8625816918411862E-2</v>
      </c>
      <c r="J134" s="80">
        <f t="shared" ca="1" si="36"/>
        <v>-6.8352827683790585E-2</v>
      </c>
      <c r="K134" s="70">
        <f t="shared" ca="1" si="36"/>
        <v>3.4869229657727097E-2</v>
      </c>
      <c r="L134" s="70"/>
      <c r="M134" s="80"/>
      <c r="N134" s="70">
        <f t="shared" ca="1" si="36"/>
        <v>6.7151792770838048E-2</v>
      </c>
      <c r="O134" s="72">
        <f t="shared" ca="1" si="36"/>
        <v>-0.31607400281737386</v>
      </c>
      <c r="P134" s="71">
        <f t="shared" ca="1" si="36"/>
        <v>1.3377555900841074</v>
      </c>
      <c r="Q134" s="70">
        <f t="shared" ca="1" si="36"/>
        <v>2.8990230179505083E-2</v>
      </c>
      <c r="R134" s="70">
        <f t="shared" ca="1" si="36"/>
        <v>-3.9114794614688475E-2</v>
      </c>
      <c r="S134" s="70"/>
      <c r="T134" s="70"/>
      <c r="U134" s="70">
        <f t="shared" ca="1" si="36"/>
        <v>2.0341878862979224E-2</v>
      </c>
      <c r="V134" s="70"/>
      <c r="W134" s="70"/>
      <c r="X134" s="72" t="e">
        <f t="shared" ca="1" si="36"/>
        <v>#N/A</v>
      </c>
    </row>
    <row r="135" spans="1:24" s="43" customFormat="1">
      <c r="A135" s="23">
        <v>40999</v>
      </c>
      <c r="B135" s="81">
        <f t="shared" ref="B135:X135" ca="1" si="37">IF(IF(OR(B37="",B33=0),NA(),B37/B33-1)&gt;1.5,NA(),B37/B33-1)</f>
        <v>2.9960993584824847E-2</v>
      </c>
      <c r="C135" s="81">
        <f t="shared" ca="1" si="37"/>
        <v>7.4184953079574623E-3</v>
      </c>
      <c r="D135" s="73">
        <f t="shared" ca="1" si="37"/>
        <v>4.4375788619390732E-3</v>
      </c>
      <c r="E135" s="73">
        <f t="shared" ca="1" si="37"/>
        <v>6.4534035906519183E-2</v>
      </c>
      <c r="F135" s="73">
        <f t="shared" ca="1" si="37"/>
        <v>3.2886400086286072E-2</v>
      </c>
      <c r="G135" s="74">
        <f t="shared" ca="1" si="37"/>
        <v>2.3554037572515396E-2</v>
      </c>
      <c r="H135" s="73">
        <f t="shared" ca="1" si="37"/>
        <v>8.476020706854559E-2</v>
      </c>
      <c r="I135" s="73">
        <f t="shared" ca="1" si="37"/>
        <v>-7.4422166143752522E-2</v>
      </c>
      <c r="J135" s="82">
        <f t="shared" ca="1" si="37"/>
        <v>-5.7040551388529703E-2</v>
      </c>
      <c r="K135" s="73">
        <f t="shared" ca="1" si="37"/>
        <v>3.2752841023201862E-2</v>
      </c>
      <c r="L135" s="73"/>
      <c r="M135" s="82"/>
      <c r="N135" s="73">
        <f t="shared" ca="1" si="37"/>
        <v>6.596501291677237E-2</v>
      </c>
      <c r="O135" s="75">
        <f t="shared" ca="1" si="37"/>
        <v>-0.28417336308351815</v>
      </c>
      <c r="P135" s="74">
        <f t="shared" ca="1" si="37"/>
        <v>-5.981335205759164E-3</v>
      </c>
      <c r="Q135" s="73">
        <f t="shared" ca="1" si="37"/>
        <v>3.2549949610648721E-2</v>
      </c>
      <c r="R135" s="73">
        <f t="shared" ca="1" si="37"/>
        <v>-2.8044085542821229E-2</v>
      </c>
      <c r="S135" s="73"/>
      <c r="T135" s="73"/>
      <c r="U135" s="73">
        <f t="shared" ca="1" si="37"/>
        <v>2.3717284054406207E-2</v>
      </c>
      <c r="V135" s="73"/>
      <c r="W135" s="73"/>
      <c r="X135" s="75">
        <f t="shared" ca="1" si="37"/>
        <v>3.3014278215953041E-2</v>
      </c>
    </row>
    <row r="136" spans="1:24" s="43" customFormat="1">
      <c r="A136" s="29">
        <v>41090</v>
      </c>
      <c r="B136" s="77">
        <f t="shared" ref="B136:X136" ca="1" si="38">IF(IF(OR(B38="",B34=0),NA(),B38/B34-1)&gt;1.5,NA(),B38/B34-1)</f>
        <v>1.7098044724582984E-2</v>
      </c>
      <c r="C136" s="77">
        <f t="shared" ca="1" si="38"/>
        <v>-7.092861293627295E-3</v>
      </c>
      <c r="D136" s="44">
        <f t="shared" ca="1" si="38"/>
        <v>-1.0049281610317262E-2</v>
      </c>
      <c r="E136" s="44">
        <f t="shared" ca="1" si="38"/>
        <v>5.0684376381358254E-2</v>
      </c>
      <c r="F136" s="44">
        <f t="shared" ca="1" si="38"/>
        <v>1.6310118590407541E-2</v>
      </c>
      <c r="G136" s="67">
        <f t="shared" ca="1" si="38"/>
        <v>5.5339047041782496E-3</v>
      </c>
      <c r="H136" s="44">
        <f t="shared" ca="1" si="38"/>
        <v>0.10098861221151267</v>
      </c>
      <c r="I136" s="44">
        <f t="shared" ca="1" si="38"/>
        <v>-6.9954319884224847E-2</v>
      </c>
      <c r="J136" s="78">
        <f t="shared" ca="1" si="38"/>
        <v>-6.4822853383410872E-2</v>
      </c>
      <c r="K136" s="44">
        <f t="shared" ca="1" si="38"/>
        <v>1.6573149184835545E-2</v>
      </c>
      <c r="L136" s="44"/>
      <c r="M136" s="78"/>
      <c r="N136" s="44">
        <f t="shared" ca="1" si="38"/>
        <v>5.1486820619087936E-2</v>
      </c>
      <c r="O136" s="69">
        <f t="shared" ca="1" si="38"/>
        <v>-0.26741895161053242</v>
      </c>
      <c r="P136" s="67">
        <f t="shared" ca="1" si="38"/>
        <v>-2.2476459890091838E-2</v>
      </c>
      <c r="Q136" s="44">
        <f t="shared" ca="1" si="38"/>
        <v>1.9469878526749529E-2</v>
      </c>
      <c r="R136" s="44">
        <f t="shared" ca="1" si="38"/>
        <v>-5.5822748358830054E-2</v>
      </c>
      <c r="S136" s="44"/>
      <c r="T136" s="44"/>
      <c r="U136" s="44">
        <f t="shared" ca="1" si="38"/>
        <v>4.0340526310407077E-2</v>
      </c>
      <c r="V136" s="44"/>
      <c r="W136" s="44"/>
      <c r="X136" s="69">
        <f t="shared" ca="1" si="38"/>
        <v>1.6072433813449249E-2</v>
      </c>
    </row>
    <row r="137" spans="1:24" s="43" customFormat="1">
      <c r="A137" s="29">
        <v>41182</v>
      </c>
      <c r="B137" s="77">
        <f t="shared" ref="B137:X137" ca="1" si="39">IF(IF(OR(B39="",B35=0),NA(),B39/B35-1)&gt;1.5,NA(),B39/B35-1)</f>
        <v>1.8938337839843999E-2</v>
      </c>
      <c r="C137" s="77">
        <f t="shared" ca="1" si="39"/>
        <v>-3.2709140020615868E-3</v>
      </c>
      <c r="D137" s="44">
        <f t="shared" ca="1" si="39"/>
        <v>-5.9231974808152676E-3</v>
      </c>
      <c r="E137" s="44">
        <f t="shared" ca="1" si="39"/>
        <v>5.215246441682253E-2</v>
      </c>
      <c r="F137" s="44">
        <f t="shared" ca="1" si="39"/>
        <v>1.6899642065347775E-2</v>
      </c>
      <c r="G137" s="67">
        <f t="shared" ca="1" si="39"/>
        <v>6.5886070929999097E-3</v>
      </c>
      <c r="H137" s="44">
        <f t="shared" ca="1" si="39"/>
        <v>0.15958131416781773</v>
      </c>
      <c r="I137" s="44">
        <f t="shared" ca="1" si="39"/>
        <v>-7.0906122215447898E-2</v>
      </c>
      <c r="J137" s="78">
        <f t="shared" ca="1" si="39"/>
        <v>-7.3288822763823758E-2</v>
      </c>
      <c r="K137" s="44">
        <f t="shared" ca="1" si="39"/>
        <v>1.7384775491299242E-2</v>
      </c>
      <c r="L137" s="44"/>
      <c r="M137" s="78"/>
      <c r="N137" s="44">
        <f t="shared" ca="1" si="39"/>
        <v>5.2601855227618177E-2</v>
      </c>
      <c r="O137" s="69">
        <f t="shared" ca="1" si="39"/>
        <v>-0.22282932363445007</v>
      </c>
      <c r="P137" s="67">
        <f t="shared" ca="1" si="39"/>
        <v>-2.9383808717359461E-2</v>
      </c>
      <c r="Q137" s="44">
        <f t="shared" ca="1" si="39"/>
        <v>2.4519836267940409E-2</v>
      </c>
      <c r="R137" s="44">
        <f t="shared" ca="1" si="39"/>
        <v>-5.55558478740239E-2</v>
      </c>
      <c r="S137" s="44"/>
      <c r="T137" s="44"/>
      <c r="U137" s="44">
        <f t="shared" ca="1" si="39"/>
        <v>4.663485091868047E-2</v>
      </c>
      <c r="V137" s="44"/>
      <c r="W137" s="44"/>
      <c r="X137" s="69">
        <f t="shared" ca="1" si="39"/>
        <v>1.6952164286018201E-2</v>
      </c>
    </row>
    <row r="138" spans="1:24" s="43" customFormat="1" ht="12" thickBot="1">
      <c r="A138" s="35">
        <v>41274</v>
      </c>
      <c r="B138" s="79">
        <f t="shared" ref="B138:X147" ca="1" si="40">IF(IF(OR(B40="",B36=0),NA(),B40/B36-1)&gt;1.5,NA(),B40/B36-1)</f>
        <v>7.8191472671875761E-3</v>
      </c>
      <c r="C138" s="79">
        <f t="shared" ca="1" si="40"/>
        <v>-1.3547226431895099E-2</v>
      </c>
      <c r="D138" s="70">
        <f t="shared" ca="1" si="40"/>
        <v>-1.4526628309457834E-2</v>
      </c>
      <c r="E138" s="70">
        <f t="shared" ca="1" si="40"/>
        <v>4.0395009295729034E-2</v>
      </c>
      <c r="F138" s="70">
        <f t="shared" ca="1" si="40"/>
        <v>-6.0406639453848276E-3</v>
      </c>
      <c r="G138" s="71">
        <f t="shared" ca="1" si="40"/>
        <v>-6.6757297775688063E-4</v>
      </c>
      <c r="H138" s="70">
        <f t="shared" ca="1" si="40"/>
        <v>-5.9991983526129444E-2</v>
      </c>
      <c r="I138" s="70">
        <f t="shared" ca="1" si="40"/>
        <v>-6.9080222827566762E-2</v>
      </c>
      <c r="J138" s="80">
        <f t="shared" ca="1" si="40"/>
        <v>-6.6755394469412033E-2</v>
      </c>
      <c r="K138" s="70">
        <f t="shared" ca="1" si="40"/>
        <v>-6.3820378566079583E-3</v>
      </c>
      <c r="L138" s="70"/>
      <c r="M138" s="80"/>
      <c r="N138" s="70">
        <f t="shared" ca="1" si="40"/>
        <v>4.000388707684599E-2</v>
      </c>
      <c r="O138" s="72">
        <f t="shared" ca="1" si="40"/>
        <v>-0.23510270957774926</v>
      </c>
      <c r="P138" s="71">
        <f t="shared" ca="1" si="40"/>
        <v>-1.3706990980859035E-2</v>
      </c>
      <c r="Q138" s="70">
        <f t="shared" ca="1" si="40"/>
        <v>9.7791487646583519E-3</v>
      </c>
      <c r="R138" s="70">
        <f t="shared" ca="1" si="40"/>
        <v>-6.5747754451589979E-2</v>
      </c>
      <c r="S138" s="70"/>
      <c r="T138" s="70"/>
      <c r="U138" s="70">
        <f t="shared" ca="1" si="40"/>
        <v>9.5102378540272703E-3</v>
      </c>
      <c r="V138" s="70"/>
      <c r="W138" s="70"/>
      <c r="X138" s="72">
        <f t="shared" ca="1" si="40"/>
        <v>-5.4323906592275151E-3</v>
      </c>
    </row>
    <row r="139" spans="1:24" s="43" customFormat="1">
      <c r="A139" s="23">
        <v>41364</v>
      </c>
      <c r="B139" s="81">
        <f t="shared" ca="1" si="40"/>
        <v>-2.6639664905050875E-2</v>
      </c>
      <c r="C139" s="81">
        <f t="shared" ca="1" si="40"/>
        <v>-6.0648018211271637E-2</v>
      </c>
      <c r="D139" s="73">
        <f t="shared" ca="1" si="40"/>
        <v>-6.2869928936308161E-2</v>
      </c>
      <c r="E139" s="73">
        <f t="shared" ca="1" si="40"/>
        <v>2.0730701380052841E-2</v>
      </c>
      <c r="F139" s="73">
        <f t="shared" ca="1" si="40"/>
        <v>-4.1440565666050144E-2</v>
      </c>
      <c r="G139" s="74">
        <f t="shared" ca="1" si="40"/>
        <v>-5.1900041612054304E-2</v>
      </c>
      <c r="H139" s="73">
        <f t="shared" ca="1" si="40"/>
        <v>9.4858712125694078E-2</v>
      </c>
      <c r="I139" s="73">
        <f t="shared" ca="1" si="40"/>
        <v>-0.11362434585916592</v>
      </c>
      <c r="J139" s="82">
        <f t="shared" ca="1" si="40"/>
        <v>-0.12069326173795336</v>
      </c>
      <c r="K139" s="73">
        <f t="shared" ca="1" si="40"/>
        <v>-4.1314387680657427E-2</v>
      </c>
      <c r="L139" s="73"/>
      <c r="M139" s="82"/>
      <c r="N139" s="73">
        <f t="shared" ca="1" si="40"/>
        <v>2.2530098560125111E-2</v>
      </c>
      <c r="O139" s="75">
        <f t="shared" ca="1" si="40"/>
        <v>-0.26870669320406981</v>
      </c>
      <c r="P139" s="74">
        <f t="shared" ca="1" si="40"/>
        <v>-0.9663958866724095</v>
      </c>
      <c r="Q139" s="73">
        <f t="shared" ca="1" si="40"/>
        <v>-3.2889158440495669E-2</v>
      </c>
      <c r="R139" s="73">
        <f t="shared" ca="1" si="40"/>
        <v>-8.401374669601358E-2</v>
      </c>
      <c r="S139" s="73"/>
      <c r="T139" s="73"/>
      <c r="U139" s="73">
        <f t="shared" ca="1" si="40"/>
        <v>4.6680100485276821E-3</v>
      </c>
      <c r="V139" s="73"/>
      <c r="W139" s="73"/>
      <c r="X139" s="75">
        <f t="shared" ca="1" si="40"/>
        <v>-0.99992486009913473</v>
      </c>
    </row>
    <row r="140" spans="1:24" s="43" customFormat="1">
      <c r="A140" s="29">
        <v>41455</v>
      </c>
      <c r="B140" s="77">
        <f t="shared" ca="1" si="40"/>
        <v>-1.136977151593066E-2</v>
      </c>
      <c r="C140" s="77">
        <f t="shared" ca="1" si="40"/>
        <v>-3.690831219262225E-2</v>
      </c>
      <c r="D140" s="44">
        <f t="shared" ca="1" si="40"/>
        <v>-3.7656651490606374E-2</v>
      </c>
      <c r="E140" s="44">
        <f t="shared" ca="1" si="40"/>
        <v>2.30485546818191E-2</v>
      </c>
      <c r="F140" s="44">
        <f t="shared" ca="1" si="40"/>
        <v>-3.14562899452554E-2</v>
      </c>
      <c r="G140" s="67">
        <f t="shared" ca="1" si="40"/>
        <v>-2.0715192828621665E-2</v>
      </c>
      <c r="H140" s="44">
        <f t="shared" ca="1" si="40"/>
        <v>1.5928493187851611E-2</v>
      </c>
      <c r="I140" s="44">
        <f t="shared" ca="1" si="40"/>
        <v>-0.11037903239488822</v>
      </c>
      <c r="J140" s="78">
        <f t="shared" ca="1" si="40"/>
        <v>-0.1188532068127035</v>
      </c>
      <c r="K140" s="44">
        <f t="shared" ca="1" si="40"/>
        <v>-3.1736522752888074E-2</v>
      </c>
      <c r="L140" s="44"/>
      <c r="M140" s="78"/>
      <c r="N140" s="44">
        <f t="shared" ca="1" si="40"/>
        <v>2.3545850606103036E-2</v>
      </c>
      <c r="O140" s="69">
        <f t="shared" ca="1" si="40"/>
        <v>-0.23810787354849994</v>
      </c>
      <c r="P140" s="67">
        <f t="shared" ca="1" si="40"/>
        <v>-0.97529568085483065</v>
      </c>
      <c r="Q140" s="44">
        <f t="shared" ca="1" si="40"/>
        <v>2.6835263869897652E-3</v>
      </c>
      <c r="R140" s="44">
        <f t="shared" ca="1" si="40"/>
        <v>-6.0602720615833827E-2</v>
      </c>
      <c r="S140" s="44"/>
      <c r="T140" s="44"/>
      <c r="U140" s="44">
        <f t="shared" ca="1" si="40"/>
        <v>-1.7876919944922354E-2</v>
      </c>
      <c r="V140" s="44"/>
      <c r="W140" s="44"/>
      <c r="X140" s="69">
        <f t="shared" ca="1" si="40"/>
        <v>-0.99994786760386478</v>
      </c>
    </row>
    <row r="141" spans="1:24" s="43" customFormat="1">
      <c r="A141" s="29">
        <v>41547</v>
      </c>
      <c r="B141" s="77">
        <f t="shared" ca="1" si="40"/>
        <v>-1.6000880256940686E-2</v>
      </c>
      <c r="C141" s="77">
        <f t="shared" ca="1" si="40"/>
        <v>-3.539855436048478E-2</v>
      </c>
      <c r="D141" s="44">
        <f t="shared" ca="1" si="40"/>
        <v>-3.4748488349363726E-2</v>
      </c>
      <c r="E141" s="44">
        <f t="shared" ca="1" si="40"/>
        <v>1.2221304755873019E-2</v>
      </c>
      <c r="F141" s="44">
        <f t="shared" ca="1" si="40"/>
        <v>-4.1698415422994239E-2</v>
      </c>
      <c r="G141" s="67">
        <f t="shared" ca="1" si="40"/>
        <v>-1.9857597235239832E-2</v>
      </c>
      <c r="H141" s="44">
        <f t="shared" ca="1" si="40"/>
        <v>1.1872007287545561E-3</v>
      </c>
      <c r="I141" s="44">
        <f t="shared" ca="1" si="40"/>
        <v>-0.10444776520910104</v>
      </c>
      <c r="J141" s="78">
        <f t="shared" ca="1" si="40"/>
        <v>-0.10746663981912674</v>
      </c>
      <c r="K141" s="44">
        <f t="shared" ca="1" si="40"/>
        <v>-4.126732096188146E-2</v>
      </c>
      <c r="L141" s="44"/>
      <c r="M141" s="78"/>
      <c r="N141" s="44">
        <f t="shared" ca="1" si="40"/>
        <v>1.24828341558747E-2</v>
      </c>
      <c r="O141" s="69">
        <f t="shared" ca="1" si="40"/>
        <v>-0.2885122564066992</v>
      </c>
      <c r="P141" s="67">
        <f t="shared" ca="1" si="40"/>
        <v>-0.98820703000870858</v>
      </c>
      <c r="Q141" s="44">
        <f t="shared" ca="1" si="40"/>
        <v>2.9020472530001395E-3</v>
      </c>
      <c r="R141" s="44">
        <f t="shared" ca="1" si="40"/>
        <v>-7.0661632332549962E-2</v>
      </c>
      <c r="S141" s="44"/>
      <c r="T141" s="44"/>
      <c r="U141" s="44">
        <f t="shared" ca="1" si="40"/>
        <v>-2.9336167518548284E-2</v>
      </c>
      <c r="V141" s="44"/>
      <c r="W141" s="44"/>
      <c r="X141" s="69">
        <f t="shared" ca="1" si="40"/>
        <v>-0.99997154079577022</v>
      </c>
    </row>
    <row r="142" spans="1:24" s="43" customFormat="1" ht="12" thickBot="1">
      <c r="A142" s="35">
        <v>41639</v>
      </c>
      <c r="B142" s="79">
        <f t="shared" ca="1" si="40"/>
        <v>-2.9091460204431208E-2</v>
      </c>
      <c r="C142" s="79">
        <f t="shared" ca="1" si="40"/>
        <v>-5.2087484957597074E-2</v>
      </c>
      <c r="D142" s="70">
        <f t="shared" ca="1" si="40"/>
        <v>-5.2378197429821638E-2</v>
      </c>
      <c r="E142" s="70">
        <f t="shared" ca="1" si="40"/>
        <v>3.0008278855246928E-3</v>
      </c>
      <c r="F142" s="70">
        <f t="shared" ca="1" si="40"/>
        <v>-4.9847335808555604E-2</v>
      </c>
      <c r="G142" s="71">
        <f t="shared" ca="1" si="40"/>
        <v>-3.5754642649355239E-2</v>
      </c>
      <c r="H142" s="70">
        <f t="shared" ca="1" si="40"/>
        <v>1.9893941649119284E-2</v>
      </c>
      <c r="I142" s="70">
        <f t="shared" ca="1" si="40"/>
        <v>-0.13020173814044422</v>
      </c>
      <c r="J142" s="80">
        <f t="shared" ca="1" si="40"/>
        <v>-0.1462177622978541</v>
      </c>
      <c r="K142" s="70">
        <f t="shared" ca="1" si="40"/>
        <v>-4.9449383705736927E-2</v>
      </c>
      <c r="L142" s="70"/>
      <c r="M142" s="80"/>
      <c r="N142" s="70">
        <f t="shared" ca="1" si="40"/>
        <v>2.2905701034288128E-3</v>
      </c>
      <c r="O142" s="72">
        <f t="shared" ca="1" si="40"/>
        <v>-0.35786000644376215</v>
      </c>
      <c r="P142" s="71">
        <f t="shared" ca="1" si="40"/>
        <v>-0.99047727578118427</v>
      </c>
      <c r="Q142" s="70">
        <f t="shared" ca="1" si="40"/>
        <v>-7.0976810811813618E-3</v>
      </c>
      <c r="R142" s="70">
        <f t="shared" ca="1" si="40"/>
        <v>-7.171081952638414E-2</v>
      </c>
      <c r="S142" s="70"/>
      <c r="T142" s="70"/>
      <c r="U142" s="70">
        <f t="shared" ca="1" si="40"/>
        <v>-4.8439700915141159E-2</v>
      </c>
      <c r="V142" s="70"/>
      <c r="W142" s="70"/>
      <c r="X142" s="72">
        <f t="shared" ca="1" si="40"/>
        <v>-0.99997050048154246</v>
      </c>
    </row>
    <row r="143" spans="1:24" s="43" customFormat="1">
      <c r="A143" s="23">
        <v>41729</v>
      </c>
      <c r="B143" s="81">
        <f t="shared" ca="1" si="40"/>
        <v>-1.3467809787851337E-2</v>
      </c>
      <c r="C143" s="81">
        <f t="shared" ca="1" si="40"/>
        <v>-2.7109630037048582E-2</v>
      </c>
      <c r="D143" s="73">
        <f t="shared" ca="1" si="40"/>
        <v>-2.578099424686664E-2</v>
      </c>
      <c r="E143" s="73">
        <f t="shared" ca="1" si="40"/>
        <v>3.9104447524891395E-3</v>
      </c>
      <c r="F143" s="73">
        <f t="shared" ca="1" si="40"/>
        <v>-3.5960294628028633E-2</v>
      </c>
      <c r="G143" s="74">
        <f t="shared" ca="1" si="40"/>
        <v>-6.2462861765437694E-3</v>
      </c>
      <c r="H143" s="73">
        <f t="shared" ca="1" si="40"/>
        <v>-0.11402961768771314</v>
      </c>
      <c r="I143" s="73">
        <f t="shared" ca="1" si="40"/>
        <v>-0.10117646187647578</v>
      </c>
      <c r="J143" s="82">
        <f t="shared" ca="1" si="40"/>
        <v>-0.11580320721639659</v>
      </c>
      <c r="K143" s="73">
        <f t="shared" ca="1" si="40"/>
        <v>-3.6417562047312946E-2</v>
      </c>
      <c r="L143" s="73"/>
      <c r="M143" s="82"/>
      <c r="N143" s="73">
        <f t="shared" ca="1" si="40"/>
        <v>6.0437892399767268E-3</v>
      </c>
      <c r="O143" s="75">
        <f t="shared" ca="1" si="40"/>
        <v>-0.47621272075807897</v>
      </c>
      <c r="P143" s="74">
        <f t="shared" ca="1" si="40"/>
        <v>-0.73094213391520246</v>
      </c>
      <c r="Q143" s="73">
        <f t="shared" ca="1" si="40"/>
        <v>1.8447415912159926E-2</v>
      </c>
      <c r="R143" s="73">
        <f t="shared" ca="1" si="40"/>
        <v>-6.6332263701650462E-2</v>
      </c>
      <c r="S143" s="73"/>
      <c r="T143" s="73">
        <f t="shared" ref="T143:T147" ca="1" si="41">IF(IF(OR(T45="",T41=0),NA(),T45/T41-1)&gt;1.5,NA(),9/T41-1)</f>
        <v>-0.99999997942113994</v>
      </c>
      <c r="U143" s="73">
        <f t="shared" ca="1" si="40"/>
        <v>-0.1606944973538138</v>
      </c>
      <c r="V143" s="73"/>
      <c r="W143" s="73">
        <f t="shared" ca="1" si="40"/>
        <v>-3.5928969653763132E-2</v>
      </c>
      <c r="X143" s="75">
        <f t="shared" ca="1" si="40"/>
        <v>-0.60679581539179051</v>
      </c>
    </row>
    <row r="144" spans="1:24" s="43" customFormat="1">
      <c r="A144" s="29">
        <v>41820</v>
      </c>
      <c r="B144" s="77">
        <f t="shared" ca="1" si="40"/>
        <v>-1.8861257908306173E-2</v>
      </c>
      <c r="C144" s="77">
        <f t="shared" ca="1" si="40"/>
        <v>-3.7775993743676128E-2</v>
      </c>
      <c r="D144" s="44">
        <f t="shared" ca="1" si="40"/>
        <v>-3.7491946180217561E-2</v>
      </c>
      <c r="E144" s="44">
        <f t="shared" ca="1" si="40"/>
        <v>5.392345184968006E-3</v>
      </c>
      <c r="F144" s="44">
        <f t="shared" ca="1" si="40"/>
        <v>-4.0358985016032967E-2</v>
      </c>
      <c r="G144" s="67">
        <f t="shared" ca="1" si="40"/>
        <v>-2.201005108747367E-2</v>
      </c>
      <c r="H144" s="44">
        <f t="shared" ca="1" si="40"/>
        <v>-7.6009662304484138E-2</v>
      </c>
      <c r="I144" s="44">
        <f t="shared" ca="1" si="40"/>
        <v>-0.10421266199893986</v>
      </c>
      <c r="J144" s="78">
        <f t="shared" ca="1" si="40"/>
        <v>-0.11342173749400652</v>
      </c>
      <c r="K144" s="44">
        <f t="shared" ca="1" si="40"/>
        <v>-4.0510339211240143E-2</v>
      </c>
      <c r="L144" s="44"/>
      <c r="M144" s="78"/>
      <c r="N144" s="44">
        <f t="shared" ca="1" si="40"/>
        <v>6.2158948805353109E-3</v>
      </c>
      <c r="O144" s="69">
        <f t="shared" ca="1" si="40"/>
        <v>-0.57564478183388434</v>
      </c>
      <c r="P144" s="67">
        <f t="shared" ca="1" si="40"/>
        <v>-0.43543419344508782</v>
      </c>
      <c r="Q144" s="44">
        <f t="shared" ca="1" si="40"/>
        <v>6.6682023901476484E-5</v>
      </c>
      <c r="R144" s="44">
        <f t="shared" ca="1" si="40"/>
        <v>-7.1739004940452933E-2</v>
      </c>
      <c r="S144" s="44"/>
      <c r="T144" s="44">
        <f t="shared" ca="1" si="41"/>
        <v>-0.99999997994540057</v>
      </c>
      <c r="U144" s="44">
        <f t="shared" ca="1" si="40"/>
        <v>-0.16685066424138773</v>
      </c>
      <c r="V144" s="44"/>
      <c r="W144" s="44">
        <f t="shared" ca="1" si="40"/>
        <v>-4.0777552120015437E-2</v>
      </c>
      <c r="X144" s="69">
        <f t="shared" ca="1" si="40"/>
        <v>-0.65903384260853448</v>
      </c>
    </row>
    <row r="145" spans="1:24" s="43" customFormat="1">
      <c r="A145" s="29">
        <v>41912</v>
      </c>
      <c r="B145" s="77">
        <f t="shared" ca="1" si="40"/>
        <v>-1.6289450486693613E-2</v>
      </c>
      <c r="C145" s="77">
        <f t="shared" ca="1" si="40"/>
        <v>-2.97405122178106E-2</v>
      </c>
      <c r="D145" s="44">
        <f t="shared" ca="1" si="40"/>
        <v>-2.9907861467540209E-2</v>
      </c>
      <c r="E145" s="44">
        <f t="shared" ca="1" si="40"/>
        <v>2.2049079363144486E-3</v>
      </c>
      <c r="F145" s="44">
        <f t="shared" ca="1" si="40"/>
        <v>-2.9130373343190574E-2</v>
      </c>
      <c r="G145" s="67">
        <f t="shared" ca="1" si="40"/>
        <v>-1.231869254961182E-2</v>
      </c>
      <c r="H145" s="44">
        <f t="shared" ca="1" si="40"/>
        <v>-0.15198793304109726</v>
      </c>
      <c r="I145" s="44">
        <f t="shared" ca="1" si="40"/>
        <v>-0.10035457685627081</v>
      </c>
      <c r="J145" s="78">
        <f t="shared" ca="1" si="40"/>
        <v>-0.10639755049942023</v>
      </c>
      <c r="K145" s="44">
        <f t="shared" ca="1" si="40"/>
        <v>-2.8744705593726882E-2</v>
      </c>
      <c r="L145" s="44"/>
      <c r="M145" s="78"/>
      <c r="N145" s="44">
        <f t="shared" ca="1" si="40"/>
        <v>2.6754033732365734E-3</v>
      </c>
      <c r="O145" s="69">
        <f t="shared" ca="1" si="40"/>
        <v>-0.69341902803637712</v>
      </c>
      <c r="P145" s="67">
        <f t="shared" ca="1" si="40"/>
        <v>-4.7266993220134279E-2</v>
      </c>
      <c r="Q145" s="44">
        <f t="shared" ca="1" si="40"/>
        <v>6.8778002908973512E-3</v>
      </c>
      <c r="R145" s="44">
        <f t="shared" ca="1" si="40"/>
        <v>-6.9054808586058392E-2</v>
      </c>
      <c r="S145" s="44"/>
      <c r="T145" s="44">
        <f t="shared" ca="1" si="41"/>
        <v>-0.999999980218509</v>
      </c>
      <c r="U145" s="44">
        <f t="shared" ca="1" si="40"/>
        <v>-0.17052243937492317</v>
      </c>
      <c r="V145" s="44"/>
      <c r="W145" s="44">
        <f t="shared" ca="1" si="40"/>
        <v>-2.9018580368817215E-2</v>
      </c>
      <c r="X145" s="69">
        <f t="shared" ca="1" si="40"/>
        <v>0.10835876052373572</v>
      </c>
    </row>
    <row r="146" spans="1:24" s="43" customFormat="1" ht="12" thickBot="1">
      <c r="A146" s="29">
        <v>42004</v>
      </c>
      <c r="B146" s="77">
        <f t="shared" ca="1" si="40"/>
        <v>-1.255143834548833E-2</v>
      </c>
      <c r="C146" s="77">
        <f t="shared" ca="1" si="40"/>
        <v>-2.1165748718043886E-2</v>
      </c>
      <c r="D146" s="44">
        <f t="shared" ca="1" si="40"/>
        <v>-2.2121964323241539E-2</v>
      </c>
      <c r="E146" s="44">
        <f t="shared" ca="1" si="40"/>
        <v>-1.8780391709655175E-3</v>
      </c>
      <c r="F146" s="44">
        <f t="shared" ca="1" si="40"/>
        <v>-1.3152677833513704E-2</v>
      </c>
      <c r="G146" s="67">
        <f t="shared" ca="1" si="40"/>
        <v>-3.7960284233190533E-3</v>
      </c>
      <c r="H146" s="44">
        <f t="shared" ca="1" si="40"/>
        <v>-0.19395803092084907</v>
      </c>
      <c r="I146" s="44">
        <f t="shared" ca="1" si="40"/>
        <v>-8.9259993399107063E-2</v>
      </c>
      <c r="J146" s="78">
        <f t="shared" ca="1" si="40"/>
        <v>-8.7548008865962035E-2</v>
      </c>
      <c r="K146" s="44">
        <f t="shared" ca="1" si="40"/>
        <v>-1.2885411696860527E-2</v>
      </c>
      <c r="L146" s="44"/>
      <c r="M146" s="78"/>
      <c r="N146" s="44">
        <f t="shared" ca="1" si="40"/>
        <v>-1.9649268369675843E-3</v>
      </c>
      <c r="O146" s="69">
        <f t="shared" ca="1" si="40"/>
        <v>-0.82887465207803235</v>
      </c>
      <c r="P146" s="67">
        <f t="shared" ca="1" si="40"/>
        <v>0.2714106965480767</v>
      </c>
      <c r="Q146" s="44">
        <f t="shared" ca="1" si="40"/>
        <v>1.8656643728695466E-2</v>
      </c>
      <c r="R146" s="44">
        <f t="shared" ca="1" si="40"/>
        <v>-7.06852033116252E-2</v>
      </c>
      <c r="S146" s="44"/>
      <c r="T146" s="44">
        <f t="shared" ca="1" si="41"/>
        <v>-0.99999997995227907</v>
      </c>
      <c r="U146" s="44">
        <f t="shared" ca="1" si="40"/>
        <v>-0.16168842244497328</v>
      </c>
      <c r="V146" s="44"/>
      <c r="W146" s="44">
        <f t="shared" ca="1" si="40"/>
        <v>-1.2918429427289602E-2</v>
      </c>
      <c r="X146" s="69">
        <f t="shared" ca="1" si="40"/>
        <v>0.37857821378660672</v>
      </c>
    </row>
    <row r="147" spans="1:24" s="165" customFormat="1">
      <c r="A147" s="23">
        <v>42094</v>
      </c>
      <c r="B147" s="81">
        <f t="shared" ca="1" si="40"/>
        <v>-1.3806621425239363E-2</v>
      </c>
      <c r="C147" s="81">
        <f t="shared" ca="1" si="40"/>
        <v>-2.5730314663585108E-2</v>
      </c>
      <c r="D147" s="73">
        <f t="shared" ca="1" si="40"/>
        <v>-2.9254836541024232E-2</v>
      </c>
      <c r="E147" s="73">
        <f t="shared" ca="1" si="40"/>
        <v>1.5608587006206154E-3</v>
      </c>
      <c r="F147" s="73">
        <f t="shared" ca="1" si="40"/>
        <v>1.8484280655908236E-3</v>
      </c>
      <c r="G147" s="74">
        <f t="shared" ca="1" si="40"/>
        <v>-1.4769168392692933E-2</v>
      </c>
      <c r="H147" s="73">
        <f t="shared" ca="1" si="40"/>
        <v>-2.8508581846528602E-2</v>
      </c>
      <c r="I147" s="73">
        <f t="shared" ca="1" si="40"/>
        <v>-9.9168014405738747E-2</v>
      </c>
      <c r="J147" s="82">
        <f t="shared" ca="1" si="40"/>
        <v>-7.5916958744938534E-2</v>
      </c>
      <c r="K147" s="73">
        <f t="shared" ca="1" si="40"/>
        <v>1.3144033409708822E-3</v>
      </c>
      <c r="L147" s="73"/>
      <c r="M147" s="82"/>
      <c r="N147" s="73">
        <f t="shared" ca="1" si="40"/>
        <v>3.5340299798987118E-3</v>
      </c>
      <c r="O147" s="75">
        <f t="shared" ca="1" si="40"/>
        <v>-0.8205679259040779</v>
      </c>
      <c r="P147" s="74">
        <f t="shared" ca="1" si="40"/>
        <v>-0.41757879272785725</v>
      </c>
      <c r="Q147" s="73">
        <f t="shared" ca="1" si="40"/>
        <v>2.6412239919548552E-2</v>
      </c>
      <c r="R147" s="73">
        <f t="shared" ca="1" si="40"/>
        <v>-8.1498790404128441E-2</v>
      </c>
      <c r="S147" s="73"/>
      <c r="T147" s="73">
        <f t="shared" ca="1" si="41"/>
        <v>-0.99999997985165467</v>
      </c>
      <c r="U147" s="73">
        <f t="shared" ca="1" si="40"/>
        <v>-2.6412654280944969E-2</v>
      </c>
      <c r="V147" s="73"/>
      <c r="W147" s="73">
        <f t="shared" ca="1" si="40"/>
        <v>1.9351072956785842E-3</v>
      </c>
      <c r="X147" s="75">
        <f t="shared" ca="1" si="40"/>
        <v>-3.3431008099134463E-2</v>
      </c>
    </row>
    <row r="148" spans="1:24" s="43" customFormat="1">
      <c r="A148" s="29">
        <v>42185</v>
      </c>
      <c r="B148" s="77"/>
      <c r="C148" s="77"/>
      <c r="D148" s="44"/>
      <c r="E148" s="44"/>
      <c r="F148" s="44"/>
      <c r="G148" s="67"/>
      <c r="H148" s="44"/>
      <c r="I148" s="44"/>
      <c r="J148" s="78"/>
      <c r="K148" s="44"/>
      <c r="L148" s="44"/>
      <c r="M148" s="78"/>
      <c r="N148" s="44"/>
      <c r="O148" s="69"/>
      <c r="P148" s="67"/>
      <c r="Q148" s="44"/>
      <c r="R148" s="44"/>
      <c r="S148" s="44"/>
      <c r="T148" s="44"/>
      <c r="U148" s="44"/>
      <c r="V148" s="44"/>
      <c r="W148" s="44"/>
      <c r="X148" s="69"/>
    </row>
    <row r="149" spans="1:24" s="43" customFormat="1">
      <c r="A149" s="29">
        <v>42277</v>
      </c>
      <c r="B149" s="77"/>
      <c r="C149" s="77"/>
      <c r="D149" s="44"/>
      <c r="E149" s="44"/>
      <c r="F149" s="44"/>
      <c r="G149" s="67"/>
      <c r="H149" s="44"/>
      <c r="I149" s="44"/>
      <c r="J149" s="78"/>
      <c r="K149" s="44"/>
      <c r="L149" s="44"/>
      <c r="M149" s="78"/>
      <c r="N149" s="44"/>
      <c r="O149" s="69"/>
      <c r="P149" s="67"/>
      <c r="Q149" s="44"/>
      <c r="R149" s="44"/>
      <c r="S149" s="44"/>
      <c r="T149" s="44"/>
      <c r="U149" s="44"/>
      <c r="V149" s="44"/>
      <c r="W149" s="44"/>
      <c r="X149" s="69"/>
    </row>
    <row r="150" spans="1:24" s="166" customFormat="1" ht="12" thickBot="1">
      <c r="A150" s="35">
        <v>42369</v>
      </c>
      <c r="B150" s="79"/>
      <c r="C150" s="79"/>
      <c r="D150" s="70"/>
      <c r="E150" s="70"/>
      <c r="F150" s="70"/>
      <c r="G150" s="71"/>
      <c r="H150" s="70"/>
      <c r="I150" s="70"/>
      <c r="J150" s="80"/>
      <c r="K150" s="70"/>
      <c r="L150" s="70"/>
      <c r="M150" s="80"/>
      <c r="N150" s="70"/>
      <c r="O150" s="72"/>
      <c r="P150" s="71"/>
      <c r="Q150" s="70"/>
      <c r="R150" s="70"/>
      <c r="S150" s="70"/>
      <c r="T150" s="70"/>
      <c r="U150" s="70"/>
      <c r="V150" s="70"/>
      <c r="W150" s="70"/>
      <c r="X150" s="72"/>
    </row>
    <row r="151" spans="1:24" ht="15.75" thickBot="1">
      <c r="A151" s="144" t="s">
        <v>37</v>
      </c>
      <c r="B151" s="157"/>
      <c r="C151" s="157"/>
      <c r="D151" s="158"/>
      <c r="E151" s="158"/>
      <c r="F151" s="158"/>
      <c r="G151" s="159"/>
      <c r="H151" s="158"/>
      <c r="I151" s="158"/>
      <c r="J151" s="160"/>
      <c r="K151" s="158"/>
      <c r="L151" s="158"/>
      <c r="M151" s="160"/>
      <c r="N151" s="158"/>
      <c r="O151" s="161"/>
      <c r="P151" s="159"/>
      <c r="Q151" s="158"/>
      <c r="R151" s="158"/>
      <c r="S151" s="158"/>
      <c r="T151" s="158"/>
      <c r="U151" s="158"/>
      <c r="V151" s="158"/>
      <c r="W151" s="158"/>
      <c r="X151" s="161"/>
    </row>
    <row r="152" spans="1:24" ht="12" thickTop="1">
      <c r="A152" s="46" t="s">
        <v>38</v>
      </c>
      <c r="B152" s="88"/>
      <c r="C152" s="88"/>
      <c r="D152" s="89"/>
      <c r="E152" s="89"/>
      <c r="F152" s="89"/>
      <c r="G152" s="90"/>
      <c r="H152" s="41"/>
      <c r="I152" s="41"/>
      <c r="J152" s="91"/>
      <c r="K152" s="41"/>
      <c r="L152" s="41"/>
      <c r="M152" s="91"/>
      <c r="N152" s="41"/>
      <c r="O152" s="76"/>
      <c r="P152" s="90"/>
      <c r="Q152" s="41"/>
      <c r="R152" s="41"/>
      <c r="S152" s="41"/>
      <c r="T152" s="41"/>
      <c r="U152" s="41"/>
      <c r="V152" s="41"/>
      <c r="W152" s="41"/>
      <c r="X152" s="76"/>
    </row>
    <row r="153" spans="1:24">
      <c r="A153" s="46" t="s">
        <v>39</v>
      </c>
      <c r="B153" s="88">
        <f t="shared" ref="B153:X153" ca="1" si="42">SUM(B$9:B$12)/SUM(B$5:B$8)-1</f>
        <v>8.8305516599622935E-2</v>
      </c>
      <c r="C153" s="88">
        <f t="shared" ca="1" si="42"/>
        <v>7.2665930019114588E-2</v>
      </c>
      <c r="D153" s="41">
        <f t="shared" ca="1" si="42"/>
        <v>7.2999757872131754E-2</v>
      </c>
      <c r="E153" s="41">
        <f t="shared" ca="1" si="42"/>
        <v>0.12190901264470022</v>
      </c>
      <c r="F153" s="41">
        <f t="shared" ca="1" si="42"/>
        <v>6.9426650150459013E-2</v>
      </c>
      <c r="G153" s="90">
        <f t="shared" ca="1" si="42"/>
        <v>0.12846417261204057</v>
      </c>
      <c r="H153" s="41">
        <f t="shared" ca="1" si="42"/>
        <v>0.14609805529265563</v>
      </c>
      <c r="I153" s="41">
        <f t="shared" ca="1" si="42"/>
        <v>6.2618503778173462E-3</v>
      </c>
      <c r="J153" s="91">
        <f t="shared" ca="1" si="42"/>
        <v>0.14106520802979228</v>
      </c>
      <c r="K153" s="41">
        <f t="shared" ca="1" si="42"/>
        <v>4.1404318211391198</v>
      </c>
      <c r="L153" s="41">
        <f t="shared" ca="1" si="42"/>
        <v>-0.23817197686133129</v>
      </c>
      <c r="M153" s="91">
        <f t="shared" ca="1" si="42"/>
        <v>-0.13440295144780556</v>
      </c>
      <c r="N153" s="41">
        <f t="shared" ca="1" si="42"/>
        <v>4.2517201425902149</v>
      </c>
      <c r="O153" s="76">
        <f t="shared" ca="1" si="42"/>
        <v>-0.29652049008246273</v>
      </c>
      <c r="P153" s="90">
        <f t="shared" ca="1" si="42"/>
        <v>4.2936374450492032E-2</v>
      </c>
      <c r="Q153" s="41">
        <f t="shared" ca="1" si="42"/>
        <v>9.497328332371735E-2</v>
      </c>
      <c r="R153" s="41">
        <f t="shared" ca="1" si="42"/>
        <v>8.812608477192474E-2</v>
      </c>
      <c r="S153" s="41" t="e">
        <f t="shared" ca="1" si="42"/>
        <v>#DIV/0!</v>
      </c>
      <c r="T153" s="41" t="e">
        <f ca="1">SUM(T$9:T$12)/SUM(T$5:T$8)-1</f>
        <v>#DIV/0!</v>
      </c>
      <c r="U153" s="41">
        <f t="shared" ca="1" si="42"/>
        <v>7.1894542667488182E-2</v>
      </c>
      <c r="V153" s="41" t="e">
        <f t="shared" ca="1" si="42"/>
        <v>#DIV/0!</v>
      </c>
      <c r="W153" s="41" t="e">
        <f ca="1">SUM(W$9:W$12)/SUM(W$5:W$8)-1</f>
        <v>#DIV/0!</v>
      </c>
      <c r="X153" s="76">
        <f t="shared" ca="1" si="42"/>
        <v>6.6432046288301239E-2</v>
      </c>
    </row>
    <row r="154" spans="1:24">
      <c r="A154" s="46" t="s">
        <v>40</v>
      </c>
      <c r="B154" s="88">
        <f t="shared" ref="B154:X154" ca="1" si="43">SUM(B$13:B$16)/SUM(B$9:B$12)-1</f>
        <v>9.1722711312513416E-2</v>
      </c>
      <c r="C154" s="88">
        <f t="shared" ca="1" si="43"/>
        <v>7.5701801675276181E-2</v>
      </c>
      <c r="D154" s="41">
        <f t="shared" ca="1" si="43"/>
        <v>7.4585107514978821E-2</v>
      </c>
      <c r="E154" s="41">
        <f t="shared" ca="1" si="43"/>
        <v>0.12481477298133115</v>
      </c>
      <c r="F154" s="41">
        <f t="shared" ca="1" si="43"/>
        <v>8.6508402954140085E-2</v>
      </c>
      <c r="G154" s="90">
        <f t="shared" ca="1" si="43"/>
        <v>0.14502410010453204</v>
      </c>
      <c r="H154" s="41">
        <f t="shared" ca="1" si="43"/>
        <v>0.31452696280342907</v>
      </c>
      <c r="I154" s="41">
        <f t="shared" ca="1" si="43"/>
        <v>-2.3153717021514586E-2</v>
      </c>
      <c r="J154" s="91">
        <f t="shared" ca="1" si="43"/>
        <v>7.0182742811004672E-2</v>
      </c>
      <c r="K154" s="41">
        <f t="shared" ca="1" si="43"/>
        <v>0.89181590578234227</v>
      </c>
      <c r="L154" s="41">
        <f t="shared" ca="1" si="43"/>
        <v>-0.32854504925823524</v>
      </c>
      <c r="M154" s="91">
        <f t="shared" ca="1" si="43"/>
        <v>-0.23609169484193626</v>
      </c>
      <c r="N154" s="41">
        <f t="shared" ca="1" si="43"/>
        <v>0.92610897459452413</v>
      </c>
      <c r="O154" s="76">
        <f t="shared" ca="1" si="43"/>
        <v>-0.48606574073748532</v>
      </c>
      <c r="P154" s="90">
        <f t="shared" ca="1" si="43"/>
        <v>-0.47749402324261825</v>
      </c>
      <c r="Q154" s="41">
        <f t="shared" ca="1" si="43"/>
        <v>0.12274390704555294</v>
      </c>
      <c r="R154" s="41">
        <f t="shared" ca="1" si="43"/>
        <v>5.8226620090578107E-2</v>
      </c>
      <c r="S154" s="41" t="e">
        <f t="shared" ca="1" si="43"/>
        <v>#DIV/0!</v>
      </c>
      <c r="T154" s="41" t="e">
        <f t="shared" ref="T154:T160" ca="1" si="44">SUM(T$9:T$12)/SUM(T$5:T$8)-1</f>
        <v>#DIV/0!</v>
      </c>
      <c r="U154" s="41">
        <f t="shared" ca="1" si="43"/>
        <v>6.8164097073190044E-2</v>
      </c>
      <c r="V154" s="41" t="e">
        <f t="shared" ca="1" si="43"/>
        <v>#DIV/0!</v>
      </c>
      <c r="W154" s="41" t="e">
        <f t="shared" ref="W154:W160" ca="1" si="45">SUM(W$9:W$12)/SUM(W$5:W$8)-1</f>
        <v>#DIV/0!</v>
      </c>
      <c r="X154" s="76">
        <f t="shared" ca="1" si="43"/>
        <v>-0.42001472822204922</v>
      </c>
    </row>
    <row r="155" spans="1:24">
      <c r="A155" s="46" t="s">
        <v>41</v>
      </c>
      <c r="B155" s="88">
        <f t="shared" ref="B155:X155" ca="1" si="46">SUM(B$17:B$20)/SUM(B$13:B$16)-1</f>
        <v>8.663580958117123E-2</v>
      </c>
      <c r="C155" s="88">
        <f t="shared" ca="1" si="46"/>
        <v>6.9280044713671662E-2</v>
      </c>
      <c r="D155" s="41">
        <f t="shared" ca="1" si="46"/>
        <v>6.7480599806729824E-2</v>
      </c>
      <c r="E155" s="41">
        <f t="shared" ca="1" si="46"/>
        <v>0.12068735059265934</v>
      </c>
      <c r="F155" s="41">
        <f t="shared" ca="1" si="46"/>
        <v>8.6626363449241683E-2</v>
      </c>
      <c r="G155" s="90">
        <f t="shared" ca="1" si="46"/>
        <v>0.15953652127854867</v>
      </c>
      <c r="H155" s="41">
        <f t="shared" ca="1" si="46"/>
        <v>0.18136139885319724</v>
      </c>
      <c r="I155" s="41">
        <f t="shared" ca="1" si="46"/>
        <v>-7.8678186383389082E-2</v>
      </c>
      <c r="J155" s="91">
        <f t="shared" ca="1" si="46"/>
        <v>-4.0308029102522624E-3</v>
      </c>
      <c r="K155" s="41">
        <f t="shared" ca="1" si="46"/>
        <v>0.41771291164870417</v>
      </c>
      <c r="L155" s="41">
        <f t="shared" ca="1" si="46"/>
        <v>-0.38903092933164973</v>
      </c>
      <c r="M155" s="91">
        <f t="shared" ca="1" si="46"/>
        <v>-0.3378260938883233</v>
      </c>
      <c r="N155" s="41">
        <f t="shared" ca="1" si="46"/>
        <v>0.37700373257271136</v>
      </c>
      <c r="O155" s="76">
        <f t="shared" ca="1" si="46"/>
        <v>-0.5970853968863874</v>
      </c>
      <c r="P155" s="90">
        <f t="shared" ca="1" si="46"/>
        <v>-8.9105586803408521E-3</v>
      </c>
      <c r="Q155" s="41">
        <f t="shared" ca="1" si="46"/>
        <v>7.0015704137887935E-2</v>
      </c>
      <c r="R155" s="41">
        <f t="shared" ca="1" si="46"/>
        <v>3.0707253411252466E-2</v>
      </c>
      <c r="S155" s="41">
        <f t="shared" ca="1" si="46"/>
        <v>0.19621839470408386</v>
      </c>
      <c r="T155" s="41" t="e">
        <f t="shared" ca="1" si="44"/>
        <v>#DIV/0!</v>
      </c>
      <c r="U155" s="41">
        <f t="shared" ca="1" si="46"/>
        <v>3.4744567015382533E-2</v>
      </c>
      <c r="V155" s="41">
        <f t="shared" ca="1" si="46"/>
        <v>0.39881615040252294</v>
      </c>
      <c r="W155" s="41" t="e">
        <f t="shared" ca="1" si="45"/>
        <v>#DIV/0!</v>
      </c>
      <c r="X155" s="76">
        <f t="shared" ca="1" si="46"/>
        <v>-0.18773132194545239</v>
      </c>
    </row>
    <row r="156" spans="1:24">
      <c r="A156" s="46" t="s">
        <v>42</v>
      </c>
      <c r="B156" s="88">
        <f t="shared" ref="B156:X156" ca="1" si="47">SUM(B$21:B$24)/SUM(B$17:B$20)-1</f>
        <v>7.4594146327498612E-2</v>
      </c>
      <c r="C156" s="88">
        <f t="shared" ca="1" si="47"/>
        <v>5.6007337289223358E-2</v>
      </c>
      <c r="D156" s="41">
        <f t="shared" ca="1" si="47"/>
        <v>5.1652991880555943E-2</v>
      </c>
      <c r="E156" s="41">
        <f t="shared" ca="1" si="47"/>
        <v>0.10945474516201914</v>
      </c>
      <c r="F156" s="41">
        <f t="shared" ca="1" si="47"/>
        <v>9.7318175487904224E-2</v>
      </c>
      <c r="G156" s="90">
        <f t="shared" ca="1" si="47"/>
        <v>0.10837457948667817</v>
      </c>
      <c r="H156" s="41">
        <f t="shared" ca="1" si="47"/>
        <v>0.14990601473172815</v>
      </c>
      <c r="I156" s="41">
        <f t="shared" ca="1" si="47"/>
        <v>-6.2299632398310489E-2</v>
      </c>
      <c r="J156" s="91">
        <f t="shared" ca="1" si="47"/>
        <v>-1.2777576406896696E-2</v>
      </c>
      <c r="K156" s="41">
        <f t="shared" ca="1" si="47"/>
        <v>0.25097262023385469</v>
      </c>
      <c r="L156" s="41">
        <f t="shared" ca="1" si="47"/>
        <v>-0.41552603228580598</v>
      </c>
      <c r="M156" s="91">
        <f t="shared" ca="1" si="47"/>
        <v>-0.40359660978886769</v>
      </c>
      <c r="N156" s="41">
        <f t="shared" ca="1" si="47"/>
        <v>0.17443964235032472</v>
      </c>
      <c r="O156" s="76">
        <f t="shared" ca="1" si="47"/>
        <v>-0.51638309213676203</v>
      </c>
      <c r="P156" s="90">
        <f t="shared" ca="1" si="47"/>
        <v>1.0453833959302994E-2</v>
      </c>
      <c r="Q156" s="41">
        <f t="shared" ca="1" si="47"/>
        <v>5.2345236362812297E-2</v>
      </c>
      <c r="R156" s="41">
        <f t="shared" ca="1" si="47"/>
        <v>5.8148663418944313E-3</v>
      </c>
      <c r="S156" s="41">
        <f t="shared" ca="1" si="47"/>
        <v>0.13385543358343743</v>
      </c>
      <c r="T156" s="41" t="e">
        <f t="shared" ca="1" si="44"/>
        <v>#DIV/0!</v>
      </c>
      <c r="U156" s="41">
        <f t="shared" ca="1" si="47"/>
        <v>3.2778001441919447E-2</v>
      </c>
      <c r="V156" s="41">
        <f t="shared" ca="1" si="47"/>
        <v>0.23458024599542671</v>
      </c>
      <c r="W156" s="41" t="e">
        <f t="shared" ca="1" si="45"/>
        <v>#DIV/0!</v>
      </c>
      <c r="X156" s="76">
        <f t="shared" ca="1" si="47"/>
        <v>-0.11086211846374183</v>
      </c>
    </row>
    <row r="157" spans="1:24">
      <c r="A157" s="46" t="s">
        <v>43</v>
      </c>
      <c r="B157" s="88">
        <f ca="1">IF(ISBLANK(B28),NA(),SUM(B$25:B$28)/SUM(B$21:B$24)-1)</f>
        <v>4.655261233517316E-2</v>
      </c>
      <c r="C157" s="88">
        <f t="shared" ref="C157:X157" ca="1" si="48">IF(ISBLANK(C28),NA(),SUM(C$25:C$28)/SUM(C$21:C$24)-1)</f>
        <v>2.1672117690948456E-2</v>
      </c>
      <c r="D157" s="41">
        <f t="shared" ca="1" si="48"/>
        <v>1.8138703193497863E-2</v>
      </c>
      <c r="E157" s="41">
        <f t="shared" ca="1" si="48"/>
        <v>9.0641133315446432E-2</v>
      </c>
      <c r="F157" s="41">
        <f t="shared" ca="1" si="48"/>
        <v>5.3532090056054749E-2</v>
      </c>
      <c r="G157" s="90">
        <f t="shared" ca="1" si="48"/>
        <v>7.6020175917187904E-2</v>
      </c>
      <c r="H157" s="41">
        <f t="shared" ca="1" si="48"/>
        <v>0.22489265514474033</v>
      </c>
      <c r="I157" s="41">
        <f t="shared" ca="1" si="48"/>
        <v>-0.12277331845864548</v>
      </c>
      <c r="J157" s="91">
        <f t="shared" ca="1" si="48"/>
        <v>-9.2808454145680619E-2</v>
      </c>
      <c r="K157" s="41">
        <f t="shared" ca="1" si="48"/>
        <v>0.14058890397407331</v>
      </c>
      <c r="L157" s="41">
        <f t="shared" ca="1" si="48"/>
        <v>-0.55865120778628818</v>
      </c>
      <c r="M157" s="91">
        <f t="shared" ca="1" si="48"/>
        <v>-0.57662848132670341</v>
      </c>
      <c r="N157" s="41">
        <f t="shared" ca="1" si="48"/>
        <v>0.12054948518758746</v>
      </c>
      <c r="O157" s="76">
        <f t="shared" ca="1" si="48"/>
        <v>-0.61104591484137449</v>
      </c>
      <c r="P157" s="90">
        <f t="shared" ca="1" si="48"/>
        <v>-2.9770303927991404E-2</v>
      </c>
      <c r="Q157" s="41">
        <f t="shared" ca="1" si="48"/>
        <v>3.5376508335915435E-2</v>
      </c>
      <c r="R157" s="41">
        <f t="shared" ca="1" si="48"/>
        <v>-3.796789611122009E-2</v>
      </c>
      <c r="S157" s="41">
        <f t="shared" ca="1" si="48"/>
        <v>7.8796673999926403E-2</v>
      </c>
      <c r="T157" s="41" t="e">
        <f t="shared" ca="1" si="44"/>
        <v>#DIV/0!</v>
      </c>
      <c r="U157" s="41">
        <f t="shared" ca="1" si="48"/>
        <v>1.3123982190353933E-2</v>
      </c>
      <c r="V157" s="41">
        <f t="shared" ca="1" si="48"/>
        <v>0.11803194150798424</v>
      </c>
      <c r="W157" s="41" t="e">
        <f t="shared" ca="1" si="45"/>
        <v>#DIV/0!</v>
      </c>
      <c r="X157" s="76">
        <f t="shared" ca="1" si="48"/>
        <v>-8.2522577886846471E-2</v>
      </c>
    </row>
    <row r="158" spans="1:24">
      <c r="A158" s="46" t="s">
        <v>44</v>
      </c>
      <c r="B158" s="88">
        <f ca="1">IF(ISBLANK(B32),NA(),SUM(B$29:B$32)/SUM(B$25:B$28)-1)</f>
        <v>4.0536969102836329E-2</v>
      </c>
      <c r="C158" s="88">
        <f t="shared" ref="C158:X158" ca="1" si="49">IF(ISBLANK(C32),NA(),SUM(C$29:C$32)/SUM(C$25:C$28)-1)</f>
        <v>1.7715501239646381E-2</v>
      </c>
      <c r="D158" s="41">
        <f t="shared" ca="1" si="49"/>
        <v>1.5198542781271751E-2</v>
      </c>
      <c r="E158" s="41">
        <f t="shared" ca="1" si="49"/>
        <v>7.8915189987024403E-2</v>
      </c>
      <c r="F158" s="41">
        <f t="shared" ca="1" si="49"/>
        <v>3.996369744299999E-2</v>
      </c>
      <c r="G158" s="90">
        <f t="shared" ca="1" si="49"/>
        <v>6.4553379007826983E-2</v>
      </c>
      <c r="H158" s="41">
        <f t="shared" ca="1" si="49"/>
        <v>4.1982165460157539E-2</v>
      </c>
      <c r="I158" s="41">
        <f t="shared" ca="1" si="49"/>
        <v>-0.12592323017597518</v>
      </c>
      <c r="J158" s="91">
        <f t="shared" ca="1" si="49"/>
        <v>-6.7071965363530217E-2</v>
      </c>
      <c r="K158" s="41">
        <f t="shared" ca="1" si="49"/>
        <v>9.5123958563732014E-2</v>
      </c>
      <c r="L158" s="41">
        <f t="shared" ca="1" si="49"/>
        <v>-1</v>
      </c>
      <c r="M158" s="91">
        <f t="shared" ca="1" si="49"/>
        <v>-1</v>
      </c>
      <c r="N158" s="41">
        <f t="shared" ca="1" si="49"/>
        <v>9.0302128715572971E-2</v>
      </c>
      <c r="O158" s="76">
        <f t="shared" ca="1" si="49"/>
        <v>-0.69494914451491474</v>
      </c>
      <c r="P158" s="90">
        <f t="shared" ca="1" si="49"/>
        <v>1.5346915434669484E-2</v>
      </c>
      <c r="Q158" s="41">
        <f t="shared" ca="1" si="49"/>
        <v>2.7025736295550162E-2</v>
      </c>
      <c r="R158" s="41">
        <f t="shared" ca="1" si="49"/>
        <v>-2.1880490217503268E-2</v>
      </c>
      <c r="S158" s="41">
        <f t="shared" ca="1" si="49"/>
        <v>3.7784755803591086E-2</v>
      </c>
      <c r="T158" s="41" t="e">
        <f t="shared" ca="1" si="44"/>
        <v>#DIV/0!</v>
      </c>
      <c r="U158" s="41">
        <f t="shared" ca="1" si="49"/>
        <v>-8.1556308448641479E-3</v>
      </c>
      <c r="V158" s="41">
        <f t="shared" ca="1" si="49"/>
        <v>7.2264243508836534E-2</v>
      </c>
      <c r="W158" s="41" t="e">
        <f t="shared" ca="1" si="45"/>
        <v>#DIV/0!</v>
      </c>
      <c r="X158" s="76">
        <f t="shared" ca="1" si="49"/>
        <v>-4.287677195963524E-2</v>
      </c>
    </row>
    <row r="159" spans="1:24">
      <c r="A159" s="46" t="s">
        <v>45</v>
      </c>
      <c r="B159" s="88">
        <f ca="1">IF(ISBLANK(B36),NA(),SUM(B$33:B$36)/SUM(B$29:B$32)-1)</f>
        <v>2.2170192785966103E-2</v>
      </c>
      <c r="C159" s="88">
        <f t="shared" ref="C159:X159" ca="1" si="50">IF(ISBLANK(C36),NA(),SUM(C$33:C$36)/SUM(C$29:C$32)-1)</f>
        <v>-7.3378192641697648E-3</v>
      </c>
      <c r="D159" s="41">
        <f t="shared" ca="1" si="50"/>
        <v>-1.3330754249588184E-2</v>
      </c>
      <c r="E159" s="41">
        <f t="shared" ca="1" si="50"/>
        <v>6.8895693404321223E-2</v>
      </c>
      <c r="F159" s="41">
        <f t="shared" ca="1" si="50"/>
        <v>4.3596880710056629E-2</v>
      </c>
      <c r="G159" s="90">
        <f t="shared" ca="1" si="50"/>
        <v>8.3141642200621479E-3</v>
      </c>
      <c r="H159" s="41">
        <f t="shared" ca="1" si="50"/>
        <v>1.938420989138856E-2</v>
      </c>
      <c r="I159" s="41">
        <f t="shared" ca="1" si="50"/>
        <v>-9.1177831316981761E-2</v>
      </c>
      <c r="J159" s="91">
        <f t="shared" ca="1" si="50"/>
        <v>-7.7830718052182557E-2</v>
      </c>
      <c r="K159" s="41">
        <f t="shared" ca="1" si="50"/>
        <v>4.378740884398713E-2</v>
      </c>
      <c r="L159" s="41" t="e">
        <f t="shared" ca="1" si="50"/>
        <v>#DIV/0!</v>
      </c>
      <c r="M159" s="91" t="e">
        <f t="shared" ca="1" si="50"/>
        <v>#DIV/0!</v>
      </c>
      <c r="N159" s="41">
        <f t="shared" ca="1" si="50"/>
        <v>7.0566778763292648E-2</v>
      </c>
      <c r="O159" s="76">
        <f t="shared" ca="1" si="50"/>
        <v>-0.35983307492687622</v>
      </c>
      <c r="P159" s="90">
        <f t="shared" ca="1" si="50"/>
        <v>1.5217335225147974</v>
      </c>
      <c r="Q159" s="41">
        <f t="shared" ca="1" si="50"/>
        <v>1.9323370045075894E-2</v>
      </c>
      <c r="R159" s="41">
        <f t="shared" ca="1" si="50"/>
        <v>-4.2496377662102458E-2</v>
      </c>
      <c r="S159" s="41">
        <f t="shared" ca="1" si="50"/>
        <v>-1</v>
      </c>
      <c r="T159" s="41" t="e">
        <f t="shared" ca="1" si="44"/>
        <v>#DIV/0!</v>
      </c>
      <c r="U159" s="41">
        <f t="shared" ca="1" si="50"/>
        <v>-9.2666200219736483E-3</v>
      </c>
      <c r="V159" s="41">
        <f t="shared" ca="1" si="50"/>
        <v>-1</v>
      </c>
      <c r="W159" s="41" t="e">
        <f t="shared" ca="1" si="45"/>
        <v>#DIV/0!</v>
      </c>
      <c r="X159" s="76">
        <f t="shared" ca="1" si="50"/>
        <v>3.0394150472397472</v>
      </c>
    </row>
    <row r="160" spans="1:24">
      <c r="A160" s="46" t="s">
        <v>46</v>
      </c>
      <c r="B160" s="88">
        <f t="shared" ref="B160:S160" ca="1" si="51">IF(ISBLANK(B40),NA(),SUM(B$37:B$40)/SUM(B$33:B$36)-1)</f>
        <v>1.8421307289433697E-2</v>
      </c>
      <c r="C160" s="88">
        <f t="shared" ca="1" si="51"/>
        <v>-4.1065625473479805E-3</v>
      </c>
      <c r="D160" s="41">
        <f t="shared" ca="1" si="51"/>
        <v>-6.4929521162089276E-3</v>
      </c>
      <c r="E160" s="41">
        <f t="shared" ca="1" si="51"/>
        <v>5.1815073590733229E-2</v>
      </c>
      <c r="F160" s="41">
        <f t="shared" ca="1" si="51"/>
        <v>1.4936814105851681E-2</v>
      </c>
      <c r="G160" s="90">
        <f t="shared" ca="1" si="51"/>
        <v>8.7494304088309161E-3</v>
      </c>
      <c r="H160" s="41">
        <f t="shared" ca="1" si="51"/>
        <v>6.5184167913393543E-2</v>
      </c>
      <c r="I160" s="41">
        <f t="shared" ca="1" si="51"/>
        <v>-7.1135301775719473E-2</v>
      </c>
      <c r="J160" s="91">
        <f t="shared" ca="1" si="51"/>
        <v>-6.5382539809782703E-2</v>
      </c>
      <c r="K160" s="41">
        <f t="shared" ca="1" si="51"/>
        <v>1.4984854958074889E-2</v>
      </c>
      <c r="L160" s="41" t="e">
        <f t="shared" ca="1" si="51"/>
        <v>#DIV/0!</v>
      </c>
      <c r="M160" s="91" t="e">
        <f t="shared" ca="1" si="51"/>
        <v>#DIV/0!</v>
      </c>
      <c r="N160" s="41">
        <f t="shared" ca="1" si="51"/>
        <v>5.2376141374318674E-2</v>
      </c>
      <c r="O160" s="76">
        <f t="shared" ca="1" si="51"/>
        <v>-0.25488511380443701</v>
      </c>
      <c r="P160" s="90">
        <f t="shared" ca="1" si="51"/>
        <v>-1.7901345156486337E-2</v>
      </c>
      <c r="Q160" s="41">
        <f t="shared" ca="1" si="51"/>
        <v>2.1540968159252216E-2</v>
      </c>
      <c r="R160" s="41">
        <f t="shared" ca="1" si="51"/>
        <v>-5.1159256732480896E-2</v>
      </c>
      <c r="S160" s="41" t="e">
        <f t="shared" ca="1" si="51"/>
        <v>#DIV/0!</v>
      </c>
      <c r="T160" s="41" t="e">
        <f t="shared" ca="1" si="44"/>
        <v>#DIV/0!</v>
      </c>
      <c r="U160" s="41">
        <f ca="1">IF(ISBLANK(U40),NA(),SUM(U$37:U$40)/SUM(U$33:U$36)-1)</f>
        <v>2.9899947868637478E-2</v>
      </c>
      <c r="V160" s="41" t="e">
        <f ca="1">IF(ISBLANK(V40),NA(),SUM(V$37:V$40)/SUM(V$33:V$36)-1)</f>
        <v>#DIV/0!</v>
      </c>
      <c r="W160" s="41" t="e">
        <f t="shared" ca="1" si="45"/>
        <v>#DIV/0!</v>
      </c>
      <c r="X160" s="76">
        <f ca="1">IF(ISBLANK(X40),NA(),SUM(X$37:X$40)/SUM(X$33:X$36)-1)</f>
        <v>1.5092136124763345E-2</v>
      </c>
    </row>
    <row r="161" spans="1:24">
      <c r="A161" s="46" t="s">
        <v>47</v>
      </c>
      <c r="B161" s="88">
        <f ca="1">IF(ISBLANK(B44),NA(),SUM(B$41:B$44)/SUM(B$37:B$40)-1)</f>
        <v>-2.0789830367684003E-2</v>
      </c>
      <c r="C161" s="88">
        <f t="shared" ref="C161:X161" ca="1" si="52">IF(ISBLANK(C44),NA(),SUM(C$41:C$44)/SUM(C$37:C$40)-1)</f>
        <v>-4.6342454638153563E-2</v>
      </c>
      <c r="D161" s="41">
        <f t="shared" ca="1" si="52"/>
        <v>-4.7015680123397074E-2</v>
      </c>
      <c r="E161" s="41">
        <f t="shared" ca="1" si="52"/>
        <v>1.4692557964725905E-2</v>
      </c>
      <c r="F161" s="41">
        <f t="shared" ca="1" si="52"/>
        <v>-4.1086113822999537E-2</v>
      </c>
      <c r="G161" s="90">
        <f t="shared" ca="1" si="52"/>
        <v>-3.2163907766726396E-2</v>
      </c>
      <c r="H161" s="41">
        <f t="shared" ca="1" si="52"/>
        <v>3.2336831909262731E-2</v>
      </c>
      <c r="I161" s="41">
        <f t="shared" ca="1" si="52"/>
        <v>-0.11458096860819744</v>
      </c>
      <c r="J161" s="91">
        <f t="shared" ca="1" si="52"/>
        <v>-0.12321567565299674</v>
      </c>
      <c r="K161" s="41">
        <f t="shared" ca="1" si="52"/>
        <v>-4.0918869921846457E-2</v>
      </c>
      <c r="L161" s="41" t="e">
        <f t="shared" ca="1" si="52"/>
        <v>#DIV/0!</v>
      </c>
      <c r="M161" s="91" t="e">
        <f t="shared" ca="1" si="52"/>
        <v>#DIV/0!</v>
      </c>
      <c r="N161" s="41">
        <f t="shared" ca="1" si="52"/>
        <v>1.5152665695187029E-2</v>
      </c>
      <c r="O161" s="76">
        <f t="shared" ca="1" si="52"/>
        <v>-0.28584582510329593</v>
      </c>
      <c r="P161" s="90">
        <f t="shared" ca="1" si="52"/>
        <v>-0.98001671753122621</v>
      </c>
      <c r="Q161" s="41">
        <f t="shared" ca="1" si="52"/>
        <v>-8.6823954507405654E-3</v>
      </c>
      <c r="R161" s="41">
        <f t="shared" ca="1" si="52"/>
        <v>-7.187485320591569E-2</v>
      </c>
      <c r="S161" s="41" t="e">
        <f t="shared" ca="1" si="52"/>
        <v>#DIV/0!</v>
      </c>
      <c r="T161" s="41" t="e">
        <f t="shared" ca="1" si="52"/>
        <v>#DIV/0!</v>
      </c>
      <c r="U161" s="41">
        <f t="shared" ca="1" si="52"/>
        <v>-2.2760129602072077E-2</v>
      </c>
      <c r="V161" s="41" t="e">
        <f t="shared" ca="1" si="52"/>
        <v>#DIV/0!</v>
      </c>
      <c r="W161" s="41" t="e">
        <f t="shared" ca="1" si="52"/>
        <v>#DIV/0!</v>
      </c>
      <c r="X161" s="76">
        <f t="shared" ca="1" si="52"/>
        <v>-0.99995354207987208</v>
      </c>
    </row>
    <row r="162" spans="1:24">
      <c r="A162" s="46" t="s">
        <v>48</v>
      </c>
      <c r="B162" s="88">
        <f ca="1">IF(ISBLANK(B48),NA(),SUM(B$45:B$48)/SUM(B$41:B$44)-1)</f>
        <v>-1.5306340695098397E-2</v>
      </c>
      <c r="C162" s="88">
        <f t="shared" ref="C162:X162" ca="1" si="53">IF(ISBLANK(C48),NA(),SUM(C$45:C$48)/SUM(C$41:C$44)-1)</f>
        <v>-2.899502517814545E-2</v>
      </c>
      <c r="D162" s="41">
        <f t="shared" ca="1" si="53"/>
        <v>-2.8865470933574944E-2</v>
      </c>
      <c r="E162" s="41">
        <f t="shared" ca="1" si="53"/>
        <v>2.4097387273147586E-3</v>
      </c>
      <c r="F162" s="41">
        <f t="shared" ca="1" si="53"/>
        <v>-2.9780808057595975E-2</v>
      </c>
      <c r="G162" s="90">
        <f t="shared" ca="1" si="53"/>
        <v>-1.1139130988110368E-2</v>
      </c>
      <c r="H162" s="41">
        <f t="shared" ca="1" si="53"/>
        <v>-0.13401088494157409</v>
      </c>
      <c r="I162" s="41">
        <f t="shared" ca="1" si="53"/>
        <v>-9.8896775788957836E-2</v>
      </c>
      <c r="J162" s="91">
        <f t="shared" ca="1" si="53"/>
        <v>-0.1061521324667617</v>
      </c>
      <c r="K162" s="41">
        <f t="shared" ca="1" si="53"/>
        <v>-2.9762837584125457E-2</v>
      </c>
      <c r="L162" s="41" t="e">
        <f t="shared" ca="1" si="53"/>
        <v>#DIV/0!</v>
      </c>
      <c r="M162" s="91" t="e">
        <f t="shared" ca="1" si="53"/>
        <v>#DIV/0!</v>
      </c>
      <c r="N162" s="41">
        <f t="shared" ca="1" si="53"/>
        <v>3.2480956333020838E-3</v>
      </c>
      <c r="O162" s="76">
        <f t="shared" ca="1" si="53"/>
        <v>-0.62685744769475937</v>
      </c>
      <c r="P162" s="90">
        <f t="shared" ca="1" si="53"/>
        <v>-0.42082431666775122</v>
      </c>
      <c r="Q162" s="41">
        <f t="shared" ca="1" si="53"/>
        <v>1.0960630987415954E-2</v>
      </c>
      <c r="R162" s="41">
        <f t="shared" ca="1" si="53"/>
        <v>-6.9431234158448762E-2</v>
      </c>
      <c r="S162" s="41" t="e">
        <f t="shared" ca="1" si="53"/>
        <v>#DIV/0!</v>
      </c>
      <c r="T162" s="41">
        <f t="shared" ca="1" si="53"/>
        <v>2.6389203178123211E-3</v>
      </c>
      <c r="U162" s="41">
        <f t="shared" ca="1" si="53"/>
        <v>-0.16493959396859637</v>
      </c>
      <c r="V162" s="41" t="e">
        <f t="shared" ca="1" si="53"/>
        <v>#DIV/0!</v>
      </c>
      <c r="W162" s="41">
        <f t="shared" ca="1" si="53"/>
        <v>-2.9802458579042512E-2</v>
      </c>
      <c r="X162" s="76">
        <f t="shared" ca="1" si="53"/>
        <v>-0.35768975567029115</v>
      </c>
    </row>
    <row r="163" spans="1:24" ht="12.75">
      <c r="D163" s="51"/>
      <c r="E163" s="51"/>
    </row>
    <row r="164" spans="1:24">
      <c r="G164" s="33"/>
      <c r="H164" s="33"/>
      <c r="I164" s="33"/>
      <c r="J164" s="56"/>
      <c r="K164" s="33"/>
      <c r="L164" s="33"/>
      <c r="M164" s="56"/>
      <c r="N164" s="33"/>
    </row>
    <row r="165" spans="1:24" ht="12.75">
      <c r="C165" s="103"/>
      <c r="D165" s="33"/>
      <c r="E165" s="51"/>
      <c r="G165" s="33"/>
      <c r="H165" s="33"/>
      <c r="I165" s="33"/>
      <c r="J165" s="56"/>
      <c r="K165" s="33"/>
      <c r="L165" s="33"/>
      <c r="M165" s="56"/>
      <c r="N165" s="33"/>
    </row>
    <row r="166" spans="1:24">
      <c r="G166" s="33"/>
      <c r="H166" s="33"/>
      <c r="I166" s="33"/>
      <c r="J166" s="56"/>
      <c r="K166" s="33"/>
      <c r="L166" s="33"/>
      <c r="M166" s="56"/>
      <c r="N166" s="33"/>
    </row>
    <row r="167" spans="1:24">
      <c r="G167" s="33"/>
      <c r="H167" s="33"/>
      <c r="I167" s="33"/>
      <c r="J167" s="56"/>
      <c r="K167" s="33"/>
      <c r="L167" s="33"/>
      <c r="M167" s="56"/>
      <c r="N167" s="33"/>
    </row>
  </sheetData>
  <mergeCells count="7">
    <mergeCell ref="A1:X1"/>
    <mergeCell ref="G2:O2"/>
    <mergeCell ref="P2:X2"/>
    <mergeCell ref="A2:A3"/>
    <mergeCell ref="B2:B3"/>
    <mergeCell ref="C2:C3"/>
    <mergeCell ref="D2:F2"/>
  </mergeCells>
  <phoneticPr fontId="9" type="noConversion"/>
  <pageMargins left="0.2" right="0.19" top="0.87" bottom="0.2" header="0.4921259845" footer="0.4921259845"/>
  <pageSetup paperSize="8" scale="54" orientation="portrait" r:id="rId1"/>
  <headerFooter alignWithMargins="0"/>
</worksheet>
</file>

<file path=xl/worksheets/sheet6.xml><?xml version="1.0" encoding="utf-8"?>
<worksheet xmlns="http://schemas.openxmlformats.org/spreadsheetml/2006/main" xmlns:r="http://schemas.openxmlformats.org/officeDocument/2006/relationships">
  <sheetPr codeName="Feuil12">
    <pageSetUpPr fitToPage="1"/>
  </sheetPr>
  <dimension ref="A1:X167"/>
  <sheetViews>
    <sheetView showGridLines="0" workbookViewId="0">
      <pane xSplit="1" ySplit="3" topLeftCell="B4" activePane="bottomRight" state="frozen"/>
      <selection activeCell="E114" sqref="E114"/>
      <selection pane="topRight" activeCell="E114" sqref="E114"/>
      <selection pane="bottomLeft" activeCell="E114" sqref="E114"/>
      <selection pane="bottomRight" activeCell="H5" sqref="H5"/>
    </sheetView>
  </sheetViews>
  <sheetFormatPr baseColWidth="10" defaultRowHeight="11.25"/>
  <cols>
    <col min="1" max="1" width="9.140625" style="47" customWidth="1"/>
    <col min="2" max="2" width="10.28515625" style="7" customWidth="1"/>
    <col min="3" max="3" width="10.42578125" style="7" customWidth="1"/>
    <col min="4" max="4" width="14.42578125" style="28" bestFit="1" customWidth="1"/>
    <col min="5" max="5" width="11.28515625" style="28" customWidth="1"/>
    <col min="6" max="6" width="10.28515625" style="28" customWidth="1"/>
    <col min="7" max="7" width="8.42578125" style="28" bestFit="1" customWidth="1"/>
    <col min="8" max="8" width="7.7109375" style="28" bestFit="1" customWidth="1"/>
    <col min="9" max="9" width="10" style="28" bestFit="1" customWidth="1"/>
    <col min="10" max="10" width="10.140625" style="58" customWidth="1"/>
    <col min="11" max="11" width="9.5703125" style="28" bestFit="1" customWidth="1"/>
    <col min="12" max="12" width="10" style="28" customWidth="1"/>
    <col min="13" max="13" width="10.140625" style="58" customWidth="1"/>
    <col min="14" max="14" width="9.28515625" style="28" bestFit="1" customWidth="1"/>
    <col min="15" max="15" width="9.42578125" style="31" bestFit="1" customWidth="1"/>
    <col min="16" max="16" width="15.5703125" style="31" customWidth="1"/>
    <col min="17" max="17" width="7.7109375" style="31" customWidth="1"/>
    <col min="18" max="18" width="7.7109375" style="31" bestFit="1" customWidth="1"/>
    <col min="19" max="20" width="10.5703125" style="31" customWidth="1"/>
    <col min="21" max="21" width="11.140625" style="31" customWidth="1"/>
    <col min="22" max="22" width="15.140625" style="31" customWidth="1"/>
    <col min="23" max="23" width="12.140625" style="31" customWidth="1"/>
    <col min="24" max="24" width="14.42578125" style="28" customWidth="1"/>
    <col min="25" max="16384" width="11.42578125" style="28"/>
  </cols>
  <sheetData>
    <row r="1" spans="1:24" s="60" customFormat="1" ht="13.5" thickBot="1">
      <c r="A1" s="168" t="s">
        <v>51</v>
      </c>
      <c r="B1" s="169"/>
      <c r="C1" s="169"/>
      <c r="D1" s="169"/>
      <c r="E1" s="169"/>
      <c r="F1" s="169"/>
      <c r="G1" s="169"/>
      <c r="H1" s="169"/>
      <c r="I1" s="169"/>
      <c r="J1" s="169"/>
      <c r="K1" s="169"/>
      <c r="L1" s="169"/>
      <c r="M1" s="169"/>
      <c r="N1" s="169"/>
      <c r="O1" s="169"/>
      <c r="P1" s="169"/>
      <c r="Q1" s="169"/>
      <c r="R1" s="169"/>
      <c r="S1" s="169"/>
      <c r="T1" s="169"/>
      <c r="U1" s="169"/>
      <c r="V1" s="169"/>
      <c r="W1" s="169"/>
      <c r="X1" s="170"/>
    </row>
    <row r="2" spans="1:24" s="7" customFormat="1" ht="15" customHeight="1" thickBot="1">
      <c r="A2" s="177" t="s">
        <v>9</v>
      </c>
      <c r="B2" s="179" t="s">
        <v>10</v>
      </c>
      <c r="C2" s="179" t="s">
        <v>11</v>
      </c>
      <c r="D2" s="181" t="s">
        <v>12</v>
      </c>
      <c r="E2" s="181"/>
      <c r="F2" s="182"/>
      <c r="G2" s="171" t="s">
        <v>13</v>
      </c>
      <c r="H2" s="172"/>
      <c r="I2" s="172"/>
      <c r="J2" s="172"/>
      <c r="K2" s="172"/>
      <c r="L2" s="172"/>
      <c r="M2" s="172"/>
      <c r="N2" s="172"/>
      <c r="O2" s="173"/>
      <c r="P2" s="174" t="s">
        <v>14</v>
      </c>
      <c r="Q2" s="175"/>
      <c r="R2" s="175"/>
      <c r="S2" s="175"/>
      <c r="T2" s="175"/>
      <c r="U2" s="175"/>
      <c r="V2" s="175"/>
      <c r="W2" s="175"/>
      <c r="X2" s="176"/>
    </row>
    <row r="3" spans="1:24" s="16" customFormat="1" ht="57" thickBot="1">
      <c r="A3" s="178"/>
      <c r="B3" s="180"/>
      <c r="C3" s="180"/>
      <c r="D3" s="8" t="s">
        <v>15</v>
      </c>
      <c r="E3" s="8" t="s">
        <v>16</v>
      </c>
      <c r="F3" s="8" t="s">
        <v>17</v>
      </c>
      <c r="G3" s="9" t="s">
        <v>18</v>
      </c>
      <c r="H3" s="10" t="s">
        <v>176</v>
      </c>
      <c r="I3" s="10" t="s">
        <v>19</v>
      </c>
      <c r="J3" s="11" t="s">
        <v>20</v>
      </c>
      <c r="K3" s="10" t="s">
        <v>21</v>
      </c>
      <c r="L3" s="10" t="s">
        <v>22</v>
      </c>
      <c r="M3" s="11" t="s">
        <v>20</v>
      </c>
      <c r="N3" s="10" t="s">
        <v>23</v>
      </c>
      <c r="O3" s="12" t="s">
        <v>24</v>
      </c>
      <c r="P3" s="13" t="s">
        <v>25</v>
      </c>
      <c r="Q3" s="14" t="s">
        <v>26</v>
      </c>
      <c r="R3" s="14" t="s">
        <v>27</v>
      </c>
      <c r="S3" s="14" t="s">
        <v>28</v>
      </c>
      <c r="T3" s="14" t="s">
        <v>29</v>
      </c>
      <c r="U3" s="14" t="s">
        <v>30</v>
      </c>
      <c r="V3" s="14" t="s">
        <v>31</v>
      </c>
      <c r="W3" s="14" t="s">
        <v>32</v>
      </c>
      <c r="X3" s="15" t="s">
        <v>33</v>
      </c>
    </row>
    <row r="4" spans="1:24" s="22" customFormat="1" ht="15.75" thickBot="1">
      <c r="A4" s="17" t="s">
        <v>34</v>
      </c>
      <c r="B4" s="18"/>
      <c r="C4" s="18"/>
      <c r="D4" s="19"/>
      <c r="E4" s="19"/>
      <c r="F4" s="19"/>
      <c r="G4" s="20"/>
      <c r="H4" s="19"/>
      <c r="I4" s="19"/>
      <c r="J4" s="54"/>
      <c r="K4" s="19"/>
      <c r="L4" s="19"/>
      <c r="M4" s="54"/>
      <c r="N4" s="19"/>
      <c r="O4" s="21"/>
      <c r="P4" s="20"/>
      <c r="Q4" s="19"/>
      <c r="R4" s="19"/>
      <c r="S4" s="19"/>
      <c r="T4" s="19"/>
      <c r="U4" s="19"/>
      <c r="V4" s="19"/>
      <c r="W4" s="19"/>
      <c r="X4" s="21"/>
    </row>
    <row r="5" spans="1:24" ht="12" thickTop="1">
      <c r="A5" s="23">
        <v>38077</v>
      </c>
      <c r="B5" s="24">
        <f ca="1">+Vol_hor!B5/Nb_cpte!B5</f>
        <v>141.8532614860739</v>
      </c>
      <c r="C5" s="24">
        <f ca="1">+Vol_hor!C5/Nb_cpte!C5</f>
        <v>81.307601626616531</v>
      </c>
      <c r="D5" s="25">
        <f ca="1">+Vol_hor!D5/Nb_cpte!D5</f>
        <v>75.581850232148113</v>
      </c>
      <c r="E5" s="25">
        <f ca="1">+Vol_hor!E5/Nb_cpte!E5</f>
        <v>298.48565308015924</v>
      </c>
      <c r="F5" s="25">
        <f ca="1">+Vol_hor!F5/Nb_cpte!F5</f>
        <v>224.72503812764111</v>
      </c>
      <c r="G5" s="26">
        <f ca="1">+Vol_hor!G5/Nb_cpte!G5</f>
        <v>62.523782175579008</v>
      </c>
      <c r="H5" s="25">
        <f ca="1">+Vol_hor!H5/Nb_cpte!H5</f>
        <v>121.34894864252038</v>
      </c>
      <c r="I5" s="25">
        <f ca="1">+Vol_hor!I5/Nb_cpte!I5</f>
        <v>97.414907370895875</v>
      </c>
      <c r="J5" s="55">
        <f ca="1">+Vol_hor!J5/Nb_cpte!J5</f>
        <v>76.364491695289388</v>
      </c>
      <c r="K5" s="25">
        <f ca="1">+Vol_hor!K5/Nb_cpte!K5</f>
        <v>94.424272602431188</v>
      </c>
      <c r="L5" s="25">
        <f ca="1">+Vol_hor!L5/Nb_cpte!L5</f>
        <v>224.99560649093442</v>
      </c>
      <c r="M5" s="55">
        <f ca="1">+Vol_hor!M5/Nb_cpte!M5</f>
        <v>177.84298453973045</v>
      </c>
      <c r="N5" s="25">
        <f ca="1">+Vol_hor!N5/Nb_cpte!N5</f>
        <v>69.462890657823209</v>
      </c>
      <c r="O5" s="27">
        <f ca="1">+Vol_hor!O5/Nb_cpte!O5</f>
        <v>299.9320424166466</v>
      </c>
      <c r="P5" s="26">
        <f ca="1">+Vol_hor!P5/Nb_cpte!P5</f>
        <v>60.198645794928971</v>
      </c>
      <c r="Q5" s="25">
        <f ca="1">+Vol_hor!Q5/Nb_cpte!Q5</f>
        <v>57.593429132280228</v>
      </c>
      <c r="R5" s="25">
        <f ca="1">+Vol_hor!R5/Nb_cpte!R5</f>
        <v>165.0328658543275</v>
      </c>
      <c r="S5" s="25"/>
      <c r="T5" s="25"/>
      <c r="U5" s="25">
        <f ca="1">+Vol_hor!U5/Nb_cpte!U5</f>
        <v>149.66885603767557</v>
      </c>
      <c r="V5" s="25"/>
      <c r="W5" s="25"/>
      <c r="X5" s="27">
        <f ca="1">+Vol_hor!X5/Nb_cpte!X5</f>
        <v>225.81123875685105</v>
      </c>
    </row>
    <row r="6" spans="1:24">
      <c r="A6" s="29">
        <v>38168</v>
      </c>
      <c r="B6" s="30">
        <f ca="1">+Vol_hor!B6/Nb_cpte!B6</f>
        <v>140.47973439414076</v>
      </c>
      <c r="C6" s="30">
        <f ca="1">+Vol_hor!C6/Nb_cpte!C6</f>
        <v>80.12733368932814</v>
      </c>
      <c r="D6" s="31">
        <f ca="1">+Vol_hor!D6/Nb_cpte!D6</f>
        <v>74.496889333064743</v>
      </c>
      <c r="E6" s="31">
        <f ca="1">+Vol_hor!E6/Nb_cpte!E6</f>
        <v>295.86862235813413</v>
      </c>
      <c r="F6" s="31">
        <f ca="1">+Vol_hor!F6/Nb_cpte!F6</f>
        <v>224.88912696717446</v>
      </c>
      <c r="G6" s="32">
        <f ca="1">+Vol_hor!G6/Nb_cpte!G6</f>
        <v>61.477198186702005</v>
      </c>
      <c r="H6" s="33">
        <f ca="1">+Vol_hor!H6/Nb_cpte!H6</f>
        <v>108.54044363970421</v>
      </c>
      <c r="I6" s="33">
        <f ca="1">+Vol_hor!I6/Nb_cpte!I6</f>
        <v>97.70458096919397</v>
      </c>
      <c r="J6" s="56">
        <f ca="1">+Vol_hor!J6/Nb_cpte!J6</f>
        <v>76.454905678521769</v>
      </c>
      <c r="K6" s="33">
        <f ca="1">+Vol_hor!K6/Nb_cpte!K6</f>
        <v>198.06219848889947</v>
      </c>
      <c r="L6" s="33">
        <f ca="1">+Vol_hor!L6/Nb_cpte!L6</f>
        <v>226.84456503035105</v>
      </c>
      <c r="M6" s="56">
        <f ca="1">+Vol_hor!M6/Nb_cpte!M6</f>
        <v>178.20367281573519</v>
      </c>
      <c r="N6" s="33">
        <f ca="1">+Vol_hor!N6/Nb_cpte!N6</f>
        <v>241.49892406744152</v>
      </c>
      <c r="O6" s="34">
        <f ca="1">+Vol_hor!O6/Nb_cpte!O6</f>
        <v>295.41720947487198</v>
      </c>
      <c r="P6" s="32">
        <f ca="1">+Vol_hor!P6/Nb_cpte!P6</f>
        <v>58.854014849630524</v>
      </c>
      <c r="Q6" s="33">
        <f ca="1">+Vol_hor!Q6/Nb_cpte!Q6</f>
        <v>56.987733135435931</v>
      </c>
      <c r="R6" s="33">
        <f ca="1">+Vol_hor!R6/Nb_cpte!R6</f>
        <v>162.92282163003048</v>
      </c>
      <c r="S6" s="33"/>
      <c r="T6" s="33"/>
      <c r="U6" s="33">
        <f ca="1">+Vol_hor!U6/Nb_cpte!U6</f>
        <v>146.37433745966862</v>
      </c>
      <c r="V6" s="33"/>
      <c r="W6" s="33"/>
      <c r="X6" s="34">
        <f ca="1">+Vol_hor!X6/Nb_cpte!X6</f>
        <v>224.81285688086891</v>
      </c>
    </row>
    <row r="7" spans="1:24">
      <c r="A7" s="29">
        <v>38260</v>
      </c>
      <c r="B7" s="30">
        <f ca="1">+Vol_hor!B7/Nb_cpte!B7</f>
        <v>135.89518278953346</v>
      </c>
      <c r="C7" s="30">
        <f ca="1">+Vol_hor!C7/Nb_cpte!C7</f>
        <v>79.985900597212009</v>
      </c>
      <c r="D7" s="31">
        <f ca="1">+Vol_hor!D7/Nb_cpte!D7</f>
        <v>74.317543593853415</v>
      </c>
      <c r="E7" s="31">
        <f ca="1">+Vol_hor!E7/Nb_cpte!E7</f>
        <v>283.62651391061013</v>
      </c>
      <c r="F7" s="31">
        <f ca="1">+Vol_hor!F7/Nb_cpte!F7</f>
        <v>227.91084581056114</v>
      </c>
      <c r="G7" s="32">
        <f ca="1">+Vol_hor!G7/Nb_cpte!G7</f>
        <v>61.16794879472652</v>
      </c>
      <c r="H7" s="33">
        <f ca="1">+Vol_hor!H7/Nb_cpte!H7</f>
        <v>106.25506828113735</v>
      </c>
      <c r="I7" s="33">
        <f ca="1">+Vol_hor!I7/Nb_cpte!I7</f>
        <v>95.314914513106501</v>
      </c>
      <c r="J7" s="56">
        <f ca="1">+Vol_hor!J7/Nb_cpte!J7</f>
        <v>74.530441678888806</v>
      </c>
      <c r="K7" s="33">
        <f ca="1">+Vol_hor!K7/Nb_cpte!K7</f>
        <v>213.81142602171522</v>
      </c>
      <c r="L7" s="33">
        <f ca="1">+Vol_hor!L7/Nb_cpte!L7</f>
        <v>227.92198049843705</v>
      </c>
      <c r="M7" s="56">
        <f ca="1">+Vol_hor!M7/Nb_cpte!M7</f>
        <v>179.13553779199182</v>
      </c>
      <c r="N7" s="33">
        <f ca="1">+Vol_hor!N7/Nb_cpte!N7</f>
        <v>274.13669080453826</v>
      </c>
      <c r="O7" s="34">
        <f ca="1">+Vol_hor!O7/Nb_cpte!O7</f>
        <v>284.25388179154567</v>
      </c>
      <c r="P7" s="32">
        <f ca="1">+Vol_hor!P7/Nb_cpte!P7</f>
        <v>58.346483292887577</v>
      </c>
      <c r="Q7" s="33">
        <f ca="1">+Vol_hor!Q7/Nb_cpte!Q7</f>
        <v>56.78943220445872</v>
      </c>
      <c r="R7" s="33">
        <f ca="1">+Vol_hor!R7/Nb_cpte!R7</f>
        <v>161.7527503227092</v>
      </c>
      <c r="S7" s="33"/>
      <c r="T7" s="33"/>
      <c r="U7" s="33">
        <f ca="1">+Vol_hor!U7/Nb_cpte!U7</f>
        <v>145.46161318036545</v>
      </c>
      <c r="V7" s="33"/>
      <c r="W7" s="33"/>
      <c r="X7" s="34">
        <f ca="1">+Vol_hor!X7/Nb_cpte!X7</f>
        <v>226.22456785734437</v>
      </c>
    </row>
    <row r="8" spans="1:24" ht="12" thickBot="1">
      <c r="A8" s="35">
        <v>38352</v>
      </c>
      <c r="B8" s="36">
        <f ca="1">+Vol_hor!B8/Nb_cpte!B8</f>
        <v>141.39445014990142</v>
      </c>
      <c r="C8" s="36">
        <f ca="1">+Vol_hor!C8/Nb_cpte!C8</f>
        <v>79.694767579097388</v>
      </c>
      <c r="D8" s="37">
        <f ca="1">+Vol_hor!D8/Nb_cpte!D8</f>
        <v>74.111505550382276</v>
      </c>
      <c r="E8" s="37">
        <f ca="1">+Vol_hor!E8/Nb_cpte!E8</f>
        <v>300.33610587303605</v>
      </c>
      <c r="F8" s="37">
        <f ca="1">+Vol_hor!F8/Nb_cpte!F8</f>
        <v>225.76133479793782</v>
      </c>
      <c r="G8" s="38">
        <f ca="1">+Vol_hor!G8/Nb_cpte!G8</f>
        <v>61.521363802398838</v>
      </c>
      <c r="H8" s="37">
        <f ca="1">+Vol_hor!H8/Nb_cpte!H8</f>
        <v>101.36433174704543</v>
      </c>
      <c r="I8" s="37">
        <f ca="1">+Vol_hor!I8/Nb_cpte!I8</f>
        <v>96.859997414189934</v>
      </c>
      <c r="J8" s="57">
        <f ca="1">+Vol_hor!J8/Nb_cpte!J8</f>
        <v>76.751212008594848</v>
      </c>
      <c r="K8" s="37">
        <f ca="1">+Vol_hor!K8/Nb_cpte!K8</f>
        <v>246.59936626458085</v>
      </c>
      <c r="L8" s="37">
        <f ca="1">+Vol_hor!L8/Nb_cpte!L8</f>
        <v>222.92143989748917</v>
      </c>
      <c r="M8" s="57">
        <f ca="1">+Vol_hor!M8/Nb_cpte!M8</f>
        <v>172.54061845891573</v>
      </c>
      <c r="N8" s="37">
        <f ca="1">+Vol_hor!N8/Nb_cpte!N8</f>
        <v>334.39876034105708</v>
      </c>
      <c r="O8" s="39">
        <f ca="1">+Vol_hor!O8/Nb_cpte!O8</f>
        <v>297.24263105966503</v>
      </c>
      <c r="P8" s="38">
        <f ca="1">+Vol_hor!P8/Nb_cpte!P8</f>
        <v>57.55270430763462</v>
      </c>
      <c r="Q8" s="37">
        <f ca="1">+Vol_hor!Q8/Nb_cpte!Q8</f>
        <v>56.716350226438173</v>
      </c>
      <c r="R8" s="37">
        <f ca="1">+Vol_hor!R8/Nb_cpte!R8</f>
        <v>161.60574871334757</v>
      </c>
      <c r="S8" s="37"/>
      <c r="T8" s="37"/>
      <c r="U8" s="37">
        <f ca="1">+Vol_hor!U8/Nb_cpte!U8</f>
        <v>142.73572138200316</v>
      </c>
      <c r="V8" s="37"/>
      <c r="W8" s="37"/>
      <c r="X8" s="39">
        <f ca="1">+Vol_hor!X8/Nb_cpte!X8</f>
        <v>226.4082110254374</v>
      </c>
    </row>
    <row r="9" spans="1:24">
      <c r="A9" s="23">
        <v>38442</v>
      </c>
      <c r="B9" s="24">
        <f ca="1">+Vol_hor!B9/Nb_cpte!B9</f>
        <v>141.64520743479642</v>
      </c>
      <c r="C9" s="24">
        <f ca="1">+Vol_hor!C9/Nb_cpte!C9</f>
        <v>78.937287760818421</v>
      </c>
      <c r="D9" s="25">
        <f ca="1">+Vol_hor!D9/Nb_cpte!D9</f>
        <v>73.354617058599047</v>
      </c>
      <c r="E9" s="25">
        <f ca="1">+Vol_hor!E9/Nb_cpte!E9</f>
        <v>305.13538965520507</v>
      </c>
      <c r="F9" s="25">
        <f ca="1">+Vol_hor!F9/Nb_cpte!F9</f>
        <v>226.49988065027492</v>
      </c>
      <c r="G9" s="26">
        <f ca="1">+Vol_hor!G9/Nb_cpte!G9</f>
        <v>61.124051408511065</v>
      </c>
      <c r="H9" s="25">
        <f ca="1">+Vol_hor!H9/Nb_cpte!H9</f>
        <v>103.21525488887042</v>
      </c>
      <c r="I9" s="25">
        <f ca="1">+Vol_hor!I9/Nb_cpte!I9</f>
        <v>96.156867913420598</v>
      </c>
      <c r="J9" s="55">
        <f ca="1">+Vol_hor!J9/Nb_cpte!J9</f>
        <v>76.429792359312799</v>
      </c>
      <c r="K9" s="25">
        <f ca="1">+Vol_hor!K9/Nb_cpte!K9</f>
        <v>244.73806261446174</v>
      </c>
      <c r="L9" s="25">
        <f ca="1">+Vol_hor!L9/Nb_cpte!L9</f>
        <v>220.3462067047831</v>
      </c>
      <c r="M9" s="55">
        <f ca="1">+Vol_hor!M9/Nb_cpte!M9</f>
        <v>172.67541503514656</v>
      </c>
      <c r="N9" s="25">
        <f ca="1">+Vol_hor!N9/Nb_cpte!N9</f>
        <v>337.12430159118378</v>
      </c>
      <c r="O9" s="27">
        <f ca="1">+Vol_hor!O9/Nb_cpte!O9</f>
        <v>290.80068477940927</v>
      </c>
      <c r="P9" s="26">
        <f ca="1">+Vol_hor!P9/Nb_cpte!P9</f>
        <v>58.136926759745997</v>
      </c>
      <c r="Q9" s="25">
        <f ca="1">+Vol_hor!Q9/Nb_cpte!Q9</f>
        <v>56.304285716769371</v>
      </c>
      <c r="R9" s="25">
        <f ca="1">+Vol_hor!R9/Nb_cpte!R9</f>
        <v>160.37017645786233</v>
      </c>
      <c r="S9" s="25"/>
      <c r="T9" s="25"/>
      <c r="U9" s="25">
        <f ca="1">+Vol_hor!U9/Nb_cpte!U9</f>
        <v>141.80127602526397</v>
      </c>
      <c r="V9" s="25"/>
      <c r="W9" s="25"/>
      <c r="X9" s="27">
        <f ca="1">+Vol_hor!X9/Nb_cpte!X9</f>
        <v>227.54465283884585</v>
      </c>
    </row>
    <row r="10" spans="1:24">
      <c r="A10" s="29">
        <v>38533</v>
      </c>
      <c r="B10" s="30">
        <f ca="1">+Vol_hor!B10/Nb_cpte!B10</f>
        <v>143.26273170511016</v>
      </c>
      <c r="C10" s="30">
        <f ca="1">+Vol_hor!C10/Nb_cpte!C10</f>
        <v>78.99924492724206</v>
      </c>
      <c r="D10" s="31">
        <f ca="1">+Vol_hor!D10/Nb_cpte!D10</f>
        <v>73.418245378811292</v>
      </c>
      <c r="E10" s="31">
        <f ca="1">+Vol_hor!E10/Nb_cpte!E10</f>
        <v>311.20101298504056</v>
      </c>
      <c r="F10" s="31">
        <f ca="1">+Vol_hor!F10/Nb_cpte!F10</f>
        <v>228.64208242562461</v>
      </c>
      <c r="G10" s="32">
        <f ca="1">+Vol_hor!G10/Nb_cpte!G10</f>
        <v>61.542632071240789</v>
      </c>
      <c r="H10" s="33">
        <f ca="1">+Vol_hor!H10/Nb_cpte!H10</f>
        <v>106.29914841345303</v>
      </c>
      <c r="I10" s="33">
        <f ca="1">+Vol_hor!I10/Nb_cpte!I10</f>
        <v>97.044515349681035</v>
      </c>
      <c r="J10" s="56">
        <f ca="1">+Vol_hor!J10/Nb_cpte!J10</f>
        <v>77.138141830434492</v>
      </c>
      <c r="K10" s="33">
        <f ca="1">+Vol_hor!K10/Nb_cpte!K10</f>
        <v>257.24339800516623</v>
      </c>
      <c r="L10" s="33">
        <f ca="1">+Vol_hor!L10/Nb_cpte!L10</f>
        <v>219.57493416456725</v>
      </c>
      <c r="M10" s="56">
        <f ca="1">+Vol_hor!M10/Nb_cpte!M10</f>
        <v>173.44924992207388</v>
      </c>
      <c r="N10" s="33">
        <f ca="1">+Vol_hor!N10/Nb_cpte!N10</f>
        <v>362.98275264527575</v>
      </c>
      <c r="O10" s="34">
        <f ca="1">+Vol_hor!O10/Nb_cpte!O10</f>
        <v>285.55377883446846</v>
      </c>
      <c r="P10" s="32">
        <f ca="1">+Vol_hor!P10/Nb_cpte!P10</f>
        <v>57.836932618411105</v>
      </c>
      <c r="Q10" s="33">
        <f ca="1">+Vol_hor!Q10/Nb_cpte!Q10</f>
        <v>56.411970228286002</v>
      </c>
      <c r="R10" s="33">
        <f ca="1">+Vol_hor!R10/Nb_cpte!R10</f>
        <v>160.16754329064545</v>
      </c>
      <c r="S10" s="33"/>
      <c r="T10" s="33"/>
      <c r="U10" s="33">
        <f ca="1">+Vol_hor!U10/Nb_cpte!U10</f>
        <v>137.56139681157345</v>
      </c>
      <c r="V10" s="33"/>
      <c r="W10" s="33"/>
      <c r="X10" s="34">
        <f ca="1">+Vol_hor!X10/Nb_cpte!X10</f>
        <v>228.62816286186106</v>
      </c>
    </row>
    <row r="11" spans="1:24">
      <c r="A11" s="29">
        <v>38625</v>
      </c>
      <c r="B11" s="30">
        <f ca="1">+Vol_hor!B11/Nb_cpte!B11</f>
        <v>140.19440166336148</v>
      </c>
      <c r="C11" s="30">
        <f ca="1">+Vol_hor!C11/Nb_cpte!C11</f>
        <v>78.283304329098883</v>
      </c>
      <c r="D11" s="31">
        <f ca="1">+Vol_hor!D11/Nb_cpte!D11</f>
        <v>72.709540065560446</v>
      </c>
      <c r="E11" s="31">
        <f ca="1">+Vol_hor!E11/Nb_cpte!E11</f>
        <v>305.03935714191925</v>
      </c>
      <c r="F11" s="31">
        <f ca="1">+Vol_hor!F11/Nb_cpte!F11</f>
        <v>228.48312758062164</v>
      </c>
      <c r="G11" s="32">
        <f ca="1">+Vol_hor!G11/Nb_cpte!G11</f>
        <v>60.700750685939482</v>
      </c>
      <c r="H11" s="33">
        <f ca="1">+Vol_hor!H11/Nb_cpte!H11</f>
        <v>104.84934065149837</v>
      </c>
      <c r="I11" s="33">
        <f ca="1">+Vol_hor!I11/Nb_cpte!I11</f>
        <v>95.280439331888729</v>
      </c>
      <c r="J11" s="56">
        <f ca="1">+Vol_hor!J11/Nb_cpte!J11</f>
        <v>76.259060349199913</v>
      </c>
      <c r="K11" s="33">
        <f ca="1">+Vol_hor!K11/Nb_cpte!K11</f>
        <v>262.14608917948664</v>
      </c>
      <c r="L11" s="33">
        <f ca="1">+Vol_hor!L11/Nb_cpte!L11</f>
        <v>214.02789463401396</v>
      </c>
      <c r="M11" s="56">
        <f ca="1">+Vol_hor!M11/Nb_cpte!M11</f>
        <v>170.08243914646505</v>
      </c>
      <c r="N11" s="33">
        <f ca="1">+Vol_hor!N11/Nb_cpte!N11</f>
        <v>369.58003477503689</v>
      </c>
      <c r="O11" s="34">
        <f ca="1">+Vol_hor!O11/Nb_cpte!O11</f>
        <v>269.06725306055017</v>
      </c>
      <c r="P11" s="32">
        <f ca="1">+Vol_hor!P11/Nb_cpte!P11</f>
        <v>56.334451583761286</v>
      </c>
      <c r="Q11" s="33">
        <f ca="1">+Vol_hor!Q11/Nb_cpte!Q11</f>
        <v>56.232214982067319</v>
      </c>
      <c r="R11" s="33">
        <f ca="1">+Vol_hor!R11/Nb_cpte!R11</f>
        <v>159.22839447300589</v>
      </c>
      <c r="S11" s="33"/>
      <c r="T11" s="33"/>
      <c r="U11" s="33">
        <f ca="1">+Vol_hor!U11/Nb_cpte!U11</f>
        <v>135.73204196458147</v>
      </c>
      <c r="V11" s="33"/>
      <c r="W11" s="33"/>
      <c r="X11" s="34">
        <f ca="1">+Vol_hor!X11/Nb_cpte!X11</f>
        <v>226.65404076724255</v>
      </c>
    </row>
    <row r="12" spans="1:24" ht="12" thickBot="1">
      <c r="A12" s="35">
        <v>38717</v>
      </c>
      <c r="B12" s="36">
        <f ca="1">+Vol_hor!B12/Nb_cpte!B12</f>
        <v>142.1315267749325</v>
      </c>
      <c r="C12" s="36">
        <f ca="1">+Vol_hor!C12/Nb_cpte!C12</f>
        <v>77.470705376234008</v>
      </c>
      <c r="D12" s="37">
        <f ca="1">+Vol_hor!D12/Nb_cpte!D12</f>
        <v>71.895916976567449</v>
      </c>
      <c r="E12" s="37">
        <f ca="1">+Vol_hor!E12/Nb_cpte!E12</f>
        <v>312.84105199000032</v>
      </c>
      <c r="F12" s="37">
        <f ca="1">+Vol_hor!F12/Nb_cpte!F12</f>
        <v>227.26321237554635</v>
      </c>
      <c r="G12" s="38">
        <f ca="1">+Vol_hor!G12/Nb_cpte!G12</f>
        <v>60.625725549362166</v>
      </c>
      <c r="H12" s="37">
        <f ca="1">+Vol_hor!H12/Nb_cpte!H12</f>
        <v>105.75841319213846</v>
      </c>
      <c r="I12" s="37">
        <f ca="1">+Vol_hor!I12/Nb_cpte!I12</f>
        <v>94.461256007491443</v>
      </c>
      <c r="J12" s="57">
        <f ca="1">+Vol_hor!J12/Nb_cpte!J12</f>
        <v>75.523215873035795</v>
      </c>
      <c r="K12" s="37">
        <f ca="1">+Vol_hor!K12/Nb_cpte!K12</f>
        <v>258.24579628774745</v>
      </c>
      <c r="L12" s="37">
        <f ca="1">+Vol_hor!L12/Nb_cpte!L12</f>
        <v>206.26129458906277</v>
      </c>
      <c r="M12" s="57">
        <f ca="1">+Vol_hor!M12/Nb_cpte!M12</f>
        <v>163.28878759147923</v>
      </c>
      <c r="N12" s="37">
        <f ca="1">+Vol_hor!N12/Nb_cpte!N12</f>
        <v>365.54511226519156</v>
      </c>
      <c r="O12" s="39">
        <f ca="1">+Vol_hor!O12/Nb_cpte!O12</f>
        <v>263.08291395101492</v>
      </c>
      <c r="P12" s="38">
        <f ca="1">+Vol_hor!P12/Nb_cpte!P12</f>
        <v>54.061540764212481</v>
      </c>
      <c r="Q12" s="37">
        <f ca="1">+Vol_hor!Q12/Nb_cpte!Q12</f>
        <v>56.25595766888987</v>
      </c>
      <c r="R12" s="37">
        <f ca="1">+Vol_hor!R12/Nb_cpte!R12</f>
        <v>158.42635165759339</v>
      </c>
      <c r="S12" s="37"/>
      <c r="T12" s="37"/>
      <c r="U12" s="37">
        <f ca="1">+Vol_hor!U12/Nb_cpte!U12</f>
        <v>134.87045668318967</v>
      </c>
      <c r="V12" s="37"/>
      <c r="W12" s="37"/>
      <c r="X12" s="39">
        <f ca="1">+Vol_hor!X12/Nb_cpte!X12</f>
        <v>225.92826605563704</v>
      </c>
    </row>
    <row r="13" spans="1:24">
      <c r="A13" s="23">
        <v>38807</v>
      </c>
      <c r="B13" s="24">
        <f ca="1">+Vol_hor!B13/Nb_cpte!B13</f>
        <v>143.97990049817611</v>
      </c>
      <c r="C13" s="24">
        <f ca="1">+Vol_hor!C13/Nb_cpte!C13</f>
        <v>77.846916965578259</v>
      </c>
      <c r="D13" s="25">
        <f ca="1">+Vol_hor!D13/Nb_cpte!D13</f>
        <v>72.294149775451828</v>
      </c>
      <c r="E13" s="25">
        <f ca="1">+Vol_hor!E13/Nb_cpte!E13</f>
        <v>318.24580622995546</v>
      </c>
      <c r="F13" s="25">
        <f ca="1">+Vol_hor!F13/Nb_cpte!F13</f>
        <v>228.89985803728788</v>
      </c>
      <c r="G13" s="26">
        <f ca="1">+Vol_hor!G13/Nb_cpte!G13</f>
        <v>61.17908107756827</v>
      </c>
      <c r="H13" s="25">
        <f ca="1">+Vol_hor!H13/Nb_cpte!H13</f>
        <v>99.519841023407153</v>
      </c>
      <c r="I13" s="25">
        <f ca="1">+Vol_hor!I13/Nb_cpte!I13</f>
        <v>95.56104406921375</v>
      </c>
      <c r="J13" s="55">
        <f ca="1">+Vol_hor!J13/Nb_cpte!J13</f>
        <v>77.130987029320124</v>
      </c>
      <c r="K13" s="25">
        <f ca="1">+Vol_hor!K13/Nb_cpte!K13</f>
        <v>256.89601744674519</v>
      </c>
      <c r="L13" s="25">
        <f ca="1">+Vol_hor!L13/Nb_cpte!L13</f>
        <v>204.52926937374858</v>
      </c>
      <c r="M13" s="55">
        <f ca="1">+Vol_hor!M13/Nb_cpte!M13</f>
        <v>163.12453273237529</v>
      </c>
      <c r="N13" s="25">
        <f ca="1">+Vol_hor!N13/Nb_cpte!N13</f>
        <v>365.60395488376514</v>
      </c>
      <c r="O13" s="27">
        <f ca="1">+Vol_hor!O13/Nb_cpte!O13</f>
        <v>254.973555165048</v>
      </c>
      <c r="P13" s="26">
        <f ca="1">+Vol_hor!P13/Nb_cpte!P13</f>
        <v>48.58046642418676</v>
      </c>
      <c r="Q13" s="25">
        <f ca="1">+Vol_hor!Q13/Nb_cpte!Q13</f>
        <v>56.878102043407686</v>
      </c>
      <c r="R13" s="25">
        <f ca="1">+Vol_hor!R13/Nb_cpte!R13</f>
        <v>157.55221145638126</v>
      </c>
      <c r="S13" s="25">
        <f ca="1">+Vol_hor!S13/Nb_cpte!S13</f>
        <v>52.082520977824601</v>
      </c>
      <c r="T13" s="25"/>
      <c r="U13" s="25">
        <f ca="1">+Vol_hor!U13/Nb_cpte!U13</f>
        <v>134.41785632159363</v>
      </c>
      <c r="V13" s="25">
        <f ca="1">+Vol_hor!V13/Nb_cpte!V13</f>
        <v>197.412520680623</v>
      </c>
      <c r="W13" s="25"/>
      <c r="X13" s="27">
        <f ca="1">+Vol_hor!X13/Nb_cpte!X13</f>
        <v>240.60421139129343</v>
      </c>
    </row>
    <row r="14" spans="1:24">
      <c r="A14" s="29">
        <v>38898</v>
      </c>
      <c r="B14" s="30">
        <f ca="1">+Vol_hor!B14/Nb_cpte!B14</f>
        <v>142.61019664666713</v>
      </c>
      <c r="C14" s="30">
        <f ca="1">+Vol_hor!C14/Nb_cpte!C14</f>
        <v>76.631401588150368</v>
      </c>
      <c r="D14" s="31">
        <f ca="1">+Vol_hor!D14/Nb_cpte!D14</f>
        <v>71.1398043540391</v>
      </c>
      <c r="E14" s="31">
        <f ca="1">+Vol_hor!E14/Nb_cpte!E14</f>
        <v>318.24478659861529</v>
      </c>
      <c r="F14" s="31">
        <f ca="1">+Vol_hor!F14/Nb_cpte!F14</f>
        <v>227.52170357918473</v>
      </c>
      <c r="G14" s="32">
        <f ca="1">+Vol_hor!G14/Nb_cpte!G14</f>
        <v>60.652413016053877</v>
      </c>
      <c r="H14" s="33">
        <f ca="1">+Vol_hor!H14/Nb_cpte!H14</f>
        <v>106.16153992046564</v>
      </c>
      <c r="I14" s="33">
        <f ca="1">+Vol_hor!I14/Nb_cpte!I14</f>
        <v>94.543502463280376</v>
      </c>
      <c r="J14" s="56">
        <f ca="1">+Vol_hor!J14/Nb_cpte!J14</f>
        <v>76.098278133482495</v>
      </c>
      <c r="K14" s="33">
        <f ca="1">+Vol_hor!K14/Nb_cpte!K14</f>
        <v>257.26530118832954</v>
      </c>
      <c r="L14" s="33">
        <f ca="1">+Vol_hor!L14/Nb_cpte!L14</f>
        <v>199.90581321348452</v>
      </c>
      <c r="M14" s="56">
        <f ca="1">+Vol_hor!M14/Nb_cpte!M14</f>
        <v>157.99736900126368</v>
      </c>
      <c r="N14" s="33">
        <f ca="1">+Vol_hor!N14/Nb_cpte!N14</f>
        <v>370.41966867928284</v>
      </c>
      <c r="O14" s="34">
        <f ca="1">+Vol_hor!O14/Nb_cpte!O14</f>
        <v>242.95556371215318</v>
      </c>
      <c r="P14" s="32">
        <f ca="1">+Vol_hor!P14/Nb_cpte!P14</f>
        <v>48.45357188316374</v>
      </c>
      <c r="Q14" s="33">
        <f ca="1">+Vol_hor!Q14/Nb_cpte!Q14</f>
        <v>56.51308546676038</v>
      </c>
      <c r="R14" s="33">
        <f ca="1">+Vol_hor!R14/Nb_cpte!R14</f>
        <v>157.08014069117158</v>
      </c>
      <c r="S14" s="33">
        <f ca="1">+Vol_hor!S14/Nb_cpte!S14</f>
        <v>51.804270870949757</v>
      </c>
      <c r="T14" s="33"/>
      <c r="U14" s="33">
        <f ca="1">+Vol_hor!U14/Nb_cpte!U14</f>
        <v>133.16297174287905</v>
      </c>
      <c r="V14" s="33">
        <f ca="1">+Vol_hor!V14/Nb_cpte!V14</f>
        <v>202.33505708660982</v>
      </c>
      <c r="W14" s="33"/>
      <c r="X14" s="34">
        <f ca="1">+Vol_hor!X14/Nb_cpte!X14</f>
        <v>238.46832849233664</v>
      </c>
    </row>
    <row r="15" spans="1:24">
      <c r="A15" s="29">
        <v>38990</v>
      </c>
      <c r="B15" s="30">
        <f ca="1">+Vol_hor!B15/Nb_cpte!B15</f>
        <v>142.45619917171254</v>
      </c>
      <c r="C15" s="30">
        <f ca="1">+Vol_hor!C15/Nb_cpte!C15</f>
        <v>76.401080786235127</v>
      </c>
      <c r="D15" s="31">
        <f ca="1">+Vol_hor!D15/Nb_cpte!D15</f>
        <v>70.864984209432095</v>
      </c>
      <c r="E15" s="31">
        <f ca="1">+Vol_hor!E15/Nb_cpte!E15</f>
        <v>318.43460776689813</v>
      </c>
      <c r="F15" s="31">
        <f ca="1">+Vol_hor!F15/Nb_cpte!F15</f>
        <v>227.67056728416156</v>
      </c>
      <c r="G15" s="32">
        <f ca="1">+Vol_hor!G15/Nb_cpte!G15</f>
        <v>60.456892759067948</v>
      </c>
      <c r="H15" s="33">
        <f ca="1">+Vol_hor!H15/Nb_cpte!H15</f>
        <v>102.34691295351585</v>
      </c>
      <c r="I15" s="33">
        <f ca="1">+Vol_hor!I15/Nb_cpte!I15</f>
        <v>93.871377836627914</v>
      </c>
      <c r="J15" s="56">
        <f ca="1">+Vol_hor!J15/Nb_cpte!J15</f>
        <v>76.065096585346794</v>
      </c>
      <c r="K15" s="33">
        <f ca="1">+Vol_hor!K15/Nb_cpte!K15</f>
        <v>261.87985853322817</v>
      </c>
      <c r="L15" s="33">
        <f ca="1">+Vol_hor!L15/Nb_cpte!L15</f>
        <v>189.9462625940815</v>
      </c>
      <c r="M15" s="56">
        <f ca="1">+Vol_hor!M15/Nb_cpte!M15</f>
        <v>153.41235160993347</v>
      </c>
      <c r="N15" s="33">
        <f ca="1">+Vol_hor!N15/Nb_cpte!N15</f>
        <v>378.70285296862363</v>
      </c>
      <c r="O15" s="34">
        <f ca="1">+Vol_hor!O15/Nb_cpte!O15</f>
        <v>213.81967611953493</v>
      </c>
      <c r="P15" s="32">
        <f ca="1">+Vol_hor!P15/Nb_cpte!P15</f>
        <v>48.447593106033473</v>
      </c>
      <c r="Q15" s="33">
        <f ca="1">+Vol_hor!Q15/Nb_cpte!Q15</f>
        <v>56.271404648302003</v>
      </c>
      <c r="R15" s="33">
        <f ca="1">+Vol_hor!R15/Nb_cpte!R15</f>
        <v>156.2699907942995</v>
      </c>
      <c r="S15" s="33">
        <f ca="1">+Vol_hor!S15/Nb_cpte!S15</f>
        <v>52.393114044355535</v>
      </c>
      <c r="T15" s="33"/>
      <c r="U15" s="33">
        <f ca="1">+Vol_hor!U15/Nb_cpte!U15</f>
        <v>132.52350807842356</v>
      </c>
      <c r="V15" s="33">
        <f ca="1">+Vol_hor!V15/Nb_cpte!V15</f>
        <v>204.27745717238068</v>
      </c>
      <c r="W15" s="33"/>
      <c r="X15" s="34">
        <f ca="1">+Vol_hor!X15/Nb_cpte!X15</f>
        <v>240.21300533610491</v>
      </c>
    </row>
    <row r="16" spans="1:24" ht="12" thickBot="1">
      <c r="A16" s="35">
        <v>39082</v>
      </c>
      <c r="B16" s="36">
        <f ca="1">+Vol_hor!B16/Nb_cpte!B16</f>
        <v>143.77120391022547</v>
      </c>
      <c r="C16" s="36">
        <f ca="1">+Vol_hor!C16/Nb_cpte!C16</f>
        <v>75.954952306960436</v>
      </c>
      <c r="D16" s="37">
        <f ca="1">+Vol_hor!D16/Nb_cpte!D16</f>
        <v>70.361872875048292</v>
      </c>
      <c r="E16" s="37">
        <f ca="1">+Vol_hor!E16/Nb_cpte!E16</f>
        <v>324.22270160192789</v>
      </c>
      <c r="F16" s="37">
        <f ca="1">+Vol_hor!F16/Nb_cpte!F16</f>
        <v>229.20623718941201</v>
      </c>
      <c r="G16" s="38">
        <f ca="1">+Vol_hor!G16/Nb_cpte!G16</f>
        <v>60.515030562992152</v>
      </c>
      <c r="H16" s="37">
        <f ca="1">+Vol_hor!H16/Nb_cpte!H16</f>
        <v>101.8324725812391</v>
      </c>
      <c r="I16" s="37">
        <f ca="1">+Vol_hor!I16/Nb_cpte!I16</f>
        <v>93.22796994401287</v>
      </c>
      <c r="J16" s="57">
        <f ca="1">+Vol_hor!J16/Nb_cpte!J16</f>
        <v>75.030223120519608</v>
      </c>
      <c r="K16" s="37">
        <f ca="1">+Vol_hor!K16/Nb_cpte!K16</f>
        <v>256.47552579784406</v>
      </c>
      <c r="L16" s="37">
        <f ca="1">+Vol_hor!L16/Nb_cpte!L16</f>
        <v>185.56702927321251</v>
      </c>
      <c r="M16" s="57">
        <f ca="1">+Vol_hor!M16/Nb_cpte!M16</f>
        <v>150.73182808063413</v>
      </c>
      <c r="N16" s="37">
        <f ca="1">+Vol_hor!N16/Nb_cpte!N16</f>
        <v>371.56337127944897</v>
      </c>
      <c r="O16" s="39">
        <f ca="1">+Vol_hor!O16/Nb_cpte!O16</f>
        <v>185.67783854203259</v>
      </c>
      <c r="P16" s="38">
        <f ca="1">+Vol_hor!P16/Nb_cpte!P16</f>
        <v>48.177849140546137</v>
      </c>
      <c r="Q16" s="37">
        <f ca="1">+Vol_hor!Q16/Nb_cpte!Q16</f>
        <v>55.956174780677145</v>
      </c>
      <c r="R16" s="37">
        <f ca="1">+Vol_hor!R16/Nb_cpte!R16</f>
        <v>155.31654768222418</v>
      </c>
      <c r="S16" s="37">
        <f ca="1">+Vol_hor!S16/Nb_cpte!S16</f>
        <v>52.401757965045434</v>
      </c>
      <c r="T16" s="37"/>
      <c r="U16" s="37">
        <f ca="1">+Vol_hor!U16/Nb_cpte!U16</f>
        <v>131.92968205096918</v>
      </c>
      <c r="V16" s="37">
        <f ca="1">+Vol_hor!V16/Nb_cpte!V16</f>
        <v>213.73583026029482</v>
      </c>
      <c r="W16" s="37"/>
      <c r="X16" s="39">
        <f ca="1">+Vol_hor!X16/Nb_cpte!X16</f>
        <v>237.74042857096288</v>
      </c>
    </row>
    <row r="17" spans="1:24">
      <c r="A17" s="23">
        <v>39172</v>
      </c>
      <c r="B17" s="30">
        <f ca="1">+Vol_hor!B17/Nb_cpte!B17</f>
        <v>143.66757232985725</v>
      </c>
      <c r="C17" s="30">
        <f ca="1">+Vol_hor!C17/Nb_cpte!C17</f>
        <v>75.376148876412799</v>
      </c>
      <c r="D17" s="33">
        <f ca="1">+Vol_hor!D17/Nb_cpte!D17</f>
        <v>69.842754365175779</v>
      </c>
      <c r="E17" s="33">
        <f ca="1">+Vol_hor!E17/Nb_cpte!E17</f>
        <v>324.98169260073684</v>
      </c>
      <c r="F17" s="33">
        <f ca="1">+Vol_hor!F17/Nb_cpte!F17</f>
        <v>226.68642218118725</v>
      </c>
      <c r="G17" s="32">
        <f ca="1">+Vol_hor!G17/Nb_cpte!G17</f>
        <v>60.499714149789632</v>
      </c>
      <c r="H17" s="33">
        <f ca="1">+Vol_hor!H17/Nb_cpte!H17</f>
        <v>101.3996896464449</v>
      </c>
      <c r="I17" s="33">
        <f ca="1">+Vol_hor!I17/Nb_cpte!I17</f>
        <v>93.170559141435902</v>
      </c>
      <c r="J17" s="56">
        <f ca="1">+Vol_hor!J17/Nb_cpte!J17</f>
        <v>75.105952708089106</v>
      </c>
      <c r="K17" s="33">
        <f ca="1">+Vol_hor!K17/Nb_cpte!K17</f>
        <v>252.22786099693298</v>
      </c>
      <c r="L17" s="33">
        <f ca="1">+Vol_hor!L17/Nb_cpte!L17</f>
        <v>180.12274691617014</v>
      </c>
      <c r="M17" s="56">
        <f ca="1">+Vol_hor!M17/Nb_cpte!M17</f>
        <v>146.66198121741513</v>
      </c>
      <c r="N17" s="33">
        <f ca="1">+Vol_hor!N17/Nb_cpte!N17</f>
        <v>367.84536019975303</v>
      </c>
      <c r="O17" s="34">
        <f ca="1">+Vol_hor!O17/Nb_cpte!O17</f>
        <v>176.01916579912844</v>
      </c>
      <c r="P17" s="32">
        <f ca="1">+Vol_hor!P17/Nb_cpte!P17</f>
        <v>48.089991807410428</v>
      </c>
      <c r="Q17" s="33">
        <f ca="1">+Vol_hor!Q17/Nb_cpte!Q17</f>
        <v>56.054030464512763</v>
      </c>
      <c r="R17" s="33">
        <f ca="1">+Vol_hor!R17/Nb_cpte!R17</f>
        <v>155.07368167060264</v>
      </c>
      <c r="S17" s="33">
        <f ca="1">+Vol_hor!S17/Nb_cpte!S17</f>
        <v>52.853900582280765</v>
      </c>
      <c r="T17" s="33"/>
      <c r="U17" s="33">
        <f ca="1">+Vol_hor!U17/Nb_cpte!U17</f>
        <v>131.92029980836514</v>
      </c>
      <c r="V17" s="33">
        <f ca="1">+Vol_hor!V17/Nb_cpte!V17</f>
        <v>213.10152051031059</v>
      </c>
      <c r="W17" s="33"/>
      <c r="X17" s="34">
        <f ca="1">+Vol_hor!X17/Nb_cpte!X17</f>
        <v>234.17735173949478</v>
      </c>
    </row>
    <row r="18" spans="1:24">
      <c r="A18" s="29">
        <v>39263</v>
      </c>
      <c r="B18" s="30">
        <f ca="1">+Vol_hor!B18/Nb_cpte!B18</f>
        <v>143.63876641539457</v>
      </c>
      <c r="C18" s="30">
        <f ca="1">+Vol_hor!C18/Nb_cpte!C18</f>
        <v>74.948306754883106</v>
      </c>
      <c r="D18" s="33">
        <f ca="1">+Vol_hor!D18/Nb_cpte!D18</f>
        <v>69.400957914535638</v>
      </c>
      <c r="E18" s="33">
        <f ca="1">+Vol_hor!E18/Nb_cpte!E18</f>
        <v>325.42473945325742</v>
      </c>
      <c r="F18" s="33">
        <f ca="1">+Vol_hor!F18/Nb_cpte!F18</f>
        <v>225.84401579885503</v>
      </c>
      <c r="G18" s="32">
        <f ca="1">+Vol_hor!G18/Nb_cpte!G18</f>
        <v>60.591823154469104</v>
      </c>
      <c r="H18" s="33">
        <f ca="1">+Vol_hor!H18/Nb_cpte!H18</f>
        <v>104.95384332714829</v>
      </c>
      <c r="I18" s="33">
        <f ca="1">+Vol_hor!I18/Nb_cpte!I18</f>
        <v>93.030013229140479</v>
      </c>
      <c r="J18" s="56">
        <f ca="1">+Vol_hor!J18/Nb_cpte!J18</f>
        <v>74.435870565345141</v>
      </c>
      <c r="K18" s="33">
        <f ca="1">+Vol_hor!K18/Nb_cpte!K18</f>
        <v>248.73719964442813</v>
      </c>
      <c r="L18" s="33">
        <f ca="1">+Vol_hor!L18/Nb_cpte!L18</f>
        <v>177.45549997797096</v>
      </c>
      <c r="M18" s="56">
        <f ca="1">+Vol_hor!M18/Nb_cpte!M18</f>
        <v>145.85722052110424</v>
      </c>
      <c r="N18" s="33">
        <f ca="1">+Vol_hor!N18/Nb_cpte!N18</f>
        <v>364.57501717757231</v>
      </c>
      <c r="O18" s="34">
        <f ca="1">+Vol_hor!O18/Nb_cpte!O18</f>
        <v>167.62928926409762</v>
      </c>
      <c r="P18" s="32">
        <f ca="1">+Vol_hor!P18/Nb_cpte!P18</f>
        <v>47.827754841250069</v>
      </c>
      <c r="Q18" s="33">
        <f ca="1">+Vol_hor!Q18/Nb_cpte!Q18</f>
        <v>55.831565381010662</v>
      </c>
      <c r="R18" s="33">
        <f ca="1">+Vol_hor!R18/Nb_cpte!R18</f>
        <v>154.77923557095446</v>
      </c>
      <c r="S18" s="33">
        <f ca="1">+Vol_hor!S18/Nb_cpte!S18</f>
        <v>52.527013582637736</v>
      </c>
      <c r="T18" s="33"/>
      <c r="U18" s="33">
        <f ca="1">+Vol_hor!U18/Nb_cpte!U18</f>
        <v>132.67006323085798</v>
      </c>
      <c r="V18" s="33">
        <f ca="1">+Vol_hor!V18/Nb_cpte!V18</f>
        <v>213.21615107863883</v>
      </c>
      <c r="W18" s="33"/>
      <c r="X18" s="34">
        <f ca="1">+Vol_hor!X18/Nb_cpte!X18</f>
        <v>230.13384162248119</v>
      </c>
    </row>
    <row r="19" spans="1:24">
      <c r="A19" s="29">
        <v>39355</v>
      </c>
      <c r="B19" s="30">
        <f ca="1">+Vol_hor!B19/Nb_cpte!B19</f>
        <v>144.44021370423704</v>
      </c>
      <c r="C19" s="30">
        <f ca="1">+Vol_hor!C19/Nb_cpte!C19</f>
        <v>75.03141274610087</v>
      </c>
      <c r="D19" s="33">
        <f ca="1">+Vol_hor!D19/Nb_cpte!D19</f>
        <v>69.422776118490077</v>
      </c>
      <c r="E19" s="33">
        <f ca="1">+Vol_hor!E19/Nb_cpte!E19</f>
        <v>328.08193619770782</v>
      </c>
      <c r="F19" s="33">
        <f ca="1">+Vol_hor!F19/Nb_cpte!F19</f>
        <v>226.26404640512212</v>
      </c>
      <c r="G19" s="32">
        <f ca="1">+Vol_hor!G19/Nb_cpte!G19</f>
        <v>60.912790348961508</v>
      </c>
      <c r="H19" s="33">
        <f ca="1">+Vol_hor!H19/Nb_cpte!H19</f>
        <v>105.67123391119195</v>
      </c>
      <c r="I19" s="33">
        <f ca="1">+Vol_hor!I19/Nb_cpte!I19</f>
        <v>92.731135960592113</v>
      </c>
      <c r="J19" s="56">
        <f ca="1">+Vol_hor!J19/Nb_cpte!J19</f>
        <v>74.40705399380569</v>
      </c>
      <c r="K19" s="33">
        <f ca="1">+Vol_hor!K19/Nb_cpte!K19</f>
        <v>245.22486989084842</v>
      </c>
      <c r="L19" s="33">
        <f ca="1">+Vol_hor!L19/Nb_cpte!L19</f>
        <v>176.15589153672786</v>
      </c>
      <c r="M19" s="56">
        <f ca="1">+Vol_hor!M19/Nb_cpte!M19</f>
        <v>145.05871793957385</v>
      </c>
      <c r="N19" s="33">
        <f ca="1">+Vol_hor!N19/Nb_cpte!N19</f>
        <v>360.39717672732087</v>
      </c>
      <c r="O19" s="34">
        <f ca="1">+Vol_hor!O19/Nb_cpte!O19</f>
        <v>171.09973425366775</v>
      </c>
      <c r="P19" s="32">
        <f ca="1">+Vol_hor!P19/Nb_cpte!P19</f>
        <v>47.974113100522764</v>
      </c>
      <c r="Q19" s="33">
        <f ca="1">+Vol_hor!Q19/Nb_cpte!Q19</f>
        <v>55.927005617137048</v>
      </c>
      <c r="R19" s="33">
        <f ca="1">+Vol_hor!R19/Nb_cpte!R19</f>
        <v>154.43982951351279</v>
      </c>
      <c r="S19" s="33">
        <f ca="1">+Vol_hor!S19/Nb_cpte!S19</f>
        <v>52.981836621319623</v>
      </c>
      <c r="T19" s="33"/>
      <c r="U19" s="33">
        <f ca="1">+Vol_hor!U19/Nb_cpte!U19</f>
        <v>133.09586242401178</v>
      </c>
      <c r="V19" s="33">
        <f ca="1">+Vol_hor!V19/Nb_cpte!V19</f>
        <v>214.17650664333544</v>
      </c>
      <c r="W19" s="33"/>
      <c r="X19" s="34">
        <f ca="1">+Vol_hor!X19/Nb_cpte!X19</f>
        <v>229.49983566384083</v>
      </c>
    </row>
    <row r="20" spans="1:24" ht="12" thickBot="1">
      <c r="A20" s="35">
        <v>39447</v>
      </c>
      <c r="B20" s="36">
        <f ca="1">+Vol_hor!B20/Nb_cpte!B20</f>
        <v>144.59552680088197</v>
      </c>
      <c r="C20" s="36">
        <f ca="1">+Vol_hor!C20/Nb_cpte!C20</f>
        <v>75.029206841322008</v>
      </c>
      <c r="D20" s="37">
        <f ca="1">+Vol_hor!D20/Nb_cpte!D20</f>
        <v>69.41873362430907</v>
      </c>
      <c r="E20" s="37">
        <f ca="1">+Vol_hor!E20/Nb_cpte!E20</f>
        <v>328.75009879794175</v>
      </c>
      <c r="F20" s="37">
        <f ca="1">+Vol_hor!F20/Nb_cpte!F20</f>
        <v>226.0095915204752</v>
      </c>
      <c r="G20" s="38">
        <f ca="1">+Vol_hor!G20/Nb_cpte!G20</f>
        <v>60.890495883482835</v>
      </c>
      <c r="H20" s="37">
        <f ca="1">+Vol_hor!H20/Nb_cpte!H20</f>
        <v>109.58248308265073</v>
      </c>
      <c r="I20" s="37">
        <f ca="1">+Vol_hor!I20/Nb_cpte!I20</f>
        <v>93.217328720060237</v>
      </c>
      <c r="J20" s="57">
        <f ca="1">+Vol_hor!J20/Nb_cpte!J20</f>
        <v>74.861771170741193</v>
      </c>
      <c r="K20" s="37">
        <f ca="1">+Vol_hor!K20/Nb_cpte!K20</f>
        <v>240.96446766202916</v>
      </c>
      <c r="L20" s="37">
        <f ca="1">+Vol_hor!L20/Nb_cpte!L20</f>
        <v>176.23713374350342</v>
      </c>
      <c r="M20" s="57">
        <f ca="1">+Vol_hor!M20/Nb_cpte!M20</f>
        <v>146.39363325204559</v>
      </c>
      <c r="N20" s="37">
        <f ca="1">+Vol_hor!N20/Nb_cpte!N20</f>
        <v>355.56658981606478</v>
      </c>
      <c r="O20" s="39">
        <f ca="1">+Vol_hor!O20/Nb_cpte!O20</f>
        <v>158.75541894071492</v>
      </c>
      <c r="P20" s="38">
        <f ca="1">+Vol_hor!P20/Nb_cpte!P20</f>
        <v>48.315235869292501</v>
      </c>
      <c r="Q20" s="37">
        <f ca="1">+Vol_hor!Q20/Nb_cpte!Q20</f>
        <v>55.870617462578387</v>
      </c>
      <c r="R20" s="37">
        <f ca="1">+Vol_hor!R20/Nb_cpte!R20</f>
        <v>154.15707606544828</v>
      </c>
      <c r="S20" s="37">
        <f ca="1">+Vol_hor!S20/Nb_cpte!S20</f>
        <v>53.131622929255883</v>
      </c>
      <c r="T20" s="37"/>
      <c r="U20" s="37">
        <f ca="1">+Vol_hor!U20/Nb_cpte!U20</f>
        <v>133.55123784824343</v>
      </c>
      <c r="V20" s="37">
        <f ca="1">+Vol_hor!V20/Nb_cpte!V20</f>
        <v>216.217440401777</v>
      </c>
      <c r="W20" s="37"/>
      <c r="X20" s="39">
        <f ca="1">+Vol_hor!X20/Nb_cpte!X20</f>
        <v>226.10908233538061</v>
      </c>
    </row>
    <row r="21" spans="1:24">
      <c r="A21" s="23">
        <v>39538</v>
      </c>
      <c r="B21" s="30">
        <f ca="1">+Vol_hor!B21/Nb_cpte!B21</f>
        <v>143.65958973243195</v>
      </c>
      <c r="C21" s="30">
        <f ca="1">+Vol_hor!C21/Nb_cpte!C21</f>
        <v>74.187762798078325</v>
      </c>
      <c r="D21" s="33">
        <f ca="1">+Vol_hor!D21/Nb_cpte!D21</f>
        <v>68.578315590777152</v>
      </c>
      <c r="E21" s="33">
        <f ca="1">+Vol_hor!E21/Nb_cpte!E21</f>
        <v>326.71327240963529</v>
      </c>
      <c r="F21" s="33">
        <f ca="1">+Vol_hor!F21/Nb_cpte!F21</f>
        <v>222.7822596536229</v>
      </c>
      <c r="G21" s="32">
        <f ca="1">+Vol_hor!G21/Nb_cpte!G21</f>
        <v>60.485164162278735</v>
      </c>
      <c r="H21" s="33">
        <f ca="1">+Vol_hor!H21/Nb_cpte!H21</f>
        <v>112.09472605384886</v>
      </c>
      <c r="I21" s="33">
        <f ca="1">+Vol_hor!I21/Nb_cpte!I21</f>
        <v>91.979682387729156</v>
      </c>
      <c r="J21" s="56">
        <f ca="1">+Vol_hor!J21/Nb_cpte!J21</f>
        <v>74.032712123488764</v>
      </c>
      <c r="K21" s="33">
        <f ca="1">+Vol_hor!K21/Nb_cpte!K21</f>
        <v>235.89303677532322</v>
      </c>
      <c r="L21" s="33">
        <f ca="1">+Vol_hor!L21/Nb_cpte!L21</f>
        <v>171.39267990177041</v>
      </c>
      <c r="M21" s="56">
        <f ca="1">+Vol_hor!M21/Nb_cpte!M21</f>
        <v>141.35367229317166</v>
      </c>
      <c r="N21" s="33">
        <f ca="1">+Vol_hor!N21/Nb_cpte!N21</f>
        <v>349.84782510275943</v>
      </c>
      <c r="O21" s="34">
        <f ca="1">+Vol_hor!O21/Nb_cpte!O21</f>
        <v>150.56330543107532</v>
      </c>
      <c r="P21" s="32">
        <f ca="1">+Vol_hor!P21/Nb_cpte!P21</f>
        <v>47.726929416795869</v>
      </c>
      <c r="Q21" s="33">
        <f ca="1">+Vol_hor!Q21/Nb_cpte!Q21</f>
        <v>55.467382010693505</v>
      </c>
      <c r="R21" s="33">
        <f ca="1">+Vol_hor!R21/Nb_cpte!R21</f>
        <v>153.3001341766799</v>
      </c>
      <c r="S21" s="33">
        <f ca="1">+Vol_hor!S21/Nb_cpte!S21</f>
        <v>53.174445830730647</v>
      </c>
      <c r="T21" s="33"/>
      <c r="U21" s="33">
        <f ca="1">+Vol_hor!U21/Nb_cpte!U21</f>
        <v>133.77482275198921</v>
      </c>
      <c r="V21" s="33">
        <f ca="1">+Vol_hor!V21/Nb_cpte!V21</f>
        <v>214.04436741121222</v>
      </c>
      <c r="W21" s="33"/>
      <c r="X21" s="34">
        <f ca="1">+Vol_hor!X21/Nb_cpte!X21</f>
        <v>221.25404858672175</v>
      </c>
    </row>
    <row r="22" spans="1:24">
      <c r="A22" s="29">
        <v>39629</v>
      </c>
      <c r="B22" s="30">
        <f ca="1">+Vol_hor!B22/Nb_cpte!B22</f>
        <v>144.50906920640003</v>
      </c>
      <c r="C22" s="30">
        <f ca="1">+Vol_hor!C22/Nb_cpte!C22</f>
        <v>73.771159406830606</v>
      </c>
      <c r="D22" s="33">
        <f ca="1">+Vol_hor!D22/Nb_cpte!D22</f>
        <v>68.140737930043983</v>
      </c>
      <c r="E22" s="33">
        <f ca="1">+Vol_hor!E22/Nb_cpte!E22</f>
        <v>329.83657010831439</v>
      </c>
      <c r="F22" s="33">
        <f ca="1">+Vol_hor!F22/Nb_cpte!F22</f>
        <v>222.03476200504764</v>
      </c>
      <c r="G22" s="32">
        <f ca="1">+Vol_hor!G22/Nb_cpte!G22</f>
        <v>60.603708685589631</v>
      </c>
      <c r="H22" s="33">
        <f ca="1">+Vol_hor!H22/Nb_cpte!H22</f>
        <v>91.026447284375038</v>
      </c>
      <c r="I22" s="33">
        <f ca="1">+Vol_hor!I22/Nb_cpte!I22</f>
        <v>91.906797773546472</v>
      </c>
      <c r="J22" s="56">
        <f ca="1">+Vol_hor!J22/Nb_cpte!J22</f>
        <v>73.561263228922328</v>
      </c>
      <c r="K22" s="33">
        <f ca="1">+Vol_hor!K22/Nb_cpte!K22</f>
        <v>232.65694951530523</v>
      </c>
      <c r="L22" s="33">
        <f ca="1">+Vol_hor!L22/Nb_cpte!L22</f>
        <v>174.0656977115986</v>
      </c>
      <c r="M22" s="56">
        <f ca="1">+Vol_hor!M22/Nb_cpte!M22</f>
        <v>143.55108221324411</v>
      </c>
      <c r="N22" s="33">
        <f ca="1">+Vol_hor!N22/Nb_cpte!N22</f>
        <v>350.32191275656356</v>
      </c>
      <c r="O22" s="34">
        <f ca="1">+Vol_hor!O22/Nb_cpte!O22</f>
        <v>147.61858785916283</v>
      </c>
      <c r="P22" s="32">
        <f ca="1">+Vol_hor!P22/Nb_cpte!P22</f>
        <v>47.934500113783805</v>
      </c>
      <c r="Q22" s="33">
        <f ca="1">+Vol_hor!Q22/Nb_cpte!Q22</f>
        <v>55.409339475571272</v>
      </c>
      <c r="R22" s="33">
        <f ca="1">+Vol_hor!R22/Nb_cpte!R22</f>
        <v>152.40483515824388</v>
      </c>
      <c r="S22" s="33">
        <f ca="1">+Vol_hor!S22/Nb_cpte!S22</f>
        <v>53.050265138404967</v>
      </c>
      <c r="T22" s="33"/>
      <c r="U22" s="33">
        <f ca="1">+Vol_hor!U22/Nb_cpte!U22</f>
        <v>131.16591475469079</v>
      </c>
      <c r="V22" s="33">
        <f ca="1">+Vol_hor!V22/Nb_cpte!V22</f>
        <v>212.97543949199792</v>
      </c>
      <c r="W22" s="33"/>
      <c r="X22" s="34">
        <f ca="1">+Vol_hor!X22/Nb_cpte!X22</f>
        <v>218.77522073387144</v>
      </c>
    </row>
    <row r="23" spans="1:24">
      <c r="A23" s="29">
        <v>39721</v>
      </c>
      <c r="B23" s="30">
        <f ca="1">+Vol_hor!B23/Nb_cpte!B23</f>
        <v>144.98989997627285</v>
      </c>
      <c r="C23" s="30">
        <f ca="1">+Vol_hor!C23/Nb_cpte!C23</f>
        <v>73.767502184913909</v>
      </c>
      <c r="D23" s="33">
        <f ca="1">+Vol_hor!D23/Nb_cpte!D23</f>
        <v>68.090831603460614</v>
      </c>
      <c r="E23" s="33">
        <f ca="1">+Vol_hor!E23/Nb_cpte!E23</f>
        <v>330.21270537233448</v>
      </c>
      <c r="F23" s="33">
        <f ca="1">+Vol_hor!F23/Nb_cpte!F23</f>
        <v>219.91129941212148</v>
      </c>
      <c r="G23" s="32">
        <f ca="1">+Vol_hor!G23/Nb_cpte!G23</f>
        <v>60.677898873048889</v>
      </c>
      <c r="H23" s="33">
        <f ca="1">+Vol_hor!H23/Nb_cpte!H23</f>
        <v>111.57160359803586</v>
      </c>
      <c r="I23" s="33">
        <f ca="1">+Vol_hor!I23/Nb_cpte!I23</f>
        <v>91.375196034669855</v>
      </c>
      <c r="J23" s="56">
        <f ca="1">+Vol_hor!J23/Nb_cpte!J23</f>
        <v>73.056355399497889</v>
      </c>
      <c r="K23" s="33">
        <f ca="1">+Vol_hor!K23/Nb_cpte!K23</f>
        <v>228.1183352060643</v>
      </c>
      <c r="L23" s="33">
        <f ca="1">+Vol_hor!L23/Nb_cpte!L23</f>
        <v>172.84286033601822</v>
      </c>
      <c r="M23" s="56">
        <f ca="1">+Vol_hor!M23/Nb_cpte!M23</f>
        <v>140.46466903955883</v>
      </c>
      <c r="N23" s="33">
        <f ca="1">+Vol_hor!N23/Nb_cpte!N23</f>
        <v>346.310953670684</v>
      </c>
      <c r="O23" s="34">
        <f ca="1">+Vol_hor!O23/Nb_cpte!O23</f>
        <v>149.90903655115289</v>
      </c>
      <c r="P23" s="32">
        <f ca="1">+Vol_hor!P23/Nb_cpte!P23</f>
        <v>47.976851450638875</v>
      </c>
      <c r="Q23" s="33">
        <f ca="1">+Vol_hor!Q23/Nb_cpte!Q23</f>
        <v>55.302230186406007</v>
      </c>
      <c r="R23" s="33">
        <f ca="1">+Vol_hor!R23/Nb_cpte!R23</f>
        <v>151.70944634237642</v>
      </c>
      <c r="S23" s="33">
        <f ca="1">+Vol_hor!S23/Nb_cpte!S23</f>
        <v>53.043097563837378</v>
      </c>
      <c r="T23" s="33"/>
      <c r="U23" s="33">
        <f ca="1">+Vol_hor!U23/Nb_cpte!U23</f>
        <v>133.10054865298065</v>
      </c>
      <c r="V23" s="33">
        <f ca="1">+Vol_hor!V23/Nb_cpte!V23</f>
        <v>211.77531484662333</v>
      </c>
      <c r="W23" s="33"/>
      <c r="X23" s="34">
        <f ca="1">+Vol_hor!X23/Nb_cpte!X23</f>
        <v>214.42971175034629</v>
      </c>
    </row>
    <row r="24" spans="1:24" ht="12" thickBot="1">
      <c r="A24" s="35">
        <v>39813</v>
      </c>
      <c r="B24" s="36">
        <f ca="1">+Vol_hor!B24/Nb_cpte!B24</f>
        <v>145.1218988135592</v>
      </c>
      <c r="C24" s="36">
        <f ca="1">+Vol_hor!C24/Nb_cpte!C24</f>
        <v>73.3926860031724</v>
      </c>
      <c r="D24" s="37">
        <f ca="1">+Vol_hor!D24/Nb_cpte!D24</f>
        <v>67.715116460446183</v>
      </c>
      <c r="E24" s="37">
        <f ca="1">+Vol_hor!E24/Nb_cpte!E24</f>
        <v>329.7837236093049</v>
      </c>
      <c r="F24" s="37">
        <f ca="1">+Vol_hor!F24/Nb_cpte!F24</f>
        <v>218.5181477063486</v>
      </c>
      <c r="G24" s="38">
        <f ca="1">+Vol_hor!G24/Nb_cpte!G24</f>
        <v>60.422148061016266</v>
      </c>
      <c r="H24" s="37">
        <f ca="1">+Vol_hor!H24/Nb_cpte!H24</f>
        <v>107.43756191540974</v>
      </c>
      <c r="I24" s="37">
        <f ca="1">+Vol_hor!I24/Nb_cpte!I24</f>
        <v>91.199206598974868</v>
      </c>
      <c r="J24" s="57">
        <f ca="1">+Vol_hor!J24/Nb_cpte!J24</f>
        <v>72.958373934441397</v>
      </c>
      <c r="K24" s="37">
        <f ca="1">+Vol_hor!K24/Nb_cpte!K24</f>
        <v>225.13563383089399</v>
      </c>
      <c r="L24" s="37">
        <f ca="1">+Vol_hor!L24/Nb_cpte!L24</f>
        <v>164.04224155942731</v>
      </c>
      <c r="M24" s="57">
        <f ca="1">+Vol_hor!M24/Nb_cpte!M24</f>
        <v>134.96940609669423</v>
      </c>
      <c r="N24" s="37">
        <f ca="1">+Vol_hor!N24/Nb_cpte!N24</f>
        <v>342.98034085813902</v>
      </c>
      <c r="O24" s="39">
        <f ca="1">+Vol_hor!O24/Nb_cpte!O24</f>
        <v>143.26746180219129</v>
      </c>
      <c r="P24" s="38">
        <f ca="1">+Vol_hor!P24/Nb_cpte!P24</f>
        <v>47.751281955484224</v>
      </c>
      <c r="Q24" s="37">
        <f ca="1">+Vol_hor!Q24/Nb_cpte!Q24</f>
        <v>55.094897414953259</v>
      </c>
      <c r="R24" s="37">
        <f ca="1">+Vol_hor!R24/Nb_cpte!R24</f>
        <v>150.65627419052586</v>
      </c>
      <c r="S24" s="37">
        <f ca="1">+Vol_hor!S24/Nb_cpte!S24</f>
        <v>52.974049507871598</v>
      </c>
      <c r="T24" s="37"/>
      <c r="U24" s="37">
        <f ca="1">+Vol_hor!U24/Nb_cpte!U24</f>
        <v>132.23344300036433</v>
      </c>
      <c r="V24" s="37">
        <f ca="1">+Vol_hor!V24/Nb_cpte!V24</f>
        <v>211.54714306579729</v>
      </c>
      <c r="W24" s="37"/>
      <c r="X24" s="39">
        <f ca="1">+Vol_hor!X24/Nb_cpte!X24</f>
        <v>212.25574383979023</v>
      </c>
    </row>
    <row r="25" spans="1:24">
      <c r="A25" s="23">
        <v>39903</v>
      </c>
      <c r="B25" s="30">
        <f ca="1">+Vol_hor!B25/Nb_cpte!B25</f>
        <v>145.22939549194726</v>
      </c>
      <c r="C25" s="30">
        <f ca="1">+Vol_hor!C25/Nb_cpte!C25</f>
        <v>72.548072117359027</v>
      </c>
      <c r="D25" s="33">
        <f ca="1">+Vol_hor!D25/Nb_cpte!D25</f>
        <v>66.799322604372108</v>
      </c>
      <c r="E25" s="33">
        <f ca="1">+Vol_hor!E25/Nb_cpte!E25</f>
        <v>331.00877310081466</v>
      </c>
      <c r="F25" s="33">
        <f ca="1">+Vol_hor!F25/Nb_cpte!F25</f>
        <v>216.35143111224184</v>
      </c>
      <c r="G25" s="32">
        <f ca="1">+Vol_hor!G25/Nb_cpte!G25</f>
        <v>59.885282839386825</v>
      </c>
      <c r="H25" s="33">
        <f ca="1">+Vol_hor!H25/Nb_cpte!H25</f>
        <v>109.5505810913465</v>
      </c>
      <c r="I25" s="33">
        <f ca="1">+Vol_hor!I25/Nb_cpte!I25</f>
        <v>90.278228831199755</v>
      </c>
      <c r="J25" s="56">
        <f ca="1">+Vol_hor!J25/Nb_cpte!J25</f>
        <v>72.258161574248973</v>
      </c>
      <c r="K25" s="33">
        <f ca="1">+Vol_hor!K25/Nb_cpte!K25</f>
        <v>221.5516184906254</v>
      </c>
      <c r="L25" s="33">
        <f ca="1">+Vol_hor!L25/Nb_cpte!L25</f>
        <v>170.24388731933149</v>
      </c>
      <c r="M25" s="56">
        <f ca="1">+Vol_hor!M25/Nb_cpte!M25</f>
        <v>134.35076685184276</v>
      </c>
      <c r="N25" s="33">
        <f ca="1">+Vol_hor!N25/Nb_cpte!N25</f>
        <v>342.0677072647639</v>
      </c>
      <c r="O25" s="34">
        <f ca="1">+Vol_hor!O25/Nb_cpte!O25</f>
        <v>136.81320753234755</v>
      </c>
      <c r="P25" s="32">
        <f ca="1">+Vol_hor!P25/Nb_cpte!P25</f>
        <v>47.187422346404773</v>
      </c>
      <c r="Q25" s="33">
        <f ca="1">+Vol_hor!Q25/Nb_cpte!Q25</f>
        <v>54.565879726127918</v>
      </c>
      <c r="R25" s="33">
        <f ca="1">+Vol_hor!R25/Nb_cpte!R25</f>
        <v>148.9899488202025</v>
      </c>
      <c r="S25" s="33">
        <f ca="1">+Vol_hor!S25/Nb_cpte!S25</f>
        <v>52.724854569350697</v>
      </c>
      <c r="T25" s="33"/>
      <c r="U25" s="33">
        <f ca="1">+Vol_hor!U25/Nb_cpte!U25</f>
        <v>130.81689147893425</v>
      </c>
      <c r="V25" s="33">
        <f ca="1">+Vol_hor!V25/Nb_cpte!V25</f>
        <v>210.43010686630097</v>
      </c>
      <c r="W25" s="33"/>
      <c r="X25" s="34">
        <f ca="1">+Vol_hor!X25/Nb_cpte!X25</f>
        <v>210.78463056359325</v>
      </c>
    </row>
    <row r="26" spans="1:24">
      <c r="A26" s="29">
        <v>39994</v>
      </c>
      <c r="B26" s="30">
        <f ca="1">+Vol_hor!B26/Nb_cpte!B26</f>
        <v>145.20738468531525</v>
      </c>
      <c r="C26" s="30">
        <f ca="1">+Vol_hor!C26/Nb_cpte!C26</f>
        <v>72.284795468370888</v>
      </c>
      <c r="D26" s="33">
        <f ca="1">+Vol_hor!D26/Nb_cpte!D26</f>
        <v>66.609603828449153</v>
      </c>
      <c r="E26" s="33">
        <f ca="1">+Vol_hor!E26/Nb_cpte!E26</f>
        <v>331.09028329408511</v>
      </c>
      <c r="F26" s="33">
        <f ca="1">+Vol_hor!F26/Nb_cpte!F26</f>
        <v>213.81266316043647</v>
      </c>
      <c r="G26" s="32">
        <f ca="1">+Vol_hor!G26/Nb_cpte!G26</f>
        <v>59.980377915259552</v>
      </c>
      <c r="H26" s="33">
        <f ca="1">+Vol_hor!H26/Nb_cpte!H26</f>
        <v>107.23080775841578</v>
      </c>
      <c r="I26" s="33">
        <f ca="1">+Vol_hor!I26/Nb_cpte!I26</f>
        <v>90.303370307791354</v>
      </c>
      <c r="J26" s="56">
        <f ca="1">+Vol_hor!J26/Nb_cpte!J26</f>
        <v>72.103031922780957</v>
      </c>
      <c r="K26" s="33">
        <f ca="1">+Vol_hor!K26/Nb_cpte!K26</f>
        <v>217.51170532315996</v>
      </c>
      <c r="L26" s="33">
        <f ca="1">+Vol_hor!L26/Nb_cpte!L26</f>
        <v>171.5249437489683</v>
      </c>
      <c r="M26" s="56">
        <f ca="1">+Vol_hor!M26/Nb_cpte!M26</f>
        <v>131.27626179875639</v>
      </c>
      <c r="N26" s="33">
        <f ca="1">+Vol_hor!N26/Nb_cpte!N26</f>
        <v>339.9608208440921</v>
      </c>
      <c r="O26" s="34">
        <f ca="1">+Vol_hor!O26/Nb_cpte!O26</f>
        <v>132.57915858631347</v>
      </c>
      <c r="P26" s="32">
        <f ca="1">+Vol_hor!P26/Nb_cpte!P26</f>
        <v>47.085896848935391</v>
      </c>
      <c r="Q26" s="33">
        <f ca="1">+Vol_hor!Q26/Nb_cpte!Q26</f>
        <v>54.562767989916914</v>
      </c>
      <c r="R26" s="33">
        <f ca="1">+Vol_hor!R26/Nb_cpte!R26</f>
        <v>148.833280728067</v>
      </c>
      <c r="S26" s="33">
        <f ca="1">+Vol_hor!S26/Nb_cpte!S26</f>
        <v>52.432601457332702</v>
      </c>
      <c r="T26" s="33"/>
      <c r="U26" s="33">
        <f ca="1">+Vol_hor!U26/Nb_cpte!U26</f>
        <v>130.69249057850629</v>
      </c>
      <c r="V26" s="33">
        <f ca="1">+Vol_hor!V26/Nb_cpte!V26</f>
        <v>207.24531526342219</v>
      </c>
      <c r="W26" s="33"/>
      <c r="X26" s="34">
        <f ca="1">+Vol_hor!X26/Nb_cpte!X26</f>
        <v>206.46046559373576</v>
      </c>
    </row>
    <row r="27" spans="1:24">
      <c r="A27" s="29">
        <v>40086</v>
      </c>
      <c r="B27" s="30">
        <f ca="1">+Vol_hor!B27/Nb_cpte!B27</f>
        <v>145.76832089627726</v>
      </c>
      <c r="C27" s="30">
        <f ca="1">+Vol_hor!C27/Nb_cpte!C27</f>
        <v>72.05507717177376</v>
      </c>
      <c r="D27" s="33">
        <f ca="1">+Vol_hor!D27/Nb_cpte!D27</f>
        <v>66.401045422506783</v>
      </c>
      <c r="E27" s="33">
        <f ca="1">+Vol_hor!E27/Nb_cpte!E27</f>
        <v>333.51721122233016</v>
      </c>
      <c r="F27" s="33">
        <f ca="1">+Vol_hor!F27/Nb_cpte!F27</f>
        <v>210.8117313479836</v>
      </c>
      <c r="G27" s="32">
        <f ca="1">+Vol_hor!G27/Nb_cpte!G27</f>
        <v>60.061213919612946</v>
      </c>
      <c r="H27" s="33">
        <f ca="1">+Vol_hor!H27/Nb_cpte!H27</f>
        <v>111.23998085079354</v>
      </c>
      <c r="I27" s="33">
        <f ca="1">+Vol_hor!I27/Nb_cpte!I27</f>
        <v>90.157758826025159</v>
      </c>
      <c r="J27" s="56">
        <f ca="1">+Vol_hor!J27/Nb_cpte!J27</f>
        <v>72.393756619365732</v>
      </c>
      <c r="K27" s="33">
        <f ca="1">+Vol_hor!K27/Nb_cpte!K27</f>
        <v>213.10182218169848</v>
      </c>
      <c r="L27" s="33">
        <f ca="1">+Vol_hor!L27/Nb_cpte!L27</f>
        <v>176.20786361400772</v>
      </c>
      <c r="M27" s="56">
        <f ca="1">+Vol_hor!M27/Nb_cpte!M27</f>
        <v>132.77101809491123</v>
      </c>
      <c r="N27" s="33">
        <f ca="1">+Vol_hor!N27/Nb_cpte!N27</f>
        <v>339.99155234548488</v>
      </c>
      <c r="O27" s="34">
        <f ca="1">+Vol_hor!O27/Nb_cpte!O27</f>
        <v>127.81652475708036</v>
      </c>
      <c r="P27" s="32">
        <f ca="1">+Vol_hor!P27/Nb_cpte!P27</f>
        <v>47.461432895795987</v>
      </c>
      <c r="Q27" s="33">
        <f ca="1">+Vol_hor!Q27/Nb_cpte!Q27</f>
        <v>54.699482044231281</v>
      </c>
      <c r="R27" s="33">
        <f ca="1">+Vol_hor!R27/Nb_cpte!R27</f>
        <v>148.39339879903309</v>
      </c>
      <c r="S27" s="33">
        <f ca="1">+Vol_hor!S27/Nb_cpte!S27</f>
        <v>51.963980058877517</v>
      </c>
      <c r="T27" s="33"/>
      <c r="U27" s="33">
        <f ca="1">+Vol_hor!U27/Nb_cpte!U27</f>
        <v>130.9982355094582</v>
      </c>
      <c r="V27" s="33">
        <f ca="1">+Vol_hor!V27/Nb_cpte!V27</f>
        <v>203.2603640297223</v>
      </c>
      <c r="W27" s="33"/>
      <c r="X27" s="34">
        <f ca="1">+Vol_hor!X27/Nb_cpte!X27</f>
        <v>204.37906569110157</v>
      </c>
    </row>
    <row r="28" spans="1:24" ht="12" thickBot="1">
      <c r="A28" s="35">
        <v>40178</v>
      </c>
      <c r="B28" s="36">
        <f ca="1">+Vol_hor!B28/Nb_cpte!B28</f>
        <v>145.24232911535768</v>
      </c>
      <c r="C28" s="36">
        <f ca="1">+Vol_hor!C28/Nb_cpte!C28</f>
        <v>71.532319052261329</v>
      </c>
      <c r="D28" s="37">
        <f ca="1">+Vol_hor!D28/Nb_cpte!D28</f>
        <v>65.951620786838149</v>
      </c>
      <c r="E28" s="37">
        <f ca="1">+Vol_hor!E28/Nb_cpte!E28</f>
        <v>330.78484103762281</v>
      </c>
      <c r="F28" s="37">
        <f ca="1">+Vol_hor!F28/Nb_cpte!F28</f>
        <v>207.81587377502206</v>
      </c>
      <c r="G28" s="38">
        <f ca="1">+Vol_hor!G28/Nb_cpte!G28</f>
        <v>60.026180564599258</v>
      </c>
      <c r="H28" s="37">
        <f ca="1">+Vol_hor!H28/Nb_cpte!H28</f>
        <v>101.94563631103489</v>
      </c>
      <c r="I28" s="37">
        <f ca="1">+Vol_hor!I28/Nb_cpte!I28</f>
        <v>89.409075208873816</v>
      </c>
      <c r="J28" s="57">
        <f ca="1">+Vol_hor!J28/Nb_cpte!J28</f>
        <v>71.719777292001325</v>
      </c>
      <c r="K28" s="37">
        <f ca="1">+Vol_hor!K28/Nb_cpte!K28</f>
        <v>209.56149340841864</v>
      </c>
      <c r="L28" s="37">
        <f ca="1">+Vol_hor!L28/Nb_cpte!L28</f>
        <v>153.74494527515611</v>
      </c>
      <c r="M28" s="57">
        <f ca="1">+Vol_hor!M28/Nb_cpte!M28</f>
        <v>126.58341710829883</v>
      </c>
      <c r="N28" s="37">
        <f ca="1">+Vol_hor!N28/Nb_cpte!N28</f>
        <v>335.73881607581473</v>
      </c>
      <c r="O28" s="39">
        <f ca="1">+Vol_hor!O28/Nb_cpte!O28</f>
        <v>113.77699109457011</v>
      </c>
      <c r="P28" s="38">
        <f ca="1">+Vol_hor!P28/Nb_cpte!P28</f>
        <v>47.471939265146545</v>
      </c>
      <c r="Q28" s="37">
        <f ca="1">+Vol_hor!Q28/Nb_cpte!Q28</f>
        <v>54.678347455468852</v>
      </c>
      <c r="R28" s="37">
        <f ca="1">+Vol_hor!R28/Nb_cpte!R28</f>
        <v>147.62503400322754</v>
      </c>
      <c r="S28" s="37">
        <f ca="1">+Vol_hor!S28/Nb_cpte!S28</f>
        <v>52.026711160137609</v>
      </c>
      <c r="T28" s="37"/>
      <c r="U28" s="37">
        <f ca="1">+Vol_hor!U28/Nb_cpte!U28</f>
        <v>129.43303874434821</v>
      </c>
      <c r="V28" s="37">
        <f ca="1">+Vol_hor!V28/Nb_cpte!V28</f>
        <v>201.29988443159061</v>
      </c>
      <c r="W28" s="37"/>
      <c r="X28" s="39">
        <f ca="1">+Vol_hor!X28/Nb_cpte!X28</f>
        <v>199.87288957844299</v>
      </c>
    </row>
    <row r="29" spans="1:24">
      <c r="A29" s="23">
        <v>40268</v>
      </c>
      <c r="B29" s="30">
        <f ca="1">+Vol_hor!B29/Nb_cpte!B29</f>
        <v>145.75635212450501</v>
      </c>
      <c r="C29" s="30">
        <f ca="1">+Vol_hor!C29/Nb_cpte!C29</f>
        <v>71.110675494683832</v>
      </c>
      <c r="D29" s="33">
        <f ca="1">+Vol_hor!D29/Nb_cpte!D29</f>
        <v>65.529658289609813</v>
      </c>
      <c r="E29" s="33">
        <f ca="1">+Vol_hor!E29/Nb_cpte!E29</f>
        <v>331.35721721749388</v>
      </c>
      <c r="F29" s="33">
        <f ca="1">+Vol_hor!F29/Nb_cpte!F29</f>
        <v>207.56469066689763</v>
      </c>
      <c r="G29" s="32">
        <f ca="1">+Vol_hor!G29/Nb_cpte!G29</f>
        <v>60.018380482931057</v>
      </c>
      <c r="H29" s="33">
        <f ca="1">+Vol_hor!H29/Nb_cpte!H29</f>
        <v>102.09721638139925</v>
      </c>
      <c r="I29" s="33">
        <f ca="1">+Vol_hor!I29/Nb_cpte!I29</f>
        <v>87.642879695716232</v>
      </c>
      <c r="J29" s="56">
        <f ca="1">+Vol_hor!J29/Nb_cpte!J29</f>
        <v>70.821750019837197</v>
      </c>
      <c r="K29" s="33">
        <f ca="1">+Vol_hor!K29/Nb_cpte!K29</f>
        <v>207.402747678022</v>
      </c>
      <c r="L29" s="33"/>
      <c r="M29" s="56"/>
      <c r="N29" s="33">
        <f ca="1">+Vol_hor!N29/Nb_cpte!N29</f>
        <v>334.99625425194</v>
      </c>
      <c r="O29" s="34">
        <f ca="1">+Vol_hor!O29/Nb_cpte!O29</f>
        <v>107.02873177675811</v>
      </c>
      <c r="P29" s="32">
        <f ca="1">+Vol_hor!P29/Nb_cpte!P29</f>
        <v>46.348814061329115</v>
      </c>
      <c r="Q29" s="33">
        <f ca="1">+Vol_hor!Q29/Nb_cpte!Q29</f>
        <v>54.360159290035952</v>
      </c>
      <c r="R29" s="33">
        <f ca="1">+Vol_hor!R29/Nb_cpte!R29</f>
        <v>147.09618533981177</v>
      </c>
      <c r="S29" s="33">
        <f ca="1">+Vol_hor!S29/Nb_cpte!S29</f>
        <v>52.168767332821098</v>
      </c>
      <c r="T29" s="33"/>
      <c r="U29" s="33">
        <f ca="1">+Vol_hor!U29/Nb_cpte!U29</f>
        <v>129.42169480604775</v>
      </c>
      <c r="V29" s="33">
        <f ca="1">+Vol_hor!V29/Nb_cpte!V29</f>
        <v>202.86709466292703</v>
      </c>
      <c r="W29" s="33"/>
      <c r="X29" s="34">
        <f ca="1">+Vol_hor!X29/Nb_cpte!X29</f>
        <v>198.2169180226951</v>
      </c>
    </row>
    <row r="30" spans="1:24">
      <c r="A30" s="29">
        <v>40359</v>
      </c>
      <c r="B30" s="30">
        <f ca="1">+Vol_hor!B30/Nb_cpte!B30</f>
        <v>146.11025839549202</v>
      </c>
      <c r="C30" s="30">
        <f ca="1">+Vol_hor!C30/Nb_cpte!C30</f>
        <v>71.037912135277367</v>
      </c>
      <c r="D30" s="33">
        <f ca="1">+Vol_hor!D30/Nb_cpte!D30</f>
        <v>65.436218084490477</v>
      </c>
      <c r="E30" s="33">
        <f ca="1">+Vol_hor!E30/Nb_cpte!E30</f>
        <v>332.66127505940284</v>
      </c>
      <c r="F30" s="33">
        <f ca="1">+Vol_hor!F30/Nb_cpte!F30</f>
        <v>206.16218707573765</v>
      </c>
      <c r="G30" s="32">
        <f ca="1">+Vol_hor!G30/Nb_cpte!G30</f>
        <v>60.208376121560455</v>
      </c>
      <c r="H30" s="33">
        <f ca="1">+Vol_hor!H30/Nb_cpte!H30</f>
        <v>106.54595982786775</v>
      </c>
      <c r="I30" s="33">
        <f ca="1">+Vol_hor!I30/Nb_cpte!I30</f>
        <v>86.861114096902895</v>
      </c>
      <c r="J30" s="56">
        <f ca="1">+Vol_hor!J30/Nb_cpte!J30</f>
        <v>70.139796010816724</v>
      </c>
      <c r="K30" s="33">
        <f ca="1">+Vol_hor!K30/Nb_cpte!K30</f>
        <v>205.88092200268332</v>
      </c>
      <c r="L30" s="33"/>
      <c r="M30" s="56"/>
      <c r="N30" s="33">
        <f ca="1">+Vol_hor!N30/Nb_cpte!N30</f>
        <v>335.78899290212644</v>
      </c>
      <c r="O30" s="34">
        <f ca="1">+Vol_hor!O30/Nb_cpte!O30</f>
        <v>105.21689302245605</v>
      </c>
      <c r="P30" s="32">
        <f ca="1">+Vol_hor!P30/Nb_cpte!P30</f>
        <v>45.594445960459169</v>
      </c>
      <c r="Q30" s="33">
        <f ca="1">+Vol_hor!Q30/Nb_cpte!Q30</f>
        <v>54.467331053342257</v>
      </c>
      <c r="R30" s="33">
        <f ca="1">+Vol_hor!R30/Nb_cpte!R30</f>
        <v>146.28446723925271</v>
      </c>
      <c r="S30" s="33">
        <f ca="1">+Vol_hor!S30/Nb_cpte!S30</f>
        <v>51.702633755810432</v>
      </c>
      <c r="T30" s="33"/>
      <c r="U30" s="33">
        <f ca="1">+Vol_hor!U30/Nb_cpte!U30</f>
        <v>130.04236743893529</v>
      </c>
      <c r="V30" s="33">
        <f ca="1">+Vol_hor!V30/Nb_cpte!V30</f>
        <v>200.35640038247939</v>
      </c>
      <c r="W30" s="33"/>
      <c r="X30" s="34">
        <f ca="1">+Vol_hor!X30/Nb_cpte!X30</f>
        <v>195.53461078266048</v>
      </c>
    </row>
    <row r="31" spans="1:24">
      <c r="A31" s="29">
        <v>40451</v>
      </c>
      <c r="B31" s="30">
        <f ca="1">+Vol_hor!B31/Nb_cpte!B31</f>
        <v>146.65644465474028</v>
      </c>
      <c r="C31" s="30">
        <f ca="1">+Vol_hor!C31/Nb_cpte!C31</f>
        <v>70.627462222625596</v>
      </c>
      <c r="D31" s="33">
        <f ca="1">+Vol_hor!D31/Nb_cpte!D31</f>
        <v>65.009767754543219</v>
      </c>
      <c r="E31" s="33">
        <f ca="1">+Vol_hor!E31/Nb_cpte!E31</f>
        <v>333.43741488447313</v>
      </c>
      <c r="F31" s="33">
        <f ca="1">+Vol_hor!F31/Nb_cpte!F31</f>
        <v>204.62191298673437</v>
      </c>
      <c r="G31" s="32">
        <f ca="1">+Vol_hor!G31/Nb_cpte!G31</f>
        <v>60.130644905215242</v>
      </c>
      <c r="H31" s="33">
        <f ca="1">+Vol_hor!H31/Nb_cpte!H31</f>
        <v>102.01831968256077</v>
      </c>
      <c r="I31" s="33">
        <f ca="1">+Vol_hor!I31/Nb_cpte!I31</f>
        <v>86.708921267897807</v>
      </c>
      <c r="J31" s="56">
        <f ca="1">+Vol_hor!J31/Nb_cpte!J31</f>
        <v>69.920837490767994</v>
      </c>
      <c r="K31" s="33">
        <f ca="1">+Vol_hor!K31/Nb_cpte!K31</f>
        <v>204.86891491606352</v>
      </c>
      <c r="L31" s="33"/>
      <c r="M31" s="56"/>
      <c r="N31" s="33">
        <f ca="1">+Vol_hor!N31/Nb_cpte!N31</f>
        <v>336.08115556112944</v>
      </c>
      <c r="O31" s="34">
        <f ca="1">+Vol_hor!O31/Nb_cpte!O31</f>
        <v>102.72850201808355</v>
      </c>
      <c r="P31" s="32">
        <f ca="1">+Vol_hor!P31/Nb_cpte!P31</f>
        <v>45.823973083555096</v>
      </c>
      <c r="Q31" s="33">
        <f ca="1">+Vol_hor!Q31/Nb_cpte!Q31</f>
        <v>54.426020294993542</v>
      </c>
      <c r="R31" s="33">
        <f ca="1">+Vol_hor!R31/Nb_cpte!R31</f>
        <v>145.57919211949934</v>
      </c>
      <c r="S31" s="33">
        <f ca="1">+Vol_hor!S31/Nb_cpte!S31</f>
        <v>51.009131529573786</v>
      </c>
      <c r="T31" s="33"/>
      <c r="U31" s="33">
        <f ca="1">+Vol_hor!U31/Nb_cpte!U31</f>
        <v>129.42168034855408</v>
      </c>
      <c r="V31" s="33">
        <f ca="1">+Vol_hor!V31/Nb_cpte!V31</f>
        <v>199.47025135035898</v>
      </c>
      <c r="W31" s="33"/>
      <c r="X31" s="34">
        <f ca="1">+Vol_hor!X31/Nb_cpte!X31</f>
        <v>191.35761005592374</v>
      </c>
    </row>
    <row r="32" spans="1:24" ht="12" thickBot="1">
      <c r="A32" s="29">
        <v>40543</v>
      </c>
      <c r="B32" s="30">
        <f ca="1">+Vol_hor!B32/Nb_cpte!B32</f>
        <v>146.86316854219336</v>
      </c>
      <c r="C32" s="30">
        <f ca="1">+Vol_hor!C32/Nb_cpte!C32</f>
        <v>70.19953649547729</v>
      </c>
      <c r="D32" s="33">
        <f ca="1">+Vol_hor!D32/Nb_cpte!D32</f>
        <v>64.486127398408144</v>
      </c>
      <c r="E32" s="33">
        <f ca="1">+Vol_hor!E32/Nb_cpte!E32</f>
        <v>332.0522147831042</v>
      </c>
      <c r="F32" s="33">
        <f ca="1">+Vol_hor!F32/Nb_cpte!F32</f>
        <v>202.82668335209524</v>
      </c>
      <c r="G32" s="32">
        <f ca="1">+Vol_hor!G32/Nb_cpte!G32</f>
        <v>59.663056642307822</v>
      </c>
      <c r="H32" s="33">
        <f ca="1">+Vol_hor!H32/Nb_cpte!H32</f>
        <v>101.38642769368229</v>
      </c>
      <c r="I32" s="33">
        <f ca="1">+Vol_hor!I32/Nb_cpte!I32</f>
        <v>85.882826624824318</v>
      </c>
      <c r="J32" s="56">
        <f ca="1">+Vol_hor!J32/Nb_cpte!J32</f>
        <v>69.493261684558576</v>
      </c>
      <c r="K32" s="33">
        <f ca="1">+Vol_hor!K32/Nb_cpte!K32</f>
        <v>203.1410354546486</v>
      </c>
      <c r="L32" s="33"/>
      <c r="M32" s="56"/>
      <c r="N32" s="33">
        <f ca="1">+Vol_hor!N32/Nb_cpte!N32</f>
        <v>334.76936283314853</v>
      </c>
      <c r="O32" s="34">
        <f ca="1">+Vol_hor!O32/Nb_cpte!O32</f>
        <v>101.48903599029855</v>
      </c>
      <c r="P32" s="32">
        <f ca="1">+Vol_hor!P32/Nb_cpte!P32</f>
        <v>41.873162269031255</v>
      </c>
      <c r="Q32" s="33">
        <f ca="1">+Vol_hor!Q32/Nb_cpte!Q32</f>
        <v>54.125492248749417</v>
      </c>
      <c r="R32" s="33">
        <f ca="1">+Vol_hor!R32/Nb_cpte!R32</f>
        <v>144.48130350140406</v>
      </c>
      <c r="S32" s="33">
        <f ca="1">+Vol_hor!S32/Nb_cpte!S32</f>
        <v>48.673665339961687</v>
      </c>
      <c r="T32" s="33"/>
      <c r="U32" s="33">
        <f ca="1">+Vol_hor!U32/Nb_cpte!U32</f>
        <v>129.35790253237531</v>
      </c>
      <c r="V32" s="33">
        <f ca="1">+Vol_hor!V32/Nb_cpte!V32</f>
        <v>196.02198624855305</v>
      </c>
      <c r="W32" s="33"/>
      <c r="X32" s="34">
        <f ca="1">+Vol_hor!X32/Nb_cpte!X32</f>
        <v>177.41818861512058</v>
      </c>
    </row>
    <row r="33" spans="1:24">
      <c r="A33" s="23">
        <v>40633</v>
      </c>
      <c r="B33" s="62">
        <f ca="1">+Vol_hor!B33/Nb_cpte!B33</f>
        <v>148.04091733178231</v>
      </c>
      <c r="C33" s="62">
        <f ca="1">+Vol_hor!C33/Nb_cpte!C33</f>
        <v>70.345882969868185</v>
      </c>
      <c r="D33" s="64">
        <f ca="1">+Vol_hor!D33/Nb_cpte!D33</f>
        <v>64.510629877935202</v>
      </c>
      <c r="E33" s="64">
        <f ca="1">+Vol_hor!E33/Nb_cpte!E33</f>
        <v>332.62597193269283</v>
      </c>
      <c r="F33" s="64">
        <f ca="1">+Vol_hor!F33/Nb_cpte!F33</f>
        <v>202.54915507415092</v>
      </c>
      <c r="G33" s="63">
        <f ca="1">+Vol_hor!G33/Nb_cpte!G33</f>
        <v>59.701622162982169</v>
      </c>
      <c r="H33" s="64">
        <f ca="1">+Vol_hor!H33/Nb_cpte!H33</f>
        <v>99.189681976365918</v>
      </c>
      <c r="I33" s="64">
        <f ca="1">+Vol_hor!I33/Nb_cpte!I33</f>
        <v>85.400328877293177</v>
      </c>
      <c r="J33" s="65">
        <f ca="1">+Vol_hor!J33/Nb_cpte!J33</f>
        <v>69.018630355686852</v>
      </c>
      <c r="K33" s="64">
        <f ca="1">+Vol_hor!K33/Nb_cpte!K33</f>
        <v>202.17864645096381</v>
      </c>
      <c r="L33" s="64"/>
      <c r="M33" s="65"/>
      <c r="N33" s="64">
        <f ca="1">+Vol_hor!N33/Nb_cpte!N33</f>
        <v>334.89323395710034</v>
      </c>
      <c r="O33" s="66">
        <f ca="1">+Vol_hor!O33/Nb_cpte!O33</f>
        <v>101.50964453565177</v>
      </c>
      <c r="P33" s="63">
        <f ca="1">+Vol_hor!P33/Nb_cpte!P33</f>
        <v>51.471796108862272</v>
      </c>
      <c r="Q33" s="64">
        <f ca="1">+Vol_hor!Q33/Nb_cpte!Q33</f>
        <v>54.441212589172444</v>
      </c>
      <c r="R33" s="64">
        <f ca="1">+Vol_hor!R33/Nb_cpte!R33</f>
        <v>143.28448856778843</v>
      </c>
      <c r="S33" s="64"/>
      <c r="T33" s="64"/>
      <c r="U33" s="64">
        <f ca="1">+Vol_hor!U33/Nb_cpte!U33</f>
        <v>128.97405864080656</v>
      </c>
      <c r="V33" s="64"/>
      <c r="W33" s="64"/>
      <c r="X33" s="66">
        <f ca="1">+Vol_hor!X33/Nb_cpte!X33</f>
        <v>202.96802676125012</v>
      </c>
    </row>
    <row r="34" spans="1:24">
      <c r="A34" s="29">
        <v>40724</v>
      </c>
      <c r="B34" s="30">
        <f ca="1">+Vol_hor!B34/Nb_cpte!B34</f>
        <v>148.61215963287455</v>
      </c>
      <c r="C34" s="30">
        <f ca="1">+Vol_hor!C34/Nb_cpte!C34</f>
        <v>69.850231043713251</v>
      </c>
      <c r="D34" s="33">
        <f ca="1">+Vol_hor!D34/Nb_cpte!D34</f>
        <v>64.00337032480391</v>
      </c>
      <c r="E34" s="33">
        <f ca="1">+Vol_hor!E34/Nb_cpte!E34</f>
        <v>333.67252039198348</v>
      </c>
      <c r="F34" s="33">
        <f ca="1">+Vol_hor!F34/Nb_cpte!F34</f>
        <v>200.55250571680162</v>
      </c>
      <c r="G34" s="32">
        <f ca="1">+Vol_hor!G34/Nb_cpte!G34</f>
        <v>59.417818043026642</v>
      </c>
      <c r="H34" s="33">
        <f ca="1">+Vol_hor!H34/Nb_cpte!H34</f>
        <v>98.246154017466083</v>
      </c>
      <c r="I34" s="33">
        <f ca="1">+Vol_hor!I34/Nb_cpte!I34</f>
        <v>84.757627824160039</v>
      </c>
      <c r="J34" s="56">
        <f ca="1">+Vol_hor!J34/Nb_cpte!J34</f>
        <v>68.763266158335981</v>
      </c>
      <c r="K34" s="33">
        <f ca="1">+Vol_hor!K34/Nb_cpte!K34</f>
        <v>200.49761977905877</v>
      </c>
      <c r="L34" s="33"/>
      <c r="M34" s="56"/>
      <c r="N34" s="33">
        <f ca="1">+Vol_hor!N34/Nb_cpte!N34</f>
        <v>335.56231696105999</v>
      </c>
      <c r="O34" s="34">
        <f ca="1">+Vol_hor!O34/Nb_cpte!O34</f>
        <v>99.284445676950995</v>
      </c>
      <c r="P34" s="32">
        <f ca="1">+Vol_hor!P34/Nb_cpte!P34</f>
        <v>50.524787605092747</v>
      </c>
      <c r="Q34" s="33">
        <f ca="1">+Vol_hor!Q34/Nb_cpte!Q34</f>
        <v>54.186854130103669</v>
      </c>
      <c r="R34" s="33">
        <f ca="1">+Vol_hor!R34/Nb_cpte!R34</f>
        <v>142.58970255939278</v>
      </c>
      <c r="S34" s="33"/>
      <c r="T34" s="33"/>
      <c r="U34" s="33">
        <f ca="1">+Vol_hor!U34/Nb_cpte!U34</f>
        <v>128.71104899319914</v>
      </c>
      <c r="V34" s="33"/>
      <c r="W34" s="33"/>
      <c r="X34" s="34">
        <f ca="1">+Vol_hor!X34/Nb_cpte!X34</f>
        <v>200.47333900015576</v>
      </c>
    </row>
    <row r="35" spans="1:24">
      <c r="A35" s="29">
        <v>40816</v>
      </c>
      <c r="B35" s="30">
        <f ca="1">+Vol_hor!B35/Nb_cpte!B35</f>
        <v>148.18220457068554</v>
      </c>
      <c r="C35" s="30">
        <f ca="1">+Vol_hor!C35/Nb_cpte!C35</f>
        <v>69.068031328327478</v>
      </c>
      <c r="D35" s="33">
        <f ca="1">+Vol_hor!D35/Nb_cpte!D35</f>
        <v>63.308719880962734</v>
      </c>
      <c r="E35" s="33">
        <f ca="1">+Vol_hor!E35/Nb_cpte!E35</f>
        <v>332.82179602722749</v>
      </c>
      <c r="F35" s="33">
        <f ca="1">+Vol_hor!F35/Nb_cpte!F35</f>
        <v>198.54229323524223</v>
      </c>
      <c r="G35" s="32">
        <f ca="1">+Vol_hor!G35/Nb_cpte!G35</f>
        <v>58.967808916190471</v>
      </c>
      <c r="H35" s="33">
        <f ca="1">+Vol_hor!H35/Nb_cpte!H35</f>
        <v>96.618201938882621</v>
      </c>
      <c r="I35" s="33">
        <f ca="1">+Vol_hor!I35/Nb_cpte!I35</f>
        <v>84.037964692956507</v>
      </c>
      <c r="J35" s="56">
        <f ca="1">+Vol_hor!J35/Nb_cpte!J35</f>
        <v>67.945617545943435</v>
      </c>
      <c r="K35" s="33">
        <f ca="1">+Vol_hor!K35/Nb_cpte!K35</f>
        <v>198.68343420040526</v>
      </c>
      <c r="L35" s="33"/>
      <c r="M35" s="56"/>
      <c r="N35" s="33">
        <f ca="1">+Vol_hor!N35/Nb_cpte!N35</f>
        <v>334.53393001812566</v>
      </c>
      <c r="O35" s="34">
        <f ca="1">+Vol_hor!O35/Nb_cpte!O35</f>
        <v>99.032025239068602</v>
      </c>
      <c r="P35" s="32">
        <f ca="1">+Vol_hor!P35/Nb_cpte!P35</f>
        <v>49.344449320929101</v>
      </c>
      <c r="Q35" s="33">
        <f ca="1">+Vol_hor!Q35/Nb_cpte!Q35</f>
        <v>53.925635767558717</v>
      </c>
      <c r="R35" s="33">
        <f ca="1">+Vol_hor!R35/Nb_cpte!R35</f>
        <v>142.14783476523817</v>
      </c>
      <c r="S35" s="33"/>
      <c r="T35" s="33"/>
      <c r="U35" s="33">
        <f ca="1">+Vol_hor!U35/Nb_cpte!U35</f>
        <v>128.90836580029253</v>
      </c>
      <c r="V35" s="33"/>
      <c r="W35" s="33"/>
      <c r="X35" s="34">
        <f ca="1">+Vol_hor!X35/Nb_cpte!X35</f>
        <v>197.65750011493259</v>
      </c>
    </row>
    <row r="36" spans="1:24" ht="12" thickBot="1">
      <c r="A36" s="35">
        <v>40908</v>
      </c>
      <c r="B36" s="36">
        <f ca="1">+Vol_hor!B36/Nb_cpte!B36</f>
        <v>148.21126096800157</v>
      </c>
      <c r="C36" s="36">
        <f ca="1">+Vol_hor!C36/Nb_cpte!C36</f>
        <v>68.913571465875876</v>
      </c>
      <c r="D36" s="37">
        <f ca="1">+Vol_hor!D36/Nb_cpte!D36</f>
        <v>63.07610968400099</v>
      </c>
      <c r="E36" s="37">
        <f ca="1">+Vol_hor!E36/Nb_cpte!E36</f>
        <v>332.00371917629593</v>
      </c>
      <c r="F36" s="37">
        <f ca="1">+Vol_hor!F36/Nb_cpte!F36</f>
        <v>196.72093307629666</v>
      </c>
      <c r="G36" s="38">
        <f ca="1">+Vol_hor!G36/Nb_cpte!G36</f>
        <v>58.720884357711896</v>
      </c>
      <c r="H36" s="37">
        <f ca="1">+Vol_hor!H36/Nb_cpte!H36</f>
        <v>107.11590107293355</v>
      </c>
      <c r="I36" s="37">
        <f ca="1">+Vol_hor!I36/Nb_cpte!I36</f>
        <v>82.880081909935186</v>
      </c>
      <c r="J36" s="57">
        <f ca="1">+Vol_hor!J36/Nb_cpte!J36</f>
        <v>67.277171510591927</v>
      </c>
      <c r="K36" s="37">
        <f ca="1">+Vol_hor!K36/Nb_cpte!K36</f>
        <v>197.07563095777692</v>
      </c>
      <c r="L36" s="37"/>
      <c r="M36" s="57"/>
      <c r="N36" s="37">
        <f ca="1">+Vol_hor!N36/Nb_cpte!N36</f>
        <v>333.94082377525962</v>
      </c>
      <c r="O36" s="39">
        <f ca="1">+Vol_hor!O36/Nb_cpte!O36</f>
        <v>98.661194091825664</v>
      </c>
      <c r="P36" s="38">
        <f ca="1">+Vol_hor!P36/Nb_cpte!P36</f>
        <v>48.968456781459167</v>
      </c>
      <c r="Q36" s="37">
        <f ca="1">+Vol_hor!Q36/Nb_cpte!Q36</f>
        <v>54.045319982304527</v>
      </c>
      <c r="R36" s="37">
        <f ca="1">+Vol_hor!R36/Nb_cpte!R36</f>
        <v>141.45211312117908</v>
      </c>
      <c r="S36" s="37"/>
      <c r="T36" s="37"/>
      <c r="U36" s="37">
        <f ca="1">+Vol_hor!U36/Nb_cpte!U36</f>
        <v>129.6425058847077</v>
      </c>
      <c r="V36" s="37"/>
      <c r="W36" s="37"/>
      <c r="X36" s="39">
        <f ca="1">+Vol_hor!X36/Nb_cpte!X36</f>
        <v>197.30971878274582</v>
      </c>
    </row>
    <row r="37" spans="1:24">
      <c r="A37" s="23">
        <v>40999</v>
      </c>
      <c r="B37" s="62">
        <f ca="1">+Vol_hor!B37/Nb_cpte!B37</f>
        <v>150.07185539931655</v>
      </c>
      <c r="C37" s="62">
        <f ca="1">+Vol_hor!C37/Nb_cpte!C37</f>
        <v>69.604507623518614</v>
      </c>
      <c r="D37" s="64">
        <f ca="1">+Vol_hor!D37/Nb_cpte!D37</f>
        <v>63.739514697908341</v>
      </c>
      <c r="E37" s="64">
        <f ca="1">+Vol_hor!E37/Nb_cpte!E37</f>
        <v>334.23260884219189</v>
      </c>
      <c r="F37" s="64">
        <f ca="1">+Vol_hor!F37/Nb_cpte!F37</f>
        <v>196.97649747226265</v>
      </c>
      <c r="G37" s="63">
        <f ca="1">+Vol_hor!G37/Nb_cpte!G37</f>
        <v>59.545180055470972</v>
      </c>
      <c r="H37" s="64">
        <f ca="1">+Vol_hor!H37/Nb_cpte!H37</f>
        <v>98.50651345445948</v>
      </c>
      <c r="I37" s="64">
        <f ca="1">+Vol_hor!I37/Nb_cpte!I37</f>
        <v>82.601563426316133</v>
      </c>
      <c r="J37" s="65">
        <f ca="1">+Vol_hor!J37/Nb_cpte!J37</f>
        <v>66.957403900946247</v>
      </c>
      <c r="K37" s="64">
        <f ca="1">+Vol_hor!K37/Nb_cpte!K37</f>
        <v>196.51713332995396</v>
      </c>
      <c r="L37" s="64"/>
      <c r="M37" s="65"/>
      <c r="N37" s="64">
        <f ca="1">+Vol_hor!N37/Nb_cpte!N37</f>
        <v>335.75005008907863</v>
      </c>
      <c r="O37" s="66">
        <f ca="1">+Vol_hor!O37/Nb_cpte!O37</f>
        <v>98.666622332903714</v>
      </c>
      <c r="P37" s="63">
        <f ca="1">+Vol_hor!P37/Nb_cpte!P37</f>
        <v>50.088983234134602</v>
      </c>
      <c r="Q37" s="64">
        <f ca="1">+Vol_hor!Q37/Nb_cpte!Q37</f>
        <v>54.844568902246053</v>
      </c>
      <c r="R37" s="64">
        <f ca="1">+Vol_hor!R37/Nb_cpte!R37</f>
        <v>141.31411779089623</v>
      </c>
      <c r="S37" s="64"/>
      <c r="T37" s="64"/>
      <c r="U37" s="64">
        <f ca="1">+Vol_hor!U37/Nb_cpte!U37</f>
        <v>129.33545943912867</v>
      </c>
      <c r="V37" s="64"/>
      <c r="W37" s="64"/>
      <c r="X37" s="66">
        <f ca="1">+Vol_hor!X37/Nb_cpte!X37</f>
        <v>197.34781281633772</v>
      </c>
    </row>
    <row r="38" spans="1:24">
      <c r="A38" s="29">
        <v>41090</v>
      </c>
      <c r="B38" s="30">
        <f ca="1">+Vol_hor!B38/Nb_cpte!B38</f>
        <v>148.50165077920613</v>
      </c>
      <c r="C38" s="30">
        <f ca="1">+Vol_hor!C38/Nb_cpte!C38</f>
        <v>68.032929469461862</v>
      </c>
      <c r="D38" s="33">
        <f ca="1">+Vol_hor!D38/Nb_cpte!D38</f>
        <v>62.247035527265844</v>
      </c>
      <c r="E38" s="33">
        <f ca="1">+Vol_hor!E38/Nb_cpte!E38</f>
        <v>331.55142478546378</v>
      </c>
      <c r="F38" s="33">
        <f ca="1">+Vol_hor!F38/Nb_cpte!F38</f>
        <v>193.28326937430688</v>
      </c>
      <c r="G38" s="32">
        <f ca="1">+Vol_hor!G38/Nb_cpte!G38</f>
        <v>58.199321572453783</v>
      </c>
      <c r="H38" s="33">
        <f ca="1">+Vol_hor!H38/Nb_cpte!H38</f>
        <v>96.261781684650188</v>
      </c>
      <c r="I38" s="33">
        <f ca="1">+Vol_hor!I38/Nb_cpte!I38</f>
        <v>81.517949774510754</v>
      </c>
      <c r="J38" s="56">
        <f ca="1">+Vol_hor!J38/Nb_cpte!J38</f>
        <v>65.82719985317668</v>
      </c>
      <c r="K38" s="33">
        <f ca="1">+Vol_hor!K38/Nb_cpte!K38</f>
        <v>193.32205867057905</v>
      </c>
      <c r="L38" s="33"/>
      <c r="M38" s="56"/>
      <c r="N38" s="33">
        <f ca="1">+Vol_hor!N38/Nb_cpte!N38</f>
        <v>332.72640557109571</v>
      </c>
      <c r="O38" s="34">
        <f ca="1">+Vol_hor!O38/Nb_cpte!O38</f>
        <v>97.283034171969035</v>
      </c>
      <c r="P38" s="32">
        <f ca="1">+Vol_hor!P38/Nb_cpte!P38</f>
        <v>48.389357682834614</v>
      </c>
      <c r="Q38" s="33">
        <f ca="1">+Vol_hor!Q38/Nb_cpte!Q38</f>
        <v>53.746045759802747</v>
      </c>
      <c r="R38" s="33">
        <f ca="1">+Vol_hor!R38/Nb_cpte!R38</f>
        <v>138.23566244282958</v>
      </c>
      <c r="S38" s="33"/>
      <c r="T38" s="33"/>
      <c r="U38" s="33">
        <f ca="1">+Vol_hor!U38/Nb_cpte!U38</f>
        <v>129.64253843860615</v>
      </c>
      <c r="V38" s="33"/>
      <c r="W38" s="33"/>
      <c r="X38" s="34">
        <f ca="1">+Vol_hor!X38/Nb_cpte!X38</f>
        <v>193.06411598372972</v>
      </c>
    </row>
    <row r="39" spans="1:24">
      <c r="A39" s="29">
        <v>41182</v>
      </c>
      <c r="B39" s="30">
        <f ca="1">+Vol_hor!B39/Nb_cpte!B39</f>
        <v>148.11904535535029</v>
      </c>
      <c r="C39" s="30">
        <f ca="1">+Vol_hor!C39/Nb_cpte!C39</f>
        <v>67.34871817946815</v>
      </c>
      <c r="D39" s="33">
        <f ca="1">+Vol_hor!D39/Nb_cpte!D39</f>
        <v>61.60208769142104</v>
      </c>
      <c r="E39" s="33">
        <f ca="1">+Vol_hor!E39/Nb_cpte!E39</f>
        <v>331.14290728027413</v>
      </c>
      <c r="F39" s="33">
        <f ca="1">+Vol_hor!F39/Nb_cpte!F39</f>
        <v>191.70777998161603</v>
      </c>
      <c r="G39" s="32">
        <f ca="1">+Vol_hor!G39/Nb_cpte!G39</f>
        <v>57.690707816403275</v>
      </c>
      <c r="H39" s="33">
        <f ca="1">+Vol_hor!H39/Nb_cpte!H39</f>
        <v>99.484161820446943</v>
      </c>
      <c r="I39" s="33">
        <f ca="1">+Vol_hor!I39/Nb_cpte!I39</f>
        <v>80.816987629014434</v>
      </c>
      <c r="J39" s="56">
        <f ca="1">+Vol_hor!J39/Nb_cpte!J39</f>
        <v>64.970096379879152</v>
      </c>
      <c r="K39" s="33">
        <f ca="1">+Vol_hor!K39/Nb_cpte!K39</f>
        <v>191.76598038235423</v>
      </c>
      <c r="L39" s="33"/>
      <c r="M39" s="56"/>
      <c r="N39" s="33">
        <f ca="1">+Vol_hor!N39/Nb_cpte!N39</f>
        <v>332.58533778052742</v>
      </c>
      <c r="O39" s="34">
        <f ca="1">+Vol_hor!O39/Nb_cpte!O39</f>
        <v>98.770141337270985</v>
      </c>
      <c r="P39" s="32">
        <f ca="1">+Vol_hor!P39/Nb_cpte!P39</f>
        <v>47.699466357294284</v>
      </c>
      <c r="Q39" s="33">
        <f ca="1">+Vol_hor!Q39/Nb_cpte!Q39</f>
        <v>53.333561544603945</v>
      </c>
      <c r="R39" s="33">
        <f ca="1">+Vol_hor!R39/Nb_cpte!R39</f>
        <v>137.02771009144593</v>
      </c>
      <c r="S39" s="33"/>
      <c r="T39" s="33"/>
      <c r="U39" s="33">
        <f ca="1">+Vol_hor!U39/Nb_cpte!U39</f>
        <v>130.14922998073897</v>
      </c>
      <c r="V39" s="33"/>
      <c r="W39" s="33"/>
      <c r="X39" s="34">
        <f ca="1">+Vol_hor!X39/Nb_cpte!X39</f>
        <v>191.18965132995183</v>
      </c>
    </row>
    <row r="40" spans="1:24" ht="12" thickBot="1">
      <c r="A40" s="29">
        <v>41274</v>
      </c>
      <c r="B40" s="30">
        <f ca="1">+Vol_hor!B40/Nb_cpte!B40</f>
        <v>148.80333604363639</v>
      </c>
      <c r="C40" s="30">
        <f ca="1">+Vol_hor!C40/Nb_cpte!C40</f>
        <v>67.385828980089443</v>
      </c>
      <c r="D40" s="33">
        <f ca="1">+Vol_hor!D40/Nb_cpte!D40</f>
        <v>61.621226853112901</v>
      </c>
      <c r="E40" s="33">
        <f ca="1">+Vol_hor!E40/Nb_cpte!E40</f>
        <v>332.22740699437247</v>
      </c>
      <c r="F40" s="33">
        <f ca="1">+Vol_hor!F40/Nb_cpte!F40</f>
        <v>190.74308525777698</v>
      </c>
      <c r="G40" s="38">
        <f ca="1">+Vol_hor!G40/Nb_cpte!G40</f>
        <v>57.750046012506893</v>
      </c>
      <c r="H40" s="37">
        <f ca="1">+Vol_hor!H40/Nb_cpte!H40</f>
        <v>98.517523304542777</v>
      </c>
      <c r="I40" s="37">
        <f ca="1">+Vol_hor!I40/Nb_cpte!I40</f>
        <v>80.229141236312159</v>
      </c>
      <c r="J40" s="57">
        <f ca="1">+Vol_hor!J40/Nb_cpte!J40</f>
        <v>64.947304088805353</v>
      </c>
      <c r="K40" s="37">
        <f ca="1">+Vol_hor!K40/Nb_cpte!K40</f>
        <v>191.12145088713879</v>
      </c>
      <c r="L40" s="37"/>
      <c r="M40" s="57"/>
      <c r="N40" s="37">
        <f ca="1">+Vol_hor!N40/Nb_cpte!N40</f>
        <v>333.5979792597484</v>
      </c>
      <c r="O40" s="39">
        <f ca="1">+Vol_hor!O40/Nb_cpte!O40</f>
        <v>101.70553444080265</v>
      </c>
      <c r="P40" s="38">
        <f ca="1">+Vol_hor!P40/Nb_cpte!P40</f>
        <v>47.871559962538555</v>
      </c>
      <c r="Q40" s="37">
        <f ca="1">+Vol_hor!Q40/Nb_cpte!Q40</f>
        <v>53.378544429640812</v>
      </c>
      <c r="R40" s="37">
        <f ca="1">+Vol_hor!R40/Nb_cpte!R40</f>
        <v>136.13309378696974</v>
      </c>
      <c r="S40" s="37"/>
      <c r="T40" s="37"/>
      <c r="U40" s="37">
        <f ca="1">+Vol_hor!U40/Nb_cpte!U40</f>
        <v>130.07519073784249</v>
      </c>
      <c r="V40" s="37"/>
      <c r="W40" s="37"/>
      <c r="X40" s="39">
        <f ca="1">+Vol_hor!X40/Nb_cpte!X40</f>
        <v>191.12488530897784</v>
      </c>
    </row>
    <row r="41" spans="1:24">
      <c r="A41" s="23">
        <v>41364</v>
      </c>
      <c r="B41" s="62">
        <f ca="1">+Vol_hor!B41/Nb_cpte!B41</f>
        <v>149.08563577485762</v>
      </c>
      <c r="C41" s="62">
        <f ca="1">+Vol_hor!C41/Nb_cpte!C41</f>
        <v>66.669773186062002</v>
      </c>
      <c r="D41" s="64">
        <f ca="1">+Vol_hor!D41/Nb_cpte!D41</f>
        <v>60.939083003352373</v>
      </c>
      <c r="E41" s="64">
        <f ca="1">+Vol_hor!E41/Nb_cpte!E41</f>
        <v>330.1612454889451</v>
      </c>
      <c r="F41" s="64">
        <f ca="1">+Vol_hor!F41/Nb_cpte!F41</f>
        <v>188.38197768939048</v>
      </c>
      <c r="G41" s="63">
        <f ca="1">+Vol_hor!G41/Nb_cpte!G41</f>
        <v>57.086238583753428</v>
      </c>
      <c r="H41" s="64">
        <f ca="1">+Vol_hor!H41/Nb_cpte!H41</f>
        <v>98.948507906609493</v>
      </c>
      <c r="I41" s="64">
        <f ca="1">+Vol_hor!I41/Nb_cpte!I41</f>
        <v>78.998661895560943</v>
      </c>
      <c r="J41" s="65">
        <f ca="1">+Vol_hor!J41/Nb_cpte!J41</f>
        <v>63.69808153845927</v>
      </c>
      <c r="K41" s="64">
        <f ca="1">+Vol_hor!K41/Nb_cpte!K41</f>
        <v>187.95095022703032</v>
      </c>
      <c r="L41" s="64"/>
      <c r="M41" s="65"/>
      <c r="N41" s="64">
        <f ca="1">+Vol_hor!N41/Nb_cpte!N41</f>
        <v>331.12607168783393</v>
      </c>
      <c r="O41" s="66">
        <f ca="1">+Vol_hor!O41/Nb_cpte!O41</f>
        <v>99.820448393226883</v>
      </c>
      <c r="P41" s="63">
        <f ca="1">+Vol_hor!P41/Nb_cpte!P41</f>
        <v>21.131843448871876</v>
      </c>
      <c r="Q41" s="64">
        <f ca="1">+Vol_hor!Q41/Nb_cpte!Q41</f>
        <v>52.810558241906172</v>
      </c>
      <c r="R41" s="64">
        <f ca="1">+Vol_hor!R41/Nb_cpte!R41</f>
        <v>135.24823796577587</v>
      </c>
      <c r="S41" s="64"/>
      <c r="T41" s="64">
        <f ca="1">+Vol_hor!T41/Nb_cpte!T41</f>
        <v>48.964430054159209</v>
      </c>
      <c r="U41" s="64">
        <f ca="1">+Vol_hor!U41/Nb_cpte!U41</f>
        <v>128.42245232995813</v>
      </c>
      <c r="V41" s="64"/>
      <c r="W41" s="64">
        <f ca="1">+Vol_hor!W41/Nb_cpte!W41</f>
        <v>188.68305738292761</v>
      </c>
      <c r="X41" s="66">
        <f ca="1">+Vol_hor!X41/Nb_cpte!X41</f>
        <v>202.22877319297046</v>
      </c>
    </row>
    <row r="42" spans="1:24">
      <c r="A42" s="29">
        <v>41455</v>
      </c>
      <c r="B42" s="30">
        <f ca="1">+Vol_hor!B42/Nb_cpte!B42</f>
        <v>149.30857642745161</v>
      </c>
      <c r="C42" s="30">
        <f ca="1">+Vol_hor!C42/Nb_cpte!C42</f>
        <v>66.537160796012131</v>
      </c>
      <c r="D42" s="33">
        <f ca="1">+Vol_hor!D42/Nb_cpte!D42</f>
        <v>60.841120165890331</v>
      </c>
      <c r="E42" s="33">
        <f ca="1">+Vol_hor!E42/Nb_cpte!E42</f>
        <v>331.3646401534296</v>
      </c>
      <c r="F42" s="33">
        <f ca="1">+Vol_hor!F42/Nb_cpte!F42</f>
        <v>188.10126784786172</v>
      </c>
      <c r="G42" s="32">
        <f ca="1">+Vol_hor!G42/Nb_cpte!G42</f>
        <v>57.280816938499974</v>
      </c>
      <c r="H42" s="33">
        <f ca="1">+Vol_hor!H42/Nb_cpte!H42</f>
        <v>92.349620179811367</v>
      </c>
      <c r="I42" s="33">
        <f ca="1">+Vol_hor!I42/Nb_cpte!I42</f>
        <v>78.788492152372569</v>
      </c>
      <c r="J42" s="56">
        <f ca="1">+Vol_hor!J42/Nb_cpte!J42</f>
        <v>63.626019351876387</v>
      </c>
      <c r="K42" s="33">
        <f ca="1">+Vol_hor!K42/Nb_cpte!K42</f>
        <v>188.0199831212195</v>
      </c>
      <c r="L42" s="33"/>
      <c r="M42" s="56"/>
      <c r="N42" s="33">
        <f ca="1">+Vol_hor!N42/Nb_cpte!N42</f>
        <v>332.03015299592403</v>
      </c>
      <c r="O42" s="34">
        <f ca="1">+Vol_hor!O42/Nb_cpte!O42</f>
        <v>101.55311046868329</v>
      </c>
      <c r="P42" s="32">
        <f ca="1">+Vol_hor!P42/Nb_cpte!P42</f>
        <v>19.779103540421488</v>
      </c>
      <c r="Q42" s="33">
        <f ca="1">+Vol_hor!Q42/Nb_cpte!Q42</f>
        <v>52.840132617027308</v>
      </c>
      <c r="R42" s="33">
        <f ca="1">+Vol_hor!R42/Nb_cpte!R42</f>
        <v>134.71812684732532</v>
      </c>
      <c r="S42" s="33"/>
      <c r="T42" s="33">
        <f ca="1">+Vol_hor!T42/Nb_cpte!T42</f>
        <v>48.819396295313865</v>
      </c>
      <c r="U42" s="33">
        <f ca="1">+Vol_hor!U42/Nb_cpte!U42</f>
        <v>127.30487575204694</v>
      </c>
      <c r="V42" s="33"/>
      <c r="W42" s="33">
        <f ca="1">+Vol_hor!W42/Nb_cpte!W42</f>
        <v>187.8078958002944</v>
      </c>
      <c r="X42" s="34">
        <f ca="1">+Vol_hor!X42/Nb_cpte!X42</f>
        <v>233.21073588139097</v>
      </c>
    </row>
    <row r="43" spans="1:24">
      <c r="A43" s="29">
        <v>41547</v>
      </c>
      <c r="B43" s="30">
        <f ca="1">+Vol_hor!B43/Nb_cpte!B43</f>
        <v>148.95723381188552</v>
      </c>
      <c r="C43" s="30">
        <f ca="1">+Vol_hor!C43/Nb_cpte!C43</f>
        <v>66.365361643112962</v>
      </c>
      <c r="D43" s="33">
        <f ca="1">+Vol_hor!D43/Nb_cpte!D43</f>
        <v>60.64113646281141</v>
      </c>
      <c r="E43" s="33">
        <f ca="1">+Vol_hor!E43/Nb_cpte!E43</f>
        <v>330.52938568788363</v>
      </c>
      <c r="F43" s="33">
        <f ca="1">+Vol_hor!F43/Nb_cpte!F43</f>
        <v>187.39888802565736</v>
      </c>
      <c r="G43" s="32">
        <f ca="1">+Vol_hor!G43/Nb_cpte!G43</f>
        <v>57.155171674091747</v>
      </c>
      <c r="H43" s="33">
        <f ca="1">+Vol_hor!H43/Nb_cpte!H43</f>
        <v>95.081169789307353</v>
      </c>
      <c r="I43" s="33">
        <f ca="1">+Vol_hor!I43/Nb_cpte!I43</f>
        <v>78.679293298347119</v>
      </c>
      <c r="J43" s="56">
        <f ca="1">+Vol_hor!J43/Nb_cpte!J43</f>
        <v>63.158874756875782</v>
      </c>
      <c r="K43" s="33">
        <f ca="1">+Vol_hor!K43/Nb_cpte!K43</f>
        <v>187.37792314851995</v>
      </c>
      <c r="L43" s="33"/>
      <c r="M43" s="56"/>
      <c r="N43" s="33">
        <f ca="1">+Vol_hor!N43/Nb_cpte!N43</f>
        <v>331.66699380807881</v>
      </c>
      <c r="O43" s="34">
        <f ca="1">+Vol_hor!O43/Nb_cpte!O43</f>
        <v>100.35291157345665</v>
      </c>
      <c r="P43" s="32">
        <f ca="1">+Vol_hor!P43/Nb_cpte!P43</f>
        <v>71.976785654993648</v>
      </c>
      <c r="Q43" s="33">
        <f ca="1">+Vol_hor!Q43/Nb_cpte!Q43</f>
        <v>52.868048779556638</v>
      </c>
      <c r="R43" s="33">
        <f ca="1">+Vol_hor!R43/Nb_cpte!R43</f>
        <v>134.15630900653775</v>
      </c>
      <c r="S43" s="33"/>
      <c r="T43" s="33">
        <f ca="1">+Vol_hor!T43/Nb_cpte!T43</f>
        <v>46.981015170553341</v>
      </c>
      <c r="U43" s="33">
        <f ca="1">+Vol_hor!U43/Nb_cpte!U43</f>
        <v>128.50719161662471</v>
      </c>
      <c r="V43" s="33"/>
      <c r="W43" s="33">
        <f ca="1">+Vol_hor!W43/Nb_cpte!W43</f>
        <v>187.13551635593993</v>
      </c>
      <c r="X43" s="34">
        <f ca="1">+Vol_hor!X43/Nb_cpte!X43</f>
        <v>105.01903556585404</v>
      </c>
    </row>
    <row r="44" spans="1:24" ht="12" thickBot="1">
      <c r="A44" s="35">
        <v>41639</v>
      </c>
      <c r="B44" s="36">
        <f ca="1">+Vol_hor!B44/Nb_cpte!B44</f>
        <v>148.41823824700165</v>
      </c>
      <c r="C44" s="36">
        <f ca="1">+Vol_hor!C44/Nb_cpte!C44</f>
        <v>65.69366077182201</v>
      </c>
      <c r="D44" s="37">
        <f ca="1">+Vol_hor!D44/Nb_cpte!D44</f>
        <v>60.102097703601082</v>
      </c>
      <c r="E44" s="37">
        <f ca="1">+Vol_hor!E44/Nb_cpte!E44</f>
        <v>330.17629687468713</v>
      </c>
      <c r="F44" s="37">
        <f ca="1">+Vol_hor!F44/Nb_cpte!F44</f>
        <v>184.07986378296206</v>
      </c>
      <c r="G44" s="38">
        <f ca="1">+Vol_hor!G44/Nb_cpte!G44</f>
        <v>56.573670946035527</v>
      </c>
      <c r="H44" s="37">
        <f ca="1">+Vol_hor!H44/Nb_cpte!H44</f>
        <v>86.436682849678519</v>
      </c>
      <c r="I44" s="37">
        <f ca="1">+Vol_hor!I44/Nb_cpte!I44</f>
        <v>78.762429071975987</v>
      </c>
      <c r="J44" s="57">
        <f ca="1">+Vol_hor!J44/Nb_cpte!J44</f>
        <v>63.743764050507977</v>
      </c>
      <c r="K44" s="37">
        <f ca="1">+Vol_hor!K44/Nb_cpte!K44</f>
        <v>184.73884614674333</v>
      </c>
      <c r="L44" s="37"/>
      <c r="M44" s="57"/>
      <c r="N44" s="37">
        <f ca="1">+Vol_hor!N44/Nb_cpte!N44</f>
        <v>331.08487394935236</v>
      </c>
      <c r="O44" s="39">
        <f ca="1">+Vol_hor!O44/Nb_cpte!O44</f>
        <v>102.81382536037998</v>
      </c>
      <c r="P44" s="38">
        <f ca="1">+Vol_hor!P44/Nb_cpte!P44</f>
        <v>80.009091656804003</v>
      </c>
      <c r="Q44" s="37">
        <f ca="1">+Vol_hor!Q44/Nb_cpte!Q44</f>
        <v>52.383034855116961</v>
      </c>
      <c r="R44" s="37">
        <f ca="1">+Vol_hor!R44/Nb_cpte!R44</f>
        <v>133.04901612087829</v>
      </c>
      <c r="S44" s="37"/>
      <c r="T44" s="37">
        <f ca="1">+Vol_hor!T44/Nb_cpte!T44</f>
        <v>46.425897823501977</v>
      </c>
      <c r="U44" s="37">
        <f ca="1">+Vol_hor!U44/Nb_cpte!U44</f>
        <v>127.69670612465532</v>
      </c>
      <c r="V44" s="37"/>
      <c r="W44" s="37">
        <f ca="1">+Vol_hor!W44/Nb_cpte!W44</f>
        <v>184.34839072672662</v>
      </c>
      <c r="X44" s="39">
        <f ca="1">+Vol_hor!X44/Nb_cpte!X44</f>
        <v>128.89206189943636</v>
      </c>
    </row>
    <row r="45" spans="1:24">
      <c r="A45" s="23">
        <v>41729</v>
      </c>
      <c r="B45" s="62">
        <f ca="1">+Vol_hor!B45/Nb_cpte!B45</f>
        <v>148.11789592457234</v>
      </c>
      <c r="C45" s="62">
        <f ca="1">+Vol_hor!C45/Nb_cpte!C45</f>
        <v>65.330120748025664</v>
      </c>
      <c r="D45" s="64">
        <f ca="1">+Vol_hor!D45/Nb_cpte!D45</f>
        <v>59.826860314044872</v>
      </c>
      <c r="E45" s="64">
        <f ca="1">+Vol_hor!E45/Nb_cpte!E45</f>
        <v>327.86271321275831</v>
      </c>
      <c r="F45" s="64">
        <f ca="1">+Vol_hor!F45/Nb_cpte!F45</f>
        <v>182.18502836959073</v>
      </c>
      <c r="G45" s="63">
        <f ca="1">+Vol_hor!G45/Nb_cpte!G45</f>
        <v>56.334221160471728</v>
      </c>
      <c r="H45" s="64">
        <f ca="1">+Vol_hor!H45/Nb_cpte!H45</f>
        <v>89.377582395358417</v>
      </c>
      <c r="I45" s="64">
        <f ca="1">+Vol_hor!I45/Nb_cpte!I45</f>
        <v>77.576500486606434</v>
      </c>
      <c r="J45" s="65">
        <f ca="1">+Vol_hor!J45/Nb_cpte!J45</f>
        <v>62.329374818646876</v>
      </c>
      <c r="K45" s="64">
        <f ca="1">+Vol_hor!K45/Nb_cpte!K45</f>
        <v>181.58105379609577</v>
      </c>
      <c r="L45" s="64"/>
      <c r="M45" s="65"/>
      <c r="N45" s="64">
        <f ca="1">+Vol_hor!N45/Nb_cpte!N45</f>
        <v>328.24778300647222</v>
      </c>
      <c r="O45" s="66">
        <f ca="1">+Vol_hor!O45/Nb_cpte!O45</f>
        <v>99.575924377678561</v>
      </c>
      <c r="P45" s="63">
        <f ca="1">+Vol_hor!P45/Nb_cpte!P45</f>
        <v>83.011363020287547</v>
      </c>
      <c r="Q45" s="64">
        <f ca="1">+Vol_hor!Q45/Nb_cpte!Q45</f>
        <v>52.212726699218713</v>
      </c>
      <c r="R45" s="64">
        <f ca="1">+Vol_hor!R45/Nb_cpte!R45</f>
        <v>132.26561122273034</v>
      </c>
      <c r="S45" s="64"/>
      <c r="T45" s="64">
        <f ca="1">+Vol_hor!T45/Nb_cpte!T45</f>
        <v>47.059275810852192</v>
      </c>
      <c r="U45" s="64">
        <f ca="1">+Vol_hor!U45/Nb_cpte!U45</f>
        <v>135.51992203455336</v>
      </c>
      <c r="V45" s="64"/>
      <c r="W45" s="64">
        <f ca="1">+Vol_hor!W45/Nb_cpte!W45</f>
        <v>182.36030629743604</v>
      </c>
      <c r="X45" s="66">
        <f ca="1">+Vol_hor!X45/Nb_cpte!X45</f>
        <v>106.31675188037025</v>
      </c>
    </row>
    <row r="46" spans="1:24">
      <c r="A46" s="29">
        <v>41820</v>
      </c>
      <c r="B46" s="30">
        <f ca="1">+Vol_hor!B46/Nb_cpte!B46</f>
        <v>148.40500195391076</v>
      </c>
      <c r="C46" s="30">
        <f ca="1">+Vol_hor!C46/Nb_cpte!C46</f>
        <v>64.867531279980909</v>
      </c>
      <c r="D46" s="33">
        <f ca="1">+Vol_hor!D46/Nb_cpte!D46</f>
        <v>59.383068270294423</v>
      </c>
      <c r="E46" s="33">
        <f ca="1">+Vol_hor!E46/Nb_cpte!E46</f>
        <v>328.72296780261883</v>
      </c>
      <c r="F46" s="33">
        <f ca="1">+Vol_hor!F46/Nb_cpte!F46</f>
        <v>181.16265832700881</v>
      </c>
      <c r="G46" s="32">
        <f ca="1">+Vol_hor!G46/Nb_cpte!G46</f>
        <v>56.040682321409385</v>
      </c>
      <c r="H46" s="33">
        <f ca="1">+Vol_hor!H46/Nb_cpte!H46</f>
        <v>95.072622767627792</v>
      </c>
      <c r="I46" s="33">
        <f ca="1">+Vol_hor!I46/Nb_cpte!I46</f>
        <v>76.927685044175377</v>
      </c>
      <c r="J46" s="56">
        <f ca="1">+Vol_hor!J46/Nb_cpte!J46</f>
        <v>62.082138696783517</v>
      </c>
      <c r="K46" s="33">
        <f ca="1">+Vol_hor!K46/Nb_cpte!K46</f>
        <v>180.96643913249497</v>
      </c>
      <c r="L46" s="33"/>
      <c r="M46" s="56"/>
      <c r="N46" s="33">
        <f ca="1">+Vol_hor!N46/Nb_cpte!N46</f>
        <v>328.7335620659394</v>
      </c>
      <c r="O46" s="34">
        <f ca="1">+Vol_hor!O46/Nb_cpte!O46</f>
        <v>102.9813927055467</v>
      </c>
      <c r="P46" s="32">
        <f ca="1">+Vol_hor!P46/Nb_cpte!P46</f>
        <v>29.430323235352386</v>
      </c>
      <c r="Q46" s="33">
        <f ca="1">+Vol_hor!Q46/Nb_cpte!Q46</f>
        <v>52.06100624367356</v>
      </c>
      <c r="R46" s="33">
        <f ca="1">+Vol_hor!R46/Nb_cpte!R46</f>
        <v>130.86969596662618</v>
      </c>
      <c r="S46" s="33"/>
      <c r="T46" s="33">
        <f ca="1">+Vol_hor!T46/Nb_cpte!T46</f>
        <v>47.545325197428667</v>
      </c>
      <c r="U46" s="33">
        <f ca="1">+Vol_hor!U46/Nb_cpte!U46</f>
        <v>134.59625807292434</v>
      </c>
      <c r="V46" s="33"/>
      <c r="W46" s="33">
        <f ca="1">+Vol_hor!W46/Nb_cpte!W46</f>
        <v>180.92456184359261</v>
      </c>
      <c r="X46" s="34">
        <f ca="1">+Vol_hor!X46/Nb_cpte!X46</f>
        <v>165.20849724977037</v>
      </c>
    </row>
    <row r="47" spans="1:24">
      <c r="A47" s="29">
        <v>41912</v>
      </c>
      <c r="B47" s="30">
        <f ca="1">+Vol_hor!B47/Nb_cpte!B47</f>
        <v>147.54907496131048</v>
      </c>
      <c r="C47" s="30">
        <f ca="1">+Vol_hor!C47/Nb_cpte!C47</f>
        <v>64.777818398362811</v>
      </c>
      <c r="D47" s="33">
        <f ca="1">+Vol_hor!D47/Nb_cpte!D47</f>
        <v>59.184457641709244</v>
      </c>
      <c r="E47" s="33">
        <f ca="1">+Vol_hor!E47/Nb_cpte!E47</f>
        <v>327.26175297802223</v>
      </c>
      <c r="F47" s="33">
        <f ca="1">+Vol_hor!F47/Nb_cpte!F47</f>
        <v>181.00852751872537</v>
      </c>
      <c r="G47" s="32">
        <f ca="1">+Vol_hor!G47/Nb_cpte!G47</f>
        <v>56.165166543763092</v>
      </c>
      <c r="H47" s="33">
        <f ca="1">+Vol_hor!H47/Nb_cpte!H47</f>
        <v>92.09850087016487</v>
      </c>
      <c r="I47" s="33">
        <f ca="1">+Vol_hor!I47/Nb_cpte!I47</f>
        <v>76.029083381473114</v>
      </c>
      <c r="J47" s="56">
        <f ca="1">+Vol_hor!J47/Nb_cpte!J47</f>
        <v>61.359560183123584</v>
      </c>
      <c r="K47" s="33">
        <f ca="1">+Vol_hor!K47/Nb_cpte!K47</f>
        <v>181.0409486908853</v>
      </c>
      <c r="L47" s="33"/>
      <c r="M47" s="56"/>
      <c r="N47" s="33">
        <f ca="1">+Vol_hor!N47/Nb_cpte!N47</f>
        <v>327.86651258693928</v>
      </c>
      <c r="O47" s="34">
        <f ca="1">+Vol_hor!O47/Nb_cpte!O47</f>
        <v>98.306993290632462</v>
      </c>
      <c r="P47" s="32">
        <f ca="1">+Vol_hor!P47/Nb_cpte!P47</f>
        <v>68.772218476568753</v>
      </c>
      <c r="Q47" s="33">
        <f ca="1">+Vol_hor!Q47/Nb_cpte!Q47</f>
        <v>52.2767193916157</v>
      </c>
      <c r="R47" s="33">
        <f ca="1">+Vol_hor!R47/Nb_cpte!R47</f>
        <v>129.4905051633236</v>
      </c>
      <c r="S47" s="33"/>
      <c r="T47" s="33">
        <f ca="1">+Vol_hor!T47/Nb_cpte!T47</f>
        <v>47.047189902358525</v>
      </c>
      <c r="U47" s="33">
        <f ca="1">+Vol_hor!U47/Nb_cpte!U47</f>
        <v>134.61004913578597</v>
      </c>
      <c r="V47" s="33"/>
      <c r="W47" s="33">
        <f ca="1">+Vol_hor!W47/Nb_cpte!W47</f>
        <v>180.82737716312715</v>
      </c>
      <c r="X47" s="34">
        <f ca="1">+Vol_hor!X47/Nb_cpte!X47</f>
        <v>192.95798070093545</v>
      </c>
    </row>
    <row r="48" spans="1:24" ht="12" thickBot="1">
      <c r="A48" s="29">
        <v>42004</v>
      </c>
      <c r="B48" s="30">
        <f ca="1">+Vol_hor!B48/Nb_cpte!B48</f>
        <v>147.05348010289211</v>
      </c>
      <c r="C48" s="30">
        <f ca="1">+Vol_hor!C48/Nb_cpte!C48</f>
        <v>64.36388163141342</v>
      </c>
      <c r="D48" s="33">
        <f ca="1">+Vol_hor!D48/Nb_cpte!D48</f>
        <v>58.891904365472449</v>
      </c>
      <c r="E48" s="33">
        <f ca="1">+Vol_hor!E48/Nb_cpte!E48</f>
        <v>329.0816116486165</v>
      </c>
      <c r="F48" s="33">
        <f ca="1">+Vol_hor!F48/Nb_cpte!F48</f>
        <v>178.01043082446262</v>
      </c>
      <c r="G48" s="32">
        <f ca="1">+Vol_hor!G48/Nb_cpte!G48</f>
        <v>55.956551412862389</v>
      </c>
      <c r="H48" s="33">
        <f ca="1">+Vol_hor!H48/Nb_cpte!H48</f>
        <v>91.078327922397619</v>
      </c>
      <c r="I48" s="33">
        <f ca="1">+Vol_hor!I48/Nb_cpte!I48</f>
        <v>74.746823637256412</v>
      </c>
      <c r="J48" s="56">
        <f ca="1">+Vol_hor!J48/Nb_cpte!J48</f>
        <v>61.011306630741522</v>
      </c>
      <c r="K48" s="33">
        <f ca="1">+Vol_hor!K48/Nb_cpte!K48</f>
        <v>178.84924705537426</v>
      </c>
      <c r="L48" s="33"/>
      <c r="M48" s="56"/>
      <c r="N48" s="33">
        <f ca="1">+Vol_hor!N48/Nb_cpte!N48</f>
        <v>329.35717512026531</v>
      </c>
      <c r="O48" s="34">
        <f ca="1">+Vol_hor!O48/Nb_cpte!O48</f>
        <v>87.986780497783826</v>
      </c>
      <c r="P48" s="32">
        <f ca="1">+Vol_hor!P48/Nb_cpte!P48</f>
        <v>30.057404388543105</v>
      </c>
      <c r="Q48" s="33">
        <f ca="1">+Vol_hor!Q48/Nb_cpte!Q48</f>
        <v>52.212509173402168</v>
      </c>
      <c r="R48" s="33">
        <f ca="1">+Vol_hor!R48/Nb_cpte!R48</f>
        <v>128.42809242312276</v>
      </c>
      <c r="S48" s="33"/>
      <c r="T48" s="33">
        <f ca="1">+Vol_hor!T48/Nb_cpte!T48</f>
        <v>46.915119398172656</v>
      </c>
      <c r="U48" s="33">
        <f ca="1">+Vol_hor!U48/Nb_cpte!U48</f>
        <v>134.75735445018753</v>
      </c>
      <c r="V48" s="33"/>
      <c r="W48" s="33">
        <f ca="1">+Vol_hor!W48/Nb_cpte!W48</f>
        <v>178.26117338932883</v>
      </c>
      <c r="X48" s="34">
        <f ca="1">+Vol_hor!X48/Nb_cpte!X48</f>
        <v>219.3236017624985</v>
      </c>
    </row>
    <row r="49" spans="1:24">
      <c r="A49" s="23">
        <v>42094</v>
      </c>
      <c r="B49" s="62">
        <f ca="1">+Vol_hor!B49/Nb_cpte!B49</f>
        <v>147.44000159060798</v>
      </c>
      <c r="C49" s="62">
        <f ca="1">+Vol_hor!C49/Nb_cpte!C49</f>
        <v>63.959476494813387</v>
      </c>
      <c r="D49" s="64">
        <f ca="1">+Vol_hor!D49/Nb_cpte!D49</f>
        <v>58.433826369246141</v>
      </c>
      <c r="E49" s="64">
        <f ca="1">+Vol_hor!E49/Nb_cpte!E49</f>
        <v>327.35098263498867</v>
      </c>
      <c r="F49" s="64">
        <f ca="1">+Vol_hor!F49/Nb_cpte!F49</f>
        <v>176.93285597204624</v>
      </c>
      <c r="G49" s="63">
        <f ca="1">+Vol_hor!G49/Nb_cpte!G49</f>
        <v>55.392943352845634</v>
      </c>
      <c r="H49" s="64">
        <f ca="1">+Vol_hor!H49/Nb_cpte!H49</f>
        <v>94.818049494607621</v>
      </c>
      <c r="I49" s="64">
        <f ca="1">+Vol_hor!I49/Nb_cpte!I49</f>
        <v>73.699571959630319</v>
      </c>
      <c r="J49" s="65">
        <f ca="1">+Vol_hor!J49/Nb_cpte!J49</f>
        <v>59.541731202864121</v>
      </c>
      <c r="K49" s="64">
        <f ca="1">+Vol_hor!K49/Nb_cpte!K49</f>
        <v>176.07632386951664</v>
      </c>
      <c r="L49" s="64"/>
      <c r="M49" s="65"/>
      <c r="N49" s="64">
        <f ca="1">+Vol_hor!N49/Nb_cpte!N49</f>
        <v>327.33234304825851</v>
      </c>
      <c r="O49" s="66">
        <f ca="1">+Vol_hor!O49/Nb_cpte!O49</f>
        <v>81.808084626198706</v>
      </c>
      <c r="P49" s="63">
        <f ca="1">+Vol_hor!P49/Nb_cpte!P49</f>
        <v>50.916752344003683</v>
      </c>
      <c r="Q49" s="64">
        <f ca="1">+Vol_hor!Q49/Nb_cpte!Q49</f>
        <v>52.143206540471454</v>
      </c>
      <c r="R49" s="64">
        <f ca="1">+Vol_hor!R49/Nb_cpte!R49</f>
        <v>129.69972926153585</v>
      </c>
      <c r="S49" s="64"/>
      <c r="T49" s="64">
        <f ca="1">+Vol_hor!T49/Nb_cpte!T49</f>
        <v>45.682281445990654</v>
      </c>
      <c r="U49" s="64">
        <f ca="1">+Vol_hor!U49/Nb_cpte!U49</f>
        <v>135.39605856395258</v>
      </c>
      <c r="V49" s="64"/>
      <c r="W49" s="64">
        <f ca="1">+Vol_hor!W49/Nb_cpte!W49</f>
        <v>176.96174882933494</v>
      </c>
      <c r="X49" s="66">
        <f ca="1">+Vol_hor!X49/Nb_cpte!X49</f>
        <v>155.05650314940547</v>
      </c>
    </row>
    <row r="50" spans="1:24">
      <c r="A50" s="29">
        <v>42185</v>
      </c>
      <c r="B50" s="30"/>
      <c r="C50" s="30"/>
      <c r="D50" s="33"/>
      <c r="E50" s="33"/>
      <c r="F50" s="33"/>
      <c r="G50" s="32"/>
      <c r="H50" s="33"/>
      <c r="I50" s="33"/>
      <c r="J50" s="56"/>
      <c r="K50" s="33"/>
      <c r="L50" s="33"/>
      <c r="M50" s="56"/>
      <c r="N50" s="33"/>
      <c r="O50" s="34"/>
      <c r="P50" s="32"/>
      <c r="Q50" s="33"/>
      <c r="R50" s="33"/>
      <c r="S50" s="33"/>
      <c r="T50" s="33"/>
      <c r="U50" s="33"/>
      <c r="V50" s="33"/>
      <c r="W50" s="33"/>
      <c r="X50" s="34"/>
    </row>
    <row r="51" spans="1:24">
      <c r="A51" s="29">
        <v>42277</v>
      </c>
      <c r="B51" s="30"/>
      <c r="C51" s="30"/>
      <c r="D51" s="33"/>
      <c r="E51" s="33"/>
      <c r="F51" s="33"/>
      <c r="G51" s="32"/>
      <c r="H51" s="33"/>
      <c r="I51" s="33"/>
      <c r="J51" s="56"/>
      <c r="K51" s="33"/>
      <c r="L51" s="33"/>
      <c r="M51" s="56"/>
      <c r="N51" s="33"/>
      <c r="O51" s="34"/>
      <c r="P51" s="32"/>
      <c r="Q51" s="33"/>
      <c r="R51" s="33"/>
      <c r="S51" s="33"/>
      <c r="T51" s="33"/>
      <c r="U51" s="33"/>
      <c r="V51" s="33"/>
      <c r="W51" s="33"/>
      <c r="X51" s="34"/>
    </row>
    <row r="52" spans="1:24" ht="12" thickBot="1">
      <c r="A52" s="35">
        <v>42369</v>
      </c>
      <c r="B52" s="36"/>
      <c r="C52" s="36"/>
      <c r="D52" s="37"/>
      <c r="E52" s="37"/>
      <c r="F52" s="37"/>
      <c r="G52" s="38"/>
      <c r="H52" s="37"/>
      <c r="I52" s="37"/>
      <c r="J52" s="57"/>
      <c r="K52" s="37"/>
      <c r="L52" s="37"/>
      <c r="M52" s="57"/>
      <c r="N52" s="37"/>
      <c r="O52" s="39"/>
      <c r="P52" s="38"/>
      <c r="Q52" s="37"/>
      <c r="R52" s="37"/>
      <c r="S52" s="37"/>
      <c r="T52" s="37"/>
      <c r="U52" s="37"/>
      <c r="V52" s="37"/>
      <c r="W52" s="37"/>
      <c r="X52" s="39"/>
    </row>
    <row r="53" spans="1:24" ht="18" customHeight="1" thickBot="1">
      <c r="A53" s="144" t="s">
        <v>35</v>
      </c>
      <c r="B53" s="145"/>
      <c r="C53" s="145"/>
      <c r="D53" s="146"/>
      <c r="E53" s="146"/>
      <c r="F53" s="146"/>
      <c r="G53" s="147"/>
      <c r="H53" s="146"/>
      <c r="I53" s="146"/>
      <c r="J53" s="148"/>
      <c r="K53" s="146"/>
      <c r="L53" s="146"/>
      <c r="M53" s="148"/>
      <c r="N53" s="146"/>
      <c r="O53" s="149"/>
      <c r="P53" s="147"/>
      <c r="Q53" s="146"/>
      <c r="R53" s="146"/>
      <c r="S53" s="146"/>
      <c r="T53" s="146"/>
      <c r="U53" s="146"/>
      <c r="V53" s="146"/>
      <c r="W53" s="146"/>
      <c r="X53" s="149"/>
    </row>
    <row r="54" spans="1:24" s="42" customFormat="1" ht="12" thickTop="1">
      <c r="A54" s="29">
        <v>38077</v>
      </c>
      <c r="B54" s="88"/>
      <c r="C54" s="88"/>
      <c r="D54" s="41"/>
      <c r="E54" s="41"/>
      <c r="F54" s="41"/>
      <c r="G54" s="104"/>
      <c r="H54" s="105"/>
      <c r="I54" s="105"/>
      <c r="J54" s="106"/>
      <c r="K54" s="105"/>
      <c r="L54" s="105"/>
      <c r="M54" s="106"/>
      <c r="N54" s="105"/>
      <c r="O54" s="68"/>
      <c r="P54" s="104"/>
      <c r="Q54" s="105"/>
      <c r="R54" s="105"/>
      <c r="S54" s="105"/>
      <c r="T54" s="105"/>
      <c r="U54" s="105"/>
      <c r="V54" s="105"/>
      <c r="W54" s="105"/>
      <c r="X54" s="68"/>
    </row>
    <row r="55" spans="1:24" s="42" customFormat="1">
      <c r="A55" s="29">
        <v>38168</v>
      </c>
      <c r="B55" s="77">
        <f t="shared" ref="B55:X55" ca="1" si="0">IF(AND(B6&gt;=0, (B5)&gt;0),B6/B5-1," ")</f>
        <v>-9.6827318423551301E-3</v>
      </c>
      <c r="C55" s="77">
        <f t="shared" ca="1" si="0"/>
        <v>-1.4516083535564772E-2</v>
      </c>
      <c r="D55" s="107">
        <f t="shared" ca="1" si="0"/>
        <v>-1.4354780886561169E-2</v>
      </c>
      <c r="E55" s="107">
        <f t="shared" ca="1" si="0"/>
        <v>-8.7676935055980287E-3</v>
      </c>
      <c r="F55" s="107">
        <f t="shared" ca="1" si="0"/>
        <v>7.301760449147654E-4</v>
      </c>
      <c r="G55" s="67">
        <f t="shared" ca="1" si="0"/>
        <v>-1.6738974394383099E-2</v>
      </c>
      <c r="H55" s="44">
        <f t="shared" ca="1" si="0"/>
        <v>-0.1055510175085943</v>
      </c>
      <c r="I55" s="44">
        <f t="shared" ca="1" si="0"/>
        <v>2.9736064645136118E-3</v>
      </c>
      <c r="J55" s="78">
        <f t="shared" ca="1" si="0"/>
        <v>1.1839793760841655E-3</v>
      </c>
      <c r="K55" s="44">
        <f t="shared" ca="1" si="0"/>
        <v>1.0975771698324936</v>
      </c>
      <c r="L55" s="44">
        <f t="shared" ca="1" si="0"/>
        <v>8.2177539741921102E-3</v>
      </c>
      <c r="M55" s="78">
        <f t="shared" ca="1" si="0"/>
        <v>2.028127659565726E-3</v>
      </c>
      <c r="N55" s="44">
        <f t="shared" ca="1" si="0"/>
        <v>2.4766610168452998</v>
      </c>
      <c r="O55" s="69">
        <f t="shared" ca="1" si="0"/>
        <v>-1.5052852990954824E-2</v>
      </c>
      <c r="P55" s="67">
        <f t="shared" ca="1" si="0"/>
        <v>-2.2336564677534976E-2</v>
      </c>
      <c r="Q55" s="44">
        <f t="shared" ca="1" si="0"/>
        <v>-1.0516755226592567E-2</v>
      </c>
      <c r="R55" s="44">
        <f t="shared" ca="1" si="0"/>
        <v>-1.2785600088648597E-2</v>
      </c>
      <c r="S55" s="44" t="str">
        <f t="shared" si="0"/>
        <v xml:space="preserve"> </v>
      </c>
      <c r="T55" s="44" t="str">
        <f t="shared" si="0"/>
        <v xml:space="preserve"> </v>
      </c>
      <c r="U55" s="44">
        <f t="shared" ca="1" si="0"/>
        <v>-2.2012051573225278E-2</v>
      </c>
      <c r="V55" s="44" t="str">
        <f t="shared" si="0"/>
        <v xml:space="preserve"> </v>
      </c>
      <c r="W55" s="44" t="str">
        <f t="shared" si="0"/>
        <v xml:space="preserve"> </v>
      </c>
      <c r="X55" s="69">
        <f t="shared" ca="1" si="0"/>
        <v>-4.4213117180459394E-3</v>
      </c>
    </row>
    <row r="56" spans="1:24" s="42" customFormat="1">
      <c r="A56" s="29">
        <v>38260</v>
      </c>
      <c r="B56" s="77">
        <f t="shared" ref="B56:X56" ca="1" si="1">IF(AND(B7&gt;=0, (B6)&gt;0),B7/B6-1," ")</f>
        <v>-3.2634967772251944E-2</v>
      </c>
      <c r="C56" s="77">
        <f t="shared" ca="1" si="1"/>
        <v>-1.7651041861008743E-3</v>
      </c>
      <c r="D56" s="107">
        <f t="shared" ca="1" si="1"/>
        <v>-2.4074258780054647E-3</v>
      </c>
      <c r="E56" s="107">
        <f t="shared" ca="1" si="1"/>
        <v>-4.1376839321290215E-2</v>
      </c>
      <c r="F56" s="107">
        <f t="shared" ca="1" si="1"/>
        <v>1.3436482608728983E-2</v>
      </c>
      <c r="G56" s="67">
        <f t="shared" ca="1" si="1"/>
        <v>-5.0303104418700784E-3</v>
      </c>
      <c r="H56" s="44">
        <f t="shared" ca="1" si="1"/>
        <v>-2.1055518864038114E-2</v>
      </c>
      <c r="I56" s="44">
        <f t="shared" ca="1" si="1"/>
        <v>-2.4458079983383008E-2</v>
      </c>
      <c r="J56" s="78">
        <f t="shared" ca="1" si="1"/>
        <v>-2.5171229792957495E-2</v>
      </c>
      <c r="K56" s="44">
        <f t="shared" ca="1" si="1"/>
        <v>7.9516574353780234E-2</v>
      </c>
      <c r="L56" s="44">
        <f t="shared" ca="1" si="1"/>
        <v>4.7495758513846908E-3</v>
      </c>
      <c r="M56" s="78">
        <f t="shared" ca="1" si="1"/>
        <v>5.2292130769953094E-3</v>
      </c>
      <c r="N56" s="44">
        <f t="shared" ca="1" si="1"/>
        <v>0.13514663414393624</v>
      </c>
      <c r="O56" s="69">
        <f t="shared" ca="1" si="1"/>
        <v>-3.7788345855578442E-2</v>
      </c>
      <c r="P56" s="67">
        <f t="shared" ca="1" si="1"/>
        <v>-8.6235672798137264E-3</v>
      </c>
      <c r="Q56" s="44">
        <f t="shared" ca="1" si="1"/>
        <v>-3.4797125638588167E-3</v>
      </c>
      <c r="R56" s="44">
        <f t="shared" ca="1" si="1"/>
        <v>-7.1817520444024119E-3</v>
      </c>
      <c r="S56" s="44" t="str">
        <f t="shared" si="1"/>
        <v xml:space="preserve"> </v>
      </c>
      <c r="T56" s="44" t="str">
        <f t="shared" si="1"/>
        <v xml:space="preserve"> </v>
      </c>
      <c r="U56" s="44">
        <f t="shared" ca="1" si="1"/>
        <v>-6.2355484926083227E-3</v>
      </c>
      <c r="V56" s="44" t="str">
        <f t="shared" si="1"/>
        <v xml:space="preserve"> </v>
      </c>
      <c r="W56" s="44" t="str">
        <f t="shared" si="1"/>
        <v xml:space="preserve"> </v>
      </c>
      <c r="X56" s="69">
        <f t="shared" ca="1" si="1"/>
        <v>6.2794939580503861E-3</v>
      </c>
    </row>
    <row r="57" spans="1:24" s="43" customFormat="1" ht="12" thickBot="1">
      <c r="A57" s="35">
        <v>38352</v>
      </c>
      <c r="B57" s="79">
        <f t="shared" ref="B57:X57" ca="1" si="2">IF(AND(B8&gt;=0, (B7)&gt;0),B8/B7-1," ")</f>
        <v>4.0466977912564372E-2</v>
      </c>
      <c r="C57" s="79">
        <f t="shared" ca="1" si="2"/>
        <v>-3.6398042147539611E-3</v>
      </c>
      <c r="D57" s="70">
        <f t="shared" ca="1" si="2"/>
        <v>-2.7724011519694169E-3</v>
      </c>
      <c r="E57" s="70">
        <f t="shared" ca="1" si="2"/>
        <v>5.8914068829588384E-2</v>
      </c>
      <c r="F57" s="70">
        <f t="shared" ca="1" si="2"/>
        <v>-9.4313678007671431E-3</v>
      </c>
      <c r="G57" s="71">
        <f t="shared" ca="1" si="2"/>
        <v>5.7777809234431654E-3</v>
      </c>
      <c r="H57" s="70">
        <f t="shared" ca="1" si="2"/>
        <v>-4.6028265881413399E-2</v>
      </c>
      <c r="I57" s="70">
        <f t="shared" ca="1" si="2"/>
        <v>1.6210295198564983E-2</v>
      </c>
      <c r="J57" s="80">
        <f t="shared" ca="1" si="2"/>
        <v>2.9796822341052742E-2</v>
      </c>
      <c r="K57" s="70">
        <f t="shared" ca="1" si="2"/>
        <v>0.15334980385723451</v>
      </c>
      <c r="L57" s="70">
        <f t="shared" ca="1" si="2"/>
        <v>-2.193970318269578E-2</v>
      </c>
      <c r="M57" s="80">
        <f t="shared" ca="1" si="2"/>
        <v>-3.681524846696782E-2</v>
      </c>
      <c r="N57" s="70">
        <f t="shared" ca="1" si="2"/>
        <v>0.21982489596580912</v>
      </c>
      <c r="O57" s="72">
        <f t="shared" ca="1" si="2"/>
        <v>4.5694184319510889E-2</v>
      </c>
      <c r="P57" s="71">
        <f t="shared" ca="1" si="2"/>
        <v>-1.360457289719319E-2</v>
      </c>
      <c r="Q57" s="70">
        <f t="shared" ca="1" si="2"/>
        <v>-1.2868939727629369E-3</v>
      </c>
      <c r="R57" s="70">
        <f t="shared" ca="1" si="2"/>
        <v>-9.0880438860152513E-4</v>
      </c>
      <c r="S57" s="70" t="str">
        <f t="shared" si="2"/>
        <v xml:space="preserve"> </v>
      </c>
      <c r="T57" s="70" t="str">
        <f t="shared" si="2"/>
        <v xml:space="preserve"> </v>
      </c>
      <c r="U57" s="70">
        <f t="shared" ca="1" si="2"/>
        <v>-1.8739595545268051E-2</v>
      </c>
      <c r="V57" s="70" t="str">
        <f t="shared" si="2"/>
        <v xml:space="preserve"> </v>
      </c>
      <c r="W57" s="70" t="str">
        <f t="shared" si="2"/>
        <v xml:space="preserve"> </v>
      </c>
      <c r="X57" s="72">
        <f t="shared" ca="1" si="2"/>
        <v>8.1177376017271818E-4</v>
      </c>
    </row>
    <row r="58" spans="1:24" s="43" customFormat="1">
      <c r="A58" s="29">
        <v>38383</v>
      </c>
      <c r="B58" s="81">
        <f t="shared" ref="B58:X58" ca="1" si="3">IF(AND(B9&gt;=0, (B8)&gt;0),B9/B8-1," ")</f>
        <v>1.7734591748768125E-3</v>
      </c>
      <c r="C58" s="81">
        <f t="shared" ca="1" si="3"/>
        <v>-9.504762248376819E-3</v>
      </c>
      <c r="D58" s="73">
        <f t="shared" ca="1" si="3"/>
        <v>-1.0212833839526869E-2</v>
      </c>
      <c r="E58" s="73">
        <f t="shared" ca="1" si="3"/>
        <v>1.5979709692972799E-2</v>
      </c>
      <c r="F58" s="73">
        <f t="shared" ca="1" si="3"/>
        <v>3.271356687353455E-3</v>
      </c>
      <c r="G58" s="74">
        <f t="shared" ca="1" si="3"/>
        <v>-6.4581207133819207E-3</v>
      </c>
      <c r="H58" s="73">
        <f t="shared" ca="1" si="3"/>
        <v>1.8260103035493414E-2</v>
      </c>
      <c r="I58" s="73">
        <f t="shared" ca="1" si="3"/>
        <v>-7.2592351800572219E-3</v>
      </c>
      <c r="J58" s="82">
        <f t="shared" ca="1" si="3"/>
        <v>-4.1878120341090064E-3</v>
      </c>
      <c r="K58" s="73">
        <f t="shared" ca="1" si="3"/>
        <v>-7.547884969509977E-3</v>
      </c>
      <c r="L58" s="73">
        <f t="shared" ca="1" si="3"/>
        <v>-1.1552200604348695E-2</v>
      </c>
      <c r="M58" s="82">
        <f t="shared" ca="1" si="3"/>
        <v>7.8124546808044926E-4</v>
      </c>
      <c r="N58" s="73">
        <f t="shared" ca="1" si="3"/>
        <v>8.1505722310299955E-3</v>
      </c>
      <c r="O58" s="75">
        <f t="shared" ca="1" si="3"/>
        <v>-2.1672349814999103E-2</v>
      </c>
      <c r="P58" s="74">
        <f t="shared" ca="1" si="3"/>
        <v>1.0151086020016464E-2</v>
      </c>
      <c r="Q58" s="73">
        <f t="shared" ca="1" si="3"/>
        <v>-7.2653566039360129E-3</v>
      </c>
      <c r="R58" s="73">
        <f t="shared" ca="1" si="3"/>
        <v>-7.6455959353083358E-3</v>
      </c>
      <c r="S58" s="73" t="str">
        <f t="shared" si="3"/>
        <v xml:space="preserve"> </v>
      </c>
      <c r="T58" s="73" t="str">
        <f t="shared" si="3"/>
        <v xml:space="preserve"> </v>
      </c>
      <c r="U58" s="73">
        <f t="shared" ca="1" si="3"/>
        <v>-6.546681851548164E-3</v>
      </c>
      <c r="V58" s="73" t="str">
        <f t="shared" si="3"/>
        <v xml:space="preserve"> </v>
      </c>
      <c r="W58" s="73" t="str">
        <f t="shared" si="3"/>
        <v xml:space="preserve"> </v>
      </c>
      <c r="X58" s="75">
        <f t="shared" ca="1" si="3"/>
        <v>5.0194372733274317E-3</v>
      </c>
    </row>
    <row r="59" spans="1:24" s="43" customFormat="1">
      <c r="A59" s="29">
        <v>38442</v>
      </c>
      <c r="B59" s="77">
        <f t="shared" ref="B59:X59" ca="1" si="4">IF(AND(B10&gt;=0, (B9)&gt;0),B10/B9-1," ")</f>
        <v>1.1419548176794692E-2</v>
      </c>
      <c r="C59" s="77">
        <f t="shared" ca="1" si="4"/>
        <v>7.8489099614587055E-4</v>
      </c>
      <c r="D59" s="44">
        <f t="shared" ca="1" si="4"/>
        <v>8.6740716213418168E-4</v>
      </c>
      <c r="E59" s="44">
        <f t="shared" ca="1" si="4"/>
        <v>1.9878465545047019E-2</v>
      </c>
      <c r="F59" s="44">
        <f t="shared" ca="1" si="4"/>
        <v>9.4578494664081525E-3</v>
      </c>
      <c r="G59" s="67">
        <f t="shared" ca="1" si="4"/>
        <v>6.848051676617839E-3</v>
      </c>
      <c r="H59" s="44">
        <f t="shared" ca="1" si="4"/>
        <v>2.9878272624555002E-2</v>
      </c>
      <c r="I59" s="44">
        <f t="shared" ca="1" si="4"/>
        <v>9.2312432332932737E-3</v>
      </c>
      <c r="J59" s="78">
        <f t="shared" ca="1" si="4"/>
        <v>9.2679758672062906E-3</v>
      </c>
      <c r="K59" s="44">
        <f t="shared" ca="1" si="4"/>
        <v>5.1096814517177291E-2</v>
      </c>
      <c r="L59" s="44">
        <f t="shared" ca="1" si="4"/>
        <v>-3.5002760054281268E-3</v>
      </c>
      <c r="M59" s="78">
        <f t="shared" ca="1" si="4"/>
        <v>4.4814421715437813E-3</v>
      </c>
      <c r="N59" s="44">
        <f t="shared" ca="1" si="4"/>
        <v>7.6703017053482592E-2</v>
      </c>
      <c r="O59" s="69">
        <f t="shared" ca="1" si="4"/>
        <v>-1.8042962824936004E-2</v>
      </c>
      <c r="P59" s="67">
        <f t="shared" ca="1" si="4"/>
        <v>-5.1601307130428875E-3</v>
      </c>
      <c r="Q59" s="44">
        <f t="shared" ca="1" si="4"/>
        <v>1.9125455575144112E-3</v>
      </c>
      <c r="R59" s="44">
        <f t="shared" ca="1" si="4"/>
        <v>-1.2635339792752553E-3</v>
      </c>
      <c r="S59" s="44" t="str">
        <f t="shared" si="4"/>
        <v xml:space="preserve"> </v>
      </c>
      <c r="T59" s="44" t="str">
        <f t="shared" si="4"/>
        <v xml:space="preserve"> </v>
      </c>
      <c r="U59" s="44">
        <f t="shared" ca="1" si="4"/>
        <v>-2.9900148521478265E-2</v>
      </c>
      <c r="V59" s="44" t="str">
        <f t="shared" si="4"/>
        <v xml:space="preserve"> </v>
      </c>
      <c r="W59" s="44" t="str">
        <f t="shared" si="4"/>
        <v xml:space="preserve"> </v>
      </c>
      <c r="X59" s="69">
        <f t="shared" ca="1" si="4"/>
        <v>4.7617468022094211E-3</v>
      </c>
    </row>
    <row r="60" spans="1:24" s="43" customFormat="1">
      <c r="A60" s="29">
        <v>38625</v>
      </c>
      <c r="B60" s="77">
        <f t="shared" ref="B60:X60" ca="1" si="5">IF(AND(B11&gt;=0, (B10)&gt;0),B11/B10-1," ")</f>
        <v>-2.1417503388560855E-2</v>
      </c>
      <c r="C60" s="77">
        <f t="shared" ca="1" si="5"/>
        <v>-9.0626258365197332E-3</v>
      </c>
      <c r="D60" s="44">
        <f t="shared" ca="1" si="5"/>
        <v>-9.6529862514990183E-3</v>
      </c>
      <c r="E60" s="44">
        <f t="shared" ca="1" si="5"/>
        <v>-1.9799600856111321E-2</v>
      </c>
      <c r="F60" s="44">
        <f t="shared" ca="1" si="5"/>
        <v>-6.9521254931126375E-4</v>
      </c>
      <c r="G60" s="67">
        <f t="shared" ca="1" si="5"/>
        <v>-1.3679645425739295E-2</v>
      </c>
      <c r="H60" s="44">
        <f t="shared" ca="1" si="5"/>
        <v>-1.3638940514514752E-2</v>
      </c>
      <c r="I60" s="44">
        <f t="shared" ca="1" si="5"/>
        <v>-1.8178008426708137E-2</v>
      </c>
      <c r="J60" s="78">
        <f t="shared" ca="1" si="5"/>
        <v>-1.1396197268622066E-2</v>
      </c>
      <c r="K60" s="44">
        <f t="shared" ca="1" si="5"/>
        <v>1.9058569480651766E-2</v>
      </c>
      <c r="L60" s="44">
        <f t="shared" ca="1" si="5"/>
        <v>-2.5262626408877331E-2</v>
      </c>
      <c r="M60" s="78">
        <f t="shared" ca="1" si="5"/>
        <v>-1.941092727193372E-2</v>
      </c>
      <c r="N60" s="44">
        <f t="shared" ca="1" si="5"/>
        <v>1.8175194500793079E-2</v>
      </c>
      <c r="O60" s="69">
        <f t="shared" ca="1" si="5"/>
        <v>-5.7735274389330682E-2</v>
      </c>
      <c r="P60" s="67">
        <f t="shared" ca="1" si="5"/>
        <v>-2.5977882412310693E-2</v>
      </c>
      <c r="Q60" s="44">
        <f t="shared" ca="1" si="5"/>
        <v>-3.1864734646078752E-3</v>
      </c>
      <c r="R60" s="44">
        <f t="shared" ca="1" si="5"/>
        <v>-5.8635401301957435E-3</v>
      </c>
      <c r="S60" s="44" t="str">
        <f t="shared" si="5"/>
        <v xml:space="preserve"> </v>
      </c>
      <c r="T60" s="44" t="str">
        <f t="shared" si="5"/>
        <v xml:space="preserve"> </v>
      </c>
      <c r="U60" s="44">
        <f t="shared" ca="1" si="5"/>
        <v>-1.3298460828351177E-2</v>
      </c>
      <c r="V60" s="44" t="str">
        <f t="shared" si="5"/>
        <v xml:space="preserve"> </v>
      </c>
      <c r="W60" s="44" t="str">
        <f t="shared" si="5"/>
        <v xml:space="preserve"> </v>
      </c>
      <c r="X60" s="69">
        <f t="shared" ca="1" si="5"/>
        <v>-8.6346409379639555E-3</v>
      </c>
    </row>
    <row r="61" spans="1:24" s="43" customFormat="1" ht="12" thickBot="1">
      <c r="A61" s="35">
        <v>38717</v>
      </c>
      <c r="B61" s="79">
        <f t="shared" ref="B61:X61" ca="1" si="6">IF(AND(B12&gt;=0, (B11)&gt;0),B12/B11-1," ")</f>
        <v>1.38174212991935E-2</v>
      </c>
      <c r="C61" s="79">
        <f t="shared" ca="1" si="6"/>
        <v>-1.0380233177801901E-2</v>
      </c>
      <c r="D61" s="70">
        <f t="shared" ca="1" si="6"/>
        <v>-1.1190045876502186E-2</v>
      </c>
      <c r="E61" s="70">
        <f t="shared" ca="1" si="6"/>
        <v>2.5576027045098204E-2</v>
      </c>
      <c r="F61" s="70">
        <f t="shared" ca="1" si="6"/>
        <v>-5.3391916418197294E-3</v>
      </c>
      <c r="G61" s="71">
        <f t="shared" ca="1" si="6"/>
        <v>-1.2359836695511328E-3</v>
      </c>
      <c r="H61" s="70">
        <f t="shared" ca="1" si="6"/>
        <v>8.6702742715540904E-3</v>
      </c>
      <c r="I61" s="70">
        <f t="shared" ca="1" si="6"/>
        <v>-8.5976023005502888E-3</v>
      </c>
      <c r="J61" s="80">
        <f t="shared" ca="1" si="6"/>
        <v>-9.6492727919095245E-3</v>
      </c>
      <c r="K61" s="70">
        <f t="shared" ca="1" si="6"/>
        <v>-1.4878318055199791E-2</v>
      </c>
      <c r="L61" s="70">
        <f t="shared" ca="1" si="6"/>
        <v>-3.6287793505757837E-2</v>
      </c>
      <c r="M61" s="80">
        <f t="shared" ca="1" si="6"/>
        <v>-3.9943286262113853E-2</v>
      </c>
      <c r="N61" s="70">
        <f t="shared" ca="1" si="6"/>
        <v>-1.0917587884046287E-2</v>
      </c>
      <c r="O61" s="72">
        <f t="shared" ca="1" si="6"/>
        <v>-2.2241053273727607E-2</v>
      </c>
      <c r="P61" s="71">
        <f t="shared" ca="1" si="6"/>
        <v>-4.0346728434363266E-2</v>
      </c>
      <c r="Q61" s="70">
        <f t="shared" ca="1" si="6"/>
        <v>4.2222570869965281E-4</v>
      </c>
      <c r="R61" s="70">
        <f t="shared" ca="1" si="6"/>
        <v>-5.0370589872931193E-3</v>
      </c>
      <c r="S61" s="70" t="str">
        <f t="shared" si="6"/>
        <v xml:space="preserve"> </v>
      </c>
      <c r="T61" s="70" t="str">
        <f t="shared" si="6"/>
        <v xml:space="preserve"> </v>
      </c>
      <c r="U61" s="70">
        <f t="shared" ca="1" si="6"/>
        <v>-6.3476926223258179E-3</v>
      </c>
      <c r="V61" s="70" t="str">
        <f t="shared" si="6"/>
        <v xml:space="preserve"> </v>
      </c>
      <c r="W61" s="70" t="str">
        <f t="shared" si="6"/>
        <v xml:space="preserve"> </v>
      </c>
      <c r="X61" s="72">
        <f t="shared" ca="1" si="6"/>
        <v>-3.2021256234775475E-3</v>
      </c>
    </row>
    <row r="62" spans="1:24" s="43" customFormat="1">
      <c r="A62" s="29">
        <v>38807</v>
      </c>
      <c r="B62" s="81">
        <f t="shared" ref="B62:X62" ca="1" si="7">IF(AND(B13&gt;=0, (B12)&gt;0),B13/B12-1," ")</f>
        <v>1.3004670850898181E-2</v>
      </c>
      <c r="C62" s="81">
        <f t="shared" ca="1" si="7"/>
        <v>4.8561787002867618E-3</v>
      </c>
      <c r="D62" s="73">
        <f t="shared" ca="1" si="7"/>
        <v>5.5390182868684246E-3</v>
      </c>
      <c r="E62" s="73">
        <f t="shared" ca="1" si="7"/>
        <v>1.7276358730975883E-2</v>
      </c>
      <c r="F62" s="73">
        <f t="shared" ca="1" si="7"/>
        <v>7.2015424081792734E-3</v>
      </c>
      <c r="G62" s="74">
        <f t="shared" ca="1" si="7"/>
        <v>9.1274046321401237E-3</v>
      </c>
      <c r="H62" s="73">
        <f t="shared" ca="1" si="7"/>
        <v>-5.8988897246380567E-2</v>
      </c>
      <c r="I62" s="73">
        <f t="shared" ca="1" si="7"/>
        <v>1.1642742307333753E-2</v>
      </c>
      <c r="J62" s="82">
        <f t="shared" ca="1" si="7"/>
        <v>2.1288436114627274E-2</v>
      </c>
      <c r="K62" s="73">
        <f t="shared" ca="1" si="7"/>
        <v>-5.2267214429244646E-3</v>
      </c>
      <c r="L62" s="73">
        <f t="shared" ca="1" si="7"/>
        <v>-8.3972381670779361E-3</v>
      </c>
      <c r="M62" s="82">
        <f t="shared" ca="1" si="7"/>
        <v>-1.0059163371026747E-3</v>
      </c>
      <c r="N62" s="73">
        <f t="shared" ca="1" si="7"/>
        <v>1.6097224829225709E-4</v>
      </c>
      <c r="O62" s="75">
        <f t="shared" ca="1" si="7"/>
        <v>-3.0824346074701192E-2</v>
      </c>
      <c r="P62" s="74">
        <f t="shared" ca="1" si="7"/>
        <v>-0.10138583293308701</v>
      </c>
      <c r="Q62" s="73">
        <f t="shared" ca="1" si="7"/>
        <v>1.1059173113354914E-2</v>
      </c>
      <c r="R62" s="73">
        <f t="shared" ca="1" si="7"/>
        <v>-5.5176439529542876E-3</v>
      </c>
      <c r="S62" s="73" t="str">
        <f t="shared" ca="1" si="7"/>
        <v xml:space="preserve"> </v>
      </c>
      <c r="T62" s="73" t="str">
        <f t="shared" si="7"/>
        <v xml:space="preserve"> </v>
      </c>
      <c r="U62" s="73">
        <f t="shared" ca="1" si="7"/>
        <v>-3.3558154448842803E-3</v>
      </c>
      <c r="V62" s="73" t="str">
        <f t="shared" ca="1" si="7"/>
        <v xml:space="preserve"> </v>
      </c>
      <c r="W62" s="73" t="str">
        <f t="shared" si="7"/>
        <v xml:space="preserve"> </v>
      </c>
      <c r="X62" s="75">
        <f t="shared" ca="1" si="7"/>
        <v>6.4958429469123224E-2</v>
      </c>
    </row>
    <row r="63" spans="1:24" s="43" customFormat="1">
      <c r="A63" s="29">
        <v>38898</v>
      </c>
      <c r="B63" s="77">
        <f t="shared" ref="B63:X63" ca="1" si="8">IF(AND(B14&gt;=0, (B13)&gt;0),B14/B13-1," ")</f>
        <v>-9.5131601478383176E-3</v>
      </c>
      <c r="C63" s="77">
        <f t="shared" ca="1" si="8"/>
        <v>-1.5614174906443123E-2</v>
      </c>
      <c r="D63" s="44">
        <f t="shared" ca="1" si="8"/>
        <v>-1.5967342101652293E-2</v>
      </c>
      <c r="E63" s="44">
        <f t="shared" ca="1" si="8"/>
        <v>-3.2039113170290179E-6</v>
      </c>
      <c r="F63" s="44">
        <f t="shared" ca="1" si="8"/>
        <v>-6.0207746300945386E-3</v>
      </c>
      <c r="G63" s="67">
        <f t="shared" ca="1" si="8"/>
        <v>-8.60862981656485E-3</v>
      </c>
      <c r="H63" s="44">
        <f t="shared" ca="1" si="8"/>
        <v>6.6737434754305491E-2</v>
      </c>
      <c r="I63" s="44">
        <f t="shared" ca="1" si="8"/>
        <v>-1.0648079621193518E-2</v>
      </c>
      <c r="J63" s="78">
        <f t="shared" ca="1" si="8"/>
        <v>-1.3389027362570416E-2</v>
      </c>
      <c r="K63" s="44">
        <f t="shared" ca="1" si="8"/>
        <v>1.4374833259565012E-3</v>
      </c>
      <c r="L63" s="44">
        <f t="shared" ca="1" si="8"/>
        <v>-2.2605352155320779E-2</v>
      </c>
      <c r="M63" s="78">
        <f t="shared" ca="1" si="8"/>
        <v>-3.1430978806378018E-2</v>
      </c>
      <c r="N63" s="44">
        <f t="shared" ca="1" si="8"/>
        <v>1.3171941198088843E-2</v>
      </c>
      <c r="O63" s="69">
        <f t="shared" ca="1" si="8"/>
        <v>-4.7134266316816276E-2</v>
      </c>
      <c r="P63" s="67">
        <f t="shared" ca="1" si="8"/>
        <v>-2.6120486352482208E-3</v>
      </c>
      <c r="Q63" s="44">
        <f t="shared" ca="1" si="8"/>
        <v>-6.4175238542372171E-3</v>
      </c>
      <c r="R63" s="44">
        <f t="shared" ca="1" si="8"/>
        <v>-2.9962814285242612E-3</v>
      </c>
      <c r="S63" s="44">
        <f t="shared" ca="1" si="8"/>
        <v>-5.3424853799476368E-3</v>
      </c>
      <c r="T63" s="44" t="str">
        <f t="shared" si="8"/>
        <v xml:space="preserve"> </v>
      </c>
      <c r="U63" s="44">
        <f t="shared" ca="1" si="8"/>
        <v>-9.3356984931546316E-3</v>
      </c>
      <c r="V63" s="44">
        <f t="shared" ca="1" si="8"/>
        <v>2.4935279631784768E-2</v>
      </c>
      <c r="W63" s="44" t="str">
        <f t="shared" si="8"/>
        <v xml:space="preserve"> </v>
      </c>
      <c r="X63" s="69">
        <f t="shared" ca="1" si="8"/>
        <v>-8.8771633987869691E-3</v>
      </c>
    </row>
    <row r="64" spans="1:24" s="43" customFormat="1">
      <c r="A64" s="29">
        <v>38990</v>
      </c>
      <c r="B64" s="77">
        <f t="shared" ref="B64:X64" ca="1" si="9">IF(AND(B15&gt;=0, (B14)&gt;0),B15/B14-1," ")</f>
        <v>-1.0798489769714426E-3</v>
      </c>
      <c r="C64" s="77">
        <f t="shared" ca="1" si="9"/>
        <v>-3.0055668713079298E-3</v>
      </c>
      <c r="D64" s="44">
        <f t="shared" ca="1" si="9"/>
        <v>-3.8630995277878499E-3</v>
      </c>
      <c r="E64" s="44">
        <f t="shared" ca="1" si="9"/>
        <v>5.9646277417968463E-4</v>
      </c>
      <c r="F64" s="44">
        <f t="shared" ca="1" si="9"/>
        <v>6.542835370648703E-4</v>
      </c>
      <c r="G64" s="67">
        <f t="shared" ca="1" si="9"/>
        <v>-3.2236187690368734E-3</v>
      </c>
      <c r="H64" s="44">
        <f t="shared" ca="1" si="9"/>
        <v>-3.5932287434862431E-2</v>
      </c>
      <c r="I64" s="44">
        <f t="shared" ca="1" si="9"/>
        <v>-7.109157257142118E-3</v>
      </c>
      <c r="J64" s="78">
        <f t="shared" ca="1" si="9"/>
        <v>-4.3603546557913209E-4</v>
      </c>
      <c r="K64" s="44">
        <f t="shared" ca="1" si="9"/>
        <v>1.7936959720504797E-2</v>
      </c>
      <c r="L64" s="44">
        <f t="shared" ca="1" si="9"/>
        <v>-4.9821215598002455E-2</v>
      </c>
      <c r="M64" s="78">
        <f t="shared" ca="1" si="9"/>
        <v>-2.9019580644368492E-2</v>
      </c>
      <c r="N64" s="44">
        <f t="shared" ca="1" si="9"/>
        <v>2.2361621127933606E-2</v>
      </c>
      <c r="O64" s="69">
        <f t="shared" ca="1" si="9"/>
        <v>-0.11992270169674979</v>
      </c>
      <c r="P64" s="67">
        <f t="shared" ca="1" si="9"/>
        <v>-1.2339187593191081E-4</v>
      </c>
      <c r="Q64" s="44">
        <f t="shared" ca="1" si="9"/>
        <v>-4.276546156739669E-3</v>
      </c>
      <c r="R64" s="44">
        <f t="shared" ca="1" si="9"/>
        <v>-5.1575577492312119E-3</v>
      </c>
      <c r="S64" s="44">
        <f t="shared" ca="1" si="9"/>
        <v>1.1366691655069427E-2</v>
      </c>
      <c r="T64" s="44" t="str">
        <f t="shared" si="9"/>
        <v xml:space="preserve"> </v>
      </c>
      <c r="U64" s="44">
        <f t="shared" ca="1" si="9"/>
        <v>-4.8021132007343148E-3</v>
      </c>
      <c r="V64" s="44">
        <f t="shared" ca="1" si="9"/>
        <v>9.5999186386144242E-3</v>
      </c>
      <c r="W64" s="44" t="str">
        <f t="shared" si="9"/>
        <v xml:space="preserve"> </v>
      </c>
      <c r="X64" s="69">
        <f t="shared" ca="1" si="9"/>
        <v>7.316178440963661E-3</v>
      </c>
    </row>
    <row r="65" spans="1:24" s="43" customFormat="1" ht="12" thickBot="1">
      <c r="A65" s="35">
        <v>39082</v>
      </c>
      <c r="B65" s="79">
        <f t="shared" ref="B65:X65" ca="1" si="10">IF(AND(B16&gt;=0, (B15)&gt;0),B16/B15-1," ")</f>
        <v>9.2309407815089894E-3</v>
      </c>
      <c r="C65" s="79">
        <f t="shared" ca="1" si="10"/>
        <v>-5.8392953958718019E-3</v>
      </c>
      <c r="D65" s="70">
        <f t="shared" ca="1" si="10"/>
        <v>-7.0995759047504103E-3</v>
      </c>
      <c r="E65" s="70">
        <f t="shared" ca="1" si="10"/>
        <v>1.8176710991371969E-2</v>
      </c>
      <c r="F65" s="70">
        <f t="shared" ca="1" si="10"/>
        <v>6.7451402417499917E-3</v>
      </c>
      <c r="G65" s="71">
        <f t="shared" ca="1" si="10"/>
        <v>9.6164062145720486E-4</v>
      </c>
      <c r="H65" s="70">
        <f t="shared" ca="1" si="10"/>
        <v>-5.02643760745769E-3</v>
      </c>
      <c r="I65" s="70">
        <f t="shared" ca="1" si="10"/>
        <v>-6.854143482743158E-3</v>
      </c>
      <c r="J65" s="80">
        <f t="shared" ca="1" si="10"/>
        <v>-1.3605102882713549E-2</v>
      </c>
      <c r="K65" s="70">
        <f t="shared" ca="1" si="10"/>
        <v>-2.0636687241445073E-2</v>
      </c>
      <c r="L65" s="70">
        <f t="shared" ca="1" si="10"/>
        <v>-2.3055117068702113E-2</v>
      </c>
      <c r="M65" s="80">
        <f t="shared" ca="1" si="10"/>
        <v>-1.7472670884511543E-2</v>
      </c>
      <c r="N65" s="70">
        <f t="shared" ca="1" si="10"/>
        <v>-1.8852463437253775E-2</v>
      </c>
      <c r="O65" s="72">
        <f t="shared" ca="1" si="10"/>
        <v>-0.13161481715915502</v>
      </c>
      <c r="P65" s="71">
        <f t="shared" ca="1" si="10"/>
        <v>-5.5677475018618416E-3</v>
      </c>
      <c r="Q65" s="70">
        <f t="shared" ca="1" si="10"/>
        <v>-5.6019548400302321E-3</v>
      </c>
      <c r="R65" s="70">
        <f t="shared" ca="1" si="10"/>
        <v>-6.1012553160660898E-3</v>
      </c>
      <c r="S65" s="70">
        <f t="shared" ca="1" si="10"/>
        <v>1.6498199901948674E-4</v>
      </c>
      <c r="T65" s="70" t="str">
        <f t="shared" si="10"/>
        <v xml:space="preserve"> </v>
      </c>
      <c r="U65" s="70">
        <f t="shared" ca="1" si="10"/>
        <v>-4.4809108667948072E-3</v>
      </c>
      <c r="V65" s="70">
        <f t="shared" ca="1" si="10"/>
        <v>4.6301599886925615E-2</v>
      </c>
      <c r="W65" s="70" t="str">
        <f t="shared" si="10"/>
        <v xml:space="preserve"> </v>
      </c>
      <c r="X65" s="72">
        <f t="shared" ca="1" si="10"/>
        <v>-1.0293267684163943E-2</v>
      </c>
    </row>
    <row r="66" spans="1:24" s="43" customFormat="1">
      <c r="A66" s="29">
        <v>39172</v>
      </c>
      <c r="B66" s="77">
        <f t="shared" ref="B66:X66" ca="1" si="11">IF(AND(B17&gt;=0, (B16)&gt;0),B17/B16-1," ")</f>
        <v>-7.2080901842430656E-4</v>
      </c>
      <c r="C66" s="77">
        <f t="shared" ca="1" si="11"/>
        <v>-7.6203514447417131E-3</v>
      </c>
      <c r="D66" s="44">
        <f t="shared" ca="1" si="11"/>
        <v>-7.3778381481457433E-3</v>
      </c>
      <c r="E66" s="44">
        <f t="shared" ca="1" si="11"/>
        <v>2.3409557537423797E-3</v>
      </c>
      <c r="F66" s="44">
        <f t="shared" ca="1" si="11"/>
        <v>-1.0993658109497373E-2</v>
      </c>
      <c r="G66" s="67">
        <f t="shared" ca="1" si="11"/>
        <v>-2.5310097441955115E-4</v>
      </c>
      <c r="H66" s="44">
        <f t="shared" ca="1" si="11"/>
        <v>-4.2499501762459646E-3</v>
      </c>
      <c r="I66" s="44">
        <f t="shared" ca="1" si="11"/>
        <v>-6.1581092682216898E-4</v>
      </c>
      <c r="J66" s="78">
        <f t="shared" ca="1" si="11"/>
        <v>1.0093211031487748E-3</v>
      </c>
      <c r="K66" s="44">
        <f t="shared" ca="1" si="11"/>
        <v>-1.6561676938559478E-2</v>
      </c>
      <c r="L66" s="44">
        <f t="shared" ca="1" si="11"/>
        <v>-2.9338629703591801E-2</v>
      </c>
      <c r="M66" s="78">
        <f t="shared" ca="1" si="11"/>
        <v>-2.7000580534602303E-2</v>
      </c>
      <c r="N66" s="44">
        <f t="shared" ca="1" si="11"/>
        <v>-1.0006398281114937E-2</v>
      </c>
      <c r="O66" s="69">
        <f t="shared" ca="1" si="11"/>
        <v>-5.2018446674871655E-2</v>
      </c>
      <c r="P66" s="67">
        <f t="shared" ca="1" si="11"/>
        <v>-1.8236043057756612E-3</v>
      </c>
      <c r="Q66" s="44">
        <f t="shared" ca="1" si="11"/>
        <v>1.7487915179901226E-3</v>
      </c>
      <c r="R66" s="44">
        <f t="shared" ca="1" si="11"/>
        <v>-1.563684071309912E-3</v>
      </c>
      <c r="S66" s="44">
        <f t="shared" ca="1" si="11"/>
        <v>8.6283864281220257E-3</v>
      </c>
      <c r="T66" s="44" t="str">
        <f t="shared" si="11"/>
        <v xml:space="preserve"> </v>
      </c>
      <c r="U66" s="44">
        <f t="shared" ca="1" si="11"/>
        <v>-7.11154795356439E-5</v>
      </c>
      <c r="V66" s="44">
        <f t="shared" ca="1" si="11"/>
        <v>-2.9677277282510461E-3</v>
      </c>
      <c r="W66" s="44" t="str">
        <f t="shared" si="11"/>
        <v xml:space="preserve"> </v>
      </c>
      <c r="X66" s="69">
        <f t="shared" ca="1" si="11"/>
        <v>-1.4987256702132856E-2</v>
      </c>
    </row>
    <row r="67" spans="1:24" s="43" customFormat="1">
      <c r="A67" s="29">
        <v>39263</v>
      </c>
      <c r="B67" s="77">
        <f t="shared" ref="B67:X67" ca="1" si="12">IF(AND(B18&gt;=0, (B17)&gt;0),B18/B17-1," ")</f>
        <v>-2.0050394111581493E-4</v>
      </c>
      <c r="C67" s="77">
        <f t="shared" ca="1" si="12"/>
        <v>-5.67609420098103E-3</v>
      </c>
      <c r="D67" s="44">
        <f t="shared" ca="1" si="12"/>
        <v>-6.3255874522100131E-3</v>
      </c>
      <c r="E67" s="44">
        <f t="shared" ca="1" si="12"/>
        <v>1.3632978798743256E-3</v>
      </c>
      <c r="F67" s="44">
        <f t="shared" ca="1" si="12"/>
        <v>-3.7161748561143071E-3</v>
      </c>
      <c r="G67" s="67">
        <f t="shared" ca="1" si="12"/>
        <v>1.5224700806257818E-3</v>
      </c>
      <c r="H67" s="44">
        <f t="shared" ca="1" si="12"/>
        <v>3.5050932533381873E-2</v>
      </c>
      <c r="I67" s="44">
        <f t="shared" ca="1" si="12"/>
        <v>-1.5084798630656815E-3</v>
      </c>
      <c r="J67" s="78">
        <f t="shared" ca="1" si="12"/>
        <v>-8.9218246834354975E-3</v>
      </c>
      <c r="K67" s="44">
        <f t="shared" ca="1" si="12"/>
        <v>-1.3839317110758365E-2</v>
      </c>
      <c r="L67" s="44">
        <f t="shared" ca="1" si="12"/>
        <v>-1.4807940606416214E-2</v>
      </c>
      <c r="M67" s="78">
        <f t="shared" ca="1" si="12"/>
        <v>-5.4871800423716977E-3</v>
      </c>
      <c r="N67" s="44">
        <f t="shared" ca="1" si="12"/>
        <v>-8.8905376444188278E-3</v>
      </c>
      <c r="O67" s="69">
        <f t="shared" ca="1" si="12"/>
        <v>-4.7664562531817056E-2</v>
      </c>
      <c r="P67" s="67">
        <f t="shared" ca="1" si="12"/>
        <v>-5.4530465966923236E-3</v>
      </c>
      <c r="Q67" s="44">
        <f t="shared" ca="1" si="12"/>
        <v>-3.9687615976685686E-3</v>
      </c>
      <c r="R67" s="44">
        <f t="shared" ca="1" si="12"/>
        <v>-1.8987496554936367E-3</v>
      </c>
      <c r="S67" s="44">
        <f t="shared" ca="1" si="12"/>
        <v>-6.1847280151848816E-3</v>
      </c>
      <c r="T67" s="44" t="str">
        <f t="shared" si="12"/>
        <v xml:space="preserve"> </v>
      </c>
      <c r="U67" s="44">
        <f t="shared" ca="1" si="12"/>
        <v>5.6834575389987929E-3</v>
      </c>
      <c r="V67" s="44">
        <f t="shared" ca="1" si="12"/>
        <v>5.3791529996471965E-4</v>
      </c>
      <c r="W67" s="44" t="str">
        <f t="shared" si="12"/>
        <v xml:space="preserve"> </v>
      </c>
      <c r="X67" s="69">
        <f t="shared" ca="1" si="12"/>
        <v>-1.7266870971842319E-2</v>
      </c>
    </row>
    <row r="68" spans="1:24" s="43" customFormat="1">
      <c r="A68" s="29">
        <v>39355</v>
      </c>
      <c r="B68" s="77">
        <f t="shared" ref="B68:X68" ca="1" si="13">IF(AND(B19&gt;=0, (B18)&gt;0),B19/B18-1," ")</f>
        <v>5.5796029779644485E-3</v>
      </c>
      <c r="C68" s="77">
        <f t="shared" ca="1" si="13"/>
        <v>1.1088441462667742E-3</v>
      </c>
      <c r="D68" s="44">
        <f t="shared" ca="1" si="13"/>
        <v>3.1437900297159871E-4</v>
      </c>
      <c r="E68" s="44">
        <f t="shared" ca="1" si="13"/>
        <v>8.1653188043255831E-3</v>
      </c>
      <c r="F68" s="44">
        <f t="shared" ca="1" si="13"/>
        <v>1.8598261493949497E-3</v>
      </c>
      <c r="G68" s="67">
        <f t="shared" ca="1" si="13"/>
        <v>5.2972031172284773E-3</v>
      </c>
      <c r="H68" s="44">
        <f t="shared" ca="1" si="13"/>
        <v>6.8352959863271501E-3</v>
      </c>
      <c r="I68" s="44">
        <f t="shared" ca="1" si="13"/>
        <v>-3.2126972594554992E-3</v>
      </c>
      <c r="J68" s="78">
        <f t="shared" ca="1" si="13"/>
        <v>-3.8713286108682521E-4</v>
      </c>
      <c r="K68" s="44">
        <f t="shared" ca="1" si="13"/>
        <v>-1.4120645237626794E-2</v>
      </c>
      <c r="L68" s="44">
        <f t="shared" ca="1" si="13"/>
        <v>-7.3235737489366626E-3</v>
      </c>
      <c r="M68" s="78">
        <f t="shared" ca="1" si="13"/>
        <v>-5.4745495538552902E-3</v>
      </c>
      <c r="N68" s="44">
        <f t="shared" ca="1" si="13"/>
        <v>-1.1459480911761299E-2</v>
      </c>
      <c r="O68" s="69">
        <f t="shared" ca="1" si="13"/>
        <v>2.0703094338737404E-2</v>
      </c>
      <c r="P68" s="67">
        <f t="shared" ca="1" si="13"/>
        <v>3.0601114302455379E-3</v>
      </c>
      <c r="Q68" s="44">
        <f t="shared" ca="1" si="13"/>
        <v>1.7094314922942999E-3</v>
      </c>
      <c r="R68" s="44">
        <f t="shared" ca="1" si="13"/>
        <v>-2.1928397319553872E-3</v>
      </c>
      <c r="S68" s="44">
        <f t="shared" ca="1" si="13"/>
        <v>8.6588406166732135E-3</v>
      </c>
      <c r="T68" s="44" t="str">
        <f t="shared" si="13"/>
        <v xml:space="preserve"> </v>
      </c>
      <c r="U68" s="44">
        <f t="shared" ca="1" si="13"/>
        <v>3.2094594875777815E-3</v>
      </c>
      <c r="V68" s="44">
        <f t="shared" ca="1" si="13"/>
        <v>4.5041407972064018E-3</v>
      </c>
      <c r="W68" s="44" t="str">
        <f t="shared" si="13"/>
        <v xml:space="preserve"> </v>
      </c>
      <c r="X68" s="69">
        <f t="shared" ca="1" si="13"/>
        <v>-2.7549444886962871E-3</v>
      </c>
    </row>
    <row r="69" spans="1:24" s="43" customFormat="1" ht="12" thickBot="1">
      <c r="A69" s="35">
        <v>39447</v>
      </c>
      <c r="B69" s="79">
        <f t="shared" ref="B69:X69" ca="1" si="14">IF(AND(B20&gt;=0, (B19)&gt;0),B20/B19-1," ")</f>
        <v>1.0752760097887393E-3</v>
      </c>
      <c r="C69" s="79">
        <f t="shared" ca="1" si="14"/>
        <v>-2.9399750026359861E-5</v>
      </c>
      <c r="D69" s="70">
        <f t="shared" ca="1" si="14"/>
        <v>-5.8230085384525232E-5</v>
      </c>
      <c r="E69" s="70">
        <f t="shared" ca="1" si="14"/>
        <v>2.0365723513386946E-3</v>
      </c>
      <c r="F69" s="70">
        <f t="shared" ca="1" si="14"/>
        <v>-1.1245926548636431E-3</v>
      </c>
      <c r="G69" s="71">
        <f t="shared" ca="1" si="14"/>
        <v>-3.6600630755789787E-4</v>
      </c>
      <c r="H69" s="70">
        <f t="shared" ca="1" si="14"/>
        <v>3.7013376551899402E-2</v>
      </c>
      <c r="I69" s="70">
        <f t="shared" ca="1" si="14"/>
        <v>5.2430368120879312E-3</v>
      </c>
      <c r="J69" s="80">
        <f t="shared" ca="1" si="14"/>
        <v>6.1112105980349885E-3</v>
      </c>
      <c r="K69" s="70">
        <f t="shared" ca="1" si="14"/>
        <v>-1.7373450868648055E-2</v>
      </c>
      <c r="L69" s="70">
        <f t="shared" ca="1" si="14"/>
        <v>4.611949453794395E-4</v>
      </c>
      <c r="M69" s="80">
        <f t="shared" ca="1" si="14"/>
        <v>9.2025859006130695E-3</v>
      </c>
      <c r="N69" s="70">
        <f t="shared" ca="1" si="14"/>
        <v>-1.3403509303600791E-2</v>
      </c>
      <c r="O69" s="72">
        <f t="shared" ca="1" si="14"/>
        <v>-7.2146899390571173E-2</v>
      </c>
      <c r="P69" s="71">
        <f t="shared" ca="1" si="14"/>
        <v>7.1105591479088126E-3</v>
      </c>
      <c r="Q69" s="70">
        <f t="shared" ca="1" si="14"/>
        <v>-1.0082455503640508E-3</v>
      </c>
      <c r="R69" s="70">
        <f t="shared" ca="1" si="14"/>
        <v>-1.8308324281061106E-3</v>
      </c>
      <c r="S69" s="70">
        <f t="shared" ca="1" si="14"/>
        <v>2.8271256243310727E-3</v>
      </c>
      <c r="T69" s="70" t="str">
        <f t="shared" si="14"/>
        <v xml:space="preserve"> </v>
      </c>
      <c r="U69" s="70">
        <f t="shared" ca="1" si="14"/>
        <v>3.4214093206061946E-3</v>
      </c>
      <c r="V69" s="70">
        <f t="shared" ca="1" si="14"/>
        <v>9.5292139666853792E-3</v>
      </c>
      <c r="W69" s="70" t="str">
        <f t="shared" si="14"/>
        <v xml:space="preserve"> </v>
      </c>
      <c r="X69" s="72">
        <f t="shared" ca="1" si="14"/>
        <v>-1.4774534886494717E-2</v>
      </c>
    </row>
    <row r="70" spans="1:24" s="43" customFormat="1">
      <c r="A70" s="23">
        <v>39538</v>
      </c>
      <c r="B70" s="81">
        <f t="shared" ref="B70:X70" ca="1" si="15">IF(AND(B21&gt;=0, (B20)&gt;0),B21/B20-1," ")</f>
        <v>-6.4727940701710951E-3</v>
      </c>
      <c r="C70" s="81">
        <f t="shared" ca="1" si="15"/>
        <v>-1.1214886557753934E-2</v>
      </c>
      <c r="D70" s="73">
        <f t="shared" ca="1" si="15"/>
        <v>-1.210650194341234E-2</v>
      </c>
      <c r="E70" s="73">
        <f t="shared" ca="1" si="15"/>
        <v>-6.1956677602653665E-3</v>
      </c>
      <c r="F70" s="73">
        <f t="shared" ca="1" si="15"/>
        <v>-1.4279623467041702E-2</v>
      </c>
      <c r="G70" s="74">
        <f t="shared" ca="1" si="15"/>
        <v>-6.6567321438755211E-3</v>
      </c>
      <c r="H70" s="73">
        <f t="shared" ca="1" si="15"/>
        <v>2.2925589022319448E-2</v>
      </c>
      <c r="I70" s="73">
        <f t="shared" ca="1" si="15"/>
        <v>-1.3276998486492109E-2</v>
      </c>
      <c r="J70" s="82">
        <f t="shared" ca="1" si="15"/>
        <v>-1.1074531557122125E-2</v>
      </c>
      <c r="K70" s="73">
        <f t="shared" ca="1" si="15"/>
        <v>-2.1046384705229682E-2</v>
      </c>
      <c r="L70" s="73">
        <f t="shared" ca="1" si="15"/>
        <v>-2.7488269576510849E-2</v>
      </c>
      <c r="M70" s="82">
        <f t="shared" ca="1" si="15"/>
        <v>-3.442746003985464E-2</v>
      </c>
      <c r="N70" s="73">
        <f t="shared" ca="1" si="15"/>
        <v>-1.6083526622295063E-2</v>
      </c>
      <c r="O70" s="75">
        <f t="shared" ca="1" si="15"/>
        <v>-5.1602103186782156E-2</v>
      </c>
      <c r="P70" s="74">
        <f t="shared" ca="1" si="15"/>
        <v>-1.217641685716242E-2</v>
      </c>
      <c r="Q70" s="73">
        <f t="shared" ca="1" si="15"/>
        <v>-7.2173079553840003E-3</v>
      </c>
      <c r="R70" s="73">
        <f t="shared" ca="1" si="15"/>
        <v>-5.5588877957477578E-3</v>
      </c>
      <c r="S70" s="73">
        <f t="shared" ca="1" si="15"/>
        <v>8.0597766666712367E-4</v>
      </c>
      <c r="T70" s="73" t="str">
        <f t="shared" si="15"/>
        <v xml:space="preserve"> </v>
      </c>
      <c r="U70" s="73">
        <f t="shared" ca="1" si="15"/>
        <v>1.6741507405557687E-3</v>
      </c>
      <c r="V70" s="73">
        <f t="shared" ca="1" si="15"/>
        <v>-1.0050405677390128E-2</v>
      </c>
      <c r="W70" s="73" t="str">
        <f t="shared" si="15"/>
        <v xml:space="preserve"> </v>
      </c>
      <c r="X70" s="75">
        <f t="shared" ca="1" si="15"/>
        <v>-2.1472086386417399E-2</v>
      </c>
    </row>
    <row r="71" spans="1:24" s="43" customFormat="1">
      <c r="A71" s="29">
        <v>39629</v>
      </c>
      <c r="B71" s="77">
        <f t="shared" ref="B71:X71" ca="1" si="16">IF(AND(B22&gt;=0, (B21)&gt;0),B22/B21-1," ")</f>
        <v>5.9131414446487174E-3</v>
      </c>
      <c r="C71" s="77">
        <f t="shared" ca="1" si="16"/>
        <v>-5.6155270833764259E-3</v>
      </c>
      <c r="D71" s="44">
        <f t="shared" ca="1" si="16"/>
        <v>-6.3807000356249644E-3</v>
      </c>
      <c r="E71" s="44">
        <f t="shared" ca="1" si="16"/>
        <v>9.5597515082370688E-3</v>
      </c>
      <c r="F71" s="44">
        <f t="shared" ca="1" si="16"/>
        <v>-3.3552835389023539E-3</v>
      </c>
      <c r="G71" s="67">
        <f t="shared" ca="1" si="16"/>
        <v>1.9598942146019649E-3</v>
      </c>
      <c r="H71" s="44">
        <f t="shared" ca="1" si="16"/>
        <v>-0.18795066914524494</v>
      </c>
      <c r="I71" s="44">
        <f t="shared" ca="1" si="16"/>
        <v>-7.9239906347416955E-4</v>
      </c>
      <c r="J71" s="78">
        <f t="shared" ca="1" si="16"/>
        <v>-6.3681159455571956E-3</v>
      </c>
      <c r="K71" s="44">
        <f t="shared" ca="1" si="16"/>
        <v>-1.3718451821450817E-2</v>
      </c>
      <c r="L71" s="44">
        <f t="shared" ca="1" si="16"/>
        <v>1.5595869154739761E-2</v>
      </c>
      <c r="M71" s="78">
        <f t="shared" ca="1" si="16"/>
        <v>1.5545474584593544E-2</v>
      </c>
      <c r="N71" s="44">
        <f t="shared" ca="1" si="16"/>
        <v>1.3551253424681775E-3</v>
      </c>
      <c r="O71" s="69">
        <f t="shared" ca="1" si="16"/>
        <v>-1.9558002950861852E-2</v>
      </c>
      <c r="P71" s="67">
        <f t="shared" ca="1" si="16"/>
        <v>4.3491316018937631E-3</v>
      </c>
      <c r="Q71" s="44">
        <f t="shared" ca="1" si="16"/>
        <v>-1.0464264405167789E-3</v>
      </c>
      <c r="R71" s="44">
        <f t="shared" ca="1" si="16"/>
        <v>-5.8401711338633699E-3</v>
      </c>
      <c r="S71" s="44">
        <f t="shared" ca="1" si="16"/>
        <v>-2.3353453032869398E-3</v>
      </c>
      <c r="T71" s="44" t="str">
        <f t="shared" si="16"/>
        <v xml:space="preserve"> </v>
      </c>
      <c r="U71" s="44">
        <f t="shared" ca="1" si="16"/>
        <v>-1.950223475261248E-2</v>
      </c>
      <c r="V71" s="44">
        <f t="shared" ca="1" si="16"/>
        <v>-4.9939549082398393E-3</v>
      </c>
      <c r="W71" s="44" t="str">
        <f t="shared" si="16"/>
        <v xml:space="preserve"> </v>
      </c>
      <c r="X71" s="69">
        <f t="shared" ca="1" si="16"/>
        <v>-1.1203536697674155E-2</v>
      </c>
    </row>
    <row r="72" spans="1:24" s="43" customFormat="1">
      <c r="A72" s="29">
        <v>39721</v>
      </c>
      <c r="B72" s="77">
        <f t="shared" ref="B72:X72" ca="1" si="17">IF(AND(B23&gt;=0, (B22)&gt;0),B23/B22-1," ")</f>
        <v>3.3273397476947242E-3</v>
      </c>
      <c r="C72" s="77">
        <f t="shared" ca="1" si="17"/>
        <v>-4.957522622806021E-5</v>
      </c>
      <c r="D72" s="44">
        <f t="shared" ca="1" si="17"/>
        <v>-7.3240073558644703E-4</v>
      </c>
      <c r="E72" s="44">
        <f t="shared" ca="1" si="17"/>
        <v>1.1403685888942139E-3</v>
      </c>
      <c r="F72" s="44">
        <f t="shared" ca="1" si="17"/>
        <v>-9.5636492851416399E-3</v>
      </c>
      <c r="G72" s="67">
        <f t="shared" ca="1" si="17"/>
        <v>1.2241855996661943E-3</v>
      </c>
      <c r="H72" s="44">
        <f t="shared" ca="1" si="17"/>
        <v>0.22570535186851637</v>
      </c>
      <c r="I72" s="44">
        <f t="shared" ca="1" si="17"/>
        <v>-5.7841394951705372E-3</v>
      </c>
      <c r="J72" s="78">
        <f t="shared" ca="1" si="17"/>
        <v>-6.863773231478798E-3</v>
      </c>
      <c r="K72" s="44">
        <f t="shared" ca="1" si="17"/>
        <v>-1.9507753018752405E-2</v>
      </c>
      <c r="L72" s="44">
        <f t="shared" ca="1" si="17"/>
        <v>-7.0251485022996274E-3</v>
      </c>
      <c r="M72" s="78">
        <f t="shared" ca="1" si="17"/>
        <v>-2.1500452146368643E-2</v>
      </c>
      <c r="N72" s="44">
        <f t="shared" ca="1" si="17"/>
        <v>-1.1449352552110437E-2</v>
      </c>
      <c r="O72" s="69">
        <f t="shared" ca="1" si="17"/>
        <v>1.5515991076782809E-2</v>
      </c>
      <c r="P72" s="67">
        <f t="shared" ca="1" si="17"/>
        <v>8.8352515942680121E-4</v>
      </c>
      <c r="Q72" s="44">
        <f t="shared" ca="1" si="17"/>
        <v>-1.9330547914668816E-3</v>
      </c>
      <c r="R72" s="44">
        <f t="shared" ca="1" si="17"/>
        <v>-4.5627739772522435E-3</v>
      </c>
      <c r="S72" s="44">
        <f t="shared" ca="1" si="17"/>
        <v>-1.3510911866110309E-4</v>
      </c>
      <c r="T72" s="44" t="str">
        <f t="shared" si="17"/>
        <v xml:space="preserve"> </v>
      </c>
      <c r="U72" s="44">
        <f t="shared" ca="1" si="17"/>
        <v>1.4749517067052409E-2</v>
      </c>
      <c r="V72" s="44">
        <f t="shared" ca="1" si="17"/>
        <v>-5.6350377688488829E-3</v>
      </c>
      <c r="W72" s="44" t="str">
        <f t="shared" si="17"/>
        <v xml:space="preserve"> </v>
      </c>
      <c r="X72" s="69">
        <f t="shared" ca="1" si="17"/>
        <v>-1.9862893836643525E-2</v>
      </c>
    </row>
    <row r="73" spans="1:24" s="43" customFormat="1" ht="12" thickBot="1">
      <c r="A73" s="35">
        <v>39813</v>
      </c>
      <c r="B73" s="79">
        <f t="shared" ref="B73:X73" ca="1" si="18">IF(AND(B24&gt;=0, (B23)&gt;0),B24/B23-1," ")</f>
        <v>9.1040022310484581E-4</v>
      </c>
      <c r="C73" s="79">
        <f t="shared" ca="1" si="18"/>
        <v>-5.0810474889328994E-3</v>
      </c>
      <c r="D73" s="70">
        <f t="shared" ca="1" si="18"/>
        <v>-5.5178521713830087E-3</v>
      </c>
      <c r="E73" s="70">
        <f t="shared" ca="1" si="18"/>
        <v>-1.2991073815463716E-3</v>
      </c>
      <c r="F73" s="70">
        <f t="shared" ca="1" si="18"/>
        <v>-6.3350619522376528E-3</v>
      </c>
      <c r="G73" s="71">
        <f t="shared" ca="1" si="18"/>
        <v>-4.2148923542607575E-3</v>
      </c>
      <c r="H73" s="70">
        <f t="shared" ca="1" si="18"/>
        <v>-3.70528122686129E-2</v>
      </c>
      <c r="I73" s="70">
        <f t="shared" ca="1" si="18"/>
        <v>-1.926008844109206E-3</v>
      </c>
      <c r="J73" s="80">
        <f t="shared" ca="1" si="18"/>
        <v>-1.3411764728844533E-3</v>
      </c>
      <c r="K73" s="70">
        <f t="shared" ca="1" si="18"/>
        <v>-1.3075237343267321E-2</v>
      </c>
      <c r="L73" s="70">
        <f t="shared" ca="1" si="18"/>
        <v>-5.0916877674217598E-2</v>
      </c>
      <c r="M73" s="80">
        <f t="shared" ca="1" si="18"/>
        <v>-3.912202962096456E-2</v>
      </c>
      <c r="N73" s="70">
        <f t="shared" ca="1" si="18"/>
        <v>-9.6174053325270847E-3</v>
      </c>
      <c r="O73" s="72">
        <f t="shared" ca="1" si="18"/>
        <v>-4.4304031976720282E-2</v>
      </c>
      <c r="P73" s="71">
        <f t="shared" ca="1" si="18"/>
        <v>-4.7016318981817351E-3</v>
      </c>
      <c r="Q73" s="70">
        <f t="shared" ca="1" si="18"/>
        <v>-3.7490851771058153E-3</v>
      </c>
      <c r="R73" s="70">
        <f t="shared" ca="1" si="18"/>
        <v>-6.9420341135104646E-3</v>
      </c>
      <c r="S73" s="70">
        <f t="shared" ca="1" si="18"/>
        <v>-1.3017349879064222E-3</v>
      </c>
      <c r="T73" s="70" t="str">
        <f t="shared" si="18"/>
        <v xml:space="preserve"> </v>
      </c>
      <c r="U73" s="70">
        <f t="shared" ca="1" si="18"/>
        <v>-6.514666253382817E-3</v>
      </c>
      <c r="V73" s="70">
        <f t="shared" ca="1" si="18"/>
        <v>-1.0774238772413014E-3</v>
      </c>
      <c r="W73" s="70" t="str">
        <f t="shared" si="18"/>
        <v xml:space="preserve"> </v>
      </c>
      <c r="X73" s="72">
        <f t="shared" ca="1" si="18"/>
        <v>-1.0138370717427181E-2</v>
      </c>
    </row>
    <row r="74" spans="1:24" s="43" customFormat="1">
      <c r="A74" s="23">
        <v>39903</v>
      </c>
      <c r="B74" s="81">
        <f t="shared" ref="B74:X74" ca="1" si="19">IF(AND(B25&gt;=0, (B24)&gt;0),B25/B24-1," ")</f>
        <v>7.4073368159388586E-4</v>
      </c>
      <c r="C74" s="81">
        <f t="shared" ca="1" si="19"/>
        <v>-1.15081479069572E-2</v>
      </c>
      <c r="D74" s="73">
        <f t="shared" ca="1" si="19"/>
        <v>-1.3524215920222349E-2</v>
      </c>
      <c r="E74" s="73">
        <f t="shared" ca="1" si="19"/>
        <v>3.7147057413939866E-3</v>
      </c>
      <c r="F74" s="73">
        <f t="shared" ca="1" si="19"/>
        <v>-9.9154995447722216E-3</v>
      </c>
      <c r="G74" s="74">
        <f t="shared" ca="1" si="19"/>
        <v>-8.8852389207894067E-3</v>
      </c>
      <c r="H74" s="73">
        <f t="shared" ca="1" si="19"/>
        <v>1.9667415550628675E-2</v>
      </c>
      <c r="I74" s="73">
        <f t="shared" ca="1" si="19"/>
        <v>-1.0098528289011033E-2</v>
      </c>
      <c r="J74" s="82">
        <f t="shared" ca="1" si="19"/>
        <v>-9.5974227827722025E-3</v>
      </c>
      <c r="K74" s="73">
        <f t="shared" ca="1" si="19"/>
        <v>-1.5919360606240773E-2</v>
      </c>
      <c r="L74" s="73">
        <f t="shared" ca="1" si="19"/>
        <v>3.7805175672739777E-2</v>
      </c>
      <c r="M74" s="82">
        <f t="shared" ca="1" si="19"/>
        <v>-4.5835516562047207E-3</v>
      </c>
      <c r="N74" s="73">
        <f t="shared" ca="1" si="19"/>
        <v>-2.6608918490538258E-3</v>
      </c>
      <c r="O74" s="75">
        <f t="shared" ca="1" si="19"/>
        <v>-4.5050384704623969E-2</v>
      </c>
      <c r="P74" s="74">
        <f t="shared" ca="1" si="19"/>
        <v>-1.180826118145073E-2</v>
      </c>
      <c r="Q74" s="73">
        <f t="shared" ca="1" si="19"/>
        <v>-9.6019361800601111E-3</v>
      </c>
      <c r="R74" s="73">
        <f t="shared" ca="1" si="19"/>
        <v>-1.1060444573427253E-2</v>
      </c>
      <c r="S74" s="73">
        <f t="shared" ca="1" si="19"/>
        <v>-4.7040945677349066E-3</v>
      </c>
      <c r="T74" s="73" t="str">
        <f t="shared" si="19"/>
        <v xml:space="preserve"> </v>
      </c>
      <c r="U74" s="73">
        <f t="shared" ca="1" si="19"/>
        <v>-1.0712505772281666E-2</v>
      </c>
      <c r="V74" s="73">
        <f t="shared" ca="1" si="19"/>
        <v>-5.2803180572799091E-3</v>
      </c>
      <c r="W74" s="73" t="str">
        <f t="shared" si="19"/>
        <v xml:space="preserve"> </v>
      </c>
      <c r="X74" s="75">
        <f t="shared" ca="1" si="19"/>
        <v>-6.9308526100823054E-3</v>
      </c>
    </row>
    <row r="75" spans="1:24" s="43" customFormat="1">
      <c r="A75" s="29">
        <v>39994</v>
      </c>
      <c r="B75" s="77">
        <f t="shared" ref="B75:X75" ca="1" si="20">IF(AND(B26&gt;=0, (B25)&gt;0),B26/B25-1," ")</f>
        <v>-1.5155889451612392E-4</v>
      </c>
      <c r="C75" s="77">
        <f t="shared" ca="1" si="20"/>
        <v>-3.6289957996712419E-3</v>
      </c>
      <c r="D75" s="44">
        <f t="shared" ca="1" si="20"/>
        <v>-2.8401302367478953E-3</v>
      </c>
      <c r="E75" s="44">
        <f t="shared" ca="1" si="20"/>
        <v>2.4624783357518609E-4</v>
      </c>
      <c r="F75" s="44">
        <f t="shared" ca="1" si="20"/>
        <v>-1.1734463408694884E-2</v>
      </c>
      <c r="G75" s="67">
        <f t="shared" ca="1" si="20"/>
        <v>1.5879540241594547E-3</v>
      </c>
      <c r="H75" s="44">
        <f t="shared" ca="1" si="20"/>
        <v>-2.1175363104613987E-2</v>
      </c>
      <c r="I75" s="44">
        <f t="shared" ca="1" si="20"/>
        <v>2.7848881083625265E-4</v>
      </c>
      <c r="J75" s="78">
        <f t="shared" ca="1" si="20"/>
        <v>-2.1468806857010136E-3</v>
      </c>
      <c r="K75" s="44">
        <f t="shared" ca="1" si="20"/>
        <v>-1.8234636221519551E-2</v>
      </c>
      <c r="L75" s="44">
        <f t="shared" ca="1" si="20"/>
        <v>7.5248306991126945E-3</v>
      </c>
      <c r="M75" s="78">
        <f t="shared" ca="1" si="20"/>
        <v>-2.2884164527894546E-2</v>
      </c>
      <c r="N75" s="44">
        <f t="shared" ca="1" si="20"/>
        <v>-6.1592672325571085E-3</v>
      </c>
      <c r="O75" s="69">
        <f t="shared" ca="1" si="20"/>
        <v>-3.0947662308355661E-2</v>
      </c>
      <c r="P75" s="67">
        <f t="shared" ca="1" si="20"/>
        <v>-2.1515372618593487E-3</v>
      </c>
      <c r="Q75" s="44">
        <f t="shared" ca="1" si="20"/>
        <v>-5.7027142724042079E-5</v>
      </c>
      <c r="R75" s="44">
        <f t="shared" ca="1" si="20"/>
        <v>-1.0515346395921776E-3</v>
      </c>
      <c r="S75" s="44">
        <f t="shared" ca="1" si="20"/>
        <v>-5.5429856451019166E-3</v>
      </c>
      <c r="T75" s="44" t="str">
        <f t="shared" si="20"/>
        <v xml:space="preserve"> </v>
      </c>
      <c r="U75" s="44">
        <f t="shared" ca="1" si="20"/>
        <v>-9.5095441438453054E-4</v>
      </c>
      <c r="V75" s="44">
        <f t="shared" ca="1" si="20"/>
        <v>-1.5134676545606074E-2</v>
      </c>
      <c r="W75" s="44" t="str">
        <f t="shared" si="20"/>
        <v xml:space="preserve"> </v>
      </c>
      <c r="X75" s="69">
        <f t="shared" ca="1" si="20"/>
        <v>-2.0514612276500421E-2</v>
      </c>
    </row>
    <row r="76" spans="1:24" s="43" customFormat="1">
      <c r="A76" s="29">
        <v>40086</v>
      </c>
      <c r="B76" s="77">
        <f t="shared" ref="B76:X76" ca="1" si="21">IF(AND(B27&gt;=0, (B26)&gt;0),B27/B26-1," ")</f>
        <v>3.863000577950304E-3</v>
      </c>
      <c r="C76" s="77">
        <f t="shared" ca="1" si="21"/>
        <v>-3.1779614939582146E-3</v>
      </c>
      <c r="D76" s="44">
        <f t="shared" ca="1" si="21"/>
        <v>-3.1310560933450748E-3</v>
      </c>
      <c r="E76" s="44">
        <f t="shared" ca="1" si="21"/>
        <v>7.3301091898532178E-3</v>
      </c>
      <c r="F76" s="44">
        <f t="shared" ca="1" si="21"/>
        <v>-1.403533246392008E-2</v>
      </c>
      <c r="G76" s="67">
        <f t="shared" ca="1" si="21"/>
        <v>1.3477074863983418E-3</v>
      </c>
      <c r="H76" s="44">
        <f t="shared" ca="1" si="21"/>
        <v>3.7388257872776443E-2</v>
      </c>
      <c r="I76" s="44">
        <f t="shared" ca="1" si="21"/>
        <v>-1.6124700691667604E-3</v>
      </c>
      <c r="J76" s="78">
        <f t="shared" ca="1" si="21"/>
        <v>4.0320731158174361E-3</v>
      </c>
      <c r="K76" s="44">
        <f t="shared" ca="1" si="21"/>
        <v>-2.0274233678181375E-2</v>
      </c>
      <c r="L76" s="44">
        <f t="shared" ca="1" si="21"/>
        <v>2.730168430717006E-2</v>
      </c>
      <c r="M76" s="78">
        <f t="shared" ca="1" si="21"/>
        <v>1.1386341107475051E-2</v>
      </c>
      <c r="N76" s="44">
        <f t="shared" ca="1" si="21"/>
        <v>9.039718552417142E-5</v>
      </c>
      <c r="O76" s="69">
        <f t="shared" ca="1" si="21"/>
        <v>-3.5922945054236988E-2</v>
      </c>
      <c r="P76" s="67">
        <f t="shared" ca="1" si="21"/>
        <v>7.9755525962565965E-3</v>
      </c>
      <c r="Q76" s="44">
        <f t="shared" ca="1" si="21"/>
        <v>2.5056290095040179E-3</v>
      </c>
      <c r="R76" s="44">
        <f t="shared" ca="1" si="21"/>
        <v>-2.9555347223556572E-3</v>
      </c>
      <c r="S76" s="44">
        <f t="shared" ca="1" si="21"/>
        <v>-8.9375957978459208E-3</v>
      </c>
      <c r="T76" s="44" t="str">
        <f t="shared" si="21"/>
        <v xml:space="preserve"> </v>
      </c>
      <c r="U76" s="44">
        <f t="shared" ca="1" si="21"/>
        <v>2.3394223309887163E-3</v>
      </c>
      <c r="V76" s="44">
        <f t="shared" ca="1" si="21"/>
        <v>-1.9228184862151165E-2</v>
      </c>
      <c r="W76" s="44" t="str">
        <f t="shared" si="21"/>
        <v xml:space="preserve"> </v>
      </c>
      <c r="X76" s="69">
        <f t="shared" ca="1" si="21"/>
        <v>-1.0081348487946729E-2</v>
      </c>
    </row>
    <row r="77" spans="1:24" s="43" customFormat="1" ht="12" thickBot="1">
      <c r="A77" s="35">
        <v>40178</v>
      </c>
      <c r="B77" s="79">
        <f t="shared" ref="B77:X77" ca="1" si="22">IF(AND(B28&gt;=0, (B27)&gt;0),B28/B27-1," ")</f>
        <v>-3.6084094108064235E-3</v>
      </c>
      <c r="C77" s="79">
        <f t="shared" ca="1" si="22"/>
        <v>-7.2549796632125352E-3</v>
      </c>
      <c r="D77" s="70">
        <f t="shared" ca="1" si="22"/>
        <v>-6.768336745437753E-3</v>
      </c>
      <c r="E77" s="70">
        <f t="shared" ca="1" si="22"/>
        <v>-8.1925912449714033E-3</v>
      </c>
      <c r="F77" s="70">
        <f t="shared" ca="1" si="22"/>
        <v>-1.4211057201633293E-2</v>
      </c>
      <c r="G77" s="71">
        <f t="shared" ca="1" si="22"/>
        <v>-5.8329415486968461E-4</v>
      </c>
      <c r="H77" s="70">
        <f t="shared" ca="1" si="22"/>
        <v>-8.355219471158648E-2</v>
      </c>
      <c r="I77" s="70">
        <f t="shared" ca="1" si="22"/>
        <v>-8.3041507120430458E-3</v>
      </c>
      <c r="J77" s="80">
        <f t="shared" ca="1" si="22"/>
        <v>-9.3099095673135901E-3</v>
      </c>
      <c r="K77" s="70">
        <f t="shared" ca="1" si="22"/>
        <v>-1.6613320041258151E-2</v>
      </c>
      <c r="L77" s="70">
        <f t="shared" ca="1" si="22"/>
        <v>-0.12747965884234191</v>
      </c>
      <c r="M77" s="80">
        <f t="shared" ca="1" si="22"/>
        <v>-4.660355155361684E-2</v>
      </c>
      <c r="N77" s="70">
        <f t="shared" ca="1" si="22"/>
        <v>-1.2508358635183736E-2</v>
      </c>
      <c r="O77" s="72">
        <f t="shared" ca="1" si="22"/>
        <v>-0.1098413032993415</v>
      </c>
      <c r="P77" s="71">
        <f t="shared" ca="1" si="22"/>
        <v>2.2136645923920284E-4</v>
      </c>
      <c r="Q77" s="70">
        <f t="shared" ca="1" si="22"/>
        <v>-3.8637639649563571E-4</v>
      </c>
      <c r="R77" s="70">
        <f t="shared" ca="1" si="22"/>
        <v>-5.1778906745449937E-3</v>
      </c>
      <c r="S77" s="70">
        <f t="shared" ca="1" si="22"/>
        <v>1.2072035511716539E-3</v>
      </c>
      <c r="T77" s="70" t="str">
        <f t="shared" si="22"/>
        <v xml:space="preserve"> </v>
      </c>
      <c r="U77" s="70">
        <f t="shared" ca="1" si="22"/>
        <v>-1.1948227844618353E-2</v>
      </c>
      <c r="V77" s="70">
        <f t="shared" ca="1" si="22"/>
        <v>-9.6451642576267371E-3</v>
      </c>
      <c r="W77" s="70" t="str">
        <f t="shared" si="22"/>
        <v xml:space="preserve"> </v>
      </c>
      <c r="X77" s="72">
        <f t="shared" ca="1" si="22"/>
        <v>-2.2048129525502391E-2</v>
      </c>
    </row>
    <row r="78" spans="1:24" s="43" customFormat="1">
      <c r="A78" s="29">
        <v>40268</v>
      </c>
      <c r="B78" s="77">
        <f t="shared" ref="B78:X78" ca="1" si="23">IF(AND(B29&gt;=0, (B28)&gt;0),B29/B28-1," ")</f>
        <v>3.5390716485899087E-3</v>
      </c>
      <c r="C78" s="77">
        <f t="shared" ca="1" si="23"/>
        <v>-5.8944483160044969E-3</v>
      </c>
      <c r="D78" s="44">
        <f t="shared" ca="1" si="23"/>
        <v>-6.3980610664923221E-3</v>
      </c>
      <c r="E78" s="44">
        <f t="shared" ca="1" si="23"/>
        <v>1.7303579513365808E-3</v>
      </c>
      <c r="F78" s="44">
        <f t="shared" ca="1" si="23"/>
        <v>-1.2086810480913535E-3</v>
      </c>
      <c r="G78" s="67">
        <f t="shared" ca="1" si="23"/>
        <v>-1.2994466072691058E-4</v>
      </c>
      <c r="H78" s="44">
        <f t="shared" ca="1" si="23"/>
        <v>1.4868715900884233E-3</v>
      </c>
      <c r="I78" s="44">
        <f t="shared" ca="1" si="23"/>
        <v>-1.9754096651055542E-2</v>
      </c>
      <c r="J78" s="78">
        <f t="shared" ca="1" si="23"/>
        <v>-1.2521333808774737E-2</v>
      </c>
      <c r="K78" s="44">
        <f t="shared" ca="1" si="23"/>
        <v>-1.0301251891679408E-2</v>
      </c>
      <c r="L78" s="44"/>
      <c r="M78" s="78"/>
      <c r="N78" s="44">
        <f t="shared" ca="1" si="23"/>
        <v>-2.2117246750136266E-3</v>
      </c>
      <c r="O78" s="69">
        <f t="shared" ca="1" si="23"/>
        <v>-5.9311283000997306E-2</v>
      </c>
      <c r="P78" s="67">
        <f t="shared" ca="1" si="23"/>
        <v>-2.3658717575121613E-2</v>
      </c>
      <c r="Q78" s="44">
        <f t="shared" ca="1" si="23"/>
        <v>-5.8192718002686439E-3</v>
      </c>
      <c r="R78" s="44">
        <f t="shared" ca="1" si="23"/>
        <v>-3.5823779278805201E-3</v>
      </c>
      <c r="S78" s="44">
        <f t="shared" ca="1" si="23"/>
        <v>2.7304469092086503E-3</v>
      </c>
      <c r="T78" s="44" t="str">
        <f t="shared" si="23"/>
        <v xml:space="preserve"> </v>
      </c>
      <c r="U78" s="44">
        <f t="shared" ca="1" si="23"/>
        <v>-8.7643297341233328E-5</v>
      </c>
      <c r="V78" s="44">
        <f t="shared" ca="1" si="23"/>
        <v>7.7854502289542715E-3</v>
      </c>
      <c r="W78" s="44" t="str">
        <f t="shared" si="23"/>
        <v xml:space="preserve"> </v>
      </c>
      <c r="X78" s="69">
        <f t="shared" ca="1" si="23"/>
        <v>-8.2851234063836543E-3</v>
      </c>
    </row>
    <row r="79" spans="1:24" s="43" customFormat="1">
      <c r="A79" s="29">
        <v>40359</v>
      </c>
      <c r="B79" s="77">
        <f t="shared" ref="B79:X79" ca="1" si="24">IF(AND(B30&gt;=0, (B29)&gt;0),B30/B29-1," ")</f>
        <v>2.4280675650054651E-3</v>
      </c>
      <c r="C79" s="77">
        <f t="shared" ca="1" si="24"/>
        <v>-1.0232410098804934E-3</v>
      </c>
      <c r="D79" s="44">
        <f t="shared" ca="1" si="24"/>
        <v>-1.4259223618467987E-3</v>
      </c>
      <c r="E79" s="44">
        <f t="shared" ca="1" si="24"/>
        <v>3.9355045677276213E-3</v>
      </c>
      <c r="F79" s="44">
        <f t="shared" ca="1" si="24"/>
        <v>-6.7569468904069563E-3</v>
      </c>
      <c r="G79" s="67">
        <f t="shared" ca="1" si="24"/>
        <v>3.165624215458962E-3</v>
      </c>
      <c r="H79" s="44">
        <f t="shared" ca="1" si="24"/>
        <v>4.3573601750801494E-2</v>
      </c>
      <c r="I79" s="44">
        <f t="shared" ca="1" si="24"/>
        <v>-8.9198985876264292E-3</v>
      </c>
      <c r="J79" s="78">
        <f t="shared" ca="1" si="24"/>
        <v>-9.6291606579822497E-3</v>
      </c>
      <c r="K79" s="44">
        <f t="shared" ca="1" si="24"/>
        <v>-7.3375386410078347E-3</v>
      </c>
      <c r="L79" s="44"/>
      <c r="M79" s="78"/>
      <c r="N79" s="44">
        <f t="shared" ca="1" si="24"/>
        <v>2.3664104900416039E-3</v>
      </c>
      <c r="O79" s="69">
        <f t="shared" ca="1" si="24"/>
        <v>-1.6928526800459642E-2</v>
      </c>
      <c r="P79" s="67">
        <f t="shared" ca="1" si="24"/>
        <v>-1.6275887876478601E-2</v>
      </c>
      <c r="Q79" s="44">
        <f t="shared" ca="1" si="24"/>
        <v>1.971513047533513E-3</v>
      </c>
      <c r="R79" s="44">
        <f t="shared" ca="1" si="24"/>
        <v>-5.518281107588785E-3</v>
      </c>
      <c r="S79" s="44">
        <f t="shared" ca="1" si="24"/>
        <v>-8.935108127759106E-3</v>
      </c>
      <c r="T79" s="44" t="str">
        <f t="shared" si="24"/>
        <v xml:space="preserve"> </v>
      </c>
      <c r="U79" s="44">
        <f t="shared" ca="1" si="24"/>
        <v>4.7957387192130163E-3</v>
      </c>
      <c r="V79" s="44">
        <f t="shared" ca="1" si="24"/>
        <v>-1.2376054798927671E-2</v>
      </c>
      <c r="W79" s="44" t="str">
        <f t="shared" si="24"/>
        <v xml:space="preserve"> </v>
      </c>
      <c r="X79" s="69">
        <f t="shared" ca="1" si="24"/>
        <v>-1.3532181141710176E-2</v>
      </c>
    </row>
    <row r="80" spans="1:24" s="43" customFormat="1">
      <c r="A80" s="29">
        <v>40451</v>
      </c>
      <c r="B80" s="77">
        <f t="shared" ref="B80:X80" ca="1" si="25">IF(AND(B31&gt;=0, (B30)&gt;0),B31/B30-1," ")</f>
        <v>3.7381787236994146E-3</v>
      </c>
      <c r="C80" s="77">
        <f t="shared" ca="1" si="25"/>
        <v>-5.777899438685008E-3</v>
      </c>
      <c r="D80" s="44">
        <f t="shared" ca="1" si="25"/>
        <v>-6.5170381545680556E-3</v>
      </c>
      <c r="E80" s="44">
        <f t="shared" ca="1" si="25"/>
        <v>2.333123459987041E-3</v>
      </c>
      <c r="F80" s="44">
        <f t="shared" ca="1" si="25"/>
        <v>-7.4711765084128912E-3</v>
      </c>
      <c r="G80" s="67">
        <f t="shared" ca="1" si="25"/>
        <v>-1.2910365858112005E-3</v>
      </c>
      <c r="H80" s="44">
        <f t="shared" ca="1" si="25"/>
        <v>-4.2494714512138154E-2</v>
      </c>
      <c r="I80" s="44">
        <f t="shared" ca="1" si="25"/>
        <v>-1.7521399602968835E-3</v>
      </c>
      <c r="J80" s="78">
        <f t="shared" ca="1" si="25"/>
        <v>-3.1217444660797122E-3</v>
      </c>
      <c r="K80" s="44">
        <f t="shared" ca="1" si="25"/>
        <v>-4.9154971561988781E-3</v>
      </c>
      <c r="L80" s="44"/>
      <c r="M80" s="78"/>
      <c r="N80" s="44">
        <f t="shared" ca="1" si="25"/>
        <v>8.700781299526561E-4</v>
      </c>
      <c r="O80" s="69">
        <f t="shared" ca="1" si="25"/>
        <v>-2.3650109149691567E-2</v>
      </c>
      <c r="P80" s="67">
        <f t="shared" ca="1" si="25"/>
        <v>5.0341026908184983E-3</v>
      </c>
      <c r="Q80" s="44">
        <f t="shared" ca="1" si="25"/>
        <v>-7.5845020399945007E-4</v>
      </c>
      <c r="R80" s="44">
        <f t="shared" ca="1" si="25"/>
        <v>-4.8212577388675459E-3</v>
      </c>
      <c r="S80" s="44">
        <f t="shared" ca="1" si="25"/>
        <v>-1.3413286245958611E-2</v>
      </c>
      <c r="T80" s="44" t="str">
        <f t="shared" si="25"/>
        <v xml:space="preserve"> </v>
      </c>
      <c r="U80" s="44">
        <f t="shared" ca="1" si="25"/>
        <v>-4.7729605558947119E-3</v>
      </c>
      <c r="V80" s="44">
        <f t="shared" ca="1" si="25"/>
        <v>-4.4228636091921958E-3</v>
      </c>
      <c r="W80" s="44" t="str">
        <f t="shared" si="25"/>
        <v xml:space="preserve"> </v>
      </c>
      <c r="X80" s="69">
        <f t="shared" ca="1" si="25"/>
        <v>-2.1361950756531467E-2</v>
      </c>
    </row>
    <row r="81" spans="1:24" s="43" customFormat="1" ht="12" thickBot="1">
      <c r="A81" s="29">
        <v>40543</v>
      </c>
      <c r="B81" s="77">
        <f t="shared" ref="B81:X81" ca="1" si="26">IF(AND(B32&gt;=0, (B31)&gt;0),B32/B31-1," ")</f>
        <v>1.4095792922006467E-3</v>
      </c>
      <c r="C81" s="77">
        <f t="shared" ca="1" si="26"/>
        <v>-6.0589141062358243E-3</v>
      </c>
      <c r="D81" s="44">
        <f t="shared" ca="1" si="26"/>
        <v>-8.0547950596006057E-3</v>
      </c>
      <c r="E81" s="44">
        <f t="shared" ca="1" si="26"/>
        <v>-4.1543031451609647E-3</v>
      </c>
      <c r="F81" s="44">
        <f t="shared" ca="1" si="26"/>
        <v>-8.7733987452043305E-3</v>
      </c>
      <c r="G81" s="67">
        <f t="shared" ca="1" si="26"/>
        <v>-7.7762056875405605E-3</v>
      </c>
      <c r="H81" s="44">
        <f t="shared" ca="1" si="26"/>
        <v>-6.1939070438002952E-3</v>
      </c>
      <c r="I81" s="44">
        <f t="shared" ca="1" si="26"/>
        <v>-9.5272162425036333E-3</v>
      </c>
      <c r="J81" s="78">
        <f t="shared" ca="1" si="26"/>
        <v>-6.1151413734978899E-3</v>
      </c>
      <c r="K81" s="44">
        <f t="shared" ca="1" si="26"/>
        <v>-8.4340733786911759E-3</v>
      </c>
      <c r="L81" s="44"/>
      <c r="M81" s="78"/>
      <c r="N81" s="44">
        <f t="shared" ca="1" si="26"/>
        <v>-3.9032022661035226E-3</v>
      </c>
      <c r="O81" s="69">
        <f t="shared" ca="1" si="26"/>
        <v>-1.2065454118729502E-2</v>
      </c>
      <c r="P81" s="67">
        <f t="shared" ca="1" si="26"/>
        <v>-8.6217116253101023E-2</v>
      </c>
      <c r="Q81" s="44">
        <f t="shared" ca="1" si="26"/>
        <v>-5.5217714728219569E-3</v>
      </c>
      <c r="R81" s="44">
        <f t="shared" ca="1" si="26"/>
        <v>-7.5415215740040065E-3</v>
      </c>
      <c r="S81" s="44">
        <f t="shared" ca="1" si="26"/>
        <v>-4.5785256866372137E-2</v>
      </c>
      <c r="T81" s="44" t="str">
        <f t="shared" si="26"/>
        <v xml:space="preserve"> </v>
      </c>
      <c r="U81" s="44">
        <f t="shared" ca="1" si="26"/>
        <v>-4.9279082149922271E-4</v>
      </c>
      <c r="V81" s="44">
        <f t="shared" ca="1" si="26"/>
        <v>-1.7287114637205891E-2</v>
      </c>
      <c r="W81" s="44" t="str">
        <f t="shared" si="26"/>
        <v xml:space="preserve"> </v>
      </c>
      <c r="X81" s="69">
        <f t="shared" ca="1" si="26"/>
        <v>-7.2844876337708198E-2</v>
      </c>
    </row>
    <row r="82" spans="1:24" s="43" customFormat="1">
      <c r="A82" s="23">
        <v>40633</v>
      </c>
      <c r="B82" s="81">
        <f t="shared" ref="B82:X82" ca="1" si="27">IF(AND(B33&gt;=0, (B32)&gt;0),B33/B32-1," ")</f>
        <v>8.0193611596401926E-3</v>
      </c>
      <c r="C82" s="81">
        <f t="shared" ca="1" si="27"/>
        <v>2.0847213770467388E-3</v>
      </c>
      <c r="D82" s="73">
        <f t="shared" ca="1" si="27"/>
        <v>3.7996512607541E-4</v>
      </c>
      <c r="E82" s="73">
        <f t="shared" ca="1" si="27"/>
        <v>1.7279124307705285E-3</v>
      </c>
      <c r="F82" s="73">
        <f t="shared" ca="1" si="27"/>
        <v>-1.3683025988378006E-3</v>
      </c>
      <c r="G82" s="74">
        <f t="shared" ca="1" si="27"/>
        <v>6.4638861708932183E-4</v>
      </c>
      <c r="H82" s="73">
        <f t="shared" ca="1" si="27"/>
        <v>-2.1667059065868077E-2</v>
      </c>
      <c r="I82" s="73">
        <f t="shared" ca="1" si="27"/>
        <v>-5.6180934709906261E-3</v>
      </c>
      <c r="J82" s="82">
        <f t="shared" ca="1" si="27"/>
        <v>-6.8298899399218405E-3</v>
      </c>
      <c r="K82" s="73">
        <f t="shared" ca="1" si="27"/>
        <v>-4.7375410956770336E-3</v>
      </c>
      <c r="L82" s="73"/>
      <c r="M82" s="82"/>
      <c r="N82" s="73">
        <f t="shared" ca="1" si="27"/>
        <v>3.7001929598190486E-4</v>
      </c>
      <c r="O82" s="75">
        <f t="shared" ca="1" si="27"/>
        <v>2.0306179039075722E-4</v>
      </c>
      <c r="P82" s="74">
        <f t="shared" ca="1" si="27"/>
        <v>0.22923116668764276</v>
      </c>
      <c r="Q82" s="73">
        <f t="shared" ca="1" si="27"/>
        <v>5.8331172116097285E-3</v>
      </c>
      <c r="R82" s="73">
        <f t="shared" ca="1" si="27"/>
        <v>-8.2835280732638239E-3</v>
      </c>
      <c r="S82" s="73">
        <f t="shared" ca="1" si="27"/>
        <v>-1</v>
      </c>
      <c r="T82" s="73" t="str">
        <f t="shared" si="27"/>
        <v xml:space="preserve"> </v>
      </c>
      <c r="U82" s="73">
        <f t="shared" ca="1" si="27"/>
        <v>-2.9673014485734894E-3</v>
      </c>
      <c r="V82" s="73">
        <f t="shared" ca="1" si="27"/>
        <v>-1</v>
      </c>
      <c r="W82" s="73" t="str">
        <f t="shared" si="27"/>
        <v xml:space="preserve"> </v>
      </c>
      <c r="X82" s="75">
        <f t="shared" ca="1" si="27"/>
        <v>0.14400912525127674</v>
      </c>
    </row>
    <row r="83" spans="1:24" s="43" customFormat="1">
      <c r="A83" s="29">
        <v>40724</v>
      </c>
      <c r="B83" s="77">
        <f t="shared" ref="B83:X83" ca="1" si="28">IF(AND(B34&gt;=0, (B33)&gt;0),B34/B33-1," ")</f>
        <v>3.8586784747625114E-3</v>
      </c>
      <c r="C83" s="77">
        <f t="shared" ca="1" si="28"/>
        <v>-7.0459265735173249E-3</v>
      </c>
      <c r="D83" s="44">
        <f t="shared" ca="1" si="28"/>
        <v>-7.8631933076938054E-3</v>
      </c>
      <c r="E83" s="44">
        <f t="shared" ca="1" si="28"/>
        <v>3.1463221383758455E-3</v>
      </c>
      <c r="F83" s="44">
        <f t="shared" ca="1" si="28"/>
        <v>-9.8576039807144467E-3</v>
      </c>
      <c r="G83" s="67">
        <f t="shared" ca="1" si="28"/>
        <v>-4.7537086878604029E-3</v>
      </c>
      <c r="H83" s="44">
        <f t="shared" ca="1" si="28"/>
        <v>-9.5123599561963701E-3</v>
      </c>
      <c r="I83" s="44">
        <f t="shared" ca="1" si="28"/>
        <v>-7.5257444740827184E-3</v>
      </c>
      <c r="J83" s="78">
        <f t="shared" ca="1" si="28"/>
        <v>-3.699931395839906E-3</v>
      </c>
      <c r="K83" s="44">
        <f t="shared" ca="1" si="28"/>
        <v>-8.314560916366398E-3</v>
      </c>
      <c r="L83" s="44"/>
      <c r="M83" s="78"/>
      <c r="N83" s="44">
        <f t="shared" ca="1" si="28"/>
        <v>1.9978994381395498E-3</v>
      </c>
      <c r="O83" s="69">
        <f t="shared" ca="1" si="28"/>
        <v>-2.1921058524830617E-2</v>
      </c>
      <c r="P83" s="67">
        <f t="shared" ca="1" si="28"/>
        <v>-1.8398590594480346E-2</v>
      </c>
      <c r="Q83" s="44">
        <f t="shared" ca="1" si="28"/>
        <v>-4.6721674072219832E-3</v>
      </c>
      <c r="R83" s="44">
        <f t="shared" ca="1" si="28"/>
        <v>-4.8489966732647716E-3</v>
      </c>
      <c r="S83" s="44" t="str">
        <f t="shared" si="28"/>
        <v xml:space="preserve"> </v>
      </c>
      <c r="T83" s="44" t="str">
        <f t="shared" si="28"/>
        <v xml:space="preserve"> </v>
      </c>
      <c r="U83" s="44">
        <f t="shared" ca="1" si="28"/>
        <v>-2.0392445611090437E-3</v>
      </c>
      <c r="V83" s="44" t="str">
        <f t="shared" si="28"/>
        <v xml:space="preserve"> </v>
      </c>
      <c r="W83" s="44" t="str">
        <f t="shared" si="28"/>
        <v xml:space="preserve"> </v>
      </c>
      <c r="X83" s="69">
        <f t="shared" ca="1" si="28"/>
        <v>-1.2291038154639167E-2</v>
      </c>
    </row>
    <row r="84" spans="1:24" s="43" customFormat="1">
      <c r="A84" s="29">
        <v>40816</v>
      </c>
      <c r="B84" s="77">
        <f t="shared" ref="B84:X84" ca="1" si="29">IF(AND(B35&gt;=0, (B34)&gt;0),B35/B34-1," ")</f>
        <v>-2.8931351462164745E-3</v>
      </c>
      <c r="C84" s="77">
        <f t="shared" ca="1" si="29"/>
        <v>-1.1198240917718039E-2</v>
      </c>
      <c r="D84" s="44">
        <f t="shared" ca="1" si="29"/>
        <v>-1.085334163366658E-2</v>
      </c>
      <c r="E84" s="44">
        <f t="shared" ca="1" si="29"/>
        <v>-2.5495787419251847E-3</v>
      </c>
      <c r="F84" s="44">
        <f t="shared" ca="1" si="29"/>
        <v>-1.0023372554606724E-2</v>
      </c>
      <c r="G84" s="67">
        <f t="shared" ca="1" si="29"/>
        <v>-7.5736393839016536E-3</v>
      </c>
      <c r="H84" s="44">
        <f t="shared" ca="1" si="29"/>
        <v>-1.6570135440559297E-2</v>
      </c>
      <c r="I84" s="44">
        <f t="shared" ca="1" si="29"/>
        <v>-8.4908361604522087E-3</v>
      </c>
      <c r="J84" s="78">
        <f t="shared" ca="1" si="29"/>
        <v>-1.189077625413848E-2</v>
      </c>
      <c r="K84" s="44">
        <f t="shared" ca="1" si="29"/>
        <v>-9.0484145430388407E-3</v>
      </c>
      <c r="L84" s="44"/>
      <c r="M84" s="78"/>
      <c r="N84" s="44">
        <f t="shared" ca="1" si="29"/>
        <v>-3.0646675474399476E-3</v>
      </c>
      <c r="O84" s="69">
        <f t="shared" ca="1" si="29"/>
        <v>-2.542396607659092E-3</v>
      </c>
      <c r="P84" s="67">
        <f t="shared" ca="1" si="29"/>
        <v>-2.3361568452089254E-2</v>
      </c>
      <c r="Q84" s="44">
        <f t="shared" ca="1" si="29"/>
        <v>-4.8206962138410692E-3</v>
      </c>
      <c r="R84" s="44">
        <f t="shared" ca="1" si="29"/>
        <v>-3.0988759091530316E-3</v>
      </c>
      <c r="S84" s="44" t="str">
        <f t="shared" si="29"/>
        <v xml:space="preserve"> </v>
      </c>
      <c r="T84" s="44" t="str">
        <f t="shared" si="29"/>
        <v xml:space="preserve"> </v>
      </c>
      <c r="U84" s="44">
        <f t="shared" ca="1" si="29"/>
        <v>1.5330215132021152E-3</v>
      </c>
      <c r="V84" s="44" t="str">
        <f t="shared" si="29"/>
        <v xml:space="preserve"> </v>
      </c>
      <c r="W84" s="44" t="str">
        <f t="shared" si="29"/>
        <v xml:space="preserve"> </v>
      </c>
      <c r="X84" s="69">
        <f t="shared" ca="1" si="29"/>
        <v>-1.4045951941873858E-2</v>
      </c>
    </row>
    <row r="85" spans="1:24" s="43" customFormat="1" ht="12" thickBot="1">
      <c r="A85" s="35">
        <v>40908</v>
      </c>
      <c r="B85" s="79">
        <f t="shared" ref="B85:X85" ca="1" si="30">IF(AND(B36&gt;=0, (B35)&gt;0),B36/B35-1," ")</f>
        <v>1.9608560555717247E-4</v>
      </c>
      <c r="C85" s="79">
        <f t="shared" ca="1" si="30"/>
        <v>-2.2363437828037958E-3</v>
      </c>
      <c r="D85" s="70">
        <f t="shared" ca="1" si="30"/>
        <v>-3.6742205086299773E-3</v>
      </c>
      <c r="E85" s="70">
        <f t="shared" ca="1" si="30"/>
        <v>-2.4580026329303895E-3</v>
      </c>
      <c r="F85" s="70">
        <f t="shared" ca="1" si="30"/>
        <v>-9.1736633503448628E-3</v>
      </c>
      <c r="G85" s="71">
        <f t="shared" ca="1" si="30"/>
        <v>-4.1874467275785365E-3</v>
      </c>
      <c r="H85" s="70">
        <f t="shared" ca="1" si="30"/>
        <v>0.10865136095879135</v>
      </c>
      <c r="I85" s="70">
        <f t="shared" ca="1" si="30"/>
        <v>-1.3778091690485272E-2</v>
      </c>
      <c r="J85" s="80">
        <f t="shared" ca="1" si="30"/>
        <v>-9.8379565819608494E-3</v>
      </c>
      <c r="K85" s="70">
        <f t="shared" ca="1" si="30"/>
        <v>-8.0922863503889442E-3</v>
      </c>
      <c r="L85" s="70"/>
      <c r="M85" s="80"/>
      <c r="N85" s="70">
        <f t="shared" ca="1" si="30"/>
        <v>-1.7729329961654328E-3</v>
      </c>
      <c r="O85" s="72">
        <f t="shared" ca="1" si="30"/>
        <v>-3.7445578472997676E-3</v>
      </c>
      <c r="P85" s="71">
        <f t="shared" ca="1" si="30"/>
        <v>-7.6197534807721512E-3</v>
      </c>
      <c r="Q85" s="70">
        <f t="shared" ca="1" si="30"/>
        <v>2.219430759457186E-3</v>
      </c>
      <c r="R85" s="70">
        <f t="shared" ca="1" si="30"/>
        <v>-4.8943527364176953E-3</v>
      </c>
      <c r="S85" s="70" t="str">
        <f t="shared" si="30"/>
        <v xml:space="preserve"> </v>
      </c>
      <c r="T85" s="70" t="str">
        <f t="shared" si="30"/>
        <v xml:space="preserve"> </v>
      </c>
      <c r="U85" s="70">
        <f t="shared" ca="1" si="30"/>
        <v>5.6950538458653277E-3</v>
      </c>
      <c r="V85" s="70" t="str">
        <f t="shared" si="30"/>
        <v xml:space="preserve"> </v>
      </c>
      <c r="W85" s="70" t="str">
        <f t="shared" si="30"/>
        <v xml:space="preserve"> </v>
      </c>
      <c r="X85" s="72">
        <f t="shared" ca="1" si="30"/>
        <v>-1.7595149791156395E-3</v>
      </c>
    </row>
    <row r="86" spans="1:24" s="43" customFormat="1">
      <c r="A86" s="23">
        <v>40999</v>
      </c>
      <c r="B86" s="81">
        <f t="shared" ref="B86:X86" ca="1" si="31">IF(AND(B37&gt;=0, (B36)&gt;0),B37/B36-1," ")</f>
        <v>1.2553664405545284E-2</v>
      </c>
      <c r="C86" s="81">
        <f t="shared" ca="1" si="31"/>
        <v>1.0026126101806643E-2</v>
      </c>
      <c r="D86" s="73">
        <f t="shared" ca="1" si="31"/>
        <v>1.0517532188190959E-2</v>
      </c>
      <c r="E86" s="73">
        <f t="shared" ca="1" si="31"/>
        <v>6.7134478837340694E-3</v>
      </c>
      <c r="F86" s="73">
        <f t="shared" ca="1" si="31"/>
        <v>1.2991215117248434E-3</v>
      </c>
      <c r="G86" s="74">
        <f t="shared" ca="1" si="31"/>
        <v>1.4037521859134205E-2</v>
      </c>
      <c r="H86" s="73">
        <f t="shared" ca="1" si="31"/>
        <v>-8.0374505859891698E-2</v>
      </c>
      <c r="I86" s="73">
        <f t="shared" ca="1" si="31"/>
        <v>-3.360499618252244E-3</v>
      </c>
      <c r="J86" s="82">
        <f t="shared" ca="1" si="31"/>
        <v>-4.7529883088996971E-3</v>
      </c>
      <c r="K86" s="73">
        <f t="shared" ca="1" si="31"/>
        <v>-2.8339253570250911E-3</v>
      </c>
      <c r="L86" s="73"/>
      <c r="M86" s="82"/>
      <c r="N86" s="73">
        <f t="shared" ca="1" si="31"/>
        <v>5.4178051469280231E-3</v>
      </c>
      <c r="O86" s="75">
        <f t="shared" ca="1" si="31"/>
        <v>5.5019008517120938E-5</v>
      </c>
      <c r="P86" s="74">
        <f t="shared" ca="1" si="31"/>
        <v>2.2882617225946422E-2</v>
      </c>
      <c r="Q86" s="73">
        <f t="shared" ca="1" si="31"/>
        <v>1.4788494548708675E-2</v>
      </c>
      <c r="R86" s="73">
        <f t="shared" ca="1" si="31"/>
        <v>-9.755621689767624E-4</v>
      </c>
      <c r="S86" s="73" t="str">
        <f t="shared" si="31"/>
        <v xml:space="preserve"> </v>
      </c>
      <c r="T86" s="73" t="str">
        <f t="shared" si="31"/>
        <v xml:space="preserve"> </v>
      </c>
      <c r="U86" s="73">
        <f t="shared" ca="1" si="31"/>
        <v>-2.3684087520808861E-3</v>
      </c>
      <c r="V86" s="73" t="str">
        <f t="shared" si="31"/>
        <v xml:space="preserve"> </v>
      </c>
      <c r="W86" s="73" t="str">
        <f t="shared" si="31"/>
        <v xml:space="preserve"> </v>
      </c>
      <c r="X86" s="75">
        <f t="shared" ca="1" si="31"/>
        <v>1.9306719317691012E-4</v>
      </c>
    </row>
    <row r="87" spans="1:24" s="43" customFormat="1">
      <c r="A87" s="29">
        <v>41090</v>
      </c>
      <c r="B87" s="77">
        <f t="shared" ref="B87:X87" ca="1" si="32">IF(AND(B38&gt;=0, (B37)&gt;0),B38/B37-1," ")</f>
        <v>-1.0463018638187438E-2</v>
      </c>
      <c r="C87" s="77">
        <f t="shared" ca="1" si="32"/>
        <v>-2.2578683589821624E-2</v>
      </c>
      <c r="D87" s="44">
        <f t="shared" ca="1" si="32"/>
        <v>-2.3415289208210344E-2</v>
      </c>
      <c r="E87" s="44">
        <f t="shared" ca="1" si="32"/>
        <v>-8.0219104473855385E-3</v>
      </c>
      <c r="F87" s="44">
        <f t="shared" ca="1" si="32"/>
        <v>-1.8749587617557406E-2</v>
      </c>
      <c r="G87" s="67">
        <f t="shared" ca="1" si="32"/>
        <v>-2.2602307722697557E-2</v>
      </c>
      <c r="H87" s="44">
        <f t="shared" ca="1" si="32"/>
        <v>-2.2787648157368334E-2</v>
      </c>
      <c r="I87" s="44">
        <f t="shared" ca="1" si="32"/>
        <v>-1.3118561039973553E-2</v>
      </c>
      <c r="J87" s="78">
        <f t="shared" ca="1" si="32"/>
        <v>-1.6879448454147683E-2</v>
      </c>
      <c r="K87" s="44">
        <f t="shared" ca="1" si="32"/>
        <v>-1.6258504310717514E-2</v>
      </c>
      <c r="L87" s="44"/>
      <c r="M87" s="78"/>
      <c r="N87" s="44">
        <f t="shared" ca="1" si="32"/>
        <v>-9.005641301261802E-3</v>
      </c>
      <c r="O87" s="69">
        <f t="shared" ca="1" si="32"/>
        <v>-1.4022859283318923E-2</v>
      </c>
      <c r="P87" s="67">
        <f t="shared" ca="1" si="32"/>
        <v>-3.3932123224688082E-2</v>
      </c>
      <c r="Q87" s="44">
        <f t="shared" ca="1" si="32"/>
        <v>-2.0029752524835964E-2</v>
      </c>
      <c r="R87" s="44">
        <f t="shared" ca="1" si="32"/>
        <v>-2.1784485486594285E-2</v>
      </c>
      <c r="S87" s="44" t="str">
        <f t="shared" si="32"/>
        <v xml:space="preserve"> </v>
      </c>
      <c r="T87" s="44" t="str">
        <f t="shared" si="32"/>
        <v xml:space="preserve"> </v>
      </c>
      <c r="U87" s="44">
        <f t="shared" ca="1" si="32"/>
        <v>2.3742831301574174E-3</v>
      </c>
      <c r="V87" s="44" t="str">
        <f t="shared" si="32"/>
        <v xml:space="preserve"> </v>
      </c>
      <c r="W87" s="44" t="str">
        <f t="shared" si="32"/>
        <v xml:space="preserve"> </v>
      </c>
      <c r="X87" s="69">
        <f t="shared" ca="1" si="32"/>
        <v>-2.1706330419758113E-2</v>
      </c>
    </row>
    <row r="88" spans="1:24" s="43" customFormat="1">
      <c r="A88" s="29">
        <v>41182</v>
      </c>
      <c r="B88" s="77">
        <f t="shared" ref="B88:X88" ca="1" si="33">IF(AND(B39&gt;=0, (B38)&gt;0),B39/B38-1," ")</f>
        <v>-2.576438860095176E-3</v>
      </c>
      <c r="C88" s="77">
        <f t="shared" ca="1" si="33"/>
        <v>-1.005706053420552E-2</v>
      </c>
      <c r="D88" s="44">
        <f t="shared" ca="1" si="33"/>
        <v>-1.0361101221636471E-2</v>
      </c>
      <c r="E88" s="44">
        <f t="shared" ca="1" si="33"/>
        <v>-1.232139193652948E-3</v>
      </c>
      <c r="F88" s="44">
        <f t="shared" ca="1" si="33"/>
        <v>-8.1511938296108255E-3</v>
      </c>
      <c r="G88" s="67">
        <f t="shared" ca="1" si="33"/>
        <v>-8.7391698443997079E-3</v>
      </c>
      <c r="H88" s="44">
        <f t="shared" ca="1" si="33"/>
        <v>3.3475176538422469E-2</v>
      </c>
      <c r="I88" s="44">
        <f t="shared" ca="1" si="33"/>
        <v>-8.5988686839557626E-3</v>
      </c>
      <c r="J88" s="78">
        <f t="shared" ca="1" si="33"/>
        <v>-1.302050634402252E-2</v>
      </c>
      <c r="K88" s="44">
        <f t="shared" ca="1" si="33"/>
        <v>-8.0491502052354447E-3</v>
      </c>
      <c r="L88" s="44"/>
      <c r="M88" s="78"/>
      <c r="N88" s="44">
        <f t="shared" ca="1" si="33"/>
        <v>-4.2397533891591621E-4</v>
      </c>
      <c r="O88" s="69">
        <f t="shared" ca="1" si="33"/>
        <v>1.5286397859190615E-2</v>
      </c>
      <c r="P88" s="67">
        <f t="shared" ca="1" si="33"/>
        <v>-1.425708789238711E-2</v>
      </c>
      <c r="Q88" s="44">
        <f t="shared" ca="1" si="33"/>
        <v>-7.6746895398079884E-3</v>
      </c>
      <c r="R88" s="44">
        <f t="shared" ca="1" si="33"/>
        <v>-8.7383554289633958E-3</v>
      </c>
      <c r="S88" s="44" t="str">
        <f t="shared" si="33"/>
        <v xml:space="preserve"> </v>
      </c>
      <c r="T88" s="44" t="str">
        <f t="shared" si="33"/>
        <v xml:space="preserve"> </v>
      </c>
      <c r="U88" s="44">
        <f t="shared" ca="1" si="33"/>
        <v>3.90837412037226E-3</v>
      </c>
      <c r="V88" s="44" t="str">
        <f t="shared" si="33"/>
        <v xml:space="preserve"> </v>
      </c>
      <c r="W88" s="44" t="str">
        <f t="shared" si="33"/>
        <v xml:space="preserve"> </v>
      </c>
      <c r="X88" s="69">
        <f t="shared" ca="1" si="33"/>
        <v>-9.709026683839328E-3</v>
      </c>
    </row>
    <row r="89" spans="1:24" s="43" customFormat="1" ht="12" thickBot="1">
      <c r="A89" s="35">
        <v>41274</v>
      </c>
      <c r="B89" s="79">
        <f t="shared" ref="B89:X89" ca="1" si="34">IF(AND(B40&gt;=0, (B39)&gt;0),B40/B39-1," ")</f>
        <v>4.6198696909260928E-3</v>
      </c>
      <c r="C89" s="79">
        <f t="shared" ca="1" si="34"/>
        <v>5.5102460186984281E-4</v>
      </c>
      <c r="D89" s="70">
        <f t="shared" ca="1" si="34"/>
        <v>3.1069014718676513E-4</v>
      </c>
      <c r="E89" s="70">
        <f t="shared" ca="1" si="34"/>
        <v>3.2750202110789495E-3</v>
      </c>
      <c r="F89" s="70">
        <f t="shared" ca="1" si="34"/>
        <v>-5.0321104544195361E-3</v>
      </c>
      <c r="G89" s="71">
        <f t="shared" ca="1" si="34"/>
        <v>1.0285572555714939E-3</v>
      </c>
      <c r="H89" s="70">
        <f t="shared" ca="1" si="34"/>
        <v>-9.7165066098541253E-3</v>
      </c>
      <c r="I89" s="70">
        <f t="shared" ca="1" si="34"/>
        <v>-7.2737973778576048E-3</v>
      </c>
      <c r="J89" s="80">
        <f t="shared" ca="1" si="34"/>
        <v>-3.5081202497422304E-4</v>
      </c>
      <c r="K89" s="70">
        <f t="shared" ca="1" si="34"/>
        <v>-3.3610210420551567E-3</v>
      </c>
      <c r="L89" s="70"/>
      <c r="M89" s="80"/>
      <c r="N89" s="70">
        <f t="shared" ca="1" si="34"/>
        <v>3.0447568313707318E-3</v>
      </c>
      <c r="O89" s="72">
        <f t="shared" ca="1" si="34"/>
        <v>2.971943811954425E-2</v>
      </c>
      <c r="P89" s="71">
        <f t="shared" ca="1" si="34"/>
        <v>3.6078727580555192E-3</v>
      </c>
      <c r="Q89" s="70">
        <f t="shared" ca="1" si="34"/>
        <v>8.434254854561285E-4</v>
      </c>
      <c r="R89" s="70">
        <f t="shared" ca="1" si="34"/>
        <v>-6.5287254955889162E-3</v>
      </c>
      <c r="S89" s="70" t="str">
        <f t="shared" si="34"/>
        <v xml:space="preserve"> </v>
      </c>
      <c r="T89" s="70" t="str">
        <f t="shared" si="34"/>
        <v xml:space="preserve"> </v>
      </c>
      <c r="U89" s="70">
        <f t="shared" ca="1" si="34"/>
        <v>-5.6887960771978552E-4</v>
      </c>
      <c r="V89" s="70" t="str">
        <f t="shared" si="34"/>
        <v xml:space="preserve"> </v>
      </c>
      <c r="W89" s="70" t="str">
        <f t="shared" si="34"/>
        <v xml:space="preserve"> </v>
      </c>
      <c r="X89" s="72">
        <f t="shared" ca="1" si="34"/>
        <v>-3.3875275425976348E-4</v>
      </c>
    </row>
    <row r="90" spans="1:24" s="43" customFormat="1">
      <c r="A90" s="23">
        <v>41364</v>
      </c>
      <c r="B90" s="81">
        <f t="shared" ref="B90:X90" ca="1" si="35">IF(AND(B41&gt;=0, (B40)&gt;0),B41/B40-1," ")</f>
        <v>1.8971330799899544E-3</v>
      </c>
      <c r="C90" s="81">
        <f t="shared" ca="1" si="35"/>
        <v>-1.0626207392047005E-2</v>
      </c>
      <c r="D90" s="73">
        <f t="shared" ca="1" si="35"/>
        <v>-1.1069949181417016E-2</v>
      </c>
      <c r="E90" s="73">
        <f t="shared" ca="1" si="35"/>
        <v>-6.2191181760702374E-3</v>
      </c>
      <c r="F90" s="73">
        <f t="shared" ca="1" si="35"/>
        <v>-1.2378470051460089E-2</v>
      </c>
      <c r="G90" s="74">
        <f t="shared" ca="1" si="35"/>
        <v>-1.1494491772520932E-2</v>
      </c>
      <c r="H90" s="73">
        <f t="shared" ca="1" si="35"/>
        <v>4.3746999275897647E-3</v>
      </c>
      <c r="I90" s="73">
        <f t="shared" ca="1" si="35"/>
        <v>-1.5337062341560959E-2</v>
      </c>
      <c r="J90" s="82">
        <f t="shared" ca="1" si="35"/>
        <v>-1.9234401918176047E-2</v>
      </c>
      <c r="K90" s="73">
        <f t="shared" ca="1" si="35"/>
        <v>-1.658893151653984E-2</v>
      </c>
      <c r="L90" s="73"/>
      <c r="M90" s="82"/>
      <c r="N90" s="73">
        <f t="shared" ca="1" si="35"/>
        <v>-7.4098397640166569E-3</v>
      </c>
      <c r="O90" s="75">
        <f t="shared" ca="1" si="35"/>
        <v>-1.8534744032764228E-2</v>
      </c>
      <c r="P90" s="74">
        <f t="shared" ca="1" si="35"/>
        <v>-0.55857207357753946</v>
      </c>
      <c r="Q90" s="73">
        <f t="shared" ca="1" si="35"/>
        <v>-1.0640720795287217E-2</v>
      </c>
      <c r="R90" s="73">
        <f t="shared" ca="1" si="35"/>
        <v>-6.4999317695559888E-3</v>
      </c>
      <c r="S90" s="73" t="str">
        <f t="shared" si="35"/>
        <v xml:space="preserve"> </v>
      </c>
      <c r="T90" s="73" t="str">
        <f t="shared" ca="1" si="35"/>
        <v xml:space="preserve"> </v>
      </c>
      <c r="U90" s="73">
        <f t="shared" ca="1" si="35"/>
        <v>-1.2706023327810012E-2</v>
      </c>
      <c r="V90" s="73" t="str">
        <f t="shared" si="35"/>
        <v xml:space="preserve"> </v>
      </c>
      <c r="W90" s="73" t="str">
        <f t="shared" ca="1" si="35"/>
        <v xml:space="preserve"> </v>
      </c>
      <c r="X90" s="75">
        <f t="shared" ca="1" si="35"/>
        <v>5.8097551588019325E-2</v>
      </c>
    </row>
    <row r="91" spans="1:24" s="43" customFormat="1">
      <c r="A91" s="29">
        <v>41455</v>
      </c>
      <c r="B91" s="77">
        <f t="shared" ref="B91:X91" ca="1" si="36">IF(AND(B42&gt;=0, (B41)&gt;0),B42/B41-1," ")</f>
        <v>1.4953865369744523E-3</v>
      </c>
      <c r="C91" s="77">
        <f t="shared" ca="1" si="36"/>
        <v>-1.9890931634006792E-3</v>
      </c>
      <c r="D91" s="44">
        <f t="shared" ca="1" si="36"/>
        <v>-1.6075535212214387E-3</v>
      </c>
      <c r="E91" s="44">
        <f t="shared" ca="1" si="36"/>
        <v>3.6448695324684532E-3</v>
      </c>
      <c r="F91" s="44">
        <f t="shared" ca="1" si="36"/>
        <v>-1.49010985536846E-3</v>
      </c>
      <c r="G91" s="67">
        <f t="shared" ca="1" si="36"/>
        <v>3.4084984327891199E-3</v>
      </c>
      <c r="H91" s="44">
        <f t="shared" ca="1" si="36"/>
        <v>-6.669011859204943E-2</v>
      </c>
      <c r="I91" s="44">
        <f t="shared" ca="1" si="36"/>
        <v>-2.6604215583578839E-3</v>
      </c>
      <c r="J91" s="78">
        <f t="shared" ca="1" si="36"/>
        <v>-1.1313085864190775E-3</v>
      </c>
      <c r="K91" s="44">
        <f t="shared" ca="1" si="36"/>
        <v>3.6729207330843394E-4</v>
      </c>
      <c r="L91" s="44"/>
      <c r="M91" s="78"/>
      <c r="N91" s="44">
        <f t="shared" ca="1" si="36"/>
        <v>2.7303235395563785E-3</v>
      </c>
      <c r="O91" s="69">
        <f t="shared" ca="1" si="36"/>
        <v>1.7357786939914854E-2</v>
      </c>
      <c r="P91" s="67">
        <f t="shared" ca="1" si="36"/>
        <v>-6.401428780803331E-2</v>
      </c>
      <c r="Q91" s="44">
        <f t="shared" ca="1" si="36"/>
        <v>5.6000875782569182E-4</v>
      </c>
      <c r="R91" s="44">
        <f t="shared" ca="1" si="36"/>
        <v>-3.9195417731408E-3</v>
      </c>
      <c r="S91" s="44" t="str">
        <f t="shared" si="36"/>
        <v xml:space="preserve"> </v>
      </c>
      <c r="T91" s="44">
        <f t="shared" ca="1" si="36"/>
        <v>-2.9620228129874082E-3</v>
      </c>
      <c r="U91" s="44">
        <f t="shared" ca="1" si="36"/>
        <v>-8.7023457163065698E-3</v>
      </c>
      <c r="V91" s="44" t="str">
        <f t="shared" si="36"/>
        <v xml:space="preserve"> </v>
      </c>
      <c r="W91" s="44">
        <f t="shared" ca="1" si="36"/>
        <v>-4.6382626758961765E-3</v>
      </c>
      <c r="X91" s="69">
        <f t="shared" ca="1" si="36"/>
        <v>0.15320254481718565</v>
      </c>
    </row>
    <row r="92" spans="1:24" s="43" customFormat="1">
      <c r="A92" s="29">
        <v>41547</v>
      </c>
      <c r="B92" s="77">
        <f t="shared" ref="B92:X98" ca="1" si="37">IF(AND(B43&gt;=0, (B42)&gt;0),B43/B42-1," ")</f>
        <v>-2.35313083797839E-3</v>
      </c>
      <c r="C92" s="77">
        <f t="shared" ca="1" si="37"/>
        <v>-2.5820030618057821E-3</v>
      </c>
      <c r="D92" s="44">
        <f t="shared" ca="1" si="37"/>
        <v>-3.2869825955479381E-3</v>
      </c>
      <c r="E92" s="44">
        <f t="shared" ca="1" si="37"/>
        <v>-2.5206505593331485E-3</v>
      </c>
      <c r="F92" s="44">
        <f t="shared" ca="1" si="37"/>
        <v>-3.7340515044931299E-3</v>
      </c>
      <c r="G92" s="67">
        <f t="shared" ca="1" si="37"/>
        <v>-2.1934963766861992E-3</v>
      </c>
      <c r="H92" s="44">
        <f t="shared" ca="1" si="37"/>
        <v>2.9578352397957364E-2</v>
      </c>
      <c r="I92" s="44">
        <f t="shared" ca="1" si="37"/>
        <v>-1.3859746651105898E-3</v>
      </c>
      <c r="J92" s="78">
        <f t="shared" ca="1" si="37"/>
        <v>-7.3420371061894141E-3</v>
      </c>
      <c r="K92" s="44">
        <f t="shared" ca="1" si="37"/>
        <v>-3.4148496454527999E-3</v>
      </c>
      <c r="L92" s="44"/>
      <c r="M92" s="78"/>
      <c r="N92" s="44">
        <f t="shared" ca="1" si="37"/>
        <v>-1.0937536382416013E-3</v>
      </c>
      <c r="O92" s="69">
        <f t="shared" ca="1" si="37"/>
        <v>-1.1818435591854692E-2</v>
      </c>
      <c r="P92" s="67">
        <f t="shared" ca="1" si="37"/>
        <v>2.6390317441788285</v>
      </c>
      <c r="Q92" s="44">
        <f t="shared" ca="1" si="37"/>
        <v>5.2831363485883465E-4</v>
      </c>
      <c r="R92" s="44">
        <f t="shared" ca="1" si="37"/>
        <v>-4.1703210543022617E-3</v>
      </c>
      <c r="S92" s="44" t="str">
        <f t="shared" si="37"/>
        <v xml:space="preserve"> </v>
      </c>
      <c r="T92" s="44">
        <f t="shared" ca="1" si="37"/>
        <v>-3.7656777106377048E-2</v>
      </c>
      <c r="U92" s="44">
        <f t="shared" ca="1" si="37"/>
        <v>9.4443819019118802E-3</v>
      </c>
      <c r="V92" s="44" t="str">
        <f t="shared" si="37"/>
        <v xml:space="preserve"> </v>
      </c>
      <c r="W92" s="44">
        <f t="shared" ca="1" si="37"/>
        <v>-3.5801447084495841E-3</v>
      </c>
      <c r="X92" s="69">
        <f t="shared" ca="1" si="37"/>
        <v>-0.54968181387984716</v>
      </c>
    </row>
    <row r="93" spans="1:24" s="43" customFormat="1" ht="12" thickBot="1">
      <c r="A93" s="35">
        <v>41639</v>
      </c>
      <c r="B93" s="79">
        <f t="shared" ca="1" si="37"/>
        <v>-3.6184584735545755E-3</v>
      </c>
      <c r="C93" s="79">
        <f t="shared" ca="1" si="37"/>
        <v>-1.0121256852378746E-2</v>
      </c>
      <c r="D93" s="70">
        <f t="shared" ca="1" si="37"/>
        <v>-8.8889950065644818E-3</v>
      </c>
      <c r="E93" s="70">
        <f t="shared" ca="1" si="37"/>
        <v>-1.0682524110879887E-3</v>
      </c>
      <c r="F93" s="70">
        <f t="shared" ca="1" si="37"/>
        <v>-1.7711013537288878E-2</v>
      </c>
      <c r="G93" s="71">
        <f t="shared" ca="1" si="37"/>
        <v>-1.0174070185144934E-2</v>
      </c>
      <c r="H93" s="70">
        <f t="shared" ca="1" si="37"/>
        <v>-9.0916918237168964E-2</v>
      </c>
      <c r="I93" s="70">
        <f t="shared" ca="1" si="37"/>
        <v>1.0566410823444894E-3</v>
      </c>
      <c r="J93" s="80">
        <f t="shared" ca="1" si="37"/>
        <v>9.2606034525419823E-3</v>
      </c>
      <c r="K93" s="70">
        <f t="shared" ca="1" si="37"/>
        <v>-1.4084247265804262E-2</v>
      </c>
      <c r="L93" s="70"/>
      <c r="M93" s="80"/>
      <c r="N93" s="70">
        <f t="shared" ca="1" si="37"/>
        <v>-1.7551335212551145E-3</v>
      </c>
      <c r="O93" s="72">
        <f t="shared" ca="1" si="37"/>
        <v>2.4522594794093022E-2</v>
      </c>
      <c r="P93" s="71">
        <f t="shared" ca="1" si="37"/>
        <v>0.11159578645692259</v>
      </c>
      <c r="Q93" s="70">
        <f t="shared" ca="1" si="37"/>
        <v>-9.1740462460045968E-3</v>
      </c>
      <c r="R93" s="70">
        <f t="shared" ca="1" si="37"/>
        <v>-8.2537518649644648E-3</v>
      </c>
      <c r="S93" s="70" t="str">
        <f t="shared" si="37"/>
        <v xml:space="preserve"> </v>
      </c>
      <c r="T93" s="70">
        <f t="shared" ca="1" si="37"/>
        <v>-1.1815780162181322E-2</v>
      </c>
      <c r="U93" s="70">
        <f t="shared" ca="1" si="37"/>
        <v>-6.3069271203692878E-3</v>
      </c>
      <c r="V93" s="70" t="str">
        <f t="shared" si="37"/>
        <v xml:space="preserve"> </v>
      </c>
      <c r="W93" s="70">
        <f t="shared" ca="1" si="37"/>
        <v>-1.4893621924296108E-2</v>
      </c>
      <c r="X93" s="72">
        <f t="shared" ca="1" si="37"/>
        <v>0.22732094429311633</v>
      </c>
    </row>
    <row r="94" spans="1:24" s="43" customFormat="1">
      <c r="A94" s="23">
        <v>41729</v>
      </c>
      <c r="B94" s="81">
        <f t="shared" ca="1" si="37"/>
        <v>-2.0236213957038895E-3</v>
      </c>
      <c r="C94" s="81">
        <f t="shared" ca="1" si="37"/>
        <v>-5.5338676445365609E-3</v>
      </c>
      <c r="D94" s="73">
        <f t="shared" ca="1" si="37"/>
        <v>-4.5794972234342035E-3</v>
      </c>
      <c r="E94" s="73">
        <f t="shared" ca="1" si="37"/>
        <v>-7.0071161492458733E-3</v>
      </c>
      <c r="F94" s="73">
        <f t="shared" ca="1" si="37"/>
        <v>-1.0293550714517208E-2</v>
      </c>
      <c r="G94" s="74">
        <f t="shared" ca="1" si="37"/>
        <v>-4.2325304608960002E-3</v>
      </c>
      <c r="H94" s="73">
        <f t="shared" ca="1" si="37"/>
        <v>3.4023743724575839E-2</v>
      </c>
      <c r="I94" s="73">
        <f t="shared" ca="1" si="37"/>
        <v>-1.5057034163913463E-2</v>
      </c>
      <c r="J94" s="82">
        <f t="shared" ca="1" si="37"/>
        <v>-2.2188668223928509E-2</v>
      </c>
      <c r="K94" s="73">
        <f t="shared" ca="1" si="37"/>
        <v>-1.7093277437378984E-2</v>
      </c>
      <c r="L94" s="73"/>
      <c r="M94" s="82"/>
      <c r="N94" s="73">
        <f t="shared" ca="1" si="37"/>
        <v>-8.569074476395877E-3</v>
      </c>
      <c r="O94" s="75">
        <f t="shared" ca="1" si="37"/>
        <v>-3.1492855862059632E-2</v>
      </c>
      <c r="P94" s="74">
        <f t="shared" ca="1" si="37"/>
        <v>3.7524127587420519E-2</v>
      </c>
      <c r="Q94" s="73">
        <f t="shared" ca="1" si="37"/>
        <v>-3.2512082656015462E-3</v>
      </c>
      <c r="R94" s="73">
        <f t="shared" ca="1" si="37"/>
        <v>-5.8880923812033581E-3</v>
      </c>
      <c r="S94" s="73" t="str">
        <f t="shared" si="37"/>
        <v xml:space="preserve"> </v>
      </c>
      <c r="T94" s="73">
        <f t="shared" ca="1" si="37"/>
        <v>1.3642773043574419E-2</v>
      </c>
      <c r="U94" s="73">
        <f t="shared" ca="1" si="37"/>
        <v>6.1264038418196609E-2</v>
      </c>
      <c r="V94" s="73" t="str">
        <f t="shared" si="37"/>
        <v xml:space="preserve"> </v>
      </c>
      <c r="W94" s="73">
        <f t="shared" ca="1" si="37"/>
        <v>-1.0784387221679959E-2</v>
      </c>
      <c r="X94" s="75">
        <f t="shared" ca="1" si="37"/>
        <v>-0.17514895553986654</v>
      </c>
    </row>
    <row r="95" spans="1:24" s="43" customFormat="1">
      <c r="A95" s="29">
        <v>41820</v>
      </c>
      <c r="B95" s="77">
        <f t="shared" ca="1" si="37"/>
        <v>1.9383615163195422E-3</v>
      </c>
      <c r="C95" s="77">
        <f t="shared" ca="1" si="37"/>
        <v>-7.0807992201473713E-3</v>
      </c>
      <c r="D95" s="44">
        <f t="shared" ca="1" si="37"/>
        <v>-7.4179397250814239E-3</v>
      </c>
      <c r="E95" s="44">
        <f t="shared" ca="1" si="37"/>
        <v>2.6238256294250917E-3</v>
      </c>
      <c r="F95" s="44">
        <f t="shared" ca="1" si="37"/>
        <v>-5.6117127281605228E-3</v>
      </c>
      <c r="G95" s="67">
        <f t="shared" ca="1" si="37"/>
        <v>-5.2106665010275277E-3</v>
      </c>
      <c r="H95" s="44">
        <f t="shared" ca="1" si="37"/>
        <v>6.3718890348561708E-2</v>
      </c>
      <c r="I95" s="44">
        <f t="shared" ca="1" si="37"/>
        <v>-8.3635564682771335E-3</v>
      </c>
      <c r="J95" s="78">
        <f t="shared" ca="1" si="37"/>
        <v>-3.9666067978816333E-3</v>
      </c>
      <c r="K95" s="44">
        <f t="shared" ca="1" si="37"/>
        <v>-3.3847951135418386E-3</v>
      </c>
      <c r="L95" s="44"/>
      <c r="M95" s="78"/>
      <c r="N95" s="44">
        <f t="shared" ca="1" si="37"/>
        <v>1.4799157362703763E-3</v>
      </c>
      <c r="O95" s="69">
        <f t="shared" ca="1" si="37"/>
        <v>3.4199715936872765E-2</v>
      </c>
      <c r="P95" s="67">
        <f t="shared" ca="1" si="37"/>
        <v>-0.64546632937276582</v>
      </c>
      <c r="Q95" s="44">
        <f t="shared" ca="1" si="37"/>
        <v>-2.905813680621705E-3</v>
      </c>
      <c r="R95" s="44">
        <f t="shared" ca="1" si="37"/>
        <v>-1.0553878995451793E-2</v>
      </c>
      <c r="S95" s="44" t="str">
        <f t="shared" si="37"/>
        <v xml:space="preserve"> </v>
      </c>
      <c r="T95" s="44">
        <f t="shared" ca="1" si="37"/>
        <v>1.0328450198215489E-2</v>
      </c>
      <c r="U95" s="44">
        <f t="shared" ca="1" si="37"/>
        <v>-6.8157061173154121E-3</v>
      </c>
      <c r="V95" s="44" t="str">
        <f t="shared" si="37"/>
        <v xml:space="preserve"> </v>
      </c>
      <c r="W95" s="44">
        <f t="shared" ca="1" si="37"/>
        <v>-7.8731193371746055E-3</v>
      </c>
      <c r="X95" s="69">
        <f t="shared" ca="1" si="37"/>
        <v>0.55392724408723759</v>
      </c>
    </row>
    <row r="96" spans="1:24" s="43" customFormat="1">
      <c r="A96" s="29">
        <v>41912</v>
      </c>
      <c r="B96" s="77">
        <f t="shared" ca="1" si="37"/>
        <v>-5.7675077074968994E-3</v>
      </c>
      <c r="C96" s="77">
        <f t="shared" ca="1" si="37"/>
        <v>-1.3830167396209347E-3</v>
      </c>
      <c r="D96" s="44">
        <f t="shared" ca="1" si="37"/>
        <v>-3.3445666310329969E-3</v>
      </c>
      <c r="E96" s="44">
        <f t="shared" ca="1" si="37"/>
        <v>-4.4451254330180046E-3</v>
      </c>
      <c r="F96" s="44">
        <f t="shared" ca="1" si="37"/>
        <v>-8.5078685479000882E-4</v>
      </c>
      <c r="G96" s="67">
        <f t="shared" ca="1" si="37"/>
        <v>2.2213188204911472E-3</v>
      </c>
      <c r="H96" s="44">
        <f t="shared" ca="1" si="37"/>
        <v>-3.1282632275036026E-2</v>
      </c>
      <c r="I96" s="44">
        <f t="shared" ca="1" si="37"/>
        <v>-1.1681121850816711E-2</v>
      </c>
      <c r="J96" s="78">
        <f t="shared" ca="1" si="37"/>
        <v>-1.1639072506652748E-2</v>
      </c>
      <c r="K96" s="44">
        <f t="shared" ca="1" si="37"/>
        <v>4.1173136161321011E-4</v>
      </c>
      <c r="L96" s="44"/>
      <c r="M96" s="78"/>
      <c r="N96" s="44">
        <f t="shared" ca="1" si="37"/>
        <v>-2.6375447445983191E-3</v>
      </c>
      <c r="O96" s="69">
        <f t="shared" ca="1" si="37"/>
        <v>-4.5390718576507116E-2</v>
      </c>
      <c r="P96" s="67">
        <f t="shared" ca="1" si="37"/>
        <v>1.336780942791616</v>
      </c>
      <c r="Q96" s="44">
        <f t="shared" ca="1" si="37"/>
        <v>4.1434686631389717E-3</v>
      </c>
      <c r="R96" s="44">
        <f t="shared" ca="1" si="37"/>
        <v>-1.0538656738793728E-2</v>
      </c>
      <c r="S96" s="44" t="str">
        <f t="shared" si="37"/>
        <v xml:space="preserve"> </v>
      </c>
      <c r="T96" s="44">
        <f t="shared" ca="1" si="37"/>
        <v>-1.0477061477688232E-2</v>
      </c>
      <c r="U96" s="44">
        <f t="shared" ca="1" si="37"/>
        <v>1.024624537047103E-4</v>
      </c>
      <c r="V96" s="44" t="str">
        <f t="shared" si="37"/>
        <v xml:space="preserve"> </v>
      </c>
      <c r="W96" s="44">
        <f t="shared" ca="1" si="37"/>
        <v>-5.3715581497149056E-4</v>
      </c>
      <c r="X96" s="69">
        <f t="shared" ca="1" si="37"/>
        <v>0.16796644187866461</v>
      </c>
    </row>
    <row r="97" spans="1:24" s="43" customFormat="1" ht="12" thickBot="1">
      <c r="A97" s="29">
        <v>42004</v>
      </c>
      <c r="B97" s="77">
        <f t="shared" ca="1" si="37"/>
        <v>-3.3588476142485391E-3</v>
      </c>
      <c r="C97" s="77">
        <f t="shared" ca="1" si="37"/>
        <v>-6.3901004569776321E-3</v>
      </c>
      <c r="D97" s="44">
        <f t="shared" ca="1" si="37"/>
        <v>-4.943076069191199E-3</v>
      </c>
      <c r="E97" s="44">
        <f t="shared" ca="1" si="37"/>
        <v>5.5608657413641627E-3</v>
      </c>
      <c r="F97" s="44">
        <f t="shared" ca="1" si="37"/>
        <v>-1.6563289781762358E-2</v>
      </c>
      <c r="G97" s="67">
        <f t="shared" ca="1" si="37"/>
        <v>-3.7143151839166277E-3</v>
      </c>
      <c r="H97" s="44">
        <f t="shared" ca="1" si="37"/>
        <v>-1.1076976694826213E-2</v>
      </c>
      <c r="I97" s="44">
        <f t="shared" ca="1" si="37"/>
        <v>-1.6865384760500257E-2</v>
      </c>
      <c r="J97" s="78">
        <f t="shared" ca="1" si="37"/>
        <v>-5.675620088258837E-3</v>
      </c>
      <c r="K97" s="44">
        <f t="shared" ca="1" si="37"/>
        <v>-1.2106109978760715E-2</v>
      </c>
      <c r="L97" s="44"/>
      <c r="M97" s="78"/>
      <c r="N97" s="44">
        <f t="shared" ca="1" si="37"/>
        <v>4.5465531736204046E-3</v>
      </c>
      <c r="O97" s="69">
        <f t="shared" ca="1" si="37"/>
        <v>-0.10497943683760325</v>
      </c>
      <c r="P97" s="67">
        <f t="shared" ca="1" si="37"/>
        <v>-0.56294263796675537</v>
      </c>
      <c r="Q97" s="44">
        <f t="shared" ca="1" si="37"/>
        <v>-1.2282755873129769E-3</v>
      </c>
      <c r="R97" s="44">
        <f t="shared" ca="1" si="37"/>
        <v>-8.2045609356519167E-3</v>
      </c>
      <c r="S97" s="44" t="str">
        <f t="shared" si="37"/>
        <v xml:space="preserve"> </v>
      </c>
      <c r="T97" s="44">
        <f t="shared" ca="1" si="37"/>
        <v>-2.8071921927742549E-3</v>
      </c>
      <c r="U97" s="44">
        <f t="shared" ca="1" si="37"/>
        <v>1.0943114228638695E-3</v>
      </c>
      <c r="V97" s="44" t="str">
        <f t="shared" si="37"/>
        <v xml:space="preserve"> </v>
      </c>
      <c r="W97" s="44">
        <f t="shared" ca="1" si="37"/>
        <v>-1.4191456039774897E-2</v>
      </c>
      <c r="X97" s="69">
        <f t="shared" ca="1" si="37"/>
        <v>0.13663918416739129</v>
      </c>
    </row>
    <row r="98" spans="1:24" s="43" customFormat="1">
      <c r="A98" s="23">
        <v>42094</v>
      </c>
      <c r="B98" s="81">
        <f t="shared" ca="1" si="37"/>
        <v>2.6284416216837414E-3</v>
      </c>
      <c r="C98" s="81">
        <f t="shared" ca="1" si="37"/>
        <v>-6.283106710622266E-3</v>
      </c>
      <c r="D98" s="73">
        <f t="shared" ca="1" si="37"/>
        <v>-7.7782846583387411E-3</v>
      </c>
      <c r="E98" s="73">
        <f t="shared" ca="1" si="37"/>
        <v>-5.2589660204890309E-3</v>
      </c>
      <c r="F98" s="73">
        <f t="shared" ca="1" si="37"/>
        <v>-6.0534365734948858E-3</v>
      </c>
      <c r="G98" s="74">
        <f t="shared" ca="1" si="37"/>
        <v>-1.0072244371500005E-2</v>
      </c>
      <c r="H98" s="73">
        <f t="shared" ca="1" si="37"/>
        <v>4.1060498776354315E-2</v>
      </c>
      <c r="I98" s="73">
        <f t="shared" ca="1" si="37"/>
        <v>-1.4010651244638406E-2</v>
      </c>
      <c r="J98" s="82">
        <f t="shared" ca="1" si="37"/>
        <v>-2.4086935832594247E-2</v>
      </c>
      <c r="K98" s="73">
        <f t="shared" ca="1" si="37"/>
        <v>-1.5504248586515335E-2</v>
      </c>
      <c r="L98" s="73"/>
      <c r="M98" s="82"/>
      <c r="N98" s="73">
        <f t="shared" ca="1" si="37"/>
        <v>-6.147830455697334E-3</v>
      </c>
      <c r="O98" s="75">
        <f t="shared" ca="1" si="37"/>
        <v>-7.0223002099056742E-2</v>
      </c>
      <c r="P98" s="74">
        <f t="shared" ca="1" si="37"/>
        <v>0.6939836748981385</v>
      </c>
      <c r="Q98" s="73">
        <f t="shared" ca="1" si="37"/>
        <v>-1.3273185684402611E-3</v>
      </c>
      <c r="R98" s="73">
        <f t="shared" ca="1" si="37"/>
        <v>9.9015473516768093E-3</v>
      </c>
      <c r="S98" s="73" t="str">
        <f t="shared" si="37"/>
        <v xml:space="preserve"> </v>
      </c>
      <c r="T98" s="73">
        <f t="shared" ca="1" si="37"/>
        <v>-2.6278052107654215E-2</v>
      </c>
      <c r="U98" s="73">
        <f t="shared" ca="1" si="37"/>
        <v>4.739660528146894E-3</v>
      </c>
      <c r="V98" s="73" t="str">
        <f t="shared" si="37"/>
        <v xml:space="preserve"> </v>
      </c>
      <c r="W98" s="73">
        <f t="shared" ca="1" si="37"/>
        <v>-7.2894424247724743E-3</v>
      </c>
      <c r="X98" s="75">
        <f t="shared" ca="1" si="37"/>
        <v>-0.29302408904759225</v>
      </c>
    </row>
    <row r="99" spans="1:24" s="43" customFormat="1">
      <c r="A99" s="29">
        <v>42185</v>
      </c>
      <c r="B99" s="77"/>
      <c r="C99" s="77"/>
      <c r="D99" s="44"/>
      <c r="E99" s="44"/>
      <c r="F99" s="44"/>
      <c r="G99" s="67"/>
      <c r="H99" s="44"/>
      <c r="I99" s="44"/>
      <c r="J99" s="78"/>
      <c r="K99" s="44"/>
      <c r="L99" s="44"/>
      <c r="M99" s="78"/>
      <c r="N99" s="44"/>
      <c r="O99" s="69"/>
      <c r="P99" s="67"/>
      <c r="Q99" s="44"/>
      <c r="R99" s="44"/>
      <c r="S99" s="44"/>
      <c r="T99" s="44"/>
      <c r="U99" s="44"/>
      <c r="V99" s="44"/>
      <c r="W99" s="44"/>
      <c r="X99" s="69"/>
    </row>
    <row r="100" spans="1:24" s="43" customFormat="1">
      <c r="A100" s="29">
        <v>42277</v>
      </c>
      <c r="B100" s="77"/>
      <c r="C100" s="77"/>
      <c r="D100" s="44"/>
      <c r="E100" s="44"/>
      <c r="F100" s="44"/>
      <c r="G100" s="67"/>
      <c r="H100" s="44"/>
      <c r="I100" s="44"/>
      <c r="J100" s="78"/>
      <c r="K100" s="44"/>
      <c r="L100" s="44"/>
      <c r="M100" s="78"/>
      <c r="N100" s="44"/>
      <c r="O100" s="69"/>
      <c r="P100" s="67"/>
      <c r="Q100" s="44"/>
      <c r="R100" s="44"/>
      <c r="S100" s="44"/>
      <c r="T100" s="44"/>
      <c r="U100" s="44"/>
      <c r="V100" s="44"/>
      <c r="W100" s="44"/>
      <c r="X100" s="69"/>
    </row>
    <row r="101" spans="1:24" s="43" customFormat="1" ht="12" thickBot="1">
      <c r="A101" s="35">
        <v>42369</v>
      </c>
      <c r="B101" s="79"/>
      <c r="C101" s="79"/>
      <c r="D101" s="70"/>
      <c r="E101" s="70"/>
      <c r="F101" s="70"/>
      <c r="G101" s="71"/>
      <c r="H101" s="70"/>
      <c r="I101" s="70"/>
      <c r="J101" s="80"/>
      <c r="K101" s="70"/>
      <c r="L101" s="70"/>
      <c r="M101" s="80"/>
      <c r="N101" s="70"/>
      <c r="O101" s="72"/>
      <c r="P101" s="71"/>
      <c r="Q101" s="70"/>
      <c r="R101" s="70"/>
      <c r="S101" s="70"/>
      <c r="T101" s="70"/>
      <c r="U101" s="70"/>
      <c r="V101" s="70"/>
      <c r="W101" s="70"/>
      <c r="X101" s="72"/>
    </row>
    <row r="102" spans="1:24" s="45" customFormat="1" ht="15.75" thickBot="1">
      <c r="A102" s="144" t="s">
        <v>36</v>
      </c>
      <c r="B102" s="150"/>
      <c r="C102" s="150"/>
      <c r="D102" s="151"/>
      <c r="E102" s="151"/>
      <c r="F102" s="151"/>
      <c r="G102" s="152"/>
      <c r="H102" s="153"/>
      <c r="I102" s="151"/>
      <c r="J102" s="154"/>
      <c r="K102" s="151"/>
      <c r="L102" s="151"/>
      <c r="M102" s="154"/>
      <c r="N102" s="151"/>
      <c r="O102" s="155"/>
      <c r="P102" s="156"/>
      <c r="Q102" s="151"/>
      <c r="R102" s="151"/>
      <c r="S102" s="151"/>
      <c r="T102" s="151"/>
      <c r="U102" s="151"/>
      <c r="V102" s="151"/>
      <c r="W102" s="151"/>
      <c r="X102" s="155"/>
    </row>
    <row r="103" spans="1:24" s="42" customFormat="1" ht="12" thickTop="1">
      <c r="A103" s="29">
        <v>38077</v>
      </c>
      <c r="B103" s="88"/>
      <c r="C103" s="88"/>
      <c r="D103" s="41"/>
      <c r="E103" s="41"/>
      <c r="F103" s="41"/>
      <c r="G103" s="104"/>
      <c r="H103" s="105"/>
      <c r="I103" s="105"/>
      <c r="J103" s="106"/>
      <c r="K103" s="105"/>
      <c r="L103" s="105"/>
      <c r="M103" s="106"/>
      <c r="N103" s="105"/>
      <c r="O103" s="68"/>
      <c r="P103" s="104"/>
      <c r="Q103" s="105"/>
      <c r="R103" s="105"/>
      <c r="S103" s="105"/>
      <c r="T103" s="105"/>
      <c r="U103" s="105"/>
      <c r="V103" s="105"/>
      <c r="W103" s="105"/>
      <c r="X103" s="68"/>
    </row>
    <row r="104" spans="1:24" s="42" customFormat="1">
      <c r="A104" s="29">
        <v>38168</v>
      </c>
      <c r="B104" s="77"/>
      <c r="C104" s="77"/>
      <c r="D104" s="107"/>
      <c r="E104" s="107"/>
      <c r="F104" s="107"/>
      <c r="G104" s="67"/>
      <c r="H104" s="44"/>
      <c r="I104" s="44"/>
      <c r="J104" s="78"/>
      <c r="K104" s="44"/>
      <c r="L104" s="44"/>
      <c r="M104" s="78"/>
      <c r="N104" s="44"/>
      <c r="O104" s="69"/>
      <c r="P104" s="67"/>
      <c r="Q104" s="44"/>
      <c r="R104" s="44"/>
      <c r="S104" s="44"/>
      <c r="T104" s="44"/>
      <c r="U104" s="44"/>
      <c r="V104" s="44"/>
      <c r="W104" s="44"/>
      <c r="X104" s="69"/>
    </row>
    <row r="105" spans="1:24" s="42" customFormat="1">
      <c r="A105" s="29">
        <v>38260</v>
      </c>
      <c r="B105" s="77"/>
      <c r="C105" s="77"/>
      <c r="D105" s="107"/>
      <c r="E105" s="107"/>
      <c r="F105" s="107"/>
      <c r="G105" s="67"/>
      <c r="H105" s="44"/>
      <c r="I105" s="44"/>
      <c r="J105" s="78"/>
      <c r="K105" s="44"/>
      <c r="L105" s="44"/>
      <c r="M105" s="78"/>
      <c r="N105" s="44"/>
      <c r="O105" s="69"/>
      <c r="P105" s="67"/>
      <c r="Q105" s="44"/>
      <c r="R105" s="44"/>
      <c r="S105" s="44"/>
      <c r="T105" s="44"/>
      <c r="U105" s="44"/>
      <c r="V105" s="44"/>
      <c r="W105" s="44"/>
      <c r="X105" s="69"/>
    </row>
    <row r="106" spans="1:24" s="43" customFormat="1" ht="12" thickBot="1">
      <c r="A106" s="35">
        <v>38352</v>
      </c>
      <c r="B106" s="79"/>
      <c r="C106" s="79"/>
      <c r="D106" s="70"/>
      <c r="E106" s="70"/>
      <c r="F106" s="70"/>
      <c r="G106" s="71"/>
      <c r="H106" s="70"/>
      <c r="I106" s="70"/>
      <c r="J106" s="80"/>
      <c r="K106" s="70"/>
      <c r="L106" s="70"/>
      <c r="M106" s="80"/>
      <c r="N106" s="70"/>
      <c r="O106" s="72"/>
      <c r="P106" s="71"/>
      <c r="Q106" s="70"/>
      <c r="R106" s="70"/>
      <c r="S106" s="70"/>
      <c r="T106" s="70"/>
      <c r="U106" s="70"/>
      <c r="V106" s="70"/>
      <c r="W106" s="70"/>
      <c r="X106" s="72"/>
    </row>
    <row r="107" spans="1:24" s="43" customFormat="1">
      <c r="A107" s="29">
        <v>38383</v>
      </c>
      <c r="B107" s="81">
        <f t="shared" ref="B107:R107" ca="1" si="38">IF(IF(OR(B9="",B5=0),NA(),B9/B5-1)&gt;1.5,NA(),B9/B5-1)</f>
        <v>-1.4666850032060141E-3</v>
      </c>
      <c r="C107" s="81">
        <f t="shared" ca="1" si="38"/>
        <v>-2.9152426321503611E-2</v>
      </c>
      <c r="D107" s="73">
        <f t="shared" ca="1" si="38"/>
        <v>-2.9467830791495064E-2</v>
      </c>
      <c r="E107" s="73">
        <f t="shared" ca="1" si="38"/>
        <v>2.227824522359878E-2</v>
      </c>
      <c r="F107" s="73">
        <f t="shared" ca="1" si="38"/>
        <v>7.8978405673946206E-3</v>
      </c>
      <c r="G107" s="74">
        <f t="shared" ca="1" si="38"/>
        <v>-2.2387173621986389E-2</v>
      </c>
      <c r="H107" s="73">
        <f t="shared" ca="1" si="38"/>
        <v>-0.14943428811295001</v>
      </c>
      <c r="I107" s="73">
        <f t="shared" ca="1" si="38"/>
        <v>-1.2914239631573454E-2</v>
      </c>
      <c r="J107" s="82">
        <f t="shared" ca="1" si="38"/>
        <v>8.5511816518035744E-4</v>
      </c>
      <c r="K107" s="73" t="e">
        <f t="shared" ca="1" si="38"/>
        <v>#N/A</v>
      </c>
      <c r="L107" s="73">
        <f t="shared" ca="1" si="38"/>
        <v>-2.0664402557294625E-2</v>
      </c>
      <c r="M107" s="82">
        <f t="shared" ca="1" si="38"/>
        <v>-2.9056920732397185E-2</v>
      </c>
      <c r="N107" s="73" t="e">
        <f t="shared" ca="1" si="38"/>
        <v>#N/A</v>
      </c>
      <c r="O107" s="75">
        <f t="shared" ca="1" si="38"/>
        <v>-3.0444755297443726E-2</v>
      </c>
      <c r="P107" s="74">
        <f t="shared" ca="1" si="38"/>
        <v>-3.4248594930297416E-2</v>
      </c>
      <c r="Q107" s="73">
        <f t="shared" ca="1" si="38"/>
        <v>-2.2383515531779863E-2</v>
      </c>
      <c r="R107" s="73">
        <f t="shared" ca="1" si="38"/>
        <v>-2.8253095965629416E-2</v>
      </c>
      <c r="S107" s="73"/>
      <c r="T107" s="73"/>
      <c r="U107" s="73">
        <f t="shared" ref="U107:X126" ca="1" si="39">IF(IF(OR(U9="",U5=0),NA(),U9/U5-1)&gt;1.5,NA(),U9/U5-1)</f>
        <v>-5.2566580788398043E-2</v>
      </c>
      <c r="V107" s="73"/>
      <c r="W107" s="73"/>
      <c r="X107" s="75">
        <f t="shared" ca="1" si="39"/>
        <v>7.6763853364327783E-3</v>
      </c>
    </row>
    <row r="108" spans="1:24" s="43" customFormat="1">
      <c r="A108" s="29">
        <v>38442</v>
      </c>
      <c r="B108" s="77">
        <f t="shared" ref="B108:R108" ca="1" si="40">IF(IF(OR(B10="",B6=0),NA(),B10/B6-1)&gt;1.5,NA(),B10/B6-1)</f>
        <v>1.9810667517075498E-2</v>
      </c>
      <c r="C108" s="77">
        <f t="shared" ca="1" si="40"/>
        <v>-1.4078700864550653E-2</v>
      </c>
      <c r="D108" s="44">
        <f t="shared" ca="1" si="40"/>
        <v>-1.4479046895917946E-2</v>
      </c>
      <c r="E108" s="44">
        <f t="shared" ca="1" si="40"/>
        <v>5.1821617664976172E-2</v>
      </c>
      <c r="F108" s="44">
        <f t="shared" ca="1" si="40"/>
        <v>1.6688025379715032E-2</v>
      </c>
      <c r="G108" s="67">
        <f t="shared" ca="1" si="40"/>
        <v>1.0643602257225382E-3</v>
      </c>
      <c r="H108" s="44">
        <f t="shared" ca="1" si="40"/>
        <v>-2.0649401744579854E-2</v>
      </c>
      <c r="I108" s="44">
        <f t="shared" ca="1" si="40"/>
        <v>-6.7557284721486699E-3</v>
      </c>
      <c r="J108" s="78">
        <f t="shared" ca="1" si="40"/>
        <v>8.9364592873295567E-3</v>
      </c>
      <c r="K108" s="44">
        <f t="shared" ca="1" si="40"/>
        <v>0.29880108353731916</v>
      </c>
      <c r="L108" s="44">
        <f t="shared" ca="1" si="40"/>
        <v>-3.2046749124499119E-2</v>
      </c>
      <c r="M108" s="78">
        <f t="shared" ca="1" si="40"/>
        <v>-2.6679713265940652E-2</v>
      </c>
      <c r="N108" s="44">
        <f t="shared" ca="1" si="40"/>
        <v>0.50304086880282917</v>
      </c>
      <c r="O108" s="69">
        <f t="shared" ca="1" si="40"/>
        <v>-3.3388138280557755E-2</v>
      </c>
      <c r="P108" s="67">
        <f t="shared" ca="1" si="40"/>
        <v>-1.7281441781295981E-2</v>
      </c>
      <c r="Q108" s="44">
        <f t="shared" ca="1" si="40"/>
        <v>-1.0103277941966637E-2</v>
      </c>
      <c r="R108" s="44">
        <f t="shared" ca="1" si="40"/>
        <v>-1.6911555494918851E-2</v>
      </c>
      <c r="S108" s="44"/>
      <c r="T108" s="44"/>
      <c r="U108" s="44">
        <f t="shared" ca="1" si="39"/>
        <v>-6.0208235958871259E-2</v>
      </c>
      <c r="V108" s="44"/>
      <c r="W108" s="44"/>
      <c r="X108" s="69">
        <f t="shared" ca="1" si="39"/>
        <v>1.6971031078591325E-2</v>
      </c>
    </row>
    <row r="109" spans="1:24" s="43" customFormat="1">
      <c r="A109" s="29">
        <v>38625</v>
      </c>
      <c r="B109" s="77">
        <f t="shared" ref="B109:R109" ca="1" si="41">IF(IF(OR(B11="",B7=0),NA(),B11/B7-1)&gt;1.5,NA(),B11/B7-1)</f>
        <v>3.163628603735269E-2</v>
      </c>
      <c r="C109" s="77">
        <f t="shared" ca="1" si="41"/>
        <v>-2.1286204886120541E-2</v>
      </c>
      <c r="D109" s="44">
        <f t="shared" ca="1" si="41"/>
        <v>-2.1636930535281595E-2</v>
      </c>
      <c r="E109" s="44">
        <f t="shared" ca="1" si="41"/>
        <v>7.5496620312647256E-2</v>
      </c>
      <c r="F109" s="44">
        <f t="shared" ca="1" si="41"/>
        <v>2.5109896285329114E-3</v>
      </c>
      <c r="G109" s="67">
        <f t="shared" ca="1" si="41"/>
        <v>-7.6379561190601519E-3</v>
      </c>
      <c r="H109" s="44">
        <f t="shared" ca="1" si="41"/>
        <v>-1.3229746612364979E-2</v>
      </c>
      <c r="I109" s="44">
        <f t="shared" ca="1" si="41"/>
        <v>-3.616976565932184E-4</v>
      </c>
      <c r="J109" s="78">
        <f t="shared" ca="1" si="41"/>
        <v>2.3193458020264845E-2</v>
      </c>
      <c r="K109" s="44">
        <f t="shared" ca="1" si="41"/>
        <v>0.22606211490709782</v>
      </c>
      <c r="L109" s="44">
        <f t="shared" ca="1" si="41"/>
        <v>-6.0959832983367601E-2</v>
      </c>
      <c r="M109" s="78">
        <f t="shared" ca="1" si="41"/>
        <v>-5.0537703222456209E-2</v>
      </c>
      <c r="N109" s="44">
        <f t="shared" ca="1" si="41"/>
        <v>0.34815968519351004</v>
      </c>
      <c r="O109" s="69">
        <f t="shared" ca="1" si="41"/>
        <v>-5.3426284402098068E-2</v>
      </c>
      <c r="P109" s="67">
        <f t="shared" ca="1" si="41"/>
        <v>-3.4484198456765536E-2</v>
      </c>
      <c r="Q109" s="44">
        <f t="shared" ca="1" si="41"/>
        <v>-9.8119879132662069E-3</v>
      </c>
      <c r="R109" s="44">
        <f t="shared" ca="1" si="41"/>
        <v>-1.5606262302600871E-2</v>
      </c>
      <c r="S109" s="44"/>
      <c r="T109" s="44"/>
      <c r="U109" s="44">
        <f t="shared" ca="1" si="39"/>
        <v>-6.6887552001226425E-2</v>
      </c>
      <c r="V109" s="44"/>
      <c r="W109" s="44"/>
      <c r="X109" s="69">
        <f t="shared" ca="1" si="39"/>
        <v>1.8984362041924996E-3</v>
      </c>
    </row>
    <row r="110" spans="1:24" s="43" customFormat="1" ht="12" thickBot="1">
      <c r="A110" s="35">
        <v>38717</v>
      </c>
      <c r="B110" s="79">
        <f t="shared" ref="B110:R110" ca="1" si="42">IF(IF(OR(B12="",B8=0),NA(),B12/B8-1)&gt;1.5,NA(),B12/B8-1)</f>
        <v>5.2129105792317887E-3</v>
      </c>
      <c r="C110" s="79">
        <f t="shared" ca="1" si="42"/>
        <v>-2.7907255023436606E-2</v>
      </c>
      <c r="D110" s="70">
        <f t="shared" ca="1" si="42"/>
        <v>-2.9895338886465228E-2</v>
      </c>
      <c r="E110" s="70">
        <f t="shared" ca="1" si="42"/>
        <v>4.163650614239045E-2</v>
      </c>
      <c r="F110" s="70">
        <f t="shared" ca="1" si="42"/>
        <v>6.652501319381221E-3</v>
      </c>
      <c r="G110" s="71">
        <f t="shared" ca="1" si="42"/>
        <v>-1.4558166426761665E-2</v>
      </c>
      <c r="H110" s="70">
        <f t="shared" ca="1" si="42"/>
        <v>4.3349385028833121E-2</v>
      </c>
      <c r="I110" s="70">
        <f t="shared" ca="1" si="42"/>
        <v>-2.4765036864920265E-2</v>
      </c>
      <c r="J110" s="80">
        <f t="shared" ca="1" si="42"/>
        <v>-1.5999696987476053E-2</v>
      </c>
      <c r="K110" s="70">
        <f t="shared" ca="1" si="42"/>
        <v>4.722814255195984E-2</v>
      </c>
      <c r="L110" s="70">
        <f t="shared" ca="1" si="42"/>
        <v>-7.4735500165832414E-2</v>
      </c>
      <c r="M110" s="80">
        <f t="shared" ca="1" si="42"/>
        <v>-5.362117598784133E-2</v>
      </c>
      <c r="N110" s="70">
        <f t="shared" ca="1" si="42"/>
        <v>9.3141349843426369E-2</v>
      </c>
      <c r="O110" s="72">
        <f t="shared" ca="1" si="42"/>
        <v>-0.11492199819006876</v>
      </c>
      <c r="P110" s="71">
        <f t="shared" ca="1" si="42"/>
        <v>-6.0660286695842003E-2</v>
      </c>
      <c r="Q110" s="70">
        <f t="shared" ca="1" si="42"/>
        <v>-8.1174574123722421E-3</v>
      </c>
      <c r="R110" s="70">
        <f t="shared" ca="1" si="42"/>
        <v>-1.9673786861343134E-2</v>
      </c>
      <c r="S110" s="70"/>
      <c r="T110" s="70"/>
      <c r="U110" s="70">
        <f t="shared" ca="1" si="39"/>
        <v>-5.5103688289518726E-2</v>
      </c>
      <c r="V110" s="70"/>
      <c r="W110" s="70"/>
      <c r="X110" s="72">
        <f t="shared" ca="1" si="39"/>
        <v>-2.1198213952868805E-3</v>
      </c>
    </row>
    <row r="111" spans="1:24" s="43" customFormat="1">
      <c r="A111" s="29">
        <v>38807</v>
      </c>
      <c r="B111" s="81">
        <f t="shared" ref="B111:R111" ca="1" si="43">IF(IF(OR(B13="",B9=0),NA(),B13/B9-1)&gt;1.5,NA(),B13/B9-1)</f>
        <v>1.648268307598344E-2</v>
      </c>
      <c r="C111" s="81">
        <f t="shared" ca="1" si="43"/>
        <v>-1.3813127181972695E-2</v>
      </c>
      <c r="D111" s="73">
        <f t="shared" ca="1" si="43"/>
        <v>-1.445672168529033E-2</v>
      </c>
      <c r="E111" s="73">
        <f t="shared" ca="1" si="43"/>
        <v>4.2965899791449269E-2</v>
      </c>
      <c r="F111" s="73">
        <f t="shared" ca="1" si="43"/>
        <v>1.0595932236797223E-2</v>
      </c>
      <c r="G111" s="74">
        <f t="shared" ca="1" si="43"/>
        <v>9.0029485593845493E-4</v>
      </c>
      <c r="H111" s="73">
        <f t="shared" ca="1" si="43"/>
        <v>-3.580298154029693E-2</v>
      </c>
      <c r="I111" s="73">
        <f t="shared" ca="1" si="43"/>
        <v>-6.1963732506691294E-3</v>
      </c>
      <c r="J111" s="82">
        <f t="shared" ca="1" si="43"/>
        <v>9.1743631424623384E-3</v>
      </c>
      <c r="K111" s="73">
        <f t="shared" ca="1" si="43"/>
        <v>4.9677417163491944E-2</v>
      </c>
      <c r="L111" s="73">
        <f t="shared" ca="1" si="43"/>
        <v>-7.178220840545646E-2</v>
      </c>
      <c r="M111" s="82">
        <f t="shared" ca="1" si="43"/>
        <v>-5.5311187761310832E-2</v>
      </c>
      <c r="N111" s="73">
        <f t="shared" ca="1" si="43"/>
        <v>8.447819738346074E-2</v>
      </c>
      <c r="O111" s="75">
        <f t="shared" ca="1" si="43"/>
        <v>-0.12320166866710924</v>
      </c>
      <c r="P111" s="74">
        <f t="shared" ca="1" si="43"/>
        <v>-0.16437849174676578</v>
      </c>
      <c r="Q111" s="73">
        <f t="shared" ca="1" si="43"/>
        <v>1.019134368429464E-2</v>
      </c>
      <c r="R111" s="73">
        <f t="shared" ca="1" si="43"/>
        <v>-1.7571627491608455E-2</v>
      </c>
      <c r="S111" s="73"/>
      <c r="T111" s="73"/>
      <c r="U111" s="73">
        <f t="shared" ca="1" si="39"/>
        <v>-5.2068781823619625E-2</v>
      </c>
      <c r="V111" s="73"/>
      <c r="W111" s="73"/>
      <c r="X111" s="75">
        <f t="shared" ca="1" si="39"/>
        <v>5.7393388020841707E-2</v>
      </c>
    </row>
    <row r="112" spans="1:24" s="43" customFormat="1">
      <c r="A112" s="29">
        <v>38898</v>
      </c>
      <c r="B112" s="77">
        <f t="shared" ref="B112:R112" ca="1" si="44">IF(IF(OR(B14="",B10=0),NA(),B14/B10-1)&gt;1.5,NA(),B14/B10-1)</f>
        <v>-4.5548137375056585E-3</v>
      </c>
      <c r="C112" s="77">
        <f t="shared" ca="1" si="44"/>
        <v>-2.9972986973134552E-2</v>
      </c>
      <c r="D112" s="44">
        <f t="shared" ca="1" si="44"/>
        <v>-3.1033716660160859E-2</v>
      </c>
      <c r="E112" s="44">
        <f t="shared" ca="1" si="44"/>
        <v>2.263416030047849E-2</v>
      </c>
      <c r="F112" s="44">
        <f t="shared" ca="1" si="44"/>
        <v>-4.9001427670443132E-3</v>
      </c>
      <c r="G112" s="67">
        <f t="shared" ca="1" si="44"/>
        <v>-1.4465079331615338E-2</v>
      </c>
      <c r="H112" s="44">
        <f t="shared" ca="1" si="44"/>
        <v>-1.294539937913286E-3</v>
      </c>
      <c r="I112" s="44">
        <f t="shared" ca="1" si="44"/>
        <v>-2.5771810775588322E-2</v>
      </c>
      <c r="J112" s="78">
        <f t="shared" ca="1" si="44"/>
        <v>-1.3480538580224466E-2</v>
      </c>
      <c r="K112" s="44">
        <f t="shared" ca="1" si="44"/>
        <v>8.5145754305626653E-5</v>
      </c>
      <c r="L112" s="44">
        <f t="shared" ca="1" si="44"/>
        <v>-8.9578170777640298E-2</v>
      </c>
      <c r="M112" s="78">
        <f t="shared" ca="1" si="44"/>
        <v>-8.9085890701472104E-2</v>
      </c>
      <c r="N112" s="44">
        <f t="shared" ca="1" si="44"/>
        <v>2.0488345464928504E-2</v>
      </c>
      <c r="O112" s="69">
        <f t="shared" ca="1" si="44"/>
        <v>-0.14917755701285562</v>
      </c>
      <c r="P112" s="67">
        <f t="shared" ca="1" si="44"/>
        <v>-0.16223821545232464</v>
      </c>
      <c r="Q112" s="44">
        <f t="shared" ca="1" si="44"/>
        <v>1.7924429525362218E-3</v>
      </c>
      <c r="R112" s="44">
        <f t="shared" ca="1" si="44"/>
        <v>-1.9276081383550747E-2</v>
      </c>
      <c r="S112" s="44"/>
      <c r="T112" s="44"/>
      <c r="U112" s="44">
        <f t="shared" ca="1" si="39"/>
        <v>-3.1974268731213895E-2</v>
      </c>
      <c r="V112" s="44"/>
      <c r="W112" s="44"/>
      <c r="X112" s="69">
        <f t="shared" ca="1" si="39"/>
        <v>4.3040041556127395E-2</v>
      </c>
    </row>
    <row r="113" spans="1:24" s="43" customFormat="1">
      <c r="A113" s="29">
        <v>38990</v>
      </c>
      <c r="B113" s="77">
        <f t="shared" ref="B113:R113" ca="1" si="45">IF(IF(OR(B15="",B11=0),NA(),B15/B11-1)&gt;1.5,NA(),B15/B11-1)</f>
        <v>1.61332940653518E-2</v>
      </c>
      <c r="C113" s="77">
        <f t="shared" ca="1" si="45"/>
        <v>-2.4043741625302206E-2</v>
      </c>
      <c r="D113" s="44">
        <f t="shared" ca="1" si="45"/>
        <v>-2.5368828553517964E-2</v>
      </c>
      <c r="E113" s="44">
        <f t="shared" ca="1" si="45"/>
        <v>4.3913187958715572E-2</v>
      </c>
      <c r="F113" s="44">
        <f t="shared" ca="1" si="45"/>
        <v>-3.5563251652941386E-3</v>
      </c>
      <c r="G113" s="67">
        <f t="shared" ca="1" si="45"/>
        <v>-4.0173790952476862E-3</v>
      </c>
      <c r="H113" s="44">
        <f t="shared" ca="1" si="45"/>
        <v>-2.3866890172444255E-2</v>
      </c>
      <c r="I113" s="44">
        <f t="shared" ca="1" si="45"/>
        <v>-1.4788570509762788E-2</v>
      </c>
      <c r="J113" s="78">
        <f t="shared" ca="1" si="45"/>
        <v>-2.5434848392431597E-3</v>
      </c>
      <c r="K113" s="44">
        <f t="shared" ca="1" si="45"/>
        <v>-1.0155812245444817E-3</v>
      </c>
      <c r="L113" s="44">
        <f t="shared" ca="1" si="45"/>
        <v>-0.11251632447775961</v>
      </c>
      <c r="M113" s="78">
        <f t="shared" ca="1" si="45"/>
        <v>-9.8011808980327908E-2</v>
      </c>
      <c r="N113" s="44">
        <f t="shared" ca="1" si="45"/>
        <v>2.4684283065073531E-2</v>
      </c>
      <c r="O113" s="69">
        <f t="shared" ca="1" si="45"/>
        <v>-0.20532999208410718</v>
      </c>
      <c r="P113" s="67">
        <f t="shared" ca="1" si="45"/>
        <v>-0.14000062583375261</v>
      </c>
      <c r="Q113" s="44">
        <f t="shared" ca="1" si="45"/>
        <v>6.9692553009303992E-4</v>
      </c>
      <c r="R113" s="44">
        <f t="shared" ca="1" si="45"/>
        <v>-1.857962386983647E-2</v>
      </c>
      <c r="S113" s="44"/>
      <c r="T113" s="44"/>
      <c r="U113" s="44">
        <f t="shared" ca="1" si="39"/>
        <v>-2.3638735848350079E-2</v>
      </c>
      <c r="V113" s="44"/>
      <c r="W113" s="44"/>
      <c r="X113" s="69">
        <f t="shared" ca="1" si="39"/>
        <v>5.9822293584372632E-2</v>
      </c>
    </row>
    <row r="114" spans="1:24" s="43" customFormat="1" ht="12" thickBot="1">
      <c r="A114" s="35">
        <v>39082</v>
      </c>
      <c r="B114" s="79">
        <f t="shared" ref="B114:R114" ca="1" si="46">IF(IF(OR(B16="",B12=0),NA(),B16/B12-1)&gt;1.5,NA(),B16/B12-1)</f>
        <v>1.1536336606651876E-2</v>
      </c>
      <c r="C114" s="79">
        <f t="shared" ca="1" si="46"/>
        <v>-1.9565499783593898E-2</v>
      </c>
      <c r="D114" s="70">
        <f t="shared" ca="1" si="46"/>
        <v>-2.1337012810047851E-2</v>
      </c>
      <c r="E114" s="70">
        <f t="shared" ca="1" si="46"/>
        <v>3.6381573132836076E-2</v>
      </c>
      <c r="F114" s="70">
        <f t="shared" ca="1" si="46"/>
        <v>8.5496671175044892E-3</v>
      </c>
      <c r="G114" s="71">
        <f t="shared" ca="1" si="46"/>
        <v>-1.8258748306423378E-3</v>
      </c>
      <c r="H114" s="70">
        <f t="shared" ca="1" si="46"/>
        <v>-3.7121780597888066E-2</v>
      </c>
      <c r="I114" s="70">
        <f t="shared" ca="1" si="46"/>
        <v>-1.3055998994770612E-2</v>
      </c>
      <c r="J114" s="80">
        <f t="shared" ca="1" si="46"/>
        <v>-6.5276980967676757E-3</v>
      </c>
      <c r="K114" s="70">
        <f t="shared" ca="1" si="46"/>
        <v>-6.8549827929469398E-3</v>
      </c>
      <c r="L114" s="70">
        <f t="shared" ca="1" si="46"/>
        <v>-0.10033033758020249</v>
      </c>
      <c r="M114" s="80">
        <f t="shared" ca="1" si="46"/>
        <v>-7.6900316892917875E-2</v>
      </c>
      <c r="N114" s="70">
        <f t="shared" ca="1" si="46"/>
        <v>1.6463792873508076E-2</v>
      </c>
      <c r="O114" s="72">
        <f t="shared" ca="1" si="46"/>
        <v>-0.29422311866058648</v>
      </c>
      <c r="P114" s="71">
        <f t="shared" ca="1" si="46"/>
        <v>-0.10883322118634875</v>
      </c>
      <c r="Q114" s="70">
        <f t="shared" ca="1" si="46"/>
        <v>-5.3289091615359441E-3</v>
      </c>
      <c r="R114" s="70">
        <f t="shared" ca="1" si="46"/>
        <v>-1.9629335289437333E-2</v>
      </c>
      <c r="S114" s="70"/>
      <c r="T114" s="70"/>
      <c r="U114" s="70">
        <f t="shared" ca="1" si="39"/>
        <v>-2.1804438900421053E-2</v>
      </c>
      <c r="V114" s="70"/>
      <c r="W114" s="70"/>
      <c r="X114" s="72">
        <f t="shared" ca="1" si="39"/>
        <v>5.2282800738252755E-2</v>
      </c>
    </row>
    <row r="115" spans="1:24" s="43" customFormat="1">
      <c r="A115" s="29">
        <v>39172</v>
      </c>
      <c r="B115" s="77">
        <f t="shared" ref="B115:S115" ca="1" si="47">IF(IF(OR(B17="",B13=0),NA(),B17/B13-1)&gt;1.5,NA(),B17/B13-1)</f>
        <v>-2.1692483967428178E-3</v>
      </c>
      <c r="C115" s="77">
        <f t="shared" ca="1" si="47"/>
        <v>-3.1738804637028384E-2</v>
      </c>
      <c r="D115" s="44">
        <f t="shared" ca="1" si="47"/>
        <v>-3.3908627709021699E-2</v>
      </c>
      <c r="E115" s="44">
        <f t="shared" ca="1" si="47"/>
        <v>2.1165672065177832E-2</v>
      </c>
      <c r="F115" s="44">
        <f t="shared" ca="1" si="47"/>
        <v>-9.6698874131239121E-3</v>
      </c>
      <c r="G115" s="67">
        <f t="shared" ca="1" si="47"/>
        <v>-1.110456247156244E-2</v>
      </c>
      <c r="H115" s="44">
        <f t="shared" ca="1" si="47"/>
        <v>1.8889184344613286E-2</v>
      </c>
      <c r="I115" s="44">
        <f t="shared" ca="1" si="47"/>
        <v>-2.5015265907375905E-2</v>
      </c>
      <c r="J115" s="78">
        <f t="shared" ca="1" si="47"/>
        <v>-2.6254484730776628E-2</v>
      </c>
      <c r="K115" s="44">
        <f t="shared" ca="1" si="47"/>
        <v>-1.8171385046013566E-2</v>
      </c>
      <c r="L115" s="44">
        <f t="shared" ca="1" si="47"/>
        <v>-0.11933021876188754</v>
      </c>
      <c r="M115" s="78">
        <f t="shared" ca="1" si="47"/>
        <v>-0.1009201451137266</v>
      </c>
      <c r="N115" s="44">
        <f t="shared" ca="1" si="47"/>
        <v>6.1306922040831324E-3</v>
      </c>
      <c r="O115" s="69">
        <f t="shared" ca="1" si="47"/>
        <v>-0.3096571694064949</v>
      </c>
      <c r="P115" s="67">
        <f t="shared" ca="1" si="47"/>
        <v>-1.0096128194688081E-2</v>
      </c>
      <c r="Q115" s="44">
        <f t="shared" ca="1" si="47"/>
        <v>-1.4488380401055156E-2</v>
      </c>
      <c r="R115" s="44">
        <f t="shared" ca="1" si="47"/>
        <v>-1.5731482045650669E-2</v>
      </c>
      <c r="S115" s="44">
        <f t="shared" ca="1" si="47"/>
        <v>1.4810719411692874E-2</v>
      </c>
      <c r="T115" s="44"/>
      <c r="U115" s="44">
        <f t="shared" ca="1" si="39"/>
        <v>-1.8580541168973119E-2</v>
      </c>
      <c r="V115" s="44">
        <f t="shared" ca="1" si="39"/>
        <v>7.9473175133959684E-2</v>
      </c>
      <c r="W115" s="44"/>
      <c r="X115" s="69">
        <f t="shared" ca="1" si="39"/>
        <v>-2.6711334829242372E-2</v>
      </c>
    </row>
    <row r="116" spans="1:24" s="43" customFormat="1">
      <c r="A116" s="29">
        <v>39263</v>
      </c>
      <c r="B116" s="77">
        <f t="shared" ref="B116:S116" ca="1" si="48">IF(IF(OR(B18="",B14=0),NA(),B18/B14-1)&gt;1.5,NA(),B18/B14-1)</f>
        <v>7.2124560018371753E-3</v>
      </c>
      <c r="C116" s="77">
        <f t="shared" ca="1" si="48"/>
        <v>-2.1963513629998932E-2</v>
      </c>
      <c r="D116" s="44">
        <f t="shared" ca="1" si="48"/>
        <v>-2.4442665471074432E-2</v>
      </c>
      <c r="E116" s="44">
        <f t="shared" ca="1" si="48"/>
        <v>2.2561101255989424E-2</v>
      </c>
      <c r="F116" s="44">
        <f t="shared" ca="1" si="48"/>
        <v>-7.3737483235124524E-3</v>
      </c>
      <c r="G116" s="67">
        <f t="shared" ca="1" si="48"/>
        <v>-9.9896869014493017E-4</v>
      </c>
      <c r="H116" s="44">
        <f t="shared" ca="1" si="48"/>
        <v>-1.137602745987043E-2</v>
      </c>
      <c r="I116" s="44">
        <f t="shared" ca="1" si="48"/>
        <v>-1.6008389732839801E-2</v>
      </c>
      <c r="J116" s="78">
        <f t="shared" ca="1" si="48"/>
        <v>-2.1845534602259464E-2</v>
      </c>
      <c r="K116" s="44">
        <f t="shared" ca="1" si="48"/>
        <v>-3.314905470931917E-2</v>
      </c>
      <c r="L116" s="44">
        <f t="shared" ca="1" si="48"/>
        <v>-0.11230445415580936</v>
      </c>
      <c r="M116" s="78">
        <f t="shared" ca="1" si="48"/>
        <v>-7.68376622781759E-2</v>
      </c>
      <c r="N116" s="44">
        <f t="shared" ca="1" si="48"/>
        <v>-1.5778458856003597E-2</v>
      </c>
      <c r="O116" s="69">
        <f t="shared" ca="1" si="48"/>
        <v>-0.31004136434306961</v>
      </c>
      <c r="P116" s="67">
        <f t="shared" ca="1" si="48"/>
        <v>-1.2915808217868974E-2</v>
      </c>
      <c r="Q116" s="44">
        <f t="shared" ca="1" si="48"/>
        <v>-1.2059509406021962E-2</v>
      </c>
      <c r="R116" s="44">
        <f t="shared" ca="1" si="48"/>
        <v>-1.4647969565680707E-2</v>
      </c>
      <c r="S116" s="44">
        <f t="shared" ca="1" si="48"/>
        <v>1.3951411718319706E-2</v>
      </c>
      <c r="T116" s="44"/>
      <c r="U116" s="44">
        <f t="shared" ca="1" si="39"/>
        <v>-3.701543346245062E-3</v>
      </c>
      <c r="V116" s="44">
        <f t="shared" ca="1" si="39"/>
        <v>5.3777601117197094E-2</v>
      </c>
      <c r="W116" s="44"/>
      <c r="X116" s="69">
        <f t="shared" ca="1" si="39"/>
        <v>-3.4950078790539685E-2</v>
      </c>
    </row>
    <row r="117" spans="1:24" s="43" customFormat="1">
      <c r="A117" s="29">
        <v>39355</v>
      </c>
      <c r="B117" s="77">
        <f t="shared" ref="B117:S117" ca="1" si="49">IF(IF(OR(B19="",B15=0),NA(),B19/B15-1)&gt;1.5,NA(),B19/B15-1)</f>
        <v>1.3927189859481048E-2</v>
      </c>
      <c r="C117" s="77">
        <f t="shared" ca="1" si="49"/>
        <v>-1.7927338540753013E-2</v>
      </c>
      <c r="D117" s="44">
        <f t="shared" ca="1" si="49"/>
        <v>-2.035149103652889E-2</v>
      </c>
      <c r="E117" s="44">
        <f t="shared" ca="1" si="49"/>
        <v>3.0296105371410365E-2</v>
      </c>
      <c r="F117" s="44">
        <f t="shared" ca="1" si="49"/>
        <v>-6.1778775175796996E-3</v>
      </c>
      <c r="G117" s="67">
        <f t="shared" ca="1" si="49"/>
        <v>7.5408703472472638E-3</v>
      </c>
      <c r="H117" s="44">
        <f t="shared" ca="1" si="49"/>
        <v>3.2480910872084046E-2</v>
      </c>
      <c r="I117" s="44">
        <f t="shared" ca="1" si="49"/>
        <v>-1.214685351716327E-2</v>
      </c>
      <c r="J117" s="78">
        <f t="shared" ca="1" si="49"/>
        <v>-2.1797679434755524E-2</v>
      </c>
      <c r="K117" s="44">
        <f t="shared" ca="1" si="49"/>
        <v>-6.3597822053453212E-2</v>
      </c>
      <c r="L117" s="44">
        <f t="shared" ca="1" si="49"/>
        <v>-7.260143405308217E-2</v>
      </c>
      <c r="M117" s="78">
        <f t="shared" ca="1" si="49"/>
        <v>-5.4452158399863282E-2</v>
      </c>
      <c r="N117" s="44">
        <f t="shared" ca="1" si="49"/>
        <v>-4.8337835582187738E-2</v>
      </c>
      <c r="O117" s="69">
        <f t="shared" ca="1" si="49"/>
        <v>-0.19979425018857855</v>
      </c>
      <c r="P117" s="67">
        <f t="shared" ca="1" si="49"/>
        <v>-9.7730346371271981E-3</v>
      </c>
      <c r="Q117" s="44">
        <f t="shared" ca="1" si="49"/>
        <v>-6.1203204952401391E-3</v>
      </c>
      <c r="R117" s="44">
        <f t="shared" ca="1" si="49"/>
        <v>-1.1711533810709551E-2</v>
      </c>
      <c r="S117" s="44">
        <f t="shared" ca="1" si="49"/>
        <v>1.1236640304786549E-2</v>
      </c>
      <c r="T117" s="44"/>
      <c r="U117" s="44">
        <f t="shared" ca="1" si="39"/>
        <v>4.3188891834158305E-3</v>
      </c>
      <c r="V117" s="44">
        <f t="shared" ca="1" si="39"/>
        <v>4.8458844201303197E-2</v>
      </c>
      <c r="W117" s="44"/>
      <c r="X117" s="69">
        <f t="shared" ca="1" si="39"/>
        <v>-4.459862469675302E-2</v>
      </c>
    </row>
    <row r="118" spans="1:24" s="43" customFormat="1" ht="12" thickBot="1">
      <c r="A118" s="35">
        <v>39447</v>
      </c>
      <c r="B118" s="79">
        <f t="shared" ref="B118:S118" ca="1" si="50">IF(IF(OR(B20="",B16=0),NA(),B20/B16-1)&gt;1.5,NA(),B20/B16-1)</f>
        <v>5.7335743753752499E-3</v>
      </c>
      <c r="C118" s="79">
        <f t="shared" ca="1" si="50"/>
        <v>-1.2188085668162429E-2</v>
      </c>
      <c r="D118" s="70">
        <f t="shared" ca="1" si="50"/>
        <v>-1.3404123742045471E-2</v>
      </c>
      <c r="E118" s="70">
        <f t="shared" ca="1" si="50"/>
        <v>1.3963850074793616E-2</v>
      </c>
      <c r="F118" s="70">
        <f t="shared" ca="1" si="50"/>
        <v>-1.3946591105612693E-2</v>
      </c>
      <c r="G118" s="71">
        <f t="shared" ca="1" si="50"/>
        <v>6.2044969158505658E-3</v>
      </c>
      <c r="H118" s="70">
        <f t="shared" ca="1" si="50"/>
        <v>7.6105492727075674E-2</v>
      </c>
      <c r="I118" s="70">
        <f t="shared" ca="1" si="50"/>
        <v>-1.1414196789893971E-4</v>
      </c>
      <c r="J118" s="80">
        <f t="shared" ca="1" si="50"/>
        <v>-2.2451212694361011E-3</v>
      </c>
      <c r="K118" s="70">
        <f t="shared" ca="1" si="50"/>
        <v>-6.0477732085987945E-2</v>
      </c>
      <c r="L118" s="70">
        <f t="shared" ca="1" si="50"/>
        <v>-5.0277765216430681E-2</v>
      </c>
      <c r="M118" s="80">
        <f t="shared" ca="1" si="50"/>
        <v>-2.8780881143880332E-2</v>
      </c>
      <c r="N118" s="70">
        <f t="shared" ca="1" si="50"/>
        <v>-4.3052633009277974E-2</v>
      </c>
      <c r="O118" s="72">
        <f t="shared" ca="1" si="50"/>
        <v>-0.144995330690599</v>
      </c>
      <c r="P118" s="71">
        <f t="shared" ca="1" si="50"/>
        <v>2.8516575811754485E-3</v>
      </c>
      <c r="Q118" s="70">
        <f t="shared" ca="1" si="50"/>
        <v>-1.5290058413410801E-3</v>
      </c>
      <c r="R118" s="70">
        <f t="shared" ca="1" si="50"/>
        <v>-7.4652162572410585E-3</v>
      </c>
      <c r="S118" s="70">
        <f t="shared" ca="1" si="50"/>
        <v>1.3928253412744285E-2</v>
      </c>
      <c r="T118" s="70"/>
      <c r="U118" s="70">
        <f t="shared" ca="1" si="39"/>
        <v>1.2291061208256293E-2</v>
      </c>
      <c r="V118" s="70">
        <f t="shared" ca="1" si="39"/>
        <v>1.16106416900712E-2</v>
      </c>
      <c r="W118" s="70"/>
      <c r="X118" s="72">
        <f t="shared" ca="1" si="39"/>
        <v>-4.8924561571194625E-2</v>
      </c>
    </row>
    <row r="119" spans="1:24" s="43" customFormat="1">
      <c r="A119" s="23">
        <v>39538</v>
      </c>
      <c r="B119" s="81">
        <f t="shared" ref="B119:S119" ca="1" si="51">IF(IF(OR(B21="",B17=0),NA(),B21/B17-1)&gt;1.5,NA(),B21/B17-1)</f>
        <v>-5.5562972881340045E-5</v>
      </c>
      <c r="C119" s="81">
        <f t="shared" ca="1" si="51"/>
        <v>-1.5766075821715964E-2</v>
      </c>
      <c r="D119" s="73">
        <f t="shared" ca="1" si="51"/>
        <v>-1.8104079455220967E-2</v>
      </c>
      <c r="E119" s="73">
        <f t="shared" ca="1" si="51"/>
        <v>5.3282380156283171E-3</v>
      </c>
      <c r="F119" s="73">
        <f t="shared" ca="1" si="51"/>
        <v>-1.7222745367800663E-2</v>
      </c>
      <c r="G119" s="74">
        <f t="shared" ca="1" si="51"/>
        <v>-2.4049679763560317E-4</v>
      </c>
      <c r="H119" s="73">
        <f t="shared" ca="1" si="51"/>
        <v>0.10547405465139836</v>
      </c>
      <c r="I119" s="73">
        <f t="shared" ca="1" si="51"/>
        <v>-1.2781685166222467E-2</v>
      </c>
      <c r="J119" s="82">
        <f t="shared" ca="1" si="51"/>
        <v>-1.4289687380328653E-2</v>
      </c>
      <c r="K119" s="73">
        <f t="shared" ca="1" si="51"/>
        <v>-6.4762172414443819E-2</v>
      </c>
      <c r="L119" s="73">
        <f t="shared" ca="1" si="51"/>
        <v>-4.8467321112212081E-2</v>
      </c>
      <c r="M119" s="82">
        <f t="shared" ca="1" si="51"/>
        <v>-3.619417166044081E-2</v>
      </c>
      <c r="N119" s="73">
        <f t="shared" ca="1" si="51"/>
        <v>-4.8926905282209665E-2</v>
      </c>
      <c r="O119" s="75">
        <f t="shared" ca="1" si="51"/>
        <v>-0.14461982166818776</v>
      </c>
      <c r="P119" s="74">
        <f t="shared" ca="1" si="51"/>
        <v>-7.5496455077085356E-3</v>
      </c>
      <c r="Q119" s="73">
        <f t="shared" ca="1" si="51"/>
        <v>-1.0465767563148876E-2</v>
      </c>
      <c r="R119" s="73">
        <f t="shared" ca="1" si="51"/>
        <v>-1.1436805232302283E-2</v>
      </c>
      <c r="S119" s="73">
        <f t="shared" ca="1" si="51"/>
        <v>6.0647415785495262E-3</v>
      </c>
      <c r="T119" s="73"/>
      <c r="U119" s="73">
        <f t="shared" ca="1" si="39"/>
        <v>1.4057904252173792E-2</v>
      </c>
      <c r="V119" s="73">
        <f t="shared" ca="1" si="39"/>
        <v>4.4244025037634138E-3</v>
      </c>
      <c r="W119" s="73"/>
      <c r="X119" s="75">
        <f t="shared" ca="1" si="39"/>
        <v>-5.5185965067831466E-2</v>
      </c>
    </row>
    <row r="120" spans="1:24" s="43" customFormat="1">
      <c r="A120" s="29">
        <v>39629</v>
      </c>
      <c r="B120" s="77">
        <f t="shared" ref="B120:S120" ca="1" si="52">IF(IF(OR(B22="",B18=0),NA(),B22/B18-1)&gt;1.5,NA(),B22/B18-1)</f>
        <v>6.0589687082706067E-3</v>
      </c>
      <c r="C120" s="77">
        <f t="shared" ca="1" si="52"/>
        <v>-1.5706123313797282E-2</v>
      </c>
      <c r="D120" s="44">
        <f t="shared" ca="1" si="52"/>
        <v>-1.8158538763161758E-2</v>
      </c>
      <c r="E120" s="44">
        <f t="shared" ca="1" si="52"/>
        <v>1.3557145847206353E-2</v>
      </c>
      <c r="F120" s="44">
        <f t="shared" ca="1" si="52"/>
        <v>-1.6866746636315821E-2</v>
      </c>
      <c r="G120" s="67">
        <f t="shared" ca="1" si="52"/>
        <v>1.961573443700626E-4</v>
      </c>
      <c r="H120" s="44">
        <f t="shared" ca="1" si="52"/>
        <v>-0.13270020040486374</v>
      </c>
      <c r="I120" s="44">
        <f t="shared" ca="1" si="52"/>
        <v>-1.2073689088137995E-2</v>
      </c>
      <c r="J120" s="78">
        <f t="shared" ca="1" si="52"/>
        <v>-1.1749810001281835E-2</v>
      </c>
      <c r="K120" s="44">
        <f t="shared" ca="1" si="52"/>
        <v>-6.464754830443431E-2</v>
      </c>
      <c r="L120" s="44">
        <f t="shared" ca="1" si="52"/>
        <v>-1.910226657834313E-2</v>
      </c>
      <c r="M120" s="78">
        <f t="shared" ca="1" si="52"/>
        <v>-1.5810930028839043E-2</v>
      </c>
      <c r="N120" s="44">
        <f t="shared" ca="1" si="52"/>
        <v>-3.9095121029827817E-2</v>
      </c>
      <c r="O120" s="69">
        <f t="shared" ca="1" si="52"/>
        <v>-0.11937473154472555</v>
      </c>
      <c r="P120" s="67">
        <f t="shared" ca="1" si="52"/>
        <v>2.2318687734359521E-3</v>
      </c>
      <c r="Q120" s="44">
        <f t="shared" ca="1" si="52"/>
        <v>-7.5624944878045497E-3</v>
      </c>
      <c r="R120" s="44">
        <f t="shared" ca="1" si="52"/>
        <v>-1.5340561697128274E-2</v>
      </c>
      <c r="S120" s="44">
        <f t="shared" ca="1" si="52"/>
        <v>9.9615706296347639E-3</v>
      </c>
      <c r="T120" s="44"/>
      <c r="U120" s="44">
        <f t="shared" ca="1" si="39"/>
        <v>-1.1337512318433385E-2</v>
      </c>
      <c r="V120" s="44">
        <f t="shared" ca="1" si="39"/>
        <v>-1.1289556885027974E-3</v>
      </c>
      <c r="W120" s="44"/>
      <c r="X120" s="69">
        <f t="shared" ca="1" si="39"/>
        <v>-4.9356586621635556E-2</v>
      </c>
    </row>
    <row r="121" spans="1:24" s="43" customFormat="1">
      <c r="A121" s="29">
        <v>39721</v>
      </c>
      <c r="B121" s="77">
        <f t="shared" ref="B121:S121" ca="1" si="53">IF(IF(OR(B23="",B19=0),NA(),B23/B19-1)&gt;1.5,NA(),B23/B19-1)</f>
        <v>3.8056318108292686E-3</v>
      </c>
      <c r="C121" s="77">
        <f t="shared" ca="1" si="53"/>
        <v>-1.6845085477250943E-2</v>
      </c>
      <c r="D121" s="44">
        <f t="shared" ca="1" si="53"/>
        <v>-1.9185987502950197E-2</v>
      </c>
      <c r="E121" s="44">
        <f t="shared" ca="1" si="53"/>
        <v>6.494625090674333E-3</v>
      </c>
      <c r="F121" s="44">
        <f t="shared" ca="1" si="53"/>
        <v>-2.807669664682888E-2</v>
      </c>
      <c r="G121" s="67">
        <f t="shared" ca="1" si="53"/>
        <v>-3.8561930026018709E-3</v>
      </c>
      <c r="H121" s="44">
        <f t="shared" ca="1" si="53"/>
        <v>5.5837047306580123E-2</v>
      </c>
      <c r="I121" s="44">
        <f t="shared" ca="1" si="53"/>
        <v>-1.4622272356271893E-2</v>
      </c>
      <c r="J121" s="78">
        <f t="shared" ca="1" si="53"/>
        <v>-1.8152829897286948E-2</v>
      </c>
      <c r="K121" s="44">
        <f t="shared" ca="1" si="53"/>
        <v>-6.975856360897803E-2</v>
      </c>
      <c r="L121" s="44">
        <f t="shared" ca="1" si="53"/>
        <v>-1.8807382323735022E-2</v>
      </c>
      <c r="M121" s="78">
        <f t="shared" ca="1" si="53"/>
        <v>-3.1670270944547663E-2</v>
      </c>
      <c r="N121" s="44">
        <f t="shared" ca="1" si="53"/>
        <v>-3.9085275818613319E-2</v>
      </c>
      <c r="O121" s="69">
        <f t="shared" ca="1" si="53"/>
        <v>-0.12384997437283052</v>
      </c>
      <c r="P121" s="67">
        <f t="shared" ca="1" si="53"/>
        <v>5.7079744452348535E-5</v>
      </c>
      <c r="Q121" s="44">
        <f t="shared" ca="1" si="53"/>
        <v>-1.1171265542233799E-2</v>
      </c>
      <c r="R121" s="44">
        <f t="shared" ca="1" si="53"/>
        <v>-1.7679268228520506E-2</v>
      </c>
      <c r="S121" s="44">
        <f t="shared" ca="1" si="53"/>
        <v>1.1562630974009114E-3</v>
      </c>
      <c r="T121" s="44"/>
      <c r="U121" s="44">
        <f t="shared" ca="1" si="39"/>
        <v>3.5209426375137909E-5</v>
      </c>
      <c r="V121" s="44">
        <f t="shared" ca="1" si="39"/>
        <v>-1.1211275383769204E-2</v>
      </c>
      <c r="W121" s="44"/>
      <c r="X121" s="69">
        <f t="shared" ca="1" si="39"/>
        <v>-6.566507496575491E-2</v>
      </c>
    </row>
    <row r="122" spans="1:24" s="43" customFormat="1" ht="12" thickBot="1">
      <c r="A122" s="35">
        <v>39813</v>
      </c>
      <c r="B122" s="79">
        <f t="shared" ref="B122:S122" ca="1" si="54">IF(IF(OR(B24="",B20=0),NA(),B24/B20-1)&gt;1.5,NA(),B24/B20-1)</f>
        <v>3.6403063381211798E-3</v>
      </c>
      <c r="C122" s="79">
        <f t="shared" ca="1" si="54"/>
        <v>-2.1811783797883622E-2</v>
      </c>
      <c r="D122" s="70">
        <f t="shared" ca="1" si="54"/>
        <v>-2.4541173180755216E-2</v>
      </c>
      <c r="E122" s="70">
        <f t="shared" ca="1" si="54"/>
        <v>3.1441049451925718E-3</v>
      </c>
      <c r="F122" s="70">
        <f t="shared" ca="1" si="54"/>
        <v>-3.3146574726001909E-2</v>
      </c>
      <c r="G122" s="71">
        <f t="shared" ca="1" si="54"/>
        <v>-7.6916407999497727E-3</v>
      </c>
      <c r="H122" s="70">
        <f t="shared" ca="1" si="54"/>
        <v>-1.9573576970538298E-2</v>
      </c>
      <c r="I122" s="70">
        <f t="shared" ca="1" si="54"/>
        <v>-2.1649645498273862E-2</v>
      </c>
      <c r="J122" s="80">
        <f t="shared" ca="1" si="54"/>
        <v>-2.5425490294086361E-2</v>
      </c>
      <c r="K122" s="70">
        <f t="shared" ca="1" si="54"/>
        <v>-6.5689493495515339E-2</v>
      </c>
      <c r="L122" s="70">
        <f t="shared" ca="1" si="54"/>
        <v>-6.9195928945511742E-2</v>
      </c>
      <c r="M122" s="80">
        <f t="shared" ca="1" si="54"/>
        <v>-7.8037732253576131E-2</v>
      </c>
      <c r="N122" s="70">
        <f t="shared" ca="1" si="54"/>
        <v>-3.5397726666154594E-2</v>
      </c>
      <c r="O122" s="72">
        <f t="shared" ca="1" si="54"/>
        <v>-9.7558604562074214E-2</v>
      </c>
      <c r="P122" s="71">
        <f t="shared" ca="1" si="54"/>
        <v>-1.1672382503397971E-2</v>
      </c>
      <c r="Q122" s="70">
        <f t="shared" ca="1" si="54"/>
        <v>-1.3884221847820122E-2</v>
      </c>
      <c r="R122" s="70">
        <f t="shared" ca="1" si="54"/>
        <v>-2.2709316784369493E-2</v>
      </c>
      <c r="S122" s="70">
        <f t="shared" ca="1" si="54"/>
        <v>-2.9657182050337738E-3</v>
      </c>
      <c r="T122" s="70"/>
      <c r="U122" s="70">
        <f t="shared" ca="1" si="39"/>
        <v>-9.867335332200633E-3</v>
      </c>
      <c r="V122" s="70">
        <f t="shared" ca="1" si="39"/>
        <v>-2.1600002882752323E-2</v>
      </c>
      <c r="W122" s="70"/>
      <c r="X122" s="72">
        <f t="shared" ca="1" si="39"/>
        <v>-6.1268385827342176E-2</v>
      </c>
    </row>
    <row r="123" spans="1:24" s="43" customFormat="1">
      <c r="A123" s="23">
        <v>39903</v>
      </c>
      <c r="B123" s="81">
        <f t="shared" ref="B123:S123" ca="1" si="55">IF(IF(OR(B25="",B21=0),NA(),B25/B21-1)&gt;1.5,NA(),B25/B21-1)</f>
        <v>1.0927260494333124E-2</v>
      </c>
      <c r="C123" s="81">
        <f t="shared" ca="1" si="55"/>
        <v>-2.2101902239351157E-2</v>
      </c>
      <c r="D123" s="73">
        <f t="shared" ca="1" si="55"/>
        <v>-2.5941042311693807E-2</v>
      </c>
      <c r="E123" s="73">
        <f t="shared" ca="1" si="55"/>
        <v>1.3147616132942463E-2</v>
      </c>
      <c r="F123" s="73">
        <f t="shared" ca="1" si="55"/>
        <v>-2.8865981301112509E-2</v>
      </c>
      <c r="G123" s="74">
        <f t="shared" ca="1" si="55"/>
        <v>-9.9178258206005232E-3</v>
      </c>
      <c r="H123" s="73">
        <f t="shared" ca="1" si="55"/>
        <v>-2.2696384139251902E-2</v>
      </c>
      <c r="I123" s="73">
        <f t="shared" ca="1" si="55"/>
        <v>-1.8498145594340376E-2</v>
      </c>
      <c r="J123" s="82">
        <f t="shared" ca="1" si="55"/>
        <v>-2.3969816832858815E-2</v>
      </c>
      <c r="K123" s="73">
        <f t="shared" ca="1" si="55"/>
        <v>-6.0796276485080569E-2</v>
      </c>
      <c r="L123" s="73">
        <f t="shared" ca="1" si="55"/>
        <v>-6.7026933886401574E-3</v>
      </c>
      <c r="M123" s="82">
        <f t="shared" ca="1" si="55"/>
        <v>-4.9541729816574231E-2</v>
      </c>
      <c r="N123" s="73">
        <f t="shared" ca="1" si="55"/>
        <v>-2.2238577117666303E-2</v>
      </c>
      <c r="O123" s="75">
        <f t="shared" ca="1" si="55"/>
        <v>-9.1324362595255781E-2</v>
      </c>
      <c r="P123" s="74">
        <f t="shared" ca="1" si="55"/>
        <v>-1.1304038977232755E-2</v>
      </c>
      <c r="Q123" s="73">
        <f t="shared" ca="1" si="55"/>
        <v>-1.6252836385748037E-2</v>
      </c>
      <c r="R123" s="73">
        <f t="shared" ca="1" si="55"/>
        <v>-2.8115992067625162E-2</v>
      </c>
      <c r="S123" s="73">
        <f t="shared" ca="1" si="55"/>
        <v>-8.4550248593304733E-3</v>
      </c>
      <c r="T123" s="73"/>
      <c r="U123" s="73">
        <f t="shared" ca="1" si="39"/>
        <v>-2.2111270358689095E-2</v>
      </c>
      <c r="V123" s="73">
        <f t="shared" ca="1" si="39"/>
        <v>-1.6885567177610916E-2</v>
      </c>
      <c r="W123" s="73"/>
      <c r="X123" s="75">
        <f t="shared" ca="1" si="39"/>
        <v>-4.7318537626781287E-2</v>
      </c>
    </row>
    <row r="124" spans="1:24" s="43" customFormat="1">
      <c r="A124" s="29">
        <v>39994</v>
      </c>
      <c r="B124" s="77">
        <f t="shared" ref="B124:S124" ca="1" si="56">IF(IF(OR(B26="",B22=0),NA(),B26/B22-1)&gt;1.5,NA(),B26/B22-1)</f>
        <v>4.8323297821386557E-3</v>
      </c>
      <c r="C124" s="77">
        <f t="shared" ca="1" si="56"/>
        <v>-2.0148306606688537E-2</v>
      </c>
      <c r="D124" s="44">
        <f t="shared" ca="1" si="56"/>
        <v>-2.2470172001464839E-2</v>
      </c>
      <c r="E124" s="44">
        <f t="shared" ca="1" si="56"/>
        <v>3.8010132877595026E-3</v>
      </c>
      <c r="F124" s="44">
        <f t="shared" ca="1" si="56"/>
        <v>-3.7030682810037852E-2</v>
      </c>
      <c r="G124" s="67">
        <f t="shared" ca="1" si="56"/>
        <v>-1.0285356851078231E-2</v>
      </c>
      <c r="H124" s="44">
        <f t="shared" ca="1" si="56"/>
        <v>0.17801815799112553</v>
      </c>
      <c r="I124" s="44">
        <f t="shared" ca="1" si="56"/>
        <v>-1.7446233625785568E-2</v>
      </c>
      <c r="J124" s="78">
        <f t="shared" ca="1" si="56"/>
        <v>-1.9823358682726333E-2</v>
      </c>
      <c r="K124" s="44">
        <f t="shared" ca="1" si="56"/>
        <v>-6.5096891469166862E-2</v>
      </c>
      <c r="L124" s="44">
        <f t="shared" ca="1" si="56"/>
        <v>-1.4596523014201002E-2</v>
      </c>
      <c r="M124" s="78">
        <f t="shared" ca="1" si="56"/>
        <v>-8.5508379492768682E-2</v>
      </c>
      <c r="N124" s="44">
        <f t="shared" ca="1" si="56"/>
        <v>-2.9575917278321429E-2</v>
      </c>
      <c r="O124" s="69">
        <f t="shared" ca="1" si="56"/>
        <v>-0.1018803220580724</v>
      </c>
      <c r="P124" s="67">
        <f t="shared" ca="1" si="56"/>
        <v>-1.7703392396584028E-2</v>
      </c>
      <c r="Q124" s="44">
        <f t="shared" ca="1" si="56"/>
        <v>-1.5278498059475898E-2</v>
      </c>
      <c r="R124" s="44">
        <f t="shared" ca="1" si="56"/>
        <v>-2.3434653017855411E-2</v>
      </c>
      <c r="S124" s="44">
        <f t="shared" ca="1" si="56"/>
        <v>-1.1642989520614377E-2</v>
      </c>
      <c r="T124" s="44"/>
      <c r="U124" s="44">
        <f t="shared" ca="1" si="39"/>
        <v>-3.609353672940907E-3</v>
      </c>
      <c r="V124" s="44">
        <f t="shared" ca="1" si="39"/>
        <v>-2.690509404391217E-2</v>
      </c>
      <c r="W124" s="44"/>
      <c r="X124" s="69">
        <f t="shared" ca="1" si="39"/>
        <v>-5.6289533608177345E-2</v>
      </c>
    </row>
    <row r="125" spans="1:24" s="43" customFormat="1">
      <c r="A125" s="29">
        <v>40086</v>
      </c>
      <c r="B125" s="77">
        <f t="shared" ref="B125:S125" ca="1" si="57">IF(IF(OR(B27="",B23=0),NA(),B27/B23-1)&gt;1.5,NA(),B27/B23-1)</f>
        <v>5.3687941031188569E-3</v>
      </c>
      <c r="C125" s="77">
        <f t="shared" ca="1" si="57"/>
        <v>-2.3213813161893304E-2</v>
      </c>
      <c r="D125" s="44">
        <f t="shared" ca="1" si="57"/>
        <v>-2.4816647721305651E-2</v>
      </c>
      <c r="E125" s="44">
        <f t="shared" ca="1" si="57"/>
        <v>1.0007203830239231E-2</v>
      </c>
      <c r="F125" s="44">
        <f t="shared" ca="1" si="57"/>
        <v>-4.1378356130236771E-2</v>
      </c>
      <c r="G125" s="67">
        <f t="shared" ca="1" si="57"/>
        <v>-1.0163254906472297E-2</v>
      </c>
      <c r="H125" s="44">
        <f t="shared" ca="1" si="57"/>
        <v>-2.9722862856491616E-3</v>
      </c>
      <c r="I125" s="44">
        <f t="shared" ca="1" si="57"/>
        <v>-1.3323497639148973E-2</v>
      </c>
      <c r="J125" s="78">
        <f t="shared" ca="1" si="57"/>
        <v>-9.069693889174113E-3</v>
      </c>
      <c r="K125" s="44">
        <f t="shared" ca="1" si="57"/>
        <v>-6.5827733710230207E-2</v>
      </c>
      <c r="L125" s="44">
        <f t="shared" ca="1" si="57"/>
        <v>1.9468569725400897E-2</v>
      </c>
      <c r="M125" s="78">
        <f t="shared" ca="1" si="57"/>
        <v>-5.4772854962416573E-2</v>
      </c>
      <c r="N125" s="44">
        <f t="shared" ca="1" si="57"/>
        <v>-1.8247766229214979E-2</v>
      </c>
      <c r="O125" s="69">
        <f t="shared" ca="1" si="57"/>
        <v>-0.14737278220405337</v>
      </c>
      <c r="P125" s="67">
        <f t="shared" ca="1" si="57"/>
        <v>-1.074306752649612E-2</v>
      </c>
      <c r="Q125" s="44">
        <f t="shared" ca="1" si="57"/>
        <v>-1.0899165189958038E-2</v>
      </c>
      <c r="R125" s="44">
        <f t="shared" ca="1" si="57"/>
        <v>-2.1857884418480467E-2</v>
      </c>
      <c r="S125" s="44">
        <f t="shared" ca="1" si="57"/>
        <v>-2.034416454772725E-2</v>
      </c>
      <c r="T125" s="44"/>
      <c r="U125" s="44">
        <f t="shared" ca="1" si="39"/>
        <v>-1.5794924700149759E-2</v>
      </c>
      <c r="V125" s="44">
        <f t="shared" ca="1" si="39"/>
        <v>-4.0207475659133962E-2</v>
      </c>
      <c r="W125" s="44"/>
      <c r="X125" s="69">
        <f t="shared" ca="1" si="39"/>
        <v>-4.6871517837725585E-2</v>
      </c>
    </row>
    <row r="126" spans="1:24" s="43" customFormat="1" ht="12" thickBot="1">
      <c r="A126" s="35">
        <v>40178</v>
      </c>
      <c r="B126" s="79">
        <f t="shared" ref="B126:S126" ca="1" si="58">IF(IF(OR(B28="",B24=0),NA(),B28/B24-1)&gt;1.5,NA(),B28/B24-1)</f>
        <v>8.298561608073296E-4</v>
      </c>
      <c r="C126" s="79">
        <f t="shared" ca="1" si="58"/>
        <v>-2.5348124618720935E-2</v>
      </c>
      <c r="D126" s="70">
        <f t="shared" ca="1" si="58"/>
        <v>-2.6042865548907779E-2</v>
      </c>
      <c r="E126" s="70">
        <f t="shared" ca="1" si="58"/>
        <v>3.0356787089467208E-3</v>
      </c>
      <c r="F126" s="70">
        <f t="shared" ca="1" si="58"/>
        <v>-4.8976590931516517E-2</v>
      </c>
      <c r="G126" s="71">
        <f t="shared" ca="1" si="58"/>
        <v>-6.553350205576014E-3</v>
      </c>
      <c r="H126" s="70">
        <f t="shared" ca="1" si="58"/>
        <v>-5.1117370000436924E-2</v>
      </c>
      <c r="I126" s="70">
        <f t="shared" ca="1" si="58"/>
        <v>-1.9628804425598778E-2</v>
      </c>
      <c r="J126" s="80">
        <f t="shared" ca="1" si="58"/>
        <v>-1.6976757781814622E-2</v>
      </c>
      <c r="K126" s="70">
        <f t="shared" ca="1" si="58"/>
        <v>-6.9176700984498685E-2</v>
      </c>
      <c r="L126" s="70">
        <f t="shared" ca="1" si="58"/>
        <v>-6.2772223705202301E-2</v>
      </c>
      <c r="M126" s="80">
        <f t="shared" ca="1" si="58"/>
        <v>-6.2132517515766095E-2</v>
      </c>
      <c r="N126" s="70">
        <f t="shared" ca="1" si="58"/>
        <v>-2.1113527277411781E-2</v>
      </c>
      <c r="O126" s="72">
        <f t="shared" ca="1" si="58"/>
        <v>-0.20584206865016241</v>
      </c>
      <c r="P126" s="71">
        <f t="shared" ca="1" si="58"/>
        <v>-5.8499516431431697E-3</v>
      </c>
      <c r="Q126" s="70">
        <f t="shared" ca="1" si="58"/>
        <v>-7.5605905270521578E-3</v>
      </c>
      <c r="R126" s="70">
        <f t="shared" ca="1" si="58"/>
        <v>-2.0120238626536668E-2</v>
      </c>
      <c r="S126" s="70">
        <f t="shared" ca="1" si="58"/>
        <v>-1.7883064567174922E-2</v>
      </c>
      <c r="T126" s="70"/>
      <c r="U126" s="70">
        <f t="shared" ca="1" si="39"/>
        <v>-2.117773078031715E-2</v>
      </c>
      <c r="V126" s="70">
        <f t="shared" ca="1" si="39"/>
        <v>-4.8439598312228105E-2</v>
      </c>
      <c r="W126" s="70"/>
      <c r="X126" s="72">
        <f t="shared" ca="1" si="39"/>
        <v>-5.8339312931355858E-2</v>
      </c>
    </row>
    <row r="127" spans="1:24" s="43" customFormat="1">
      <c r="A127" s="29">
        <v>40268</v>
      </c>
      <c r="B127" s="77">
        <f t="shared" ref="B127:S127" ca="1" si="59">IF(IF(OR(B29="",B25=0),NA(),B29/B25-1)&gt;1.5,NA(),B29/B25-1)</f>
        <v>3.628443338022258E-3</v>
      </c>
      <c r="C127" s="77">
        <f t="shared" ca="1" si="59"/>
        <v>-1.9813023016655218E-2</v>
      </c>
      <c r="D127" s="44">
        <f t="shared" ca="1" si="59"/>
        <v>-1.9007143564644391E-2</v>
      </c>
      <c r="E127" s="44">
        <f t="shared" ca="1" si="59"/>
        <v>1.0526733579145908E-3</v>
      </c>
      <c r="F127" s="44">
        <f t="shared" ca="1" si="59"/>
        <v>-4.0613276280043187E-2</v>
      </c>
      <c r="G127" s="67">
        <f t="shared" ca="1" si="59"/>
        <v>2.2225434569826952E-3</v>
      </c>
      <c r="H127" s="44">
        <f t="shared" ca="1" si="59"/>
        <v>-6.803582998553348E-2</v>
      </c>
      <c r="I127" s="44">
        <f t="shared" ca="1" si="59"/>
        <v>-2.9191413805991218E-2</v>
      </c>
      <c r="J127" s="78">
        <f t="shared" ca="1" si="59"/>
        <v>-1.9878883203190645E-2</v>
      </c>
      <c r="K127" s="44">
        <f t="shared" ca="1" si="59"/>
        <v>-6.3862638011836892E-2</v>
      </c>
      <c r="L127" s="44"/>
      <c r="M127" s="78"/>
      <c r="N127" s="44">
        <f t="shared" ca="1" si="59"/>
        <v>-2.0672670534639281E-2</v>
      </c>
      <c r="O127" s="69">
        <f t="shared" ca="1" si="59"/>
        <v>-0.2177017576943171</v>
      </c>
      <c r="P127" s="67">
        <f t="shared" ca="1" si="59"/>
        <v>-1.7771860452969857E-2</v>
      </c>
      <c r="Q127" s="44">
        <f t="shared" ca="1" si="59"/>
        <v>-3.770129559433455E-3</v>
      </c>
      <c r="R127" s="44">
        <f t="shared" ca="1" si="59"/>
        <v>-1.2710679447753059E-2</v>
      </c>
      <c r="S127" s="44">
        <f t="shared" ca="1" si="59"/>
        <v>-1.0546965773004846E-2</v>
      </c>
      <c r="T127" s="44"/>
      <c r="U127" s="44">
        <f t="shared" ref="U127:X142" ca="1" si="60">IF(IF(OR(U29="",U25=0),NA(),U29/U25-1)&gt;1.5,NA(),U29/U25-1)</f>
        <v>-1.0665263920532575E-2</v>
      </c>
      <c r="V127" s="44">
        <f t="shared" ca="1" si="60"/>
        <v>-3.594073260714159E-2</v>
      </c>
      <c r="W127" s="44"/>
      <c r="X127" s="69">
        <f t="shared" ca="1" si="60"/>
        <v>-5.9623476850730328E-2</v>
      </c>
    </row>
    <row r="128" spans="1:24" s="43" customFormat="1">
      <c r="A128" s="29">
        <v>40359</v>
      </c>
      <c r="B128" s="77">
        <f t="shared" ref="B128:S128" ca="1" si="61">IF(IF(OR(B30="",B26=0),NA(),B30/B26-1)&gt;1.5,NA(),B30/B26-1)</f>
        <v>6.2178222693938245E-3</v>
      </c>
      <c r="C128" s="77">
        <f t="shared" ca="1" si="61"/>
        <v>-1.7249593431292398E-2</v>
      </c>
      <c r="D128" s="44">
        <f t="shared" ca="1" si="61"/>
        <v>-1.7615864327622965E-2</v>
      </c>
      <c r="E128" s="44">
        <f t="shared" ca="1" si="61"/>
        <v>4.7449044704290788E-3</v>
      </c>
      <c r="F128" s="44">
        <f t="shared" ca="1" si="61"/>
        <v>-3.578121132590828E-2</v>
      </c>
      <c r="G128" s="67">
        <f t="shared" ca="1" si="61"/>
        <v>3.8012132338183235E-3</v>
      </c>
      <c r="H128" s="44">
        <f t="shared" ca="1" si="61"/>
        <v>-6.3866713761119298E-3</v>
      </c>
      <c r="I128" s="44">
        <f t="shared" ca="1" si="61"/>
        <v>-3.8118801094087829E-2</v>
      </c>
      <c r="J128" s="78">
        <f t="shared" ca="1" si="61"/>
        <v>-2.7228201916207451E-2</v>
      </c>
      <c r="K128" s="44">
        <f t="shared" ca="1" si="61"/>
        <v>-5.3471988108394597E-2</v>
      </c>
      <c r="L128" s="44"/>
      <c r="M128" s="78"/>
      <c r="N128" s="44">
        <f t="shared" ca="1" si="61"/>
        <v>-1.2271496261267334E-2</v>
      </c>
      <c r="O128" s="69">
        <f t="shared" ca="1" si="61"/>
        <v>-0.20638436580545705</v>
      </c>
      <c r="P128" s="67">
        <f t="shared" ca="1" si="61"/>
        <v>-3.1675108435572752E-2</v>
      </c>
      <c r="Q128" s="44">
        <f t="shared" ca="1" si="61"/>
        <v>-1.7491219762217902E-3</v>
      </c>
      <c r="R128" s="44">
        <f t="shared" ca="1" si="61"/>
        <v>-1.7125292651925195E-2</v>
      </c>
      <c r="S128" s="44">
        <f t="shared" ca="1" si="61"/>
        <v>-1.3922019530468788E-2</v>
      </c>
      <c r="T128" s="44"/>
      <c r="U128" s="44">
        <f t="shared" ca="1" si="60"/>
        <v>-4.9744490803814712E-3</v>
      </c>
      <c r="V128" s="44">
        <f t="shared" ca="1" si="60"/>
        <v>-3.3240388918738817E-2</v>
      </c>
      <c r="W128" s="44"/>
      <c r="X128" s="69">
        <f t="shared" ca="1" si="60"/>
        <v>-5.2919840026781295E-2</v>
      </c>
    </row>
    <row r="129" spans="1:24" s="43" customFormat="1">
      <c r="A129" s="29">
        <v>40451</v>
      </c>
      <c r="B129" s="77">
        <f t="shared" ref="B129:S129" ca="1" si="62">IF(IF(OR(B31="",B27=0),NA(),B31/B27-1)&gt;1.5,NA(),B31/B27-1)</f>
        <v>6.0927076130277147E-3</v>
      </c>
      <c r="C129" s="77">
        <f t="shared" ca="1" si="62"/>
        <v>-1.9812829368634821E-2</v>
      </c>
      <c r="D129" s="44">
        <f t="shared" ca="1" si="62"/>
        <v>-2.0952647042089878E-2</v>
      </c>
      <c r="E129" s="44">
        <f t="shared" ca="1" si="62"/>
        <v>-2.392570313375364E-4</v>
      </c>
      <c r="F129" s="44">
        <f t="shared" ca="1" si="62"/>
        <v>-2.9361830680247003E-2</v>
      </c>
      <c r="G129" s="67">
        <f t="shared" ca="1" si="62"/>
        <v>1.1560037014106683E-3</v>
      </c>
      <c r="H129" s="44">
        <f t="shared" ca="1" si="62"/>
        <v>-8.2898802190570331E-2</v>
      </c>
      <c r="I129" s="44">
        <f t="shared" ca="1" si="62"/>
        <v>-3.8253363914940164E-2</v>
      </c>
      <c r="J129" s="78">
        <f t="shared" ca="1" si="62"/>
        <v>-3.4159287265612348E-2</v>
      </c>
      <c r="K129" s="44">
        <f t="shared" ca="1" si="62"/>
        <v>-3.8633678404754734E-2</v>
      </c>
      <c r="L129" s="44"/>
      <c r="M129" s="78"/>
      <c r="N129" s="44">
        <f t="shared" ca="1" si="62"/>
        <v>-1.150145277839687E-2</v>
      </c>
      <c r="O129" s="69">
        <f t="shared" ca="1" si="62"/>
        <v>-0.19628152765596973</v>
      </c>
      <c r="P129" s="67">
        <f t="shared" ca="1" si="62"/>
        <v>-3.450085073992637E-2</v>
      </c>
      <c r="Q129" s="44">
        <f t="shared" ca="1" si="62"/>
        <v>-4.9993480562871007E-3</v>
      </c>
      <c r="R129" s="44">
        <f t="shared" ca="1" si="62"/>
        <v>-1.8964500458305333E-2</v>
      </c>
      <c r="S129" s="44">
        <f t="shared" ca="1" si="62"/>
        <v>-1.8375200056305219E-2</v>
      </c>
      <c r="T129" s="44"/>
      <c r="U129" s="44">
        <f t="shared" ca="1" si="60"/>
        <v>-1.2034934323907676E-2</v>
      </c>
      <c r="V129" s="44">
        <f t="shared" ca="1" si="60"/>
        <v>-1.8646590039606004E-2</v>
      </c>
      <c r="W129" s="44"/>
      <c r="X129" s="69">
        <f t="shared" ca="1" si="60"/>
        <v>-6.3712276945518731E-2</v>
      </c>
    </row>
    <row r="130" spans="1:24" s="43" customFormat="1" ht="12" thickBot="1">
      <c r="A130" s="29">
        <v>40543</v>
      </c>
      <c r="B130" s="77">
        <f t="shared" ref="B130:S130" ca="1" si="63">IF(IF(OR(B32="",B28=0),NA(),B32/B28-1)&gt;1.5,NA(),B32/B28-1)</f>
        <v>1.1159552705522602E-2</v>
      </c>
      <c r="C130" s="77">
        <f t="shared" ca="1" si="63"/>
        <v>-1.8631893589390103E-2</v>
      </c>
      <c r="D130" s="44">
        <f t="shared" ca="1" si="63"/>
        <v>-2.2220733485331934E-2</v>
      </c>
      <c r="E130" s="44">
        <f t="shared" ca="1" si="63"/>
        <v>3.8314142253490502E-3</v>
      </c>
      <c r="F130" s="44">
        <f t="shared" ca="1" si="63"/>
        <v>-2.4007744607267179E-2</v>
      </c>
      <c r="G130" s="67">
        <f t="shared" ca="1" si="63"/>
        <v>-6.0494257484973168E-3</v>
      </c>
      <c r="H130" s="44">
        <f t="shared" ca="1" si="63"/>
        <v>-5.4853609981545537E-3</v>
      </c>
      <c r="I130" s="44">
        <f t="shared" ca="1" si="63"/>
        <v>-3.9439492868163728E-2</v>
      </c>
      <c r="J130" s="78">
        <f t="shared" ca="1" si="63"/>
        <v>-3.1044653113989296E-2</v>
      </c>
      <c r="K130" s="44">
        <f t="shared" ca="1" si="63"/>
        <v>-3.0637584459550893E-2</v>
      </c>
      <c r="L130" s="44"/>
      <c r="M130" s="78"/>
      <c r="N130" s="44">
        <f t="shared" ca="1" si="63"/>
        <v>-2.887522074442761E-3</v>
      </c>
      <c r="O130" s="69">
        <f t="shared" ca="1" si="63"/>
        <v>-0.10800035214552262</v>
      </c>
      <c r="P130" s="67">
        <f t="shared" ca="1" si="63"/>
        <v>-0.11793866192919278</v>
      </c>
      <c r="Q130" s="44">
        <f t="shared" ca="1" si="63"/>
        <v>-1.0111044544089287E-2</v>
      </c>
      <c r="R130" s="44">
        <f t="shared" ca="1" si="63"/>
        <v>-2.1295375293561292E-2</v>
      </c>
      <c r="S130" s="44">
        <f t="shared" ca="1" si="63"/>
        <v>-6.444854470726169E-2</v>
      </c>
      <c r="T130" s="44"/>
      <c r="U130" s="44">
        <f t="shared" ca="1" si="60"/>
        <v>-5.8050257261832439E-4</v>
      </c>
      <c r="V130" s="44">
        <f t="shared" ca="1" si="60"/>
        <v>-2.6219082032464813E-2</v>
      </c>
      <c r="W130" s="44"/>
      <c r="X130" s="69">
        <f t="shared" ca="1" si="60"/>
        <v>-0.11234490585832924</v>
      </c>
    </row>
    <row r="131" spans="1:24" s="43" customFormat="1">
      <c r="A131" s="23">
        <v>40633</v>
      </c>
      <c r="B131" s="81">
        <f t="shared" ref="B131:R131" ca="1" si="64">IF(IF(OR(B33="",B29=0),NA(),B33/B29-1)&gt;1.5,NA(),B33/B29-1)</f>
        <v>1.5673863773194796E-2</v>
      </c>
      <c r="C131" s="81">
        <f t="shared" ca="1" si="64"/>
        <v>-1.0754960763561083E-2</v>
      </c>
      <c r="D131" s="73">
        <f t="shared" ca="1" si="64"/>
        <v>-1.5550644368859556E-2</v>
      </c>
      <c r="E131" s="73">
        <f t="shared" ca="1" si="64"/>
        <v>3.828963575482236E-3</v>
      </c>
      <c r="F131" s="73">
        <f t="shared" ca="1" si="64"/>
        <v>-2.4163722532151266E-2</v>
      </c>
      <c r="G131" s="74">
        <f t="shared" ca="1" si="64"/>
        <v>-5.2776885580738675E-3</v>
      </c>
      <c r="H131" s="73">
        <f t="shared" ca="1" si="64"/>
        <v>-2.8478096740383263E-2</v>
      </c>
      <c r="I131" s="73">
        <f t="shared" ca="1" si="64"/>
        <v>-2.5587370317005531E-2</v>
      </c>
      <c r="J131" s="82">
        <f t="shared" ca="1" si="64"/>
        <v>-2.5459970470163351E-2</v>
      </c>
      <c r="K131" s="73">
        <f t="shared" ca="1" si="64"/>
        <v>-2.5188196808116681E-2</v>
      </c>
      <c r="L131" s="73"/>
      <c r="M131" s="82"/>
      <c r="N131" s="73">
        <f t="shared" ca="1" si="64"/>
        <v>-3.0752670673805937E-4</v>
      </c>
      <c r="O131" s="75">
        <f t="shared" ca="1" si="64"/>
        <v>-5.1566407912018608E-2</v>
      </c>
      <c r="P131" s="74">
        <f t="shared" ca="1" si="64"/>
        <v>0.11053102762789968</v>
      </c>
      <c r="Q131" s="73">
        <f t="shared" ca="1" si="64"/>
        <v>1.4910423404765893E-3</v>
      </c>
      <c r="R131" s="73">
        <f t="shared" ca="1" si="64"/>
        <v>-2.5912954596462257E-2</v>
      </c>
      <c r="S131" s="73"/>
      <c r="T131" s="73"/>
      <c r="U131" s="73">
        <f t="shared" ca="1" si="60"/>
        <v>-3.4587413332209938E-3</v>
      </c>
      <c r="V131" s="73"/>
      <c r="W131" s="73"/>
      <c r="X131" s="75">
        <f t="shared" ca="1" si="60"/>
        <v>2.3969239285675181E-2</v>
      </c>
    </row>
    <row r="132" spans="1:24" s="43" customFormat="1">
      <c r="A132" s="29">
        <v>40724</v>
      </c>
      <c r="B132" s="77">
        <f t="shared" ref="B132:R132" ca="1" si="65">IF(IF(OR(B34="",B30=0),NA(),B34/B30-1)&gt;1.5,NA(),B34/B30-1)</f>
        <v>1.7123378364100716E-2</v>
      </c>
      <c r="C132" s="77">
        <f t="shared" ca="1" si="65"/>
        <v>-1.671897520442911E-2</v>
      </c>
      <c r="D132" s="44">
        <f t="shared" ca="1" si="65"/>
        <v>-2.1896860815466046E-2</v>
      </c>
      <c r="E132" s="44">
        <f t="shared" ca="1" si="65"/>
        <v>3.0398648968086306E-3</v>
      </c>
      <c r="F132" s="44">
        <f t="shared" ca="1" si="65"/>
        <v>-2.7210040010272163E-2</v>
      </c>
      <c r="G132" s="67">
        <f t="shared" ca="1" si="65"/>
        <v>-1.3130367059521419E-2</v>
      </c>
      <c r="H132" s="44">
        <f t="shared" ca="1" si="65"/>
        <v>-7.7898831863831952E-2</v>
      </c>
      <c r="I132" s="44">
        <f t="shared" ca="1" si="65"/>
        <v>-2.4216662365119879E-2</v>
      </c>
      <c r="J132" s="78">
        <f t="shared" ca="1" si="65"/>
        <v>-1.9625518332965441E-2</v>
      </c>
      <c r="K132" s="44">
        <f t="shared" ca="1" si="65"/>
        <v>-2.6147649676614537E-2</v>
      </c>
      <c r="L132" s="44"/>
      <c r="M132" s="78"/>
      <c r="N132" s="44">
        <f t="shared" ca="1" si="65"/>
        <v>-6.7505470952855529E-4</v>
      </c>
      <c r="O132" s="69">
        <f t="shared" ca="1" si="65"/>
        <v>-5.6383031042733012E-2</v>
      </c>
      <c r="P132" s="67">
        <f t="shared" ca="1" si="65"/>
        <v>0.10813469800486919</v>
      </c>
      <c r="Q132" s="44">
        <f t="shared" ca="1" si="65"/>
        <v>-5.1494523013052573E-3</v>
      </c>
      <c r="R132" s="44">
        <f t="shared" ca="1" si="65"/>
        <v>-2.5257395741251409E-2</v>
      </c>
      <c r="S132" s="44"/>
      <c r="T132" s="44"/>
      <c r="U132" s="44">
        <f t="shared" ca="1" si="60"/>
        <v>-1.0237574660898918E-2</v>
      </c>
      <c r="V132" s="44"/>
      <c r="W132" s="44"/>
      <c r="X132" s="69">
        <f t="shared" ca="1" si="60"/>
        <v>2.525756538817947E-2</v>
      </c>
    </row>
    <row r="133" spans="1:24" s="43" customFormat="1">
      <c r="A133" s="29">
        <v>40816</v>
      </c>
      <c r="B133" s="77">
        <f t="shared" ref="B133:R133" ca="1" si="66">IF(IF(OR(B35="",B31=0),NA(),B35/B31-1)&gt;1.5,NA(),B35/B31-1)</f>
        <v>1.0403633604627593E-2</v>
      </c>
      <c r="C133" s="77">
        <f t="shared" ca="1" si="66"/>
        <v>-2.2079667670666381E-2</v>
      </c>
      <c r="D133" s="44">
        <f t="shared" ca="1" si="66"/>
        <v>-2.6166035233399332E-2</v>
      </c>
      <c r="E133" s="44">
        <f t="shared" ca="1" si="66"/>
        <v>-1.8462800806530177E-3</v>
      </c>
      <c r="F133" s="44">
        <f t="shared" ca="1" si="66"/>
        <v>-2.9711479395104101E-2</v>
      </c>
      <c r="G133" s="67">
        <f t="shared" ca="1" si="66"/>
        <v>-1.933849189307324E-2</v>
      </c>
      <c r="H133" s="44">
        <f t="shared" ca="1" si="66"/>
        <v>-5.2932823834788811E-2</v>
      </c>
      <c r="I133" s="44">
        <f t="shared" ca="1" si="66"/>
        <v>-3.0803711266215061E-2</v>
      </c>
      <c r="J133" s="78">
        <f t="shared" ca="1" si="66"/>
        <v>-2.8249374803117289E-2</v>
      </c>
      <c r="K133" s="44">
        <f t="shared" ca="1" si="66"/>
        <v>-3.0192382861951028E-2</v>
      </c>
      <c r="L133" s="44"/>
      <c r="M133" s="78"/>
      <c r="N133" s="44">
        <f t="shared" ca="1" si="66"/>
        <v>-4.6037259673797903E-3</v>
      </c>
      <c r="O133" s="69">
        <f t="shared" ca="1" si="66"/>
        <v>-3.5982971681649212E-2</v>
      </c>
      <c r="P133" s="67">
        <f t="shared" ca="1" si="66"/>
        <v>7.682608033473648E-2</v>
      </c>
      <c r="Q133" s="44">
        <f t="shared" ca="1" si="66"/>
        <v>-9.1938474414020588E-3</v>
      </c>
      <c r="R133" s="44">
        <f t="shared" ca="1" si="66"/>
        <v>-2.3570383269090556E-2</v>
      </c>
      <c r="S133" s="44"/>
      <c r="T133" s="44"/>
      <c r="U133" s="44">
        <f t="shared" ca="1" si="60"/>
        <v>-3.9662176142289951E-3</v>
      </c>
      <c r="V133" s="44"/>
      <c r="W133" s="44"/>
      <c r="X133" s="69">
        <f t="shared" ca="1" si="60"/>
        <v>3.2922077450526999E-2</v>
      </c>
    </row>
    <row r="134" spans="1:24" s="43" customFormat="1" ht="12" thickBot="1">
      <c r="A134" s="35">
        <v>40908</v>
      </c>
      <c r="B134" s="79">
        <f t="shared" ref="B134:R134" ca="1" si="67">IF(IF(OR(B36="",B32=0),NA(),B36/B32-1)&gt;1.5,NA(),B36/B32-1)</f>
        <v>9.1792410526734258E-3</v>
      </c>
      <c r="C134" s="79">
        <f t="shared" ca="1" si="67"/>
        <v>-1.8318711116906972E-2</v>
      </c>
      <c r="D134" s="70">
        <f t="shared" ca="1" si="67"/>
        <v>-2.1865442557835513E-2</v>
      </c>
      <c r="E134" s="70">
        <f t="shared" ca="1" si="67"/>
        <v>-1.4604813535112893E-4</v>
      </c>
      <c r="F134" s="70">
        <f t="shared" ca="1" si="67"/>
        <v>-3.010328904900228E-2</v>
      </c>
      <c r="G134" s="71">
        <f t="shared" ca="1" si="67"/>
        <v>-1.5791552388011887E-2</v>
      </c>
      <c r="H134" s="70">
        <f t="shared" ca="1" si="67"/>
        <v>5.6511246224806966E-2</v>
      </c>
      <c r="I134" s="70">
        <f t="shared" ca="1" si="67"/>
        <v>-3.4963273018557062E-2</v>
      </c>
      <c r="J134" s="80">
        <f t="shared" ca="1" si="67"/>
        <v>-3.1889281352569854E-2</v>
      </c>
      <c r="K134" s="70">
        <f t="shared" ca="1" si="67"/>
        <v>-2.9858095796827744E-2</v>
      </c>
      <c r="L134" s="70"/>
      <c r="M134" s="80"/>
      <c r="N134" s="70">
        <f t="shared" ca="1" si="67"/>
        <v>-2.4749548491445061E-3</v>
      </c>
      <c r="O134" s="72">
        <f t="shared" ca="1" si="67"/>
        <v>-2.7863521126983648E-2</v>
      </c>
      <c r="P134" s="71">
        <f t="shared" ca="1" si="67"/>
        <v>0.16944730533703889</v>
      </c>
      <c r="Q134" s="70">
        <f t="shared" ca="1" si="67"/>
        <v>-1.4812293267733034E-3</v>
      </c>
      <c r="R134" s="70">
        <f t="shared" ca="1" si="67"/>
        <v>-2.0965967961353082E-2</v>
      </c>
      <c r="S134" s="70"/>
      <c r="T134" s="70"/>
      <c r="U134" s="70">
        <f t="shared" ca="1" si="60"/>
        <v>2.2001234308910433E-3</v>
      </c>
      <c r="V134" s="70"/>
      <c r="W134" s="70"/>
      <c r="X134" s="72">
        <f t="shared" ca="1" si="60"/>
        <v>0.11211663428024621</v>
      </c>
    </row>
    <row r="135" spans="1:24" s="43" customFormat="1">
      <c r="A135" s="23">
        <v>40999</v>
      </c>
      <c r="B135" s="81">
        <f t="shared" ref="B135:R135" ca="1" si="68">IF(IF(OR(B37="",B33=0),NA(),B37/B33-1)&gt;1.5,NA(),B37/B33-1)</f>
        <v>1.3718761705472149E-2</v>
      </c>
      <c r="C135" s="81">
        <f t="shared" ca="1" si="68"/>
        <v>-1.0539001218694333E-2</v>
      </c>
      <c r="D135" s="73">
        <f t="shared" ca="1" si="68"/>
        <v>-1.1953304152911515E-2</v>
      </c>
      <c r="E135" s="73">
        <f t="shared" ca="1" si="68"/>
        <v>4.8301607362883914E-3</v>
      </c>
      <c r="F135" s="73">
        <f t="shared" ca="1" si="68"/>
        <v>-2.7512618356014262E-2</v>
      </c>
      <c r="G135" s="74">
        <f t="shared" ca="1" si="68"/>
        <v>-2.6203996113224326E-3</v>
      </c>
      <c r="H135" s="73">
        <f t="shared" ca="1" si="68"/>
        <v>-6.8874958392266539E-3</v>
      </c>
      <c r="I135" s="73">
        <f t="shared" ca="1" si="68"/>
        <v>-3.2772302961484256E-2</v>
      </c>
      <c r="J135" s="82">
        <f t="shared" ca="1" si="68"/>
        <v>-2.9864783524652605E-2</v>
      </c>
      <c r="K135" s="73">
        <f t="shared" ca="1" si="68"/>
        <v>-2.8002527568523283E-2</v>
      </c>
      <c r="L135" s="73"/>
      <c r="M135" s="82"/>
      <c r="N135" s="73">
        <f t="shared" ca="1" si="68"/>
        <v>2.5584754933807297E-3</v>
      </c>
      <c r="O135" s="75">
        <f t="shared" ca="1" si="68"/>
        <v>-2.8007409697406116E-2</v>
      </c>
      <c r="P135" s="74">
        <f t="shared" ca="1" si="68"/>
        <v>-2.6865448250592117E-2</v>
      </c>
      <c r="Q135" s="73">
        <f t="shared" ca="1" si="68"/>
        <v>7.4090251463985179E-3</v>
      </c>
      <c r="R135" s="73">
        <f t="shared" ca="1" si="68"/>
        <v>-1.3751459048967463E-2</v>
      </c>
      <c r="S135" s="73"/>
      <c r="T135" s="73"/>
      <c r="U135" s="73">
        <f t="shared" ca="1" si="60"/>
        <v>2.8021200707393223E-3</v>
      </c>
      <c r="V135" s="73"/>
      <c r="W135" s="73"/>
      <c r="X135" s="75">
        <f t="shared" ca="1" si="60"/>
        <v>-2.769014427835681E-2</v>
      </c>
    </row>
    <row r="136" spans="1:24" s="43" customFormat="1">
      <c r="A136" s="29">
        <v>41090</v>
      </c>
      <c r="B136" s="77">
        <f t="shared" ref="B136:R136" ca="1" si="69">IF(IF(OR(B38="",B34=0),NA(),B38/B34-1)&gt;1.5,NA(),B38/B34-1)</f>
        <v>-7.4360573146514675E-4</v>
      </c>
      <c r="C136" s="77">
        <f t="shared" ca="1" si="69"/>
        <v>-2.6017116151184849E-2</v>
      </c>
      <c r="D136" s="44">
        <f t="shared" ca="1" si="69"/>
        <v>-2.7441286117043995E-2</v>
      </c>
      <c r="E136" s="44">
        <f t="shared" ca="1" si="69"/>
        <v>-6.3568183679852952E-3</v>
      </c>
      <c r="F136" s="44">
        <f t="shared" ca="1" si="69"/>
        <v>-3.6246050960637488E-2</v>
      </c>
      <c r="G136" s="67">
        <f t="shared" ca="1" si="69"/>
        <v>-2.0507257094000031E-2</v>
      </c>
      <c r="H136" s="44">
        <f t="shared" ca="1" si="69"/>
        <v>-2.0197964517400968E-2</v>
      </c>
      <c r="I136" s="44">
        <f t="shared" ca="1" si="69"/>
        <v>-3.8222849468727338E-2</v>
      </c>
      <c r="J136" s="78">
        <f t="shared" ca="1" si="69"/>
        <v>-4.269817984501556E-2</v>
      </c>
      <c r="K136" s="44">
        <f t="shared" ca="1" si="69"/>
        <v>-3.5788759569250428E-2</v>
      </c>
      <c r="L136" s="44"/>
      <c r="M136" s="78"/>
      <c r="N136" s="44">
        <f t="shared" ca="1" si="69"/>
        <v>-8.4512212683683918E-3</v>
      </c>
      <c r="O136" s="69">
        <f t="shared" ca="1" si="69"/>
        <v>-2.0158359059525788E-2</v>
      </c>
      <c r="P136" s="67">
        <f t="shared" ca="1" si="69"/>
        <v>-4.2264995529499028E-2</v>
      </c>
      <c r="Q136" s="44">
        <f t="shared" ca="1" si="69"/>
        <v>-8.1349688476568538E-3</v>
      </c>
      <c r="R136" s="44">
        <f t="shared" ca="1" si="69"/>
        <v>-3.053544567672839E-2</v>
      </c>
      <c r="S136" s="44"/>
      <c r="T136" s="44"/>
      <c r="U136" s="44">
        <f t="shared" ca="1" si="60"/>
        <v>7.2370589214623138E-3</v>
      </c>
      <c r="V136" s="44"/>
      <c r="W136" s="44"/>
      <c r="X136" s="69">
        <f t="shared" ca="1" si="60"/>
        <v>-3.6958645241202293E-2</v>
      </c>
    </row>
    <row r="137" spans="1:24" s="43" customFormat="1">
      <c r="A137" s="29">
        <v>41182</v>
      </c>
      <c r="B137" s="77">
        <f t="shared" ref="B137:R137" ca="1" si="70">IF(IF(OR(B39="",B35=0),NA(),B39/B35-1)&gt;1.5,NA(),B39/B35-1)</f>
        <v>-4.2622672215086865E-4</v>
      </c>
      <c r="C137" s="77">
        <f t="shared" ca="1" si="70"/>
        <v>-2.4893038295622727E-2</v>
      </c>
      <c r="D137" s="44">
        <f t="shared" ca="1" si="70"/>
        <v>-2.6957300554340979E-2</v>
      </c>
      <c r="E137" s="44">
        <f t="shared" ca="1" si="70"/>
        <v>-5.0444074486516444E-3</v>
      </c>
      <c r="F137" s="44">
        <f t="shared" ca="1" si="70"/>
        <v>-3.4423462841382313E-2</v>
      </c>
      <c r="G137" s="67">
        <f t="shared" ca="1" si="70"/>
        <v>-2.1657597988799404E-2</v>
      </c>
      <c r="H137" s="44">
        <f t="shared" ca="1" si="70"/>
        <v>2.9662732529189828E-2</v>
      </c>
      <c r="I137" s="44">
        <f t="shared" ca="1" si="70"/>
        <v>-3.8327642461479461E-2</v>
      </c>
      <c r="J137" s="78">
        <f t="shared" ca="1" si="70"/>
        <v>-4.3792687056708246E-2</v>
      </c>
      <c r="K137" s="44">
        <f t="shared" ca="1" si="70"/>
        <v>-3.4816459892039298E-2</v>
      </c>
      <c r="L137" s="44"/>
      <c r="M137" s="78"/>
      <c r="N137" s="44">
        <f t="shared" ca="1" si="70"/>
        <v>-5.8247970168306962E-3</v>
      </c>
      <c r="O137" s="69">
        <f t="shared" ca="1" si="70"/>
        <v>-2.6444364958245759E-3</v>
      </c>
      <c r="P137" s="67">
        <f t="shared" ca="1" si="70"/>
        <v>-3.3336737693354102E-2</v>
      </c>
      <c r="Q137" s="44">
        <f t="shared" ca="1" si="70"/>
        <v>-1.0979457442223728E-2</v>
      </c>
      <c r="R137" s="44">
        <f t="shared" ca="1" si="70"/>
        <v>-3.6019716249975242E-2</v>
      </c>
      <c r="S137" s="44"/>
      <c r="T137" s="44"/>
      <c r="U137" s="44">
        <f t="shared" ca="1" si="60"/>
        <v>9.6259398894933401E-3</v>
      </c>
      <c r="V137" s="44"/>
      <c r="W137" s="44"/>
      <c r="X137" s="69">
        <f t="shared" ca="1" si="60"/>
        <v>-3.272250626067752E-2</v>
      </c>
    </row>
    <row r="138" spans="1:24" s="43" customFormat="1" ht="12" thickBot="1">
      <c r="A138" s="35">
        <v>41274</v>
      </c>
      <c r="B138" s="79">
        <f t="shared" ref="B138:R138" ca="1" si="71">IF(IF(OR(B40="",B36=0),NA(),B40/B36-1)&gt;1.5,NA(),B40/B36-1)</f>
        <v>3.9948049275597697E-3</v>
      </c>
      <c r="C138" s="79">
        <f t="shared" ca="1" si="71"/>
        <v>-2.2168964012305281E-2</v>
      </c>
      <c r="D138" s="70">
        <f t="shared" ca="1" si="71"/>
        <v>-2.3065513047281549E-2</v>
      </c>
      <c r="E138" s="70">
        <f t="shared" ca="1" si="71"/>
        <v>6.7375094059651808E-4</v>
      </c>
      <c r="F138" s="70">
        <f t="shared" ca="1" si="71"/>
        <v>-3.0387451528613996E-2</v>
      </c>
      <c r="G138" s="71">
        <f t="shared" ca="1" si="71"/>
        <v>-1.6533101567253627E-2</v>
      </c>
      <c r="H138" s="70">
        <f t="shared" ca="1" si="71"/>
        <v>-8.0271721399573281E-2</v>
      </c>
      <c r="I138" s="70">
        <f t="shared" ca="1" si="71"/>
        <v>-3.1985256439584275E-2</v>
      </c>
      <c r="J138" s="80">
        <f t="shared" ca="1" si="71"/>
        <v>-3.4630876558473744E-2</v>
      </c>
      <c r="K138" s="70">
        <f t="shared" ca="1" si="71"/>
        <v>-3.0212665268156913E-2</v>
      </c>
      <c r="L138" s="70"/>
      <c r="M138" s="80"/>
      <c r="N138" s="70">
        <f t="shared" ca="1" si="71"/>
        <v>-1.0266624835960636E-3</v>
      </c>
      <c r="O138" s="72">
        <f t="shared" ca="1" si="71"/>
        <v>3.0856512299491934E-2</v>
      </c>
      <c r="P138" s="71">
        <f t="shared" ca="1" si="71"/>
        <v>-2.2400069167299752E-2</v>
      </c>
      <c r="Q138" s="70">
        <f t="shared" ca="1" si="71"/>
        <v>-1.2337341195908014E-2</v>
      </c>
      <c r="R138" s="70">
        <f t="shared" ca="1" si="71"/>
        <v>-3.7602968360413658E-2</v>
      </c>
      <c r="S138" s="70"/>
      <c r="T138" s="70"/>
      <c r="U138" s="70">
        <f t="shared" ca="1" si="60"/>
        <v>3.3375230614531848E-3</v>
      </c>
      <c r="V138" s="70"/>
      <c r="W138" s="70"/>
      <c r="X138" s="72">
        <f t="shared" ca="1" si="60"/>
        <v>-3.1345812623543301E-2</v>
      </c>
    </row>
    <row r="139" spans="1:24" s="43" customFormat="1">
      <c r="A139" s="23">
        <v>41364</v>
      </c>
      <c r="B139" s="81">
        <f t="shared" ref="B139:R139" ca="1" si="72">IF(IF(OR(B41="",B37=0),NA(),B41/B37-1)&gt;1.5,NA(),B41/B37-1)</f>
        <v>-6.5716494397617398E-3</v>
      </c>
      <c r="C139" s="81">
        <f t="shared" ca="1" si="72"/>
        <v>-4.2162994002201581E-2</v>
      </c>
      <c r="D139" s="73">
        <f t="shared" ca="1" si="72"/>
        <v>-4.3935566623444444E-2</v>
      </c>
      <c r="E139" s="73">
        <f t="shared" ca="1" si="72"/>
        <v>-1.2181227221815139E-2</v>
      </c>
      <c r="F139" s="73">
        <f t="shared" ca="1" si="72"/>
        <v>-4.3632209391287424E-2</v>
      </c>
      <c r="G139" s="74">
        <f t="shared" ca="1" si="72"/>
        <v>-4.1295390650038288E-2</v>
      </c>
      <c r="H139" s="73">
        <f t="shared" ca="1" si="72"/>
        <v>4.4869566148471041E-3</v>
      </c>
      <c r="I139" s="73">
        <f t="shared" ca="1" si="72"/>
        <v>-4.361783701550781E-2</v>
      </c>
      <c r="J139" s="82">
        <f t="shared" ca="1" si="72"/>
        <v>-4.8677549794324038E-2</v>
      </c>
      <c r="K139" s="73">
        <f t="shared" ca="1" si="72"/>
        <v>-4.359000641710431E-2</v>
      </c>
      <c r="L139" s="73"/>
      <c r="M139" s="82"/>
      <c r="N139" s="73">
        <f t="shared" ca="1" si="72"/>
        <v>-1.3772085514262455E-2</v>
      </c>
      <c r="O139" s="75">
        <f t="shared" ca="1" si="72"/>
        <v>1.1694188298350117E-2</v>
      </c>
      <c r="P139" s="74">
        <f t="shared" ca="1" si="72"/>
        <v>-0.57811394673168448</v>
      </c>
      <c r="Q139" s="73">
        <f t="shared" ca="1" si="72"/>
        <v>-3.7086820100004192E-2</v>
      </c>
      <c r="R139" s="73">
        <f t="shared" ca="1" si="72"/>
        <v>-4.2924797040420959E-2</v>
      </c>
      <c r="S139" s="73"/>
      <c r="T139" s="73"/>
      <c r="U139" s="73">
        <f t="shared" ca="1" si="60"/>
        <v>-7.0592172721219981E-3</v>
      </c>
      <c r="V139" s="73"/>
      <c r="W139" s="73"/>
      <c r="X139" s="75">
        <f t="shared" ca="1" si="60"/>
        <v>2.4732781716588992E-2</v>
      </c>
    </row>
    <row r="140" spans="1:24" s="43" customFormat="1">
      <c r="A140" s="29">
        <v>41455</v>
      </c>
      <c r="B140" s="77">
        <f t="shared" ref="B140:R140" ca="1" si="73">IF(IF(OR(B42="",B38=0),NA(),B42/B38-1)&gt;1.5,NA(),B42/B38-1)</f>
        <v>5.4337823452563772E-3</v>
      </c>
      <c r="C140" s="77">
        <f t="shared" ca="1" si="73"/>
        <v>-2.1985951290266592E-2</v>
      </c>
      <c r="D140" s="44">
        <f t="shared" ca="1" si="73"/>
        <v>-2.2586061319493478E-2</v>
      </c>
      <c r="E140" s="44">
        <f t="shared" ca="1" si="73"/>
        <v>-5.6336549346769349E-4</v>
      </c>
      <c r="F140" s="44">
        <f t="shared" ca="1" si="73"/>
        <v>-2.6810398764571031E-2</v>
      </c>
      <c r="G140" s="67">
        <f t="shared" ca="1" si="73"/>
        <v>-1.5782050531471192E-2</v>
      </c>
      <c r="H140" s="44">
        <f t="shared" ca="1" si="73"/>
        <v>-4.0640859086266579E-2</v>
      </c>
      <c r="I140" s="44">
        <f t="shared" ca="1" si="73"/>
        <v>-3.3482903209516635E-2</v>
      </c>
      <c r="J140" s="78">
        <f t="shared" ca="1" si="73"/>
        <v>-3.3438768566943167E-2</v>
      </c>
      <c r="K140" s="44">
        <f t="shared" ca="1" si="73"/>
        <v>-2.7426128119162563E-2</v>
      </c>
      <c r="L140" s="44"/>
      <c r="M140" s="78"/>
      <c r="N140" s="44">
        <f t="shared" ca="1" si="73"/>
        <v>-2.0925678380608881E-3</v>
      </c>
      <c r="O140" s="69">
        <f t="shared" ca="1" si="73"/>
        <v>4.3893329736878428E-2</v>
      </c>
      <c r="P140" s="67">
        <f t="shared" ca="1" si="73"/>
        <v>-0.59125095914555148</v>
      </c>
      <c r="Q140" s="44">
        <f t="shared" ca="1" si="73"/>
        <v>-1.685543801350653E-2</v>
      </c>
      <c r="R140" s="44">
        <f t="shared" ca="1" si="73"/>
        <v>-2.5445934380059154E-2</v>
      </c>
      <c r="S140" s="44"/>
      <c r="T140" s="44"/>
      <c r="U140" s="44">
        <f t="shared" ca="1" si="60"/>
        <v>-1.8031602240388467E-2</v>
      </c>
      <c r="V140" s="44"/>
      <c r="W140" s="44"/>
      <c r="X140" s="69">
        <f t="shared" ca="1" si="60"/>
        <v>0.20794449394751613</v>
      </c>
    </row>
    <row r="141" spans="1:24" s="43" customFormat="1">
      <c r="A141" s="29">
        <v>41547</v>
      </c>
      <c r="B141" s="77">
        <f t="shared" ref="B141:R147" ca="1" si="74">IF(IF(OR(B43="",B39=0),NA(),B43/B39-1)&gt;1.5,NA(),B43/B39-1)</f>
        <v>5.658883734528164E-3</v>
      </c>
      <c r="C141" s="77">
        <f t="shared" ca="1" si="74"/>
        <v>-1.4600968851920526E-2</v>
      </c>
      <c r="D141" s="44">
        <f t="shared" ca="1" si="74"/>
        <v>-1.5599328928968315E-2</v>
      </c>
      <c r="E141" s="44">
        <f t="shared" ca="1" si="74"/>
        <v>-1.8527396447335365E-3</v>
      </c>
      <c r="F141" s="44">
        <f t="shared" ca="1" si="74"/>
        <v>-2.2476354148860733E-2</v>
      </c>
      <c r="G141" s="67">
        <f t="shared" ca="1" si="74"/>
        <v>-9.2828838920789858E-3</v>
      </c>
      <c r="H141" s="44">
        <f t="shared" ca="1" si="74"/>
        <v>-4.4258221113490315E-2</v>
      </c>
      <c r="I141" s="44">
        <f t="shared" ca="1" si="74"/>
        <v>-2.6451051856575925E-2</v>
      </c>
      <c r="J141" s="78">
        <f t="shared" ca="1" si="74"/>
        <v>-2.7877773374587411E-2</v>
      </c>
      <c r="K141" s="44">
        <f t="shared" ca="1" si="74"/>
        <v>-2.2882354967680429E-2</v>
      </c>
      <c r="L141" s="44"/>
      <c r="M141" s="78"/>
      <c r="N141" s="44">
        <f t="shared" ca="1" si="74"/>
        <v>-2.7612280763099628E-3</v>
      </c>
      <c r="O141" s="69">
        <f t="shared" ca="1" si="74"/>
        <v>1.602478456298817E-2</v>
      </c>
      <c r="P141" s="67">
        <f t="shared" ca="1" si="74"/>
        <v>0.50896416986826165</v>
      </c>
      <c r="Q141" s="44">
        <f t="shared" ca="1" si="74"/>
        <v>-8.7283269964634203E-3</v>
      </c>
      <c r="R141" s="44">
        <f t="shared" ca="1" si="74"/>
        <v>-2.0954893597739721E-2</v>
      </c>
      <c r="S141" s="44"/>
      <c r="T141" s="44"/>
      <c r="U141" s="44">
        <f t="shared" ca="1" si="60"/>
        <v>-1.2616581476181388E-2</v>
      </c>
      <c r="V141" s="44"/>
      <c r="W141" s="44"/>
      <c r="X141" s="69">
        <f t="shared" ca="1" si="60"/>
        <v>-0.45070753131604391</v>
      </c>
    </row>
    <row r="142" spans="1:24" s="43" customFormat="1" ht="12" thickBot="1">
      <c r="A142" s="35">
        <v>41639</v>
      </c>
      <c r="B142" s="79">
        <f t="shared" ca="1" si="74"/>
        <v>-2.587964805586096E-3</v>
      </c>
      <c r="C142" s="79">
        <f t="shared" ca="1" si="74"/>
        <v>-2.5111633022536828E-2</v>
      </c>
      <c r="D142" s="70">
        <f t="shared" ca="1" si="74"/>
        <v>-2.4652692377141072E-2</v>
      </c>
      <c r="E142" s="70">
        <f t="shared" ca="1" si="74"/>
        <v>-6.1738137086326805E-3</v>
      </c>
      <c r="F142" s="70">
        <f t="shared" ca="1" si="74"/>
        <v>-3.4932964756284601E-2</v>
      </c>
      <c r="G142" s="71">
        <f t="shared" ca="1" si="74"/>
        <v>-2.0370114791191662E-2</v>
      </c>
      <c r="H142" s="70">
        <f t="shared" ca="1" si="74"/>
        <v>-0.12262631103219379</v>
      </c>
      <c r="I142" s="70">
        <f t="shared" ca="1" si="74"/>
        <v>-1.8281538873961334E-2</v>
      </c>
      <c r="J142" s="80">
        <f t="shared" ca="1" si="74"/>
        <v>-1.8531023807419666E-2</v>
      </c>
      <c r="K142" s="70">
        <f t="shared" ca="1" si="74"/>
        <v>-3.3395543570692743E-2</v>
      </c>
      <c r="L142" s="70"/>
      <c r="M142" s="80"/>
      <c r="N142" s="70">
        <f t="shared" ca="1" si="74"/>
        <v>-7.5333349319819387E-3</v>
      </c>
      <c r="O142" s="72">
        <f t="shared" ca="1" si="74"/>
        <v>1.0897056150099838E-2</v>
      </c>
      <c r="P142" s="71">
        <f t="shared" ca="1" si="74"/>
        <v>0.67132827339268597</v>
      </c>
      <c r="Q142" s="70">
        <f t="shared" ca="1" si="74"/>
        <v>-1.8649994771514411E-2</v>
      </c>
      <c r="R142" s="70">
        <f t="shared" ca="1" si="74"/>
        <v>-2.2654870908301095E-2</v>
      </c>
      <c r="S142" s="70"/>
      <c r="T142" s="70"/>
      <c r="U142" s="70">
        <f t="shared" ca="1" si="60"/>
        <v>-1.8285459353896583E-2</v>
      </c>
      <c r="V142" s="70"/>
      <c r="W142" s="70"/>
      <c r="X142" s="72">
        <f t="shared" ca="1" si="60"/>
        <v>-0.32561339832295599</v>
      </c>
    </row>
    <row r="143" spans="1:24" s="43" customFormat="1">
      <c r="A143" s="23">
        <v>41729</v>
      </c>
      <c r="B143" s="81">
        <f t="shared" ca="1" si="74"/>
        <v>-6.4911676115244621E-3</v>
      </c>
      <c r="C143" s="81">
        <f t="shared" ca="1" si="74"/>
        <v>-2.0093850241512556E-2</v>
      </c>
      <c r="D143" s="73">
        <f t="shared" ca="1" si="74"/>
        <v>-1.8251385391642949E-2</v>
      </c>
      <c r="E143" s="73">
        <f t="shared" ca="1" si="74"/>
        <v>-6.9618476050476996E-3</v>
      </c>
      <c r="F143" s="73">
        <f t="shared" ca="1" si="74"/>
        <v>-3.2895659106082165E-2</v>
      </c>
      <c r="G143" s="74">
        <f t="shared" ca="1" si="74"/>
        <v>-1.3173357396430774E-2</v>
      </c>
      <c r="H143" s="73">
        <f t="shared" ca="1" si="74"/>
        <v>-9.6726324769691341E-2</v>
      </c>
      <c r="I143" s="73">
        <f t="shared" ca="1" si="74"/>
        <v>-1.8002348075650376E-2</v>
      </c>
      <c r="J143" s="82">
        <f t="shared" ca="1" si="74"/>
        <v>-2.1487408831708743E-2</v>
      </c>
      <c r="K143" s="73">
        <f t="shared" ca="1" si="74"/>
        <v>-3.3891270159795428E-2</v>
      </c>
      <c r="L143" s="73"/>
      <c r="M143" s="82"/>
      <c r="N143" s="73">
        <f t="shared" ca="1" si="74"/>
        <v>-8.6924254157648706E-3</v>
      </c>
      <c r="O143" s="75">
        <f t="shared" ca="1" si="74"/>
        <v>-2.4496385208074845E-3</v>
      </c>
      <c r="P143" s="74" t="e">
        <f t="shared" ca="1" si="74"/>
        <v>#N/A</v>
      </c>
      <c r="Q143" s="73">
        <f t="shared" ca="1" si="74"/>
        <v>-1.1320303412605592E-2</v>
      </c>
      <c r="R143" s="73">
        <f t="shared" ca="1" si="74"/>
        <v>-2.205298041517012E-2</v>
      </c>
      <c r="S143" s="73"/>
      <c r="T143" s="73">
        <f t="shared" ref="T143:T147" ca="1" si="75">IF(IF(OR(T45="",T41=0),NA(),T45/T41-1)&gt;1.5,NA(),9/T41-1)</f>
        <v>-0.81619310201211037</v>
      </c>
      <c r="U143" s="73">
        <f t="shared" ref="U143:X147" ca="1" si="76">IF(IF(OR(U45="",U41=0),NA(),U45/U41-1)&gt;1.5,NA(),U45/U41-1)</f>
        <v>5.5266579759430057E-2</v>
      </c>
      <c r="V143" s="73"/>
      <c r="W143" s="73">
        <f t="shared" ca="1" si="76"/>
        <v>-3.3509903714670664E-2</v>
      </c>
      <c r="X143" s="75">
        <f t="shared" ca="1" si="76"/>
        <v>-0.47427485119083024</v>
      </c>
    </row>
    <row r="144" spans="1:24" s="43" customFormat="1">
      <c r="A144" s="29">
        <v>41820</v>
      </c>
      <c r="B144" s="77">
        <f t="shared" ca="1" si="74"/>
        <v>-6.0517251932938887E-3</v>
      </c>
      <c r="C144" s="77">
        <f t="shared" ca="1" si="74"/>
        <v>-2.5093188468770511E-2</v>
      </c>
      <c r="D144" s="44">
        <f t="shared" ca="1" si="74"/>
        <v>-2.3964908792283302E-2</v>
      </c>
      <c r="E144" s="44">
        <f t="shared" ca="1" si="74"/>
        <v>-7.9721009145321542E-3</v>
      </c>
      <c r="F144" s="44">
        <f t="shared" ca="1" si="74"/>
        <v>-3.688762760740627E-2</v>
      </c>
      <c r="G144" s="67">
        <f t="shared" ca="1" si="74"/>
        <v>-2.1650086073703667E-2</v>
      </c>
      <c r="H144" s="44">
        <f t="shared" ca="1" si="74"/>
        <v>2.9485801701344849E-2</v>
      </c>
      <c r="I144" s="44">
        <f t="shared" ca="1" si="74"/>
        <v>-2.3617752508811707E-2</v>
      </c>
      <c r="J144" s="78">
        <f t="shared" ca="1" si="74"/>
        <v>-2.4264926060431624E-2</v>
      </c>
      <c r="K144" s="44">
        <f t="shared" ca="1" si="74"/>
        <v>-3.7514863429048306E-2</v>
      </c>
      <c r="L144" s="44"/>
      <c r="M144" s="78"/>
      <c r="N144" s="44">
        <f t="shared" ca="1" si="74"/>
        <v>-9.9285890159050982E-3</v>
      </c>
      <c r="O144" s="69">
        <f t="shared" ca="1" si="74"/>
        <v>1.4064386903283044E-2</v>
      </c>
      <c r="P144" s="67">
        <f t="shared" ca="1" si="74"/>
        <v>0.48795030953790297</v>
      </c>
      <c r="Q144" s="44">
        <f t="shared" ca="1" si="74"/>
        <v>-1.4744973844041387E-2</v>
      </c>
      <c r="R144" s="44">
        <f t="shared" ca="1" si="74"/>
        <v>-2.856654090106614E-2</v>
      </c>
      <c r="S144" s="44"/>
      <c r="T144" s="44">
        <f t="shared" ca="1" si="75"/>
        <v>-0.81564704435183888</v>
      </c>
      <c r="U144" s="44">
        <f t="shared" ca="1" si="76"/>
        <v>5.7274965140211131E-2</v>
      </c>
      <c r="V144" s="44"/>
      <c r="W144" s="44">
        <f t="shared" ca="1" si="76"/>
        <v>-3.665092954356497E-2</v>
      </c>
      <c r="X144" s="69">
        <f t="shared" ca="1" si="76"/>
        <v>-0.29159137281829928</v>
      </c>
    </row>
    <row r="145" spans="1:24" s="43" customFormat="1">
      <c r="A145" s="29">
        <v>41912</v>
      </c>
      <c r="B145" s="77">
        <f t="shared" ca="1" si="74"/>
        <v>-9.4534438814388722E-3</v>
      </c>
      <c r="C145" s="77">
        <f t="shared" ca="1" si="74"/>
        <v>-2.3921262620210548E-2</v>
      </c>
      <c r="D145" s="44">
        <f t="shared" ca="1" si="74"/>
        <v>-2.4021298182554385E-2</v>
      </c>
      <c r="E145" s="44">
        <f t="shared" ca="1" si="74"/>
        <v>-9.8860580975604906E-3</v>
      </c>
      <c r="F145" s="44">
        <f t="shared" ca="1" si="74"/>
        <v>-3.4100311769497016E-2</v>
      </c>
      <c r="G145" s="67">
        <f t="shared" ca="1" si="74"/>
        <v>-1.7321356953904798E-2</v>
      </c>
      <c r="H145" s="44">
        <f t="shared" ca="1" si="74"/>
        <v>-3.1369712065510424E-2</v>
      </c>
      <c r="I145" s="44">
        <f t="shared" ca="1" si="74"/>
        <v>-3.3683702608061972E-2</v>
      </c>
      <c r="J145" s="78">
        <f t="shared" ca="1" si="74"/>
        <v>-2.8488705358961752E-2</v>
      </c>
      <c r="K145" s="44">
        <f t="shared" ca="1" si="74"/>
        <v>-3.3819216005568697E-2</v>
      </c>
      <c r="L145" s="44"/>
      <c r="M145" s="78"/>
      <c r="N145" s="44">
        <f t="shared" ca="1" si="74"/>
        <v>-1.1458726047786083E-2</v>
      </c>
      <c r="O145" s="69">
        <f t="shared" ca="1" si="74"/>
        <v>-2.0387233920229675E-2</v>
      </c>
      <c r="P145" s="67">
        <f t="shared" ca="1" si="74"/>
        <v>-4.4522232401226547E-2</v>
      </c>
      <c r="Q145" s="44">
        <f t="shared" ca="1" si="74"/>
        <v>-1.1185004962195544E-2</v>
      </c>
      <c r="R145" s="44">
        <f t="shared" ca="1" si="74"/>
        <v>-3.4778862639898489E-2</v>
      </c>
      <c r="S145" s="44"/>
      <c r="T145" s="44">
        <f t="shared" ca="1" si="75"/>
        <v>-0.80843325825702883</v>
      </c>
      <c r="U145" s="44">
        <f t="shared" ca="1" si="76"/>
        <v>4.7490396781589617E-2</v>
      </c>
      <c r="V145" s="44"/>
      <c r="W145" s="44">
        <f t="shared" ca="1" si="76"/>
        <v>-3.3708936259936984E-2</v>
      </c>
      <c r="X145" s="69">
        <f t="shared" ca="1" si="76"/>
        <v>0.83736195691816029</v>
      </c>
    </row>
    <row r="146" spans="1:24" s="43" customFormat="1" ht="12" thickBot="1">
      <c r="A146" s="29">
        <v>42004</v>
      </c>
      <c r="B146" s="77">
        <f t="shared" ca="1" si="74"/>
        <v>-9.1953533489480543E-3</v>
      </c>
      <c r="C146" s="77">
        <f t="shared" ca="1" si="74"/>
        <v>-2.0242122676454199E-2</v>
      </c>
      <c r="D146" s="44">
        <f t="shared" ca="1" si="74"/>
        <v>-2.0135625616543584E-2</v>
      </c>
      <c r="E146" s="44">
        <f t="shared" ca="1" si="74"/>
        <v>-3.3154567315475392E-3</v>
      </c>
      <c r="F146" s="44">
        <f t="shared" ca="1" si="74"/>
        <v>-3.2971737558734615E-2</v>
      </c>
      <c r="G146" s="67">
        <f t="shared" ca="1" si="74"/>
        <v>-1.0908246236341901E-2</v>
      </c>
      <c r="H146" s="44">
        <f t="shared" ca="1" si="74"/>
        <v>5.3699944510727571E-2</v>
      </c>
      <c r="I146" s="44">
        <f t="shared" ca="1" si="74"/>
        <v>-5.0983768302142685E-2</v>
      </c>
      <c r="J146" s="78">
        <f t="shared" ca="1" si="74"/>
        <v>-4.2866270300595422E-2</v>
      </c>
      <c r="K146" s="44">
        <f t="shared" ca="1" si="74"/>
        <v>-3.1880674878150939E-2</v>
      </c>
      <c r="L146" s="44"/>
      <c r="M146" s="78"/>
      <c r="N146" s="44">
        <f t="shared" ca="1" si="74"/>
        <v>-5.2182958661872725E-3</v>
      </c>
      <c r="O146" s="69">
        <f t="shared" ca="1" si="74"/>
        <v>-0.14421255906610653</v>
      </c>
      <c r="P146" s="67">
        <f t="shared" ca="1" si="74"/>
        <v>-0.62432513897953978</v>
      </c>
      <c r="Q146" s="44">
        <f t="shared" ca="1" si="74"/>
        <v>-3.2553608660979005E-3</v>
      </c>
      <c r="R146" s="44">
        <f t="shared" ca="1" si="74"/>
        <v>-3.4730987364516186E-2</v>
      </c>
      <c r="S146" s="44"/>
      <c r="T146" s="44">
        <f t="shared" ca="1" si="75"/>
        <v>-0.80614268281433277</v>
      </c>
      <c r="U146" s="44">
        <f t="shared" ca="1" si="76"/>
        <v>5.5292329299705845E-2</v>
      </c>
      <c r="V146" s="44"/>
      <c r="W146" s="44">
        <f t="shared" ca="1" si="76"/>
        <v>-3.3020181588790387E-2</v>
      </c>
      <c r="X146" s="69">
        <f t="shared" ca="1" si="76"/>
        <v>0.70160674389411404</v>
      </c>
    </row>
    <row r="147" spans="1:24" s="43" customFormat="1">
      <c r="A147" s="23">
        <v>42094</v>
      </c>
      <c r="B147" s="81">
        <f t="shared" ca="1" si="74"/>
        <v>-4.5767213322390754E-3</v>
      </c>
      <c r="C147" s="81">
        <f t="shared" ca="1" si="74"/>
        <v>-2.0980280420707764E-2</v>
      </c>
      <c r="D147" s="73">
        <f t="shared" ca="1" si="74"/>
        <v>-2.3284423375827812E-2</v>
      </c>
      <c r="E147" s="73">
        <f t="shared" ca="1" si="74"/>
        <v>-1.5608074878510347E-3</v>
      </c>
      <c r="F147" s="73">
        <f t="shared" ca="1" si="74"/>
        <v>-2.8828781621339616E-2</v>
      </c>
      <c r="G147" s="74">
        <f t="shared" ca="1" si="74"/>
        <v>-1.6708810173212463E-2</v>
      </c>
      <c r="H147" s="73">
        <f t="shared" ca="1" si="74"/>
        <v>6.0870600361324412E-2</v>
      </c>
      <c r="I147" s="73">
        <f t="shared" ca="1" si="74"/>
        <v>-4.9975553197910361E-2</v>
      </c>
      <c r="J147" s="82">
        <f t="shared" ca="1" si="74"/>
        <v>-4.4724395582238174E-2</v>
      </c>
      <c r="K147" s="73">
        <f t="shared" ca="1" si="74"/>
        <v>-3.0315552264393197E-2</v>
      </c>
      <c r="L147" s="73"/>
      <c r="M147" s="82"/>
      <c r="N147" s="73">
        <f t="shared" ca="1" si="74"/>
        <v>-2.7888686705788146E-3</v>
      </c>
      <c r="O147" s="75">
        <f t="shared" ca="1" si="74"/>
        <v>-0.17843509726396056</v>
      </c>
      <c r="P147" s="74">
        <f t="shared" ca="1" si="74"/>
        <v>-0.38662912532155513</v>
      </c>
      <c r="Q147" s="73">
        <f t="shared" ca="1" si="74"/>
        <v>-1.3314791841411155E-3</v>
      </c>
      <c r="R147" s="73">
        <f t="shared" ca="1" si="74"/>
        <v>-1.9399463983677867E-2</v>
      </c>
      <c r="S147" s="73"/>
      <c r="T147" s="73">
        <f t="shared" ca="1" si="75"/>
        <v>-0.80875183808237572</v>
      </c>
      <c r="U147" s="73">
        <f t="shared" ca="1" si="76"/>
        <v>-9.1398717429314047E-4</v>
      </c>
      <c r="V147" s="73"/>
      <c r="W147" s="73">
        <f t="shared" ca="1" si="76"/>
        <v>-2.9603796888210243E-2</v>
      </c>
      <c r="X147" s="75">
        <f t="shared" ca="1" si="76"/>
        <v>0.45843905505952787</v>
      </c>
    </row>
    <row r="148" spans="1:24" s="43" customFormat="1">
      <c r="A148" s="29">
        <v>42185</v>
      </c>
      <c r="B148" s="77"/>
      <c r="C148" s="77"/>
      <c r="D148" s="44"/>
      <c r="E148" s="44"/>
      <c r="F148" s="44"/>
      <c r="G148" s="67"/>
      <c r="H148" s="44"/>
      <c r="I148" s="44"/>
      <c r="J148" s="78"/>
      <c r="K148" s="44"/>
      <c r="L148" s="44"/>
      <c r="M148" s="78"/>
      <c r="N148" s="44"/>
      <c r="O148" s="69"/>
      <c r="P148" s="67"/>
      <c r="Q148" s="44"/>
      <c r="R148" s="44"/>
      <c r="S148" s="44"/>
      <c r="T148" s="44"/>
      <c r="U148" s="44"/>
      <c r="V148" s="44"/>
      <c r="W148" s="44"/>
      <c r="X148" s="69"/>
    </row>
    <row r="149" spans="1:24" s="43" customFormat="1">
      <c r="A149" s="29">
        <v>42277</v>
      </c>
      <c r="B149" s="77"/>
      <c r="C149" s="77"/>
      <c r="D149" s="44"/>
      <c r="E149" s="44"/>
      <c r="F149" s="44"/>
      <c r="G149" s="67"/>
      <c r="H149" s="44"/>
      <c r="I149" s="44"/>
      <c r="J149" s="78"/>
      <c r="K149" s="44"/>
      <c r="L149" s="44"/>
      <c r="M149" s="78"/>
      <c r="N149" s="44"/>
      <c r="O149" s="69"/>
      <c r="P149" s="67"/>
      <c r="Q149" s="44"/>
      <c r="R149" s="44"/>
      <c r="S149" s="44"/>
      <c r="T149" s="44"/>
      <c r="U149" s="44"/>
      <c r="V149" s="44"/>
      <c r="W149" s="44"/>
      <c r="X149" s="69"/>
    </row>
    <row r="150" spans="1:24" s="43" customFormat="1" ht="12" thickBot="1">
      <c r="A150" s="35">
        <v>42369</v>
      </c>
      <c r="B150" s="79"/>
      <c r="C150" s="79"/>
      <c r="D150" s="70"/>
      <c r="E150" s="70"/>
      <c r="F150" s="70"/>
      <c r="G150" s="71"/>
      <c r="H150" s="70"/>
      <c r="I150" s="70"/>
      <c r="J150" s="80"/>
      <c r="K150" s="70"/>
      <c r="L150" s="70"/>
      <c r="M150" s="80"/>
      <c r="N150" s="70"/>
      <c r="O150" s="72"/>
      <c r="P150" s="71"/>
      <c r="Q150" s="70"/>
      <c r="R150" s="70"/>
      <c r="S150" s="70"/>
      <c r="T150" s="70"/>
      <c r="U150" s="70"/>
      <c r="V150" s="70"/>
      <c r="W150" s="70"/>
      <c r="X150" s="72"/>
    </row>
    <row r="151" spans="1:24" ht="15.75" thickBot="1">
      <c r="A151" s="144" t="s">
        <v>37</v>
      </c>
      <c r="B151" s="157"/>
      <c r="C151" s="157"/>
      <c r="D151" s="158"/>
      <c r="E151" s="158"/>
      <c r="F151" s="158"/>
      <c r="G151" s="159"/>
      <c r="H151" s="158"/>
      <c r="I151" s="158"/>
      <c r="J151" s="160"/>
      <c r="K151" s="158"/>
      <c r="L151" s="158"/>
      <c r="M151" s="160"/>
      <c r="N151" s="158"/>
      <c r="O151" s="161"/>
      <c r="P151" s="159"/>
      <c r="Q151" s="158"/>
      <c r="R151" s="158"/>
      <c r="S151" s="158"/>
      <c r="T151" s="158"/>
      <c r="U151" s="158"/>
      <c r="V151" s="158"/>
      <c r="W151" s="158"/>
      <c r="X151" s="161"/>
    </row>
    <row r="152" spans="1:24" ht="12" thickTop="1">
      <c r="A152" s="46" t="s">
        <v>38</v>
      </c>
      <c r="B152" s="88"/>
      <c r="C152" s="88"/>
      <c r="D152" s="89"/>
      <c r="E152" s="89"/>
      <c r="F152" s="89"/>
      <c r="G152" s="90"/>
      <c r="H152" s="41"/>
      <c r="I152" s="41"/>
      <c r="J152" s="91"/>
      <c r="K152" s="41"/>
      <c r="L152" s="41"/>
      <c r="M152" s="91"/>
      <c r="N152" s="41"/>
      <c r="O152" s="76"/>
      <c r="P152" s="90"/>
      <c r="Q152" s="41"/>
      <c r="R152" s="41"/>
      <c r="S152" s="41"/>
      <c r="T152" s="41"/>
      <c r="U152" s="41"/>
      <c r="V152" s="41"/>
      <c r="W152" s="41"/>
      <c r="X152" s="76"/>
    </row>
    <row r="153" spans="1:24">
      <c r="A153" s="46" t="s">
        <v>39</v>
      </c>
      <c r="B153" s="88">
        <f t="shared" ref="B153:X153" ca="1" si="77">SUM(B$9:B$12)/SUM(B$5:B$8)-1</f>
        <v>1.3600662958545229E-2</v>
      </c>
      <c r="C153" s="88">
        <f t="shared" ca="1" si="77"/>
        <v>-2.3122704154237228E-2</v>
      </c>
      <c r="D153" s="41">
        <f t="shared" ca="1" si="77"/>
        <v>-2.388369583498462E-2</v>
      </c>
      <c r="E153" s="41">
        <f t="shared" ca="1" si="77"/>
        <v>4.7440477834866934E-2</v>
      </c>
      <c r="F153" s="41">
        <f t="shared" ca="1" si="77"/>
        <v>8.4158886768446184E-3</v>
      </c>
      <c r="G153" s="90">
        <f t="shared" ca="1" si="77"/>
        <v>-1.0933276749550469E-2</v>
      </c>
      <c r="H153" s="41">
        <f t="shared" ca="1" si="77"/>
        <v>-3.9740081731000965E-2</v>
      </c>
      <c r="I153" s="41">
        <f t="shared" ca="1" si="77"/>
        <v>-1.1235178360183617E-2</v>
      </c>
      <c r="J153" s="91">
        <f t="shared" ca="1" si="77"/>
        <v>4.1077113884633309E-3</v>
      </c>
      <c r="K153" s="41">
        <f t="shared" ca="1" si="77"/>
        <v>0.35791879691568962</v>
      </c>
      <c r="L153" s="41">
        <f t="shared" ca="1" si="77"/>
        <v>-4.7052214314182494E-2</v>
      </c>
      <c r="M153" s="91">
        <f t="shared" ca="1" si="77"/>
        <v>-3.9884148664604102E-2</v>
      </c>
      <c r="N153" s="41">
        <f t="shared" ca="1" si="77"/>
        <v>0.56088794882644177</v>
      </c>
      <c r="O153" s="76">
        <f t="shared" ca="1" si="77"/>
        <v>-5.8071445014059697E-2</v>
      </c>
      <c r="P153" s="90">
        <f t="shared" ca="1" si="77"/>
        <v>-3.6526618466941496E-2</v>
      </c>
      <c r="Q153" s="41">
        <f t="shared" ca="1" si="77"/>
        <v>-1.2637795233784166E-2</v>
      </c>
      <c r="R153" s="41">
        <f t="shared" ca="1" si="77"/>
        <v>-2.0146529759176968E-2</v>
      </c>
      <c r="S153" s="41" t="e">
        <f t="shared" si="77"/>
        <v>#DIV/0!</v>
      </c>
      <c r="T153" s="41" t="e">
        <f t="shared" si="77"/>
        <v>#DIV/0!</v>
      </c>
      <c r="U153" s="41">
        <f t="shared" ca="1" si="77"/>
        <v>-5.8666516492674847E-2</v>
      </c>
      <c r="V153" s="41" t="e">
        <f t="shared" si="77"/>
        <v>#DIV/0!</v>
      </c>
      <c r="W153" s="41" t="e">
        <f t="shared" si="77"/>
        <v>#DIV/0!</v>
      </c>
      <c r="X153" s="76">
        <f t="shared" ca="1" si="77"/>
        <v>6.0871366254517945E-3</v>
      </c>
    </row>
    <row r="154" spans="1:24">
      <c r="A154" s="46" t="s">
        <v>40</v>
      </c>
      <c r="B154" s="88">
        <f t="shared" ref="B154:S154" ca="1" si="78">SUM(B$13:B$16)/SUM(B$9:B$12)-1</f>
        <v>9.8436164829507344E-3</v>
      </c>
      <c r="C154" s="88">
        <f t="shared" ca="1" si="78"/>
        <v>-2.1856542738451279E-2</v>
      </c>
      <c r="D154" s="41">
        <f t="shared" ca="1" si="78"/>
        <v>-2.3054248777210851E-2</v>
      </c>
      <c r="E154" s="41">
        <f t="shared" ca="1" si="78"/>
        <v>3.6404536056121595E-2</v>
      </c>
      <c r="F154" s="41">
        <f t="shared" ca="1" si="78"/>
        <v>2.6458381888936344E-3</v>
      </c>
      <c r="G154" s="90">
        <f t="shared" ca="1" si="78"/>
        <v>-4.8761297274099169E-3</v>
      </c>
      <c r="H154" s="41">
        <f t="shared" ca="1" si="78"/>
        <v>-2.4424778585928064E-2</v>
      </c>
      <c r="I154" s="41">
        <f t="shared" ca="1" si="78"/>
        <v>-1.4987042748733193E-2</v>
      </c>
      <c r="J154" s="91">
        <f t="shared" ca="1" si="78"/>
        <v>-3.3588499642104308E-3</v>
      </c>
      <c r="K154" s="41">
        <f t="shared" ca="1" si="78"/>
        <v>9.9213823581265626E-3</v>
      </c>
      <c r="L154" s="41">
        <f t="shared" ca="1" si="78"/>
        <v>-9.3305035791974356E-2</v>
      </c>
      <c r="M154" s="91">
        <f t="shared" ca="1" si="78"/>
        <v>-7.9808886166579884E-2</v>
      </c>
      <c r="N154" s="41">
        <f t="shared" ca="1" si="78"/>
        <v>3.5574485082633389E-2</v>
      </c>
      <c r="O154" s="76">
        <f t="shared" ca="1" si="78"/>
        <v>-0.19041688347984542</v>
      </c>
      <c r="P154" s="90">
        <f t="shared" ca="1" si="78"/>
        <v>-0.14449968015959458</v>
      </c>
      <c r="Q154" s="41">
        <f t="shared" ca="1" si="78"/>
        <v>1.8398321281591912E-3</v>
      </c>
      <c r="R154" s="41">
        <f t="shared" ca="1" si="78"/>
        <v>-1.8761699479696969E-2</v>
      </c>
      <c r="S154" s="41" t="e">
        <f t="shared" ca="1" si="78"/>
        <v>#DIV/0!</v>
      </c>
      <c r="T154" s="41" t="e">
        <f t="shared" ref="T154:T160" si="79">SUM(T$9:T$12)/SUM(T$5:T$8)-1</f>
        <v>#DIV/0!</v>
      </c>
      <c r="U154" s="41">
        <f ca="1">SUM(U$13:U$16)/SUM(U$9:U$12)-1</f>
        <v>-3.2604161536881948E-2</v>
      </c>
      <c r="V154" s="41" t="e">
        <f ca="1">SUM(V$13:V$16)/SUM(V$9:V$12)-1</f>
        <v>#DIV/0!</v>
      </c>
      <c r="W154" s="41" t="e">
        <f t="shared" ref="W154:W160" si="80">SUM(W$9:W$12)/SUM(W$5:W$8)-1</f>
        <v>#DIV/0!</v>
      </c>
      <c r="X154" s="76">
        <f ca="1">SUM(X$13:X$16)/SUM(X$9:X$12)-1</f>
        <v>5.3117556171859093E-2</v>
      </c>
    </row>
    <row r="155" spans="1:24">
      <c r="A155" s="46" t="s">
        <v>41</v>
      </c>
      <c r="B155" s="88">
        <f t="shared" ref="B155:S155" ca="1" si="81">SUM(B$17:B$20)/SUM(B$13:B$16)-1</f>
        <v>6.1530575134212118E-3</v>
      </c>
      <c r="C155" s="88">
        <f t="shared" ca="1" si="81"/>
        <v>-2.1018756190723464E-2</v>
      </c>
      <c r="D155" s="41">
        <f t="shared" ca="1" si="81"/>
        <v>-2.3099734604908773E-2</v>
      </c>
      <c r="E155" s="41">
        <f t="shared" ca="1" si="81"/>
        <v>2.1960372841945297E-2</v>
      </c>
      <c r="F155" s="41">
        <f t="shared" ca="1" si="81"/>
        <v>-9.3006737992665789E-3</v>
      </c>
      <c r="G155" s="90">
        <f t="shared" ca="1" si="81"/>
        <v>3.764614270824751E-4</v>
      </c>
      <c r="H155" s="41">
        <f t="shared" ca="1" si="81"/>
        <v>2.8659692387074776E-2</v>
      </c>
      <c r="I155" s="41">
        <f t="shared" ca="1" si="81"/>
        <v>-1.3400861810058506E-2</v>
      </c>
      <c r="J155" s="91">
        <f t="shared" ca="1" si="81"/>
        <v>-1.8118603309908221E-2</v>
      </c>
      <c r="K155" s="41">
        <f t="shared" ca="1" si="81"/>
        <v>-4.3933724889480774E-2</v>
      </c>
      <c r="L155" s="41">
        <f t="shared" ca="1" si="81"/>
        <v>-8.9720171965349094E-2</v>
      </c>
      <c r="M155" s="91">
        <f t="shared" ca="1" si="81"/>
        <v>-6.6043129030777914E-2</v>
      </c>
      <c r="N155" s="41">
        <f t="shared" ca="1" si="81"/>
        <v>-2.5503574518949801E-2</v>
      </c>
      <c r="O155" s="76">
        <f t="shared" ca="1" si="81"/>
        <v>-0.24951680383963848</v>
      </c>
      <c r="P155" s="90">
        <f t="shared" ca="1" si="81"/>
        <v>-7.4996841430124972E-3</v>
      </c>
      <c r="Q155" s="41">
        <f t="shared" ca="1" si="81"/>
        <v>-8.5788431528410758E-3</v>
      </c>
      <c r="R155" s="41">
        <f t="shared" ca="1" si="81"/>
        <v>-1.2406313383193868E-2</v>
      </c>
      <c r="S155" s="41">
        <f t="shared" ca="1" si="81"/>
        <v>1.3478471492494037E-2</v>
      </c>
      <c r="T155" s="41" t="e">
        <f t="shared" si="79"/>
        <v>#DIV/0!</v>
      </c>
      <c r="U155" s="41">
        <f ca="1">SUM(U$17:U$20)/SUM(U$13:U$16)-1</f>
        <v>-1.4971878773677449E-3</v>
      </c>
      <c r="V155" s="41">
        <f ca="1">SUM(V$17:V$20)/SUM(V$13:V$16)-1</f>
        <v>4.7630982468978456E-2</v>
      </c>
      <c r="W155" s="41" t="e">
        <f t="shared" si="80"/>
        <v>#DIV/0!</v>
      </c>
      <c r="X155" s="76">
        <f ca="1">SUM(X$17:X$20)/SUM(X$13:X$16)-1</f>
        <v>-3.8772053680557361E-2</v>
      </c>
    </row>
    <row r="156" spans="1:24">
      <c r="A156" s="46" t="s">
        <v>42</v>
      </c>
      <c r="B156" s="88">
        <f t="shared" ref="B156:S156" ca="1" si="82">SUM(B$21:B$24)/SUM(B$17:B$20)-1</f>
        <v>3.3632430254171286E-3</v>
      </c>
      <c r="C156" s="88">
        <f t="shared" ca="1" si="82"/>
        <v>-1.753071394072836E-2</v>
      </c>
      <c r="D156" s="41">
        <f t="shared" ca="1" si="82"/>
        <v>-1.999466349683432E-2</v>
      </c>
      <c r="E156" s="41">
        <f t="shared" ca="1" si="82"/>
        <v>7.1202039142501672E-3</v>
      </c>
      <c r="F156" s="41">
        <f t="shared" ca="1" si="82"/>
        <v>-2.3825718409724694E-2</v>
      </c>
      <c r="G156" s="90">
        <f t="shared" ca="1" si="82"/>
        <v>-2.9062116042291031E-3</v>
      </c>
      <c r="H156" s="41">
        <f t="shared" ca="1" si="82"/>
        <v>1.2407018244444679E-3</v>
      </c>
      <c r="I156" s="41">
        <f t="shared" ca="1" si="82"/>
        <v>-1.5284613662792657E-2</v>
      </c>
      <c r="J156" s="91">
        <f t="shared" ca="1" si="82"/>
        <v>-1.7408829902226142E-2</v>
      </c>
      <c r="K156" s="41">
        <f t="shared" ca="1" si="82"/>
        <v>-6.6200832398857545E-2</v>
      </c>
      <c r="L156" s="41">
        <f t="shared" ca="1" si="82"/>
        <v>-3.8913958561935136E-2</v>
      </c>
      <c r="M156" s="91">
        <f t="shared" ca="1" si="82"/>
        <v>-4.046896320358484E-2</v>
      </c>
      <c r="N156" s="41">
        <f t="shared" ca="1" si="82"/>
        <v>-4.0681963952645006E-2</v>
      </c>
      <c r="O156" s="76">
        <f t="shared" ca="1" si="82"/>
        <v>-0.12196700300766106</v>
      </c>
      <c r="P156" s="90">
        <f t="shared" ca="1" si="82"/>
        <v>-4.2533949079370803E-3</v>
      </c>
      <c r="Q156" s="41">
        <f t="shared" ca="1" si="82"/>
        <v>-1.0771348200331876E-2</v>
      </c>
      <c r="R156" s="41">
        <f t="shared" ca="1" si="82"/>
        <v>-1.6782498061616025E-2</v>
      </c>
      <c r="S156" s="41">
        <f t="shared" ca="1" si="82"/>
        <v>3.5342988667685926E-3</v>
      </c>
      <c r="T156" s="41" t="e">
        <f t="shared" si="79"/>
        <v>#DIV/0!</v>
      </c>
      <c r="U156" s="41">
        <f ca="1">SUM(U$21:U$24)/SUM(U$17:U$20)-1</f>
        <v>-1.8122482278494223E-3</v>
      </c>
      <c r="V156" s="41">
        <f ca="1">SUM(V$21:V$24)/SUM(V$17:V$20)-1</f>
        <v>-7.4346532484133032E-3</v>
      </c>
      <c r="W156" s="41" t="e">
        <f t="shared" si="80"/>
        <v>#DIV/0!</v>
      </c>
      <c r="X156" s="76">
        <f ca="1">SUM(X$21:X$24)/SUM(X$17:X$20)-1</f>
        <v>-5.7836964094349574E-2</v>
      </c>
    </row>
    <row r="157" spans="1:24">
      <c r="A157" s="46" t="s">
        <v>43</v>
      </c>
      <c r="B157" s="88">
        <f t="shared" ref="B157:S157" ca="1" si="83">IF(ISBLANK(B28),NA(),SUM(B$25:B$28)/SUM(B$21:B$24)-1)</f>
        <v>5.4765337785620538E-3</v>
      </c>
      <c r="C157" s="88">
        <f t="shared" ca="1" si="83"/>
        <v>-2.2698789564355226E-2</v>
      </c>
      <c r="D157" s="41">
        <f t="shared" ca="1" si="83"/>
        <v>-2.481757234467552E-2</v>
      </c>
      <c r="E157" s="41">
        <f t="shared" ca="1" si="83"/>
        <v>7.4853709046160954E-3</v>
      </c>
      <c r="F157" s="41">
        <f t="shared" ca="1" si="83"/>
        <v>-3.9009235360045635E-2</v>
      </c>
      <c r="G157" s="90">
        <f t="shared" ca="1" si="83"/>
        <v>-9.2319027026013245E-3</v>
      </c>
      <c r="H157" s="41">
        <f t="shared" ca="1" si="83"/>
        <v>1.8564567477522331E-2</v>
      </c>
      <c r="I157" s="41">
        <f t="shared" ca="1" si="83"/>
        <v>-1.7225439105223117E-2</v>
      </c>
      <c r="J157" s="91">
        <f t="shared" ca="1" si="83"/>
        <v>-1.7485780210221735E-2</v>
      </c>
      <c r="K157" s="41">
        <f t="shared" ca="1" si="83"/>
        <v>-6.5173636516166034E-2</v>
      </c>
      <c r="L157" s="41">
        <f t="shared" ca="1" si="83"/>
        <v>-1.556670484928957E-2</v>
      </c>
      <c r="M157" s="91">
        <f t="shared" ca="1" si="83"/>
        <v>-6.3099974369806078E-2</v>
      </c>
      <c r="N157" s="41">
        <f t="shared" ca="1" si="83"/>
        <v>-2.2816138861773028E-2</v>
      </c>
      <c r="O157" s="76">
        <f t="shared" ca="1" si="83"/>
        <v>-0.13591167523621128</v>
      </c>
      <c r="P157" s="90">
        <f t="shared" ca="1" si="83"/>
        <v>-1.1405384635012616E-2</v>
      </c>
      <c r="Q157" s="41">
        <f t="shared" ca="1" si="83"/>
        <v>-1.2506547354284248E-2</v>
      </c>
      <c r="R157" s="41">
        <f t="shared" ca="1" si="83"/>
        <v>-2.3400285122094577E-2</v>
      </c>
      <c r="S157" s="41">
        <f t="shared" ca="1" si="83"/>
        <v>-1.4576346172726629E-2</v>
      </c>
      <c r="T157" s="41" t="e">
        <f t="shared" si="79"/>
        <v>#DIV/0!</v>
      </c>
      <c r="U157" s="41">
        <f ca="1">IF(ISBLANK(U28),NA(),SUM(U$25:U$28)/SUM(U$21:U$24)-1)</f>
        <v>-1.5716518986260808E-2</v>
      </c>
      <c r="V157" s="41">
        <f ca="1">IF(ISBLANK(V28),NA(),SUM(V$25:V$28)/SUM(V$21:V$24)-1)</f>
        <v>-3.3053272061795869E-2</v>
      </c>
      <c r="W157" s="41" t="e">
        <f t="shared" si="80"/>
        <v>#DIV/0!</v>
      </c>
      <c r="X157" s="76">
        <f ca="1">IF(ISBLANK(X28),NA(),SUM(X$25:X$28)/SUM(X$21:X$24)-1)</f>
        <v>-5.217134563914716E-2</v>
      </c>
    </row>
    <row r="158" spans="1:24">
      <c r="A158" s="46" t="s">
        <v>44</v>
      </c>
      <c r="B158" s="88">
        <f t="shared" ref="B158:S158" ca="1" si="84">IF(ISBLANK(B32),NA(),SUM(B$29:B$32)/SUM(B$25:B$28)-1)</f>
        <v>6.7741180432316916E-3</v>
      </c>
      <c r="C158" s="88">
        <f t="shared" ca="1" si="84"/>
        <v>-1.8877582974863638E-2</v>
      </c>
      <c r="D158" s="41">
        <f t="shared" ca="1" si="84"/>
        <v>-1.9942012923780505E-2</v>
      </c>
      <c r="E158" s="41">
        <f t="shared" ca="1" si="84"/>
        <v>2.3424387007429104E-3</v>
      </c>
      <c r="F158" s="41">
        <f t="shared" ca="1" si="84"/>
        <v>-3.2535927641470841E-2</v>
      </c>
      <c r="G158" s="90">
        <f t="shared" ca="1" si="84"/>
        <v>2.8090041649564412E-4</v>
      </c>
      <c r="H158" s="41">
        <f t="shared" ca="1" si="84"/>
        <v>-4.1675482480154735E-2</v>
      </c>
      <c r="I158" s="41">
        <f t="shared" ca="1" si="84"/>
        <v>-3.6242533039833158E-2</v>
      </c>
      <c r="J158" s="91">
        <f t="shared" ca="1" si="84"/>
        <v>-2.8075534641031186E-2</v>
      </c>
      <c r="K158" s="41">
        <f t="shared" ca="1" si="84"/>
        <v>-4.6920934671875081E-2</v>
      </c>
      <c r="L158" s="41" t="e">
        <f t="shared" si="84"/>
        <v>#N/A</v>
      </c>
      <c r="M158" s="91" t="e">
        <f t="shared" si="84"/>
        <v>#N/A</v>
      </c>
      <c r="N158" s="41">
        <f t="shared" ca="1" si="84"/>
        <v>-1.1874811516989547E-2</v>
      </c>
      <c r="O158" s="76">
        <f t="shared" ca="1" si="84"/>
        <v>-0.18498107775159056</v>
      </c>
      <c r="P158" s="90">
        <f t="shared" ca="1" si="84"/>
        <v>-5.0560029951025376E-2</v>
      </c>
      <c r="Q158" s="41">
        <f t="shared" ca="1" si="84"/>
        <v>-5.1599126167346521E-3</v>
      </c>
      <c r="R158" s="41">
        <f t="shared" ca="1" si="84"/>
        <v>-1.751395163046543E-2</v>
      </c>
      <c r="S158" s="41">
        <f t="shared" ca="1" si="84"/>
        <v>-2.6746348754215887E-2</v>
      </c>
      <c r="T158" s="41" t="e">
        <f t="shared" si="79"/>
        <v>#DIV/0!</v>
      </c>
      <c r="U158" s="41">
        <f ca="1">IF(ISBLANK(U32),NA(),SUM(U$29:U$32)/SUM(U$25:U$28)-1)</f>
        <v>-7.083202162220581E-3</v>
      </c>
      <c r="V158" s="41">
        <f ca="1">IF(ISBLANK(V32),NA(),SUM(V$29:V$32)/SUM(V$25:V$28)-1)</f>
        <v>-2.8604862070519377E-2</v>
      </c>
      <c r="W158" s="41" t="e">
        <f t="shared" si="80"/>
        <v>#DIV/0!</v>
      </c>
      <c r="X158" s="76">
        <f ca="1">IF(ISBLANK(X32),NA(),SUM(X$29:X$32)/SUM(X$25:X$28)-1)</f>
        <v>-7.1783244806598034E-2</v>
      </c>
    </row>
    <row r="159" spans="1:24">
      <c r="A159" s="46" t="s">
        <v>45</v>
      </c>
      <c r="B159" s="88">
        <f t="shared" ref="B159:S159" ca="1" si="85">IF(ISBLANK(B36),NA(),SUM(B$33:B$36)/SUM(B$29:B$32)-1)</f>
        <v>1.3085922551736351E-2</v>
      </c>
      <c r="C159" s="88">
        <f t="shared" ca="1" si="85"/>
        <v>-1.6955065283892679E-2</v>
      </c>
      <c r="D159" s="41">
        <f t="shared" ca="1" si="85"/>
        <v>-2.135799709390751E-2</v>
      </c>
      <c r="E159" s="41">
        <f t="shared" ca="1" si="85"/>
        <v>1.21540106228335E-3</v>
      </c>
      <c r="F159" s="41">
        <f t="shared" ca="1" si="85"/>
        <v>-2.7777969141721481E-2</v>
      </c>
      <c r="G159" s="90">
        <f t="shared" ca="1" si="85"/>
        <v>-1.3383545289580634E-2</v>
      </c>
      <c r="H159" s="41">
        <f t="shared" ca="1" si="85"/>
        <v>-2.6399804384900416E-2</v>
      </c>
      <c r="I159" s="41">
        <f t="shared" ca="1" si="85"/>
        <v>-2.886736187642347E-2</v>
      </c>
      <c r="J159" s="91">
        <f t="shared" ca="1" si="85"/>
        <v>-2.6289585994557996E-2</v>
      </c>
      <c r="K159" s="41">
        <f t="shared" ca="1" si="85"/>
        <v>-2.7832054341030532E-2</v>
      </c>
      <c r="L159" s="41" t="e">
        <f t="shared" si="85"/>
        <v>#N/A</v>
      </c>
      <c r="M159" s="91" t="e">
        <f t="shared" si="85"/>
        <v>#N/A</v>
      </c>
      <c r="N159" s="41">
        <f t="shared" ca="1" si="85"/>
        <v>-2.0165389938699985E-3</v>
      </c>
      <c r="O159" s="76">
        <f t="shared" ca="1" si="85"/>
        <v>-4.3163129105860176E-2</v>
      </c>
      <c r="P159" s="90">
        <f t="shared" ca="1" si="85"/>
        <v>0.11505816605944208</v>
      </c>
      <c r="Q159" s="41">
        <f t="shared" ca="1" si="85"/>
        <v>-3.5881129622571395E-3</v>
      </c>
      <c r="R159" s="41">
        <f t="shared" ca="1" si="85"/>
        <v>-2.3939019778533632E-2</v>
      </c>
      <c r="S159" s="41" t="e">
        <f t="shared" si="85"/>
        <v>#N/A</v>
      </c>
      <c r="T159" s="41" t="e">
        <f t="shared" si="79"/>
        <v>#DIV/0!</v>
      </c>
      <c r="U159" s="41">
        <f ca="1">IF(ISBLANK(U36),NA(),SUM(U$33:U$36)/SUM(U$29:U$32)-1)</f>
        <v>-3.8739805606659017E-3</v>
      </c>
      <c r="V159" s="41" t="e">
        <f>IF(ISBLANK(V36),NA(),SUM(V$33:V$36)/SUM(V$29:V$32)-1)</f>
        <v>#N/A</v>
      </c>
      <c r="W159" s="41" t="e">
        <f t="shared" si="80"/>
        <v>#DIV/0!</v>
      </c>
      <c r="X159" s="76">
        <f ca="1">IF(ISBLANK(X36),NA(),SUM(X$33:X$36)/SUM(X$29:X$32)-1)</f>
        <v>4.7055700025117941E-2</v>
      </c>
    </row>
    <row r="160" spans="1:24">
      <c r="A160" s="46" t="s">
        <v>46</v>
      </c>
      <c r="B160" s="88">
        <f t="shared" ref="B160:S160" ca="1" si="86">IF(ISBLANK(B40),NA(),SUM(B$37:B$40)/SUM(B$33:B$36)-1)</f>
        <v>4.1301059843066312E-3</v>
      </c>
      <c r="C160" s="88">
        <f t="shared" ca="1" si="86"/>
        <v>-2.0870588132903434E-2</v>
      </c>
      <c r="D160" s="41">
        <f t="shared" ca="1" si="86"/>
        <v>-2.2318521443112305E-2</v>
      </c>
      <c r="E160" s="41">
        <f t="shared" ca="1" si="86"/>
        <v>-1.4796965682823959E-3</v>
      </c>
      <c r="F160" s="41">
        <f t="shared" ca="1" si="86"/>
        <v>-3.21334961381331E-2</v>
      </c>
      <c r="G160" s="90">
        <f t="shared" ca="1" si="86"/>
        <v>-1.5298790501144577E-2</v>
      </c>
      <c r="H160" s="41">
        <f t="shared" ca="1" si="86"/>
        <v>-2.0938654482360097E-2</v>
      </c>
      <c r="I160" s="41">
        <f t="shared" ca="1" si="86"/>
        <v>-3.5334349290470302E-2</v>
      </c>
      <c r="J160" s="91">
        <f t="shared" ca="1" si="86"/>
        <v>-3.7738111806465802E-2</v>
      </c>
      <c r="K160" s="41">
        <f t="shared" ca="1" si="86"/>
        <v>-3.2198860831321285E-2</v>
      </c>
      <c r="L160" s="41" t="e">
        <f t="shared" si="86"/>
        <v>#N/A</v>
      </c>
      <c r="M160" s="91" t="e">
        <f t="shared" si="86"/>
        <v>#N/A</v>
      </c>
      <c r="N160" s="41">
        <f t="shared" ca="1" si="86"/>
        <v>-3.1895103098853461E-3</v>
      </c>
      <c r="O160" s="76">
        <f t="shared" ca="1" si="86"/>
        <v>-5.1745117376833516E-3</v>
      </c>
      <c r="P160" s="90">
        <f t="shared" ca="1" si="86"/>
        <v>-3.1252251629620309E-2</v>
      </c>
      <c r="Q160" s="41">
        <f t="shared" ca="1" si="86"/>
        <v>-5.9848000146467406E-3</v>
      </c>
      <c r="R160" s="41">
        <f t="shared" ca="1" si="86"/>
        <v>-2.9436902842495227E-2</v>
      </c>
      <c r="S160" s="41" t="e">
        <f t="shared" si="86"/>
        <v>#N/A</v>
      </c>
      <c r="T160" s="41" t="e">
        <f t="shared" si="79"/>
        <v>#DIV/0!</v>
      </c>
      <c r="U160" s="41">
        <f ca="1">IF(ISBLANK(U40),NA(),SUM(U$37:U$40)/SUM(U$33:U$36)-1)</f>
        <v>5.7462854123873086E-3</v>
      </c>
      <c r="V160" s="41" t="e">
        <f>IF(ISBLANK(V40),NA(),SUM(V$37:V$40)/SUM(V$33:V$36)-1)</f>
        <v>#N/A</v>
      </c>
      <c r="W160" s="41" t="e">
        <f t="shared" si="80"/>
        <v>#DIV/0!</v>
      </c>
      <c r="X160" s="76">
        <f ca="1">IF(ISBLANK(X40),NA(),SUM(X$37:X$40)/SUM(X$33:X$36)-1)</f>
        <v>-3.216663712484169E-2</v>
      </c>
    </row>
    <row r="161" spans="1:24">
      <c r="A161" s="46" t="s">
        <v>47</v>
      </c>
      <c r="B161" s="88">
        <f ca="1">IF(ISBLANK(B44),NA(),SUM(B$41:B$44)/SUM(B$37:B$40)-1)</f>
        <v>4.5977930225649111E-4</v>
      </c>
      <c r="C161" s="88">
        <f t="shared" ref="C161:X161" ca="1" si="87">IF(ISBLANK(C44),NA(),SUM(C$41:C$44)/SUM(C$37:C$40)-1)</f>
        <v>-2.6089422798125983E-2</v>
      </c>
      <c r="D161" s="41">
        <f t="shared" ca="1" si="87"/>
        <v>-2.6830508656757179E-2</v>
      </c>
      <c r="E161" s="41">
        <f t="shared" ca="1" si="87"/>
        <v>-5.2084091725557169E-3</v>
      </c>
      <c r="F161" s="41">
        <f t="shared" ca="1" si="87"/>
        <v>-3.2028334686273197E-2</v>
      </c>
      <c r="G161" s="90">
        <f t="shared" ca="1" si="87"/>
        <v>-2.1825382160135631E-2</v>
      </c>
      <c r="H161" s="41">
        <f t="shared" ca="1" si="87"/>
        <v>-5.080327046704447E-2</v>
      </c>
      <c r="I161" s="41">
        <f t="shared" ca="1" si="87"/>
        <v>-3.0559088545631941E-2</v>
      </c>
      <c r="J161" s="91">
        <f t="shared" ca="1" si="87"/>
        <v>-3.226189518485667E-2</v>
      </c>
      <c r="K161" s="41">
        <f t="shared" ca="1" si="87"/>
        <v>-3.1885688786347233E-2</v>
      </c>
      <c r="L161" s="41" t="e">
        <f t="shared" si="87"/>
        <v>#N/A</v>
      </c>
      <c r="M161" s="91" t="e">
        <f t="shared" si="87"/>
        <v>#N/A</v>
      </c>
      <c r="N161" s="41">
        <f t="shared" ca="1" si="87"/>
        <v>-6.5572368616111376E-3</v>
      </c>
      <c r="O161" s="76">
        <f t="shared" ca="1" si="87"/>
        <v>2.0470345489950859E-2</v>
      </c>
      <c r="P161" s="90">
        <f t="shared" ca="1" si="87"/>
        <v>-5.9394315586949187E-3</v>
      </c>
      <c r="Q161" s="41">
        <f t="shared" ca="1" si="87"/>
        <v>-2.0440736325487152E-2</v>
      </c>
      <c r="R161" s="41">
        <f t="shared" ca="1" si="87"/>
        <v>-2.8113979754133989E-2</v>
      </c>
      <c r="S161" s="41" t="e">
        <f t="shared" si="87"/>
        <v>#N/A</v>
      </c>
      <c r="T161" s="41" t="e">
        <f t="shared" ca="1" si="87"/>
        <v>#DIV/0!</v>
      </c>
      <c r="U161" s="41">
        <f t="shared" ca="1" si="87"/>
        <v>-1.4004543339164566E-2</v>
      </c>
      <c r="V161" s="41" t="e">
        <f t="shared" si="87"/>
        <v>#N/A</v>
      </c>
      <c r="W161" s="41" t="e">
        <f t="shared" ca="1" si="87"/>
        <v>#DIV/0!</v>
      </c>
      <c r="X161" s="76">
        <f t="shared" ca="1" si="87"/>
        <v>-0.13378066304564318</v>
      </c>
    </row>
    <row r="162" spans="1:24">
      <c r="A162" s="46" t="s">
        <v>48</v>
      </c>
      <c r="B162" s="88">
        <f ca="1">IF(ISBLANK(B48),NA(),SUM(B$45:B$48)/SUM(B$41:B$44)-1)</f>
        <v>-7.7953468281454219E-3</v>
      </c>
      <c r="C162" s="88">
        <f t="shared" ref="C162:X162" ca="1" si="88">IF(ISBLANK(C48),NA(),SUM(C$45:C$48)/SUM(C$41:C$44)-1)</f>
        <v>-2.234212192067464E-2</v>
      </c>
      <c r="D162" s="41">
        <f t="shared" ca="1" si="88"/>
        <v>-2.1594394346662438E-2</v>
      </c>
      <c r="E162" s="41">
        <f t="shared" ca="1" si="88"/>
        <v>-7.0354715366225395E-3</v>
      </c>
      <c r="F162" s="41">
        <f t="shared" ca="1" si="88"/>
        <v>-3.4220124012862563E-2</v>
      </c>
      <c r="G162" s="90">
        <f t="shared" ca="1" si="88"/>
        <v>-1.5779664313065989E-2</v>
      </c>
      <c r="H162" s="41">
        <f t="shared" ca="1" si="88"/>
        <v>-1.3918252001326903E-2</v>
      </c>
      <c r="I162" s="41">
        <f t="shared" ca="1" si="88"/>
        <v>-3.1560509245811885E-2</v>
      </c>
      <c r="J162" s="91">
        <f t="shared" ca="1" si="88"/>
        <v>-2.9282361789619071E-2</v>
      </c>
      <c r="K162" s="41">
        <f t="shared" ca="1" si="88"/>
        <v>-3.4287442338676866E-2</v>
      </c>
      <c r="L162" s="41" t="e">
        <f t="shared" si="88"/>
        <v>#N/A</v>
      </c>
      <c r="M162" s="91" t="e">
        <f t="shared" si="88"/>
        <v>#N/A</v>
      </c>
      <c r="N162" s="41">
        <f t="shared" ca="1" si="88"/>
        <v>-8.8264486266359521E-3</v>
      </c>
      <c r="O162" s="76">
        <f t="shared" ca="1" si="88"/>
        <v>-3.8782798863692958E-2</v>
      </c>
      <c r="P162" s="90">
        <f t="shared" ca="1" si="88"/>
        <v>9.5255507114933913E-2</v>
      </c>
      <c r="Q162" s="41">
        <f t="shared" ca="1" si="88"/>
        <v>-1.0141275438921182E-2</v>
      </c>
      <c r="R162" s="41">
        <f t="shared" ca="1" si="88"/>
        <v>-3.0004904328631232E-2</v>
      </c>
      <c r="S162" s="41" t="e">
        <f t="shared" si="88"/>
        <v>#N/A</v>
      </c>
      <c r="T162" s="41">
        <f t="shared" ca="1" si="88"/>
        <v>-1.3723619897728745E-2</v>
      </c>
      <c r="U162" s="41">
        <f t="shared" ca="1" si="88"/>
        <v>5.382042837073775E-2</v>
      </c>
      <c r="V162" s="41" t="e">
        <f t="shared" si="88"/>
        <v>#N/A</v>
      </c>
      <c r="W162" s="41">
        <f t="shared" ca="1" si="88"/>
        <v>-3.4227676533544416E-2</v>
      </c>
      <c r="X162" s="76">
        <f t="shared" ca="1" si="88"/>
        <v>2.1597388442892829E-2</v>
      </c>
    </row>
    <row r="163" spans="1:24" ht="12.75">
      <c r="D163" s="51"/>
      <c r="E163" s="51"/>
    </row>
    <row r="164" spans="1:24">
      <c r="G164" s="33"/>
      <c r="H164" s="33"/>
      <c r="I164" s="33"/>
      <c r="J164" s="56"/>
      <c r="K164" s="33"/>
      <c r="L164" s="33"/>
      <c r="M164" s="56"/>
      <c r="N164" s="33"/>
    </row>
    <row r="165" spans="1:24" ht="12.75">
      <c r="C165" s="103"/>
      <c r="D165" s="33"/>
      <c r="E165" s="51"/>
      <c r="G165" s="33"/>
      <c r="H165" s="33"/>
      <c r="I165" s="33"/>
      <c r="J165" s="56"/>
      <c r="K165" s="33"/>
      <c r="L165" s="33"/>
      <c r="M165" s="56"/>
      <c r="N165" s="33"/>
    </row>
    <row r="166" spans="1:24">
      <c r="G166" s="33"/>
      <c r="H166" s="33"/>
      <c r="I166" s="33"/>
      <c r="J166" s="56"/>
      <c r="K166" s="33"/>
      <c r="L166" s="33"/>
      <c r="M166" s="56"/>
      <c r="N166" s="33"/>
    </row>
    <row r="167" spans="1:24">
      <c r="G167" s="33"/>
      <c r="H167" s="33"/>
      <c r="I167" s="33"/>
      <c r="J167" s="56"/>
      <c r="K167" s="33"/>
      <c r="L167" s="33"/>
      <c r="M167" s="56"/>
      <c r="N167" s="33"/>
    </row>
  </sheetData>
  <mergeCells count="7">
    <mergeCell ref="A1:X1"/>
    <mergeCell ref="G2:O2"/>
    <mergeCell ref="P2:X2"/>
    <mergeCell ref="A2:A3"/>
    <mergeCell ref="B2:B3"/>
    <mergeCell ref="C2:C3"/>
    <mergeCell ref="D2:F2"/>
  </mergeCells>
  <phoneticPr fontId="9" type="noConversion"/>
  <pageMargins left="0.2" right="0.19" top="0.87" bottom="0.2" header="0.4921259845" footer="0.4921259845"/>
  <pageSetup paperSize="8" scale="56" orientation="portrait" r:id="rId1"/>
  <headerFooter alignWithMargins="0"/>
</worksheet>
</file>

<file path=xl/worksheets/sheet7.xml><?xml version="1.0" encoding="utf-8"?>
<worksheet xmlns="http://schemas.openxmlformats.org/spreadsheetml/2006/main" xmlns:r="http://schemas.openxmlformats.org/officeDocument/2006/relationships">
  <sheetPr codeName="Feuil11">
    <pageSetUpPr fitToPage="1"/>
  </sheetPr>
  <dimension ref="A1:X167"/>
  <sheetViews>
    <sheetView showGridLines="0" workbookViewId="0">
      <pane xSplit="1" ySplit="3" topLeftCell="B4" activePane="bottomRight" state="frozen"/>
      <selection activeCell="E114" sqref="E114"/>
      <selection pane="topRight" activeCell="E114" sqref="E114"/>
      <selection pane="bottomLeft" activeCell="E114" sqref="E114"/>
      <selection pane="bottomRight" activeCell="G55" sqref="G55"/>
    </sheetView>
  </sheetViews>
  <sheetFormatPr baseColWidth="10" defaultRowHeight="11.25"/>
  <cols>
    <col min="1" max="1" width="9.140625" style="47" customWidth="1"/>
    <col min="2" max="2" width="10.28515625" style="7" customWidth="1"/>
    <col min="3" max="3" width="10.42578125" style="7" customWidth="1"/>
    <col min="4" max="4" width="14.42578125" style="28" bestFit="1" customWidth="1"/>
    <col min="5" max="5" width="11.28515625" style="28" customWidth="1"/>
    <col min="6" max="6" width="10.28515625" style="28" customWidth="1"/>
    <col min="7" max="7" width="8.42578125" style="28" bestFit="1" customWidth="1"/>
    <col min="8" max="8" width="7.7109375" style="28" bestFit="1" customWidth="1"/>
    <col min="9" max="9" width="10" style="28" bestFit="1" customWidth="1"/>
    <col min="10" max="10" width="10.140625" style="58" customWidth="1"/>
    <col min="11" max="11" width="9.5703125" style="28" bestFit="1" customWidth="1"/>
    <col min="12" max="12" width="10" style="28" customWidth="1"/>
    <col min="13" max="13" width="10.140625" style="58" customWidth="1"/>
    <col min="14" max="14" width="9.28515625" style="28" bestFit="1" customWidth="1"/>
    <col min="15" max="15" width="9.42578125" style="31" bestFit="1" customWidth="1"/>
    <col min="16" max="16" width="15.5703125" style="31" customWidth="1"/>
    <col min="17" max="17" width="7.7109375" style="31" customWidth="1"/>
    <col min="18" max="18" width="7.7109375" style="31" bestFit="1" customWidth="1"/>
    <col min="19" max="20" width="10.5703125" style="31" customWidth="1"/>
    <col min="21" max="21" width="11.140625" style="31" customWidth="1"/>
    <col min="22" max="22" width="15.140625" style="31" customWidth="1"/>
    <col min="23" max="23" width="12.140625" style="31" customWidth="1"/>
    <col min="24" max="24" width="14.42578125" style="28" customWidth="1"/>
    <col min="25" max="16384" width="11.42578125" style="28"/>
  </cols>
  <sheetData>
    <row r="1" spans="1:24" s="60" customFormat="1" ht="13.5" thickBot="1">
      <c r="A1" s="168" t="s">
        <v>52</v>
      </c>
      <c r="B1" s="169"/>
      <c r="C1" s="169"/>
      <c r="D1" s="169"/>
      <c r="E1" s="169"/>
      <c r="F1" s="169"/>
      <c r="G1" s="169"/>
      <c r="H1" s="169"/>
      <c r="I1" s="169"/>
      <c r="J1" s="169"/>
      <c r="K1" s="169"/>
      <c r="L1" s="169"/>
      <c r="M1" s="169"/>
      <c r="N1" s="169"/>
      <c r="O1" s="169"/>
      <c r="P1" s="169"/>
      <c r="Q1" s="169"/>
      <c r="R1" s="169"/>
      <c r="S1" s="169"/>
      <c r="T1" s="169"/>
      <c r="U1" s="169"/>
      <c r="V1" s="169"/>
      <c r="W1" s="169"/>
      <c r="X1" s="170"/>
    </row>
    <row r="2" spans="1:24" s="7" customFormat="1" ht="15" customHeight="1" thickBot="1">
      <c r="A2" s="177" t="s">
        <v>9</v>
      </c>
      <c r="B2" s="179" t="s">
        <v>10</v>
      </c>
      <c r="C2" s="179" t="s">
        <v>11</v>
      </c>
      <c r="D2" s="181" t="s">
        <v>12</v>
      </c>
      <c r="E2" s="181"/>
      <c r="F2" s="182"/>
      <c r="G2" s="171" t="s">
        <v>13</v>
      </c>
      <c r="H2" s="172"/>
      <c r="I2" s="172"/>
      <c r="J2" s="172"/>
      <c r="K2" s="172"/>
      <c r="L2" s="172"/>
      <c r="M2" s="172"/>
      <c r="N2" s="172"/>
      <c r="O2" s="173"/>
      <c r="P2" s="174" t="s">
        <v>14</v>
      </c>
      <c r="Q2" s="175"/>
      <c r="R2" s="175"/>
      <c r="S2" s="175"/>
      <c r="T2" s="175"/>
      <c r="U2" s="175"/>
      <c r="V2" s="175"/>
      <c r="W2" s="175"/>
      <c r="X2" s="176"/>
    </row>
    <row r="3" spans="1:24" s="16" customFormat="1" ht="57" thickBot="1">
      <c r="A3" s="178"/>
      <c r="B3" s="180"/>
      <c r="C3" s="180"/>
      <c r="D3" s="8" t="s">
        <v>15</v>
      </c>
      <c r="E3" s="8" t="s">
        <v>16</v>
      </c>
      <c r="F3" s="8" t="s">
        <v>17</v>
      </c>
      <c r="G3" s="9" t="s">
        <v>18</v>
      </c>
      <c r="H3" s="10" t="s">
        <v>176</v>
      </c>
      <c r="I3" s="10" t="s">
        <v>19</v>
      </c>
      <c r="J3" s="11" t="s">
        <v>20</v>
      </c>
      <c r="K3" s="10" t="s">
        <v>21</v>
      </c>
      <c r="L3" s="10" t="s">
        <v>22</v>
      </c>
      <c r="M3" s="11" t="s">
        <v>20</v>
      </c>
      <c r="N3" s="10" t="s">
        <v>23</v>
      </c>
      <c r="O3" s="12" t="s">
        <v>24</v>
      </c>
      <c r="P3" s="13" t="s">
        <v>25</v>
      </c>
      <c r="Q3" s="14" t="s">
        <v>26</v>
      </c>
      <c r="R3" s="14" t="s">
        <v>27</v>
      </c>
      <c r="S3" s="14" t="s">
        <v>28</v>
      </c>
      <c r="T3" s="14" t="s">
        <v>29</v>
      </c>
      <c r="U3" s="14" t="s">
        <v>30</v>
      </c>
      <c r="V3" s="14" t="s">
        <v>31</v>
      </c>
      <c r="W3" s="14" t="s">
        <v>32</v>
      </c>
      <c r="X3" s="15" t="s">
        <v>33</v>
      </c>
    </row>
    <row r="4" spans="1:24" s="22" customFormat="1" ht="15.75" thickBot="1">
      <c r="A4" s="17" t="s">
        <v>34</v>
      </c>
      <c r="B4" s="18"/>
      <c r="C4" s="18"/>
      <c r="D4" s="19"/>
      <c r="E4" s="19"/>
      <c r="F4" s="19"/>
      <c r="G4" s="20"/>
      <c r="H4" s="19"/>
      <c r="I4" s="19"/>
      <c r="J4" s="54"/>
      <c r="K4" s="19"/>
      <c r="L4" s="19"/>
      <c r="M4" s="54"/>
      <c r="N4" s="19"/>
      <c r="O4" s="21"/>
      <c r="P4" s="20"/>
      <c r="Q4" s="19"/>
      <c r="R4" s="19"/>
      <c r="S4" s="19"/>
      <c r="T4" s="19"/>
      <c r="U4" s="19"/>
      <c r="V4" s="19"/>
      <c r="W4" s="19"/>
      <c r="X4" s="21"/>
    </row>
    <row r="5" spans="1:24" ht="12" thickTop="1">
      <c r="A5" s="23">
        <v>38077</v>
      </c>
      <c r="B5" s="24">
        <f ca="1">+Mass_sal_nette!B5/Nb_cpte!B5</f>
        <v>603.15546097308493</v>
      </c>
      <c r="C5" s="24">
        <f ca="1">+Mass_sal_nette!C5/Nb_cpte!C5</f>
        <v>571.06141357389197</v>
      </c>
      <c r="D5" s="25">
        <f ca="1">+Mass_sal_nette!D5/Nb_cpte!D5</f>
        <v>537.54282298373869</v>
      </c>
      <c r="E5" s="25">
        <f ca="1">+Mass_sal_nette!E5/Nb_cpte!E5</f>
        <v>687.7331982699186</v>
      </c>
      <c r="F5" s="25">
        <f ca="1">+Mass_sal_nette!F5/Nb_cpte!F5</f>
        <v>1407.1985398901206</v>
      </c>
      <c r="G5" s="26">
        <f ca="1">IF(Nb_cpte!G5&gt;0,Mass_sal_nette!G5/Nb_cpte!G5," ")</f>
        <v>457.78722746987313</v>
      </c>
      <c r="H5" s="25">
        <f ca="1">IF(Nb_cpte!H5&gt;0,Mass_sal_nette!H5/Nb_cpte!H5," ")</f>
        <v>787.72751049643432</v>
      </c>
      <c r="I5" s="25">
        <f ca="1">IF(Nb_cpte!I5&gt;0,Mass_sal_nette!I5/Nb_cpte!I5," ")</f>
        <v>670.85996377706215</v>
      </c>
      <c r="J5" s="55">
        <f ca="1">IF(Nb_cpte!J5&gt;0,Mass_sal_nette!J5/Nb_cpte!J5," ")</f>
        <v>527.27934423274905</v>
      </c>
      <c r="K5" s="25">
        <f ca="1">IF(Nb_cpte!K5&gt;0,Mass_sal_nette!K5/Nb_cpte!K5," ")</f>
        <v>602.03333025104519</v>
      </c>
      <c r="L5" s="25">
        <f ca="1">IF(Nb_cpte!L5&gt;0,Mass_sal_nette!L5/Nb_cpte!L5," ")</f>
        <v>1405.3050686062281</v>
      </c>
      <c r="M5" s="55">
        <f ca="1">IF(Nb_cpte!M5&gt;0,Mass_sal_nette!M5/Nb_cpte!M5," ")</f>
        <v>1079.232465642071</v>
      </c>
      <c r="N5" s="25">
        <f ca="1">IF(Nb_cpte!N5&gt;0,Mass_sal_nette!N5/Nb_cpte!N5," ")</f>
        <v>160.23201217684377</v>
      </c>
      <c r="O5" s="27">
        <f ca="1">IF(Nb_cpte!O5&gt;0,Mass_sal_nette!O5/Nb_cpte!O5," ")</f>
        <v>691.27235081498509</v>
      </c>
      <c r="P5" s="26">
        <f ca="1">+Mass_sal_nette!P5/Nb_cpte!P5</f>
        <v>450.81110131784322</v>
      </c>
      <c r="Q5" s="25">
        <f ca="1">+Mass_sal_nette!Q5/Nb_cpte!Q5</f>
        <v>414.58472559153017</v>
      </c>
      <c r="R5" s="25">
        <f ca="1">+Mass_sal_nette!R5/Nb_cpte!R5</f>
        <v>1067.2694646234047</v>
      </c>
      <c r="S5" s="25"/>
      <c r="T5" s="25"/>
      <c r="U5" s="25">
        <f ca="1">+Mass_sal_nette!U5/Nb_cpte!U5</f>
        <v>1013.364166732181</v>
      </c>
      <c r="V5" s="25"/>
      <c r="W5" s="25"/>
      <c r="X5" s="27">
        <f ca="1">+Mass_sal_nette!X5/Nb_cpte!X5</f>
        <v>1415.0171155669914</v>
      </c>
    </row>
    <row r="6" spans="1:24">
      <c r="A6" s="29">
        <v>38168</v>
      </c>
      <c r="B6" s="30">
        <f ca="1">+Mass_sal_nette!B6/Nb_cpte!B6</f>
        <v>602.64943124229592</v>
      </c>
      <c r="C6" s="30">
        <f ca="1">+Mass_sal_nette!C6/Nb_cpte!C6</f>
        <v>567.61911021357503</v>
      </c>
      <c r="D6" s="31">
        <f ca="1">+Mass_sal_nette!D6/Nb_cpte!D6</f>
        <v>534.56268513933639</v>
      </c>
      <c r="E6" s="31">
        <f ca="1">+Mass_sal_nette!E6/Nb_cpte!E6</f>
        <v>688.47775647554067</v>
      </c>
      <c r="F6" s="31">
        <f ca="1">+Mass_sal_nette!F6/Nb_cpte!F6</f>
        <v>1419.4198689747682</v>
      </c>
      <c r="G6" s="32">
        <f ca="1">IF(Nb_cpte!G6&gt;0,Mass_sal_nette!G6/Nb_cpte!G6," ")</f>
        <v>452.71444700940611</v>
      </c>
      <c r="H6" s="33">
        <f ca="1">IF(Nb_cpte!H6&gt;0,Mass_sal_nette!H6/Nb_cpte!H6," ")</f>
        <v>710.70469475169955</v>
      </c>
      <c r="I6" s="33">
        <f ca="1">IF(Nb_cpte!I6&gt;0,Mass_sal_nette!I6/Nb_cpte!I6," ")</f>
        <v>681.57158838503403</v>
      </c>
      <c r="J6" s="56">
        <f ca="1">IF(Nb_cpte!J6&gt;0,Mass_sal_nette!J6/Nb_cpte!J6," ")</f>
        <v>538.11693083148191</v>
      </c>
      <c r="K6" s="33">
        <f ca="1">IF(Nb_cpte!K6&gt;0,Mass_sal_nette!K6/Nb_cpte!K6," ")</f>
        <v>1238.4849738925977</v>
      </c>
      <c r="L6" s="33">
        <f ca="1">IF(Nb_cpte!L6&gt;0,Mass_sal_nette!L6/Nb_cpte!L6," ")</f>
        <v>1431.6982087332583</v>
      </c>
      <c r="M6" s="56">
        <f ca="1">IF(Nb_cpte!M6&gt;0,Mass_sal_nette!M6/Nb_cpte!M6," ")</f>
        <v>1093.1126351096661</v>
      </c>
      <c r="N6" s="33">
        <f ca="1">IF(Nb_cpte!N6&gt;0,Mass_sal_nette!N6/Nb_cpte!N6," ")</f>
        <v>562.65831997491512</v>
      </c>
      <c r="O6" s="34">
        <f ca="1">IF(Nb_cpte!O6&gt;0,Mass_sal_nette!O6/Nb_cpte!O6," ")</f>
        <v>687.38862933760129</v>
      </c>
      <c r="P6" s="32">
        <f ca="1">+Mass_sal_nette!P6/Nb_cpte!P6</f>
        <v>447.24503739100641</v>
      </c>
      <c r="Q6" s="33">
        <f ca="1">+Mass_sal_nette!Q6/Nb_cpte!Q6</f>
        <v>413.93120910077602</v>
      </c>
      <c r="R6" s="33">
        <f ca="1">+Mass_sal_nette!R6/Nb_cpte!R6</f>
        <v>1061.664780084998</v>
      </c>
      <c r="S6" s="33"/>
      <c r="T6" s="33"/>
      <c r="U6" s="33">
        <f ca="1">+Mass_sal_nette!U6/Nb_cpte!U6</f>
        <v>1000.2070049446786</v>
      </c>
      <c r="V6" s="33"/>
      <c r="W6" s="33"/>
      <c r="X6" s="34">
        <f ca="1">+Mass_sal_nette!X6/Nb_cpte!X6</f>
        <v>1425.1211603342911</v>
      </c>
    </row>
    <row r="7" spans="1:24">
      <c r="A7" s="29">
        <v>38260</v>
      </c>
      <c r="B7" s="30">
        <f ca="1">+Mass_sal_nette!B7/Nb_cpte!B7</f>
        <v>599.03521395298969</v>
      </c>
      <c r="C7" s="30">
        <f ca="1">+Mass_sal_nette!C7/Nb_cpte!C7</f>
        <v>573.78304948701896</v>
      </c>
      <c r="D7" s="31">
        <f ca="1">+Mass_sal_nette!D7/Nb_cpte!D7</f>
        <v>540.10482282156988</v>
      </c>
      <c r="E7" s="31">
        <f ca="1">+Mass_sal_nette!E7/Nb_cpte!E7</f>
        <v>671.5972545739487</v>
      </c>
      <c r="F7" s="31">
        <f ca="1">+Mass_sal_nette!F7/Nb_cpte!F7</f>
        <v>1453.0757715356585</v>
      </c>
      <c r="G7" s="32">
        <f ca="1">IF(Nb_cpte!G7&gt;0,Mass_sal_nette!G7/Nb_cpte!G7," ")</f>
        <v>456.41291175857413</v>
      </c>
      <c r="H7" s="33">
        <f ca="1">IF(Nb_cpte!H7&gt;0,Mass_sal_nette!H7/Nb_cpte!H7," ")</f>
        <v>688.13318212901868</v>
      </c>
      <c r="I7" s="33">
        <f ca="1">IF(Nb_cpte!I7&gt;0,Mass_sal_nette!I7/Nb_cpte!I7," ")</f>
        <v>673.44324309993181</v>
      </c>
      <c r="J7" s="56">
        <f ca="1">IF(Nb_cpte!J7&gt;0,Mass_sal_nette!J7/Nb_cpte!J7," ")</f>
        <v>522.27226774172289</v>
      </c>
      <c r="K7" s="33">
        <f ca="1">IF(Nb_cpte!K7&gt;0,Mass_sal_nette!K7/Nb_cpte!K7," ")</f>
        <v>1343.4365685819816</v>
      </c>
      <c r="L7" s="33">
        <f ca="1">IF(Nb_cpte!L7&gt;0,Mass_sal_nette!L7/Nb_cpte!L7," ")</f>
        <v>1463.1158165708671</v>
      </c>
      <c r="M7" s="56">
        <f ca="1">IF(Nb_cpte!M7&gt;0,Mass_sal_nette!M7/Nb_cpte!M7," ")</f>
        <v>1116.07010236785</v>
      </c>
      <c r="N7" s="33">
        <f ca="1">IF(Nb_cpte!N7&gt;0,Mass_sal_nette!N7/Nb_cpte!N7," ")</f>
        <v>645.68481112809593</v>
      </c>
      <c r="O7" s="34">
        <f ca="1">IF(Nb_cpte!O7&gt;0,Mass_sal_nette!O7/Nb_cpte!O7," ")</f>
        <v>676.69887467231547</v>
      </c>
      <c r="P7" s="32">
        <f ca="1">+Mass_sal_nette!P7/Nb_cpte!P7</f>
        <v>448.65374034570902</v>
      </c>
      <c r="Q7" s="33">
        <f ca="1">+Mass_sal_nette!Q7/Nb_cpte!Q7</f>
        <v>418.70037625260665</v>
      </c>
      <c r="R7" s="33">
        <f ca="1">+Mass_sal_nette!R7/Nb_cpte!R7</f>
        <v>1070.4442504841784</v>
      </c>
      <c r="S7" s="33"/>
      <c r="T7" s="33"/>
      <c r="U7" s="33">
        <f ca="1">+Mass_sal_nette!U7/Nb_cpte!U7</f>
        <v>1013.393407602012</v>
      </c>
      <c r="V7" s="33"/>
      <c r="W7" s="33"/>
      <c r="X7" s="34">
        <f ca="1">+Mass_sal_nette!X7/Nb_cpte!X7</f>
        <v>1433.3649224631076</v>
      </c>
    </row>
    <row r="8" spans="1:24" ht="12" thickBot="1">
      <c r="A8" s="35">
        <v>38352</v>
      </c>
      <c r="B8" s="36">
        <f ca="1">+Mass_sal_nette!B8/Nb_cpte!B8</f>
        <v>616.4008039519756</v>
      </c>
      <c r="C8" s="36">
        <f ca="1">+Mass_sal_nette!C8/Nb_cpte!C8</f>
        <v>578.37826876535303</v>
      </c>
      <c r="D8" s="37">
        <f ca="1">+Mass_sal_nette!D8/Nb_cpte!D8</f>
        <v>544.64303872667836</v>
      </c>
      <c r="E8" s="37">
        <f ca="1">+Mass_sal_nette!E8/Nb_cpte!E8</f>
        <v>711.28407847561289</v>
      </c>
      <c r="F8" s="37">
        <f ca="1">+Mass_sal_nette!F8/Nb_cpte!F8</f>
        <v>1461.7737022242861</v>
      </c>
      <c r="G8" s="38">
        <f ca="1">IF(Nb_cpte!G8&gt;0,Mass_sal_nette!G8/Nb_cpte!G8," ")</f>
        <v>464.21198657683829</v>
      </c>
      <c r="H8" s="37">
        <f ca="1">IF(Nb_cpte!H8&gt;0,Mass_sal_nette!H8/Nb_cpte!H8," ")</f>
        <v>660.90746246532751</v>
      </c>
      <c r="I8" s="37">
        <f ca="1">IF(Nb_cpte!I8&gt;0,Mass_sal_nette!I8/Nb_cpte!I8," ")</f>
        <v>691.99227609112961</v>
      </c>
      <c r="J8" s="57">
        <f ca="1">IF(Nb_cpte!J8&gt;0,Mass_sal_nette!J8/Nb_cpte!J8," ")</f>
        <v>549.03666179422783</v>
      </c>
      <c r="K8" s="37">
        <f ca="1">IF(Nb_cpte!K8&gt;0,Mass_sal_nette!K8/Nb_cpte!K8," ")</f>
        <v>1589.4896919683929</v>
      </c>
      <c r="L8" s="37">
        <f ca="1">IF(Nb_cpte!L8&gt;0,Mass_sal_nette!L8/Nb_cpte!L8," ")</f>
        <v>1442.1791230293311</v>
      </c>
      <c r="M8" s="57">
        <f ca="1">IF(Nb_cpte!M8&gt;0,Mass_sal_nette!M8/Nb_cpte!M8," ")</f>
        <v>1093.9763006098533</v>
      </c>
      <c r="N8" s="37">
        <f ca="1">IF(Nb_cpte!N8&gt;0,Mass_sal_nette!N8/Nb_cpte!N8," ")</f>
        <v>791.34701162018177</v>
      </c>
      <c r="O8" s="39">
        <f ca="1">IF(Nb_cpte!O8&gt;0,Mass_sal_nette!O8/Nb_cpte!O8," ")</f>
        <v>700.02714120500423</v>
      </c>
      <c r="P8" s="38">
        <f ca="1">+Mass_sal_nette!P8/Nb_cpte!P8</f>
        <v>448.92206617505951</v>
      </c>
      <c r="Q8" s="37">
        <f ca="1">+Mass_sal_nette!Q8/Nb_cpte!Q8</f>
        <v>423.19797330527518</v>
      </c>
      <c r="R8" s="37">
        <f ca="1">+Mass_sal_nette!R8/Nb_cpte!R8</f>
        <v>1082.5379305141441</v>
      </c>
      <c r="S8" s="37"/>
      <c r="T8" s="37"/>
      <c r="U8" s="37">
        <f ca="1">+Mass_sal_nette!U8/Nb_cpte!U8</f>
        <v>1004.2444993579604</v>
      </c>
      <c r="V8" s="37"/>
      <c r="W8" s="37"/>
      <c r="X8" s="39">
        <f ca="1">+Mass_sal_nette!X8/Nb_cpte!X8</f>
        <v>1466.5001430184593</v>
      </c>
    </row>
    <row r="9" spans="1:24">
      <c r="A9" s="23">
        <v>38442</v>
      </c>
      <c r="B9" s="24">
        <f ca="1">+Mass_sal_nette!B9/Nb_cpte!B9</f>
        <v>622.4249765449681</v>
      </c>
      <c r="C9" s="24">
        <f ca="1">+Mass_sal_nette!C9/Nb_cpte!C9</f>
        <v>580.760106868462</v>
      </c>
      <c r="D9" s="25">
        <f ca="1">+Mass_sal_nette!D9/Nb_cpte!D9</f>
        <v>546.38703558113923</v>
      </c>
      <c r="E9" s="25">
        <f ca="1">+Mass_sal_nette!E9/Nb_cpte!E9</f>
        <v>731.17946170832681</v>
      </c>
      <c r="F9" s="25">
        <f ca="1">+Mass_sal_nette!F9/Nb_cpte!F9</f>
        <v>1486.6076699522014</v>
      </c>
      <c r="G9" s="26">
        <f ca="1">IF(Nb_cpte!G9&gt;0,Mass_sal_nette!G9/Nb_cpte!G9," ")</f>
        <v>466.11972851811061</v>
      </c>
      <c r="H9" s="25">
        <f ca="1">IF(Nb_cpte!H9&gt;0,Mass_sal_nette!H9/Nb_cpte!H9," ")</f>
        <v>698.18949145810711</v>
      </c>
      <c r="I9" s="25">
        <f ca="1">IF(Nb_cpte!I9&gt;0,Mass_sal_nette!I9/Nb_cpte!I9," ")</f>
        <v>696.06937162746726</v>
      </c>
      <c r="J9" s="55">
        <f ca="1">IF(Nb_cpte!J9&gt;0,Mass_sal_nette!J9/Nb_cpte!J9," ")</f>
        <v>556.32988800621456</v>
      </c>
      <c r="K9" s="25">
        <f ca="1">IF(Nb_cpte!K9&gt;0,Mass_sal_nette!K9/Nb_cpte!K9," ")</f>
        <v>1594.4760218225781</v>
      </c>
      <c r="L9" s="25">
        <f ca="1">IF(Nb_cpte!L9&gt;0,Mass_sal_nette!L9/Nb_cpte!L9," ")</f>
        <v>1444.6401554695442</v>
      </c>
      <c r="M9" s="55">
        <f ca="1">IF(Nb_cpte!M9&gt;0,Mass_sal_nette!M9/Nb_cpte!M9," ")</f>
        <v>1108.6020157167532</v>
      </c>
      <c r="N9" s="25">
        <f ca="1">IF(Nb_cpte!N9&gt;0,Mass_sal_nette!N9/Nb_cpte!N9," ")</f>
        <v>808.33196058187309</v>
      </c>
      <c r="O9" s="27">
        <f ca="1">IF(Nb_cpte!O9&gt;0,Mass_sal_nette!O9/Nb_cpte!O9," ")</f>
        <v>697.85115233788611</v>
      </c>
      <c r="P9" s="26">
        <f ca="1">+Mass_sal_nette!P9/Nb_cpte!P9</f>
        <v>453.94922424135251</v>
      </c>
      <c r="Q9" s="25">
        <f ca="1">+Mass_sal_nette!Q9/Nb_cpte!Q9</f>
        <v>425.59127547890569</v>
      </c>
      <c r="R9" s="25">
        <f ca="1">+Mass_sal_nette!R9/Nb_cpte!R9</f>
        <v>1089.5820310109725</v>
      </c>
      <c r="S9" s="25"/>
      <c r="T9" s="25"/>
      <c r="U9" s="25">
        <f ca="1">+Mass_sal_nette!U9/Nb_cpte!U9</f>
        <v>1014.1474713508305</v>
      </c>
      <c r="V9" s="25"/>
      <c r="W9" s="25"/>
      <c r="X9" s="27">
        <f ca="1">+Mass_sal_nette!X9/Nb_cpte!X9</f>
        <v>1494.6915408748775</v>
      </c>
    </row>
    <row r="10" spans="1:24">
      <c r="A10" s="29">
        <v>38533</v>
      </c>
      <c r="B10" s="30">
        <f ca="1">+Mass_sal_nette!B10/Nb_cpte!B10</f>
        <v>633.45579118005185</v>
      </c>
      <c r="C10" s="30">
        <f ca="1">+Mass_sal_nette!C10/Nb_cpte!C10</f>
        <v>586.33637318053479</v>
      </c>
      <c r="D10" s="31">
        <f ca="1">+Mass_sal_nette!D10/Nb_cpte!D10</f>
        <v>551.7497664320432</v>
      </c>
      <c r="E10" s="31">
        <f ca="1">+Mass_sal_nette!E10/Nb_cpte!E10</f>
        <v>751.97508216070321</v>
      </c>
      <c r="F10" s="31">
        <f ca="1">+Mass_sal_nette!F10/Nb_cpte!F10</f>
        <v>1514.670238410785</v>
      </c>
      <c r="G10" s="32">
        <f ca="1">IF(Nb_cpte!G10&gt;0,Mass_sal_nette!G10/Nb_cpte!G10," ")</f>
        <v>472.97093954582454</v>
      </c>
      <c r="H10" s="33">
        <f ca="1">IF(Nb_cpte!H10&gt;0,Mass_sal_nette!H10/Nb_cpte!H10," ")</f>
        <v>728.13003378074995</v>
      </c>
      <c r="I10" s="33">
        <f ca="1">IF(Nb_cpte!I10&gt;0,Mass_sal_nette!I10/Nb_cpte!I10," ")</f>
        <v>709.61595121144921</v>
      </c>
      <c r="J10" s="56">
        <f ca="1">IF(Nb_cpte!J10&gt;0,Mass_sal_nette!J10/Nb_cpte!J10," ")</f>
        <v>568.75612540094767</v>
      </c>
      <c r="K10" s="33">
        <f ca="1">IF(Nb_cpte!K10&gt;0,Mass_sal_nette!K10/Nb_cpte!K10," ")</f>
        <v>1702.435472128903</v>
      </c>
      <c r="L10" s="33">
        <f ca="1">IF(Nb_cpte!L10&gt;0,Mass_sal_nette!L10/Nb_cpte!L10," ")</f>
        <v>1455.4832421588228</v>
      </c>
      <c r="M10" s="56">
        <f ca="1">IF(Nb_cpte!M10&gt;0,Mass_sal_nette!M10/Nb_cpte!M10," ")</f>
        <v>1122.4896012242154</v>
      </c>
      <c r="N10" s="33">
        <f ca="1">IF(Nb_cpte!N10&gt;0,Mass_sal_nette!N10/Nb_cpte!N10," ")</f>
        <v>877.89166058585852</v>
      </c>
      <c r="O10" s="34">
        <f ca="1">IF(Nb_cpte!O10&gt;0,Mass_sal_nette!O10/Nb_cpte!O10," ")</f>
        <v>689.08316047226185</v>
      </c>
      <c r="P10" s="32">
        <f ca="1">+Mass_sal_nette!P10/Nb_cpte!P10</f>
        <v>458.08873262649701</v>
      </c>
      <c r="Q10" s="33">
        <f ca="1">+Mass_sal_nette!Q10/Nb_cpte!Q10</f>
        <v>430.20079835894882</v>
      </c>
      <c r="R10" s="33">
        <f ca="1">+Mass_sal_nette!R10/Nb_cpte!R10</f>
        <v>1096.1415454494693</v>
      </c>
      <c r="S10" s="33"/>
      <c r="T10" s="33"/>
      <c r="U10" s="33">
        <f ca="1">+Mass_sal_nette!U10/Nb_cpte!U10</f>
        <v>986.39548819326603</v>
      </c>
      <c r="V10" s="33"/>
      <c r="W10" s="33"/>
      <c r="X10" s="34">
        <f ca="1">+Mass_sal_nette!X10/Nb_cpte!X10</f>
        <v>1520.0597595493236</v>
      </c>
    </row>
    <row r="11" spans="1:24">
      <c r="A11" s="29">
        <v>38625</v>
      </c>
      <c r="B11" s="30">
        <f ca="1">+Mass_sal_nette!B11/Nb_cpte!B11</f>
        <v>631.70471168465554</v>
      </c>
      <c r="C11" s="30">
        <f ca="1">+Mass_sal_nette!C11/Nb_cpte!C11</f>
        <v>589.30288489158079</v>
      </c>
      <c r="D11" s="31">
        <f ca="1">+Mass_sal_nette!D11/Nb_cpte!D11</f>
        <v>554.29067018122032</v>
      </c>
      <c r="E11" s="31">
        <f ca="1">+Mass_sal_nette!E11/Nb_cpte!E11</f>
        <v>746.81095788315463</v>
      </c>
      <c r="F11" s="31">
        <f ca="1">+Mass_sal_nette!F11/Nb_cpte!F11</f>
        <v>1534.657184228847</v>
      </c>
      <c r="G11" s="32">
        <f ca="1">IF(Nb_cpte!G11&gt;0,Mass_sal_nette!G11/Nb_cpte!G11," ")</f>
        <v>473.68248999404148</v>
      </c>
      <c r="H11" s="33">
        <f ca="1">IF(Nb_cpte!H11&gt;0,Mass_sal_nette!H11/Nb_cpte!H11," ")</f>
        <v>782.40699689175017</v>
      </c>
      <c r="I11" s="33">
        <f ca="1">IF(Nb_cpte!I11&gt;0,Mass_sal_nette!I11/Nb_cpte!I11," ")</f>
        <v>704.63294376979525</v>
      </c>
      <c r="J11" s="56">
        <f ca="1">IF(Nb_cpte!J11&gt;0,Mass_sal_nette!J11/Nb_cpte!J11," ")</f>
        <v>558.58937457616469</v>
      </c>
      <c r="K11" s="33">
        <f ca="1">IF(Nb_cpte!K11&gt;0,Mass_sal_nette!K11/Nb_cpte!K11," ")</f>
        <v>1762.8984455505172</v>
      </c>
      <c r="L11" s="33">
        <f ca="1">IF(Nb_cpte!L11&gt;0,Mass_sal_nette!L11/Nb_cpte!L11," ")</f>
        <v>1444.2906534513631</v>
      </c>
      <c r="M11" s="56">
        <f ca="1">IF(Nb_cpte!M11&gt;0,Mass_sal_nette!M11/Nb_cpte!M11," ")</f>
        <v>1121.8924536787088</v>
      </c>
      <c r="N11" s="33">
        <f ca="1">IF(Nb_cpte!N11&gt;0,Mass_sal_nette!N11/Nb_cpte!N11," ")</f>
        <v>901.47013042169988</v>
      </c>
      <c r="O11" s="34">
        <f ca="1">IF(Nb_cpte!O11&gt;0,Mass_sal_nette!O11/Nb_cpte!O11," ")</f>
        <v>661.07431299274663</v>
      </c>
      <c r="P11" s="32">
        <f ca="1">+Mass_sal_nette!P11/Nb_cpte!P11</f>
        <v>452.64838845662422</v>
      </c>
      <c r="Q11" s="33">
        <f ca="1">+Mass_sal_nette!Q11/Nb_cpte!Q11</f>
        <v>437.13278645801921</v>
      </c>
      <c r="R11" s="33">
        <f ca="1">+Mass_sal_nette!R11/Nb_cpte!R11</f>
        <v>1110.0324287200751</v>
      </c>
      <c r="S11" s="33"/>
      <c r="T11" s="33"/>
      <c r="U11" s="33">
        <f ca="1">+Mass_sal_nette!U11/Nb_cpte!U11</f>
        <v>1001.0215847072892</v>
      </c>
      <c r="V11" s="33"/>
      <c r="W11" s="33"/>
      <c r="X11" s="34">
        <f ca="1">+Mass_sal_nette!X11/Nb_cpte!X11</f>
        <v>1514.2701189170787</v>
      </c>
    </row>
    <row r="12" spans="1:24" ht="12" thickBot="1">
      <c r="A12" s="35">
        <v>38717</v>
      </c>
      <c r="B12" s="36">
        <f ca="1">+Mass_sal_nette!B12/Nb_cpte!B12</f>
        <v>642.62827542369382</v>
      </c>
      <c r="C12" s="36">
        <f ca="1">+Mass_sal_nette!C12/Nb_cpte!C12</f>
        <v>591.69844813010377</v>
      </c>
      <c r="D12" s="37">
        <f ca="1">+Mass_sal_nette!D12/Nb_cpte!D12</f>
        <v>555.95770532775964</v>
      </c>
      <c r="E12" s="37">
        <f ca="1">+Mass_sal_nette!E12/Nb_cpte!E12</f>
        <v>774.35015184052975</v>
      </c>
      <c r="F12" s="37">
        <f ca="1">+Mass_sal_nette!F12/Nb_cpte!F12</f>
        <v>1551.0979842975546</v>
      </c>
      <c r="G12" s="38">
        <f ca="1">IF(Nb_cpte!G12&gt;0,Mass_sal_nette!G12/Nb_cpte!G12," ")</f>
        <v>478.19306671134547</v>
      </c>
      <c r="H12" s="37">
        <f ca="1">IF(Nb_cpte!H12&gt;0,Mass_sal_nette!H12/Nb_cpte!H12," ")</f>
        <v>800.75030448250027</v>
      </c>
      <c r="I12" s="37">
        <f ca="1">IF(Nb_cpte!I12&gt;0,Mass_sal_nette!I12/Nb_cpte!I12," ")</f>
        <v>712.37986808252572</v>
      </c>
      <c r="J12" s="57">
        <f ca="1">IF(Nb_cpte!J12&gt;0,Mass_sal_nette!J12/Nb_cpte!J12," ")</f>
        <v>573.03434262102382</v>
      </c>
      <c r="K12" s="37">
        <f ca="1">IF(Nb_cpte!K12&gt;0,Mass_sal_nette!K12/Nb_cpte!K12," ")</f>
        <v>1757.590027616709</v>
      </c>
      <c r="L12" s="37">
        <f ca="1">IF(Nb_cpte!L12&gt;0,Mass_sal_nette!L12/Nb_cpte!L12," ")</f>
        <v>1409.6190939926253</v>
      </c>
      <c r="M12" s="57">
        <f ca="1">IF(Nb_cpte!M12&gt;0,Mass_sal_nette!M12/Nb_cpte!M12," ")</f>
        <v>1094.0284767716103</v>
      </c>
      <c r="N12" s="37">
        <f ca="1">IF(Nb_cpte!N12&gt;0,Mass_sal_nette!N12/Nb_cpte!N12," ")</f>
        <v>904.37030174361394</v>
      </c>
      <c r="O12" s="39">
        <f ca="1">IF(Nb_cpte!O12&gt;0,Mass_sal_nette!O12/Nb_cpte!O12," ")</f>
        <v>649.5457080302408</v>
      </c>
      <c r="P12" s="38">
        <f ca="1">+Mass_sal_nette!P12/Nb_cpte!P12</f>
        <v>441.51289802454721</v>
      </c>
      <c r="Q12" s="37">
        <f ca="1">+Mass_sal_nette!Q12/Nb_cpte!Q12</f>
        <v>443.4336656646617</v>
      </c>
      <c r="R12" s="37">
        <f ca="1">+Mass_sal_nette!R12/Nb_cpte!R12</f>
        <v>1118.3869973754051</v>
      </c>
      <c r="S12" s="37"/>
      <c r="T12" s="37"/>
      <c r="U12" s="37">
        <f ca="1">+Mass_sal_nette!U12/Nb_cpte!U12</f>
        <v>1005.2086257010798</v>
      </c>
      <c r="V12" s="37"/>
      <c r="W12" s="37"/>
      <c r="X12" s="39">
        <f ca="1">+Mass_sal_nette!X12/Nb_cpte!X12</f>
        <v>1543.0484867383075</v>
      </c>
    </row>
    <row r="13" spans="1:24">
      <c r="A13" s="23">
        <v>38807</v>
      </c>
      <c r="B13" s="24">
        <f ca="1">+Mass_sal_nette!B13/Nb_cpte!B13</f>
        <v>653.12667805370438</v>
      </c>
      <c r="C13" s="24">
        <f ca="1">+Mass_sal_nette!C13/Nb_cpte!C13</f>
        <v>599.94240166112365</v>
      </c>
      <c r="D13" s="25">
        <f ca="1">+Mass_sal_nette!D13/Nb_cpte!D13</f>
        <v>563.72176277171525</v>
      </c>
      <c r="E13" s="25">
        <f ca="1">+Mass_sal_nette!E13/Nb_cpte!E13</f>
        <v>791.50912569243292</v>
      </c>
      <c r="F13" s="25">
        <f ca="1">+Mass_sal_nette!F13/Nb_cpte!F13</f>
        <v>1584.0512501150777</v>
      </c>
      <c r="G13" s="26">
        <f ca="1">IF(Nb_cpte!G13&gt;0,Mass_sal_nette!G13/Nb_cpte!G13," ")</f>
        <v>487.24124265514206</v>
      </c>
      <c r="H13" s="25">
        <f ca="1">IF(Nb_cpte!H13&gt;0,Mass_sal_nette!H13/Nb_cpte!H13," ")</f>
        <v>780.65563914344011</v>
      </c>
      <c r="I13" s="25">
        <f ca="1">IF(Nb_cpte!I13&gt;0,Mass_sal_nette!I13/Nb_cpte!I13," ")</f>
        <v>722.73660631842256</v>
      </c>
      <c r="J13" s="55">
        <f ca="1">IF(Nb_cpte!J13&gt;0,Mass_sal_nette!J13/Nb_cpte!J13," ")</f>
        <v>581.41434262183009</v>
      </c>
      <c r="K13" s="25">
        <f ca="1">IF(Nb_cpte!K13&gt;0,Mass_sal_nette!K13/Nb_cpte!K13," ")</f>
        <v>1767.9940227892303</v>
      </c>
      <c r="L13" s="25">
        <f ca="1">IF(Nb_cpte!L13&gt;0,Mass_sal_nette!L13/Nb_cpte!L13," ")</f>
        <v>1417.7479417942413</v>
      </c>
      <c r="M13" s="55">
        <f ca="1">IF(Nb_cpte!M13&gt;0,Mass_sal_nette!M13/Nb_cpte!M13," ")</f>
        <v>1107.7399254042177</v>
      </c>
      <c r="N13" s="25">
        <f ca="1">IF(Nb_cpte!N13&gt;0,Mass_sal_nette!N13/Nb_cpte!N13," ")</f>
        <v>909.5619887500759</v>
      </c>
      <c r="O13" s="27">
        <f ca="1">IF(Nb_cpte!O13&gt;0,Mass_sal_nette!O13/Nb_cpte!O13," ")</f>
        <v>635.17512528355962</v>
      </c>
      <c r="P13" s="26">
        <f ca="1">+Mass_sal_nette!P13/Nb_cpte!P13</f>
        <v>413.93535115674433</v>
      </c>
      <c r="Q13" s="25">
        <f ca="1">+Mass_sal_nette!Q13/Nb_cpte!Q13</f>
        <v>452.53158073009524</v>
      </c>
      <c r="R13" s="25">
        <f ca="1">+Mass_sal_nette!R13/Nb_cpte!R13</f>
        <v>1126.4403514210831</v>
      </c>
      <c r="S13" s="25">
        <f ca="1">+Mass_sal_nette!S13/Nb_cpte!S13</f>
        <v>403.90617797467155</v>
      </c>
      <c r="T13" s="25"/>
      <c r="U13" s="25">
        <f ca="1">+Mass_sal_nette!U13/Nb_cpte!U13</f>
        <v>1015.367420464787</v>
      </c>
      <c r="V13" s="25">
        <f ca="1">+Mass_sal_nette!V13/Nb_cpte!V13</f>
        <v>1341.2747931887509</v>
      </c>
      <c r="W13" s="25"/>
      <c r="X13" s="27">
        <f ca="1">+Mass_sal_nette!X13/Nb_cpte!X13</f>
        <v>1688.7633325587003</v>
      </c>
    </row>
    <row r="14" spans="1:24">
      <c r="A14" s="29">
        <v>38898</v>
      </c>
      <c r="B14" s="30">
        <f ca="1">+Mass_sal_nette!B14/Nb_cpte!B14</f>
        <v>652.35609279439768</v>
      </c>
      <c r="C14" s="30">
        <f ca="1">+Mass_sal_nette!C14/Nb_cpte!C14</f>
        <v>595.23573353389725</v>
      </c>
      <c r="D14" s="31">
        <f ca="1">+Mass_sal_nette!D14/Nb_cpte!D14</f>
        <v>559.02406261764702</v>
      </c>
      <c r="E14" s="31">
        <f ca="1">+Mass_sal_nette!E14/Nb_cpte!E14</f>
        <v>799.54146816204172</v>
      </c>
      <c r="F14" s="31">
        <f ca="1">+Mass_sal_nette!F14/Nb_cpte!F14</f>
        <v>1590.1035163501704</v>
      </c>
      <c r="G14" s="32">
        <f ca="1">IF(Nb_cpte!G14&gt;0,Mass_sal_nette!G14/Nb_cpte!G14," ")</f>
        <v>487.41775249050346</v>
      </c>
      <c r="H14" s="33">
        <f ca="1">IF(Nb_cpte!H14&gt;0,Mass_sal_nette!H14/Nb_cpte!H14," ")</f>
        <v>834.36300526688262</v>
      </c>
      <c r="I14" s="33">
        <f ca="1">IF(Nb_cpte!I14&gt;0,Mass_sal_nette!I14/Nb_cpte!I14," ")</f>
        <v>718.61825942153007</v>
      </c>
      <c r="J14" s="56">
        <f ca="1">IF(Nb_cpte!J14&gt;0,Mass_sal_nette!J14/Nb_cpte!J14," ")</f>
        <v>574.07491192119971</v>
      </c>
      <c r="K14" s="33">
        <f ca="1">IF(Nb_cpte!K14&gt;0,Mass_sal_nette!K14/Nb_cpte!K14," ")</f>
        <v>1796.2037514970928</v>
      </c>
      <c r="L14" s="33">
        <f ca="1">IF(Nb_cpte!L14&gt;0,Mass_sal_nette!L14/Nb_cpte!L14," ")</f>
        <v>1399.3071165559106</v>
      </c>
      <c r="M14" s="56">
        <f ca="1">IF(Nb_cpte!M14&gt;0,Mass_sal_nette!M14/Nb_cpte!M14," ")</f>
        <v>1085.7198534919671</v>
      </c>
      <c r="N14" s="33">
        <f ca="1">IF(Nb_cpte!N14&gt;0,Mass_sal_nette!N14/Nb_cpte!N14," ")</f>
        <v>931.23259389659063</v>
      </c>
      <c r="O14" s="34">
        <f ca="1">IF(Nb_cpte!O14&gt;0,Mass_sal_nette!O14/Nb_cpte!O14," ")</f>
        <v>609.75625514685669</v>
      </c>
      <c r="P14" s="32">
        <f ca="1">+Mass_sal_nette!P14/Nb_cpte!P14</f>
        <v>416.12069918814984</v>
      </c>
      <c r="Q14" s="33">
        <f ca="1">+Mass_sal_nette!Q14/Nb_cpte!Q14</f>
        <v>454.44614348628585</v>
      </c>
      <c r="R14" s="33">
        <f ca="1">+Mass_sal_nette!R14/Nb_cpte!R14</f>
        <v>1134.2405286182093</v>
      </c>
      <c r="S14" s="33">
        <f ca="1">+Mass_sal_nette!S14/Nb_cpte!S14</f>
        <v>404.84214602345509</v>
      </c>
      <c r="T14" s="33"/>
      <c r="U14" s="33">
        <f ca="1">+Mass_sal_nette!U14/Nb_cpte!U14</f>
        <v>1016.3053794928768</v>
      </c>
      <c r="V14" s="33">
        <f ca="1">+Mass_sal_nette!V14/Nb_cpte!V14</f>
        <v>1385.445374865003</v>
      </c>
      <c r="W14" s="33"/>
      <c r="X14" s="34">
        <f ca="1">+Mass_sal_nette!X14/Nb_cpte!X14</f>
        <v>1699.3320960713738</v>
      </c>
    </row>
    <row r="15" spans="1:24">
      <c r="A15" s="29">
        <v>38990</v>
      </c>
      <c r="B15" s="30">
        <f ca="1">+Mass_sal_nette!B15/Nb_cpte!B15</f>
        <v>659.10934803220221</v>
      </c>
      <c r="C15" s="30">
        <f ca="1">+Mass_sal_nette!C15/Nb_cpte!C15</f>
        <v>599.31448676895616</v>
      </c>
      <c r="D15" s="31">
        <f ca="1">+Mass_sal_nette!D15/Nb_cpte!D15</f>
        <v>562.69334390149027</v>
      </c>
      <c r="E15" s="31">
        <f ca="1">+Mass_sal_nette!E15/Nb_cpte!E15</f>
        <v>817.03703957269545</v>
      </c>
      <c r="F15" s="31">
        <f ca="1">+Mass_sal_nette!F15/Nb_cpte!F15</f>
        <v>1602.336426689882</v>
      </c>
      <c r="G15" s="32">
        <f ca="1">IF(Nb_cpte!G15&gt;0,Mass_sal_nette!G15/Nb_cpte!G15," ")</f>
        <v>491.16202355499763</v>
      </c>
      <c r="H15" s="33">
        <f ca="1">IF(Nb_cpte!H15&gt;0,Mass_sal_nette!H15/Nb_cpte!H15," ")</f>
        <v>783.02936337225583</v>
      </c>
      <c r="I15" s="33">
        <f ca="1">IF(Nb_cpte!I15&gt;0,Mass_sal_nette!I15/Nb_cpte!I15," ")</f>
        <v>720.0626628336189</v>
      </c>
      <c r="J15" s="56">
        <f ca="1">IF(Nb_cpte!J15&gt;0,Mass_sal_nette!J15/Nb_cpte!J15," ")</f>
        <v>576.41173377635437</v>
      </c>
      <c r="K15" s="33">
        <f ca="1">IF(Nb_cpte!K15&gt;0,Mass_sal_nette!K15/Nb_cpte!K15," ")</f>
        <v>1843.8674179801637</v>
      </c>
      <c r="L15" s="33">
        <f ca="1">IF(Nb_cpte!L15&gt;0,Mass_sal_nette!L15/Nb_cpte!L15," ")</f>
        <v>1340.2919665345698</v>
      </c>
      <c r="M15" s="56">
        <f ca="1">IF(Nb_cpte!M15&gt;0,Mass_sal_nette!M15/Nb_cpte!M15," ")</f>
        <v>1055.3699858258301</v>
      </c>
      <c r="N15" s="33">
        <f ca="1">IF(Nb_cpte!N15&gt;0,Mass_sal_nette!N15/Nb_cpte!N15," ")</f>
        <v>969.98782535098235</v>
      </c>
      <c r="O15" s="34">
        <f ca="1">IF(Nb_cpte!O15&gt;0,Mass_sal_nette!O15/Nb_cpte!O15," ")</f>
        <v>548.67057007145968</v>
      </c>
      <c r="P15" s="32">
        <f ca="1">+Mass_sal_nette!P15/Nb_cpte!P15</f>
        <v>420.5104644330583</v>
      </c>
      <c r="Q15" s="33">
        <f ca="1">+Mass_sal_nette!Q15/Nb_cpte!Q15</f>
        <v>456.96054083724073</v>
      </c>
      <c r="R15" s="33">
        <f ca="1">+Mass_sal_nette!R15/Nb_cpte!R15</f>
        <v>1137.8484129540161</v>
      </c>
      <c r="S15" s="33">
        <f ca="1">+Mass_sal_nette!S15/Nb_cpte!S15</f>
        <v>414.90132527657676</v>
      </c>
      <c r="T15" s="33"/>
      <c r="U15" s="33">
        <f ca="1">+Mass_sal_nette!U15/Nb_cpte!U15</f>
        <v>1019.3789042600768</v>
      </c>
      <c r="V15" s="33">
        <f ca="1">+Mass_sal_nette!V15/Nb_cpte!V15</f>
        <v>1403.3809255871479</v>
      </c>
      <c r="W15" s="33"/>
      <c r="X15" s="34">
        <f ca="1">+Mass_sal_nette!X15/Nb_cpte!X15</f>
        <v>1717.1024975091073</v>
      </c>
    </row>
    <row r="16" spans="1:24" ht="12" thickBot="1">
      <c r="A16" s="35">
        <v>39082</v>
      </c>
      <c r="B16" s="36">
        <f ca="1">+Mass_sal_nette!B16/Nb_cpte!B16</f>
        <v>664.50664774342442</v>
      </c>
      <c r="C16" s="36">
        <f ca="1">+Mass_sal_nette!C16/Nb_cpte!C16</f>
        <v>600.86165375711846</v>
      </c>
      <c r="D16" s="37">
        <f ca="1">+Mass_sal_nette!D16/Nb_cpte!D16</f>
        <v>563.59442126604358</v>
      </c>
      <c r="E16" s="37">
        <f ca="1">+Mass_sal_nette!E16/Nb_cpte!E16</f>
        <v>831.66416796722604</v>
      </c>
      <c r="F16" s="37">
        <f ca="1">+Mass_sal_nette!F16/Nb_cpte!F16</f>
        <v>1620.1578571294626</v>
      </c>
      <c r="G16" s="38">
        <f ca="1">IF(Nb_cpte!G16&gt;0,Mass_sal_nette!G16/Nb_cpte!G16," ")</f>
        <v>496.87389193478964</v>
      </c>
      <c r="H16" s="37">
        <f ca="1">IF(Nb_cpte!H16&gt;0,Mass_sal_nette!H16/Nb_cpte!H16," ")</f>
        <v>801.35001323179131</v>
      </c>
      <c r="I16" s="37">
        <f ca="1">IF(Nb_cpte!I16&gt;0,Mass_sal_nette!I16/Nb_cpte!I16," ")</f>
        <v>718.14925322574948</v>
      </c>
      <c r="J16" s="57">
        <f ca="1">IF(Nb_cpte!J16&gt;0,Mass_sal_nette!J16/Nb_cpte!J16," ")</f>
        <v>571.51911129158191</v>
      </c>
      <c r="K16" s="37">
        <f ca="1">IF(Nb_cpte!K16&gt;0,Mass_sal_nette!K16/Nb_cpte!K16," ")</f>
        <v>1808.7963130579164</v>
      </c>
      <c r="L16" s="37">
        <f ca="1">IF(Nb_cpte!L16&gt;0,Mass_sal_nette!L16/Nb_cpte!L16," ")</f>
        <v>1319.2484841866317</v>
      </c>
      <c r="M16" s="57">
        <f ca="1">IF(Nb_cpte!M16&gt;0,Mass_sal_nette!M16/Nb_cpte!M16," ")</f>
        <v>1040.5498103133561</v>
      </c>
      <c r="N16" s="37">
        <f ca="1">IF(Nb_cpte!N16&gt;0,Mass_sal_nette!N16/Nb_cpte!N16," ")</f>
        <v>952.80945682646814</v>
      </c>
      <c r="O16" s="39">
        <f ca="1">IF(Nb_cpte!O16&gt;0,Mass_sal_nette!O16/Nb_cpte!O16," ")</f>
        <v>475.94886742286513</v>
      </c>
      <c r="P16" s="38">
        <f ca="1">+Mass_sal_nette!P16/Nb_cpte!P16</f>
        <v>423.16128655853169</v>
      </c>
      <c r="Q16" s="37">
        <f ca="1">+Mass_sal_nette!Q16/Nb_cpte!Q16</f>
        <v>459.76198848958308</v>
      </c>
      <c r="R16" s="37">
        <f ca="1">+Mass_sal_nette!R16/Nb_cpte!R16</f>
        <v>1139.0962278971513</v>
      </c>
      <c r="S16" s="37">
        <f ca="1">+Mass_sal_nette!S16/Nb_cpte!S16</f>
        <v>418.89068145191447</v>
      </c>
      <c r="T16" s="37"/>
      <c r="U16" s="37">
        <f ca="1">+Mass_sal_nette!U16/Nb_cpte!U16</f>
        <v>1021.7630529268255</v>
      </c>
      <c r="V16" s="37">
        <f ca="1">+Mass_sal_nette!V16/Nb_cpte!V16</f>
        <v>1482.4793274003819</v>
      </c>
      <c r="W16" s="37"/>
      <c r="X16" s="39">
        <f ca="1">+Mass_sal_nette!X16/Nb_cpte!X16</f>
        <v>1724.9436181088447</v>
      </c>
    </row>
    <row r="17" spans="1:24">
      <c r="A17" s="23">
        <v>39172</v>
      </c>
      <c r="B17" s="30">
        <f ca="1">+Mass_sal_nette!B17/Nb_cpte!B17</f>
        <v>667.64986739212088</v>
      </c>
      <c r="C17" s="30">
        <f ca="1">+Mass_sal_nette!C17/Nb_cpte!C17</f>
        <v>600.78951205460748</v>
      </c>
      <c r="D17" s="33">
        <f ca="1">+Mass_sal_nette!D17/Nb_cpte!D17</f>
        <v>563.75661864709514</v>
      </c>
      <c r="E17" s="33">
        <f ca="1">+Mass_sal_nette!E17/Nb_cpte!E17</f>
        <v>841.22802011092824</v>
      </c>
      <c r="F17" s="33">
        <f ca="1">+Mass_sal_nette!F17/Nb_cpte!F17</f>
        <v>1613.4237187575031</v>
      </c>
      <c r="G17" s="32">
        <f ca="1">IF(Nb_cpte!G17&gt;0,Mass_sal_nette!G17/Nb_cpte!G17," ")</f>
        <v>501.58176745608307</v>
      </c>
      <c r="H17" s="33">
        <f ca="1">IF(Nb_cpte!H17&gt;0,Mass_sal_nette!H17/Nb_cpte!H17," ")</f>
        <v>806.69145013078969</v>
      </c>
      <c r="I17" s="33">
        <f ca="1">IF(Nb_cpte!I17&gt;0,Mass_sal_nette!I17/Nb_cpte!I17," ")</f>
        <v>717.88591935030706</v>
      </c>
      <c r="J17" s="56">
        <f ca="1">IF(Nb_cpte!J17&gt;0,Mass_sal_nette!J17/Nb_cpte!J17," ")</f>
        <v>569.83998412507651</v>
      </c>
      <c r="K17" s="33">
        <f ca="1">IF(Nb_cpte!K17&gt;0,Mass_sal_nette!K17/Nb_cpte!K17," ")</f>
        <v>1790.4649168717247</v>
      </c>
      <c r="L17" s="33">
        <f ca="1">IF(Nb_cpte!L17&gt;0,Mass_sal_nette!L17/Nb_cpte!L17," ")</f>
        <v>1286.6308103379949</v>
      </c>
      <c r="M17" s="56">
        <f ca="1">IF(Nb_cpte!M17&gt;0,Mass_sal_nette!M17/Nb_cpte!M17," ")</f>
        <v>1016.6322611486545</v>
      </c>
      <c r="N17" s="33">
        <f ca="1">IF(Nb_cpte!N17&gt;0,Mass_sal_nette!N17/Nb_cpte!N17," ")</f>
        <v>952.15956374203404</v>
      </c>
      <c r="O17" s="34">
        <f ca="1">IF(Nb_cpte!O17&gt;0,Mass_sal_nette!O17/Nb_cpte!O17," ")</f>
        <v>456.59460684363177</v>
      </c>
      <c r="P17" s="32">
        <f ca="1">+Mass_sal_nette!P17/Nb_cpte!P17</f>
        <v>427.09247657628799</v>
      </c>
      <c r="Q17" s="33">
        <f ca="1">+Mass_sal_nette!Q17/Nb_cpte!Q17</f>
        <v>463.96498059946794</v>
      </c>
      <c r="R17" s="33">
        <f ca="1">+Mass_sal_nette!R17/Nb_cpte!R17</f>
        <v>1142.3830781967622</v>
      </c>
      <c r="S17" s="33">
        <f ca="1">+Mass_sal_nette!S17/Nb_cpte!S17</f>
        <v>426.37151405077788</v>
      </c>
      <c r="T17" s="33"/>
      <c r="U17" s="33">
        <f ca="1">+Mass_sal_nette!U17/Nb_cpte!U17</f>
        <v>1024.8341429069014</v>
      </c>
      <c r="V17" s="33">
        <f ca="1">+Mass_sal_nette!V17/Nb_cpte!V17</f>
        <v>1488.2788795766949</v>
      </c>
      <c r="W17" s="33"/>
      <c r="X17" s="34">
        <f ca="1">+Mass_sal_nette!X17/Nb_cpte!X17</f>
        <v>1711.2313307830232</v>
      </c>
    </row>
    <row r="18" spans="1:24">
      <c r="A18" s="29">
        <v>39263</v>
      </c>
      <c r="B18" s="30">
        <f ca="1">+Mass_sal_nette!B18/Nb_cpte!B18</f>
        <v>672.23672271515147</v>
      </c>
      <c r="C18" s="30">
        <f ca="1">+Mass_sal_nette!C18/Nb_cpte!C18</f>
        <v>602.39717528141432</v>
      </c>
      <c r="D18" s="33">
        <f ca="1">+Mass_sal_nette!D18/Nb_cpte!D18</f>
        <v>565.01023747308284</v>
      </c>
      <c r="E18" s="33">
        <f ca="1">+Mass_sal_nette!E18/Nb_cpte!E18</f>
        <v>851.72613683002726</v>
      </c>
      <c r="F18" s="33">
        <f ca="1">+Mass_sal_nette!F18/Nb_cpte!F18</f>
        <v>1620.0624984274605</v>
      </c>
      <c r="G18" s="32">
        <f ca="1">IF(Nb_cpte!G18&gt;0,Mass_sal_nette!G18/Nb_cpte!G18," ")</f>
        <v>505.9045713757734</v>
      </c>
      <c r="H18" s="33">
        <f ca="1">IF(Nb_cpte!H18&gt;0,Mass_sal_nette!H18/Nb_cpte!H18," ")</f>
        <v>845.34773458956147</v>
      </c>
      <c r="I18" s="33">
        <f ca="1">IF(Nb_cpte!I18&gt;0,Mass_sal_nette!I18/Nb_cpte!I18," ")</f>
        <v>722.88948667192358</v>
      </c>
      <c r="J18" s="56">
        <f ca="1">IF(Nb_cpte!J18&gt;0,Mass_sal_nette!J18/Nb_cpte!J18," ")</f>
        <v>571.05554845325423</v>
      </c>
      <c r="K18" s="33">
        <f ca="1">IF(Nb_cpte!K18&gt;0,Mass_sal_nette!K18/Nb_cpte!K18," ")</f>
        <v>1781.5396042292089</v>
      </c>
      <c r="L18" s="33">
        <f ca="1">IF(Nb_cpte!L18&gt;0,Mass_sal_nette!L18/Nb_cpte!L18," ")</f>
        <v>1277.7780787886632</v>
      </c>
      <c r="M18" s="56">
        <f ca="1">IF(Nb_cpte!M18&gt;0,Mass_sal_nette!M18/Nb_cpte!M18," ")</f>
        <v>1017.9457289014479</v>
      </c>
      <c r="N18" s="33">
        <f ca="1">IF(Nb_cpte!N18&gt;0,Mass_sal_nette!N18/Nb_cpte!N18," ")</f>
        <v>954.3417054984277</v>
      </c>
      <c r="O18" s="34">
        <f ca="1">IF(Nb_cpte!O18&gt;0,Mass_sal_nette!O18/Nb_cpte!O18," ")</f>
        <v>439.09782451951503</v>
      </c>
      <c r="P18" s="32">
        <f ca="1">+Mass_sal_nette!P18/Nb_cpte!P18</f>
        <v>429.22088132398926</v>
      </c>
      <c r="Q18" s="33">
        <f ca="1">+Mass_sal_nette!Q18/Nb_cpte!Q18</f>
        <v>466.46408704130118</v>
      </c>
      <c r="R18" s="33">
        <f ca="1">+Mass_sal_nette!R18/Nb_cpte!R18</f>
        <v>1149.6071516102288</v>
      </c>
      <c r="S18" s="33">
        <f ca="1">+Mass_sal_nette!S18/Nb_cpte!S18</f>
        <v>426.78809221480066</v>
      </c>
      <c r="T18" s="33"/>
      <c r="U18" s="33">
        <f ca="1">+Mass_sal_nette!U18/Nb_cpte!U18</f>
        <v>1039.3893863067381</v>
      </c>
      <c r="V18" s="33">
        <f ca="1">+Mass_sal_nette!V18/Nb_cpte!V18</f>
        <v>1499.5274384551524</v>
      </c>
      <c r="W18" s="33"/>
      <c r="X18" s="34">
        <f ca="1">+Mass_sal_nette!X18/Nb_cpte!X18</f>
        <v>1700.8435079797027</v>
      </c>
    </row>
    <row r="19" spans="1:24">
      <c r="A19" s="29">
        <v>39355</v>
      </c>
      <c r="B19" s="30">
        <f ca="1">+Mass_sal_nette!B19/Nb_cpte!B19</f>
        <v>680.5867220684064</v>
      </c>
      <c r="C19" s="30">
        <f ca="1">+Mass_sal_nette!C19/Nb_cpte!C19</f>
        <v>609.20102137750155</v>
      </c>
      <c r="D19" s="33">
        <f ca="1">+Mass_sal_nette!D19/Nb_cpte!D19</f>
        <v>571.01017407268705</v>
      </c>
      <c r="E19" s="33">
        <f ca="1">+Mass_sal_nette!E19/Nb_cpte!E19</f>
        <v>866.60338427864849</v>
      </c>
      <c r="F19" s="33">
        <f ca="1">+Mass_sal_nette!F19/Nb_cpte!F19</f>
        <v>1639.4858711230356</v>
      </c>
      <c r="G19" s="32">
        <f ca="1">IF(Nb_cpte!G19&gt;0,Mass_sal_nette!G19/Nb_cpte!G19," ")</f>
        <v>513.584258058209</v>
      </c>
      <c r="H19" s="33">
        <f ca="1">IF(Nb_cpte!H19&gt;0,Mass_sal_nette!H19/Nb_cpte!H19," ")</f>
        <v>824.62132009481741</v>
      </c>
      <c r="I19" s="33">
        <f ca="1">IF(Nb_cpte!I19&gt;0,Mass_sal_nette!I19/Nb_cpte!I19," ")</f>
        <v>727.98346458354467</v>
      </c>
      <c r="J19" s="56">
        <f ca="1">IF(Nb_cpte!J19&gt;0,Mass_sal_nette!J19/Nb_cpte!J19," ")</f>
        <v>577.03502004322308</v>
      </c>
      <c r="K19" s="33">
        <f ca="1">IF(Nb_cpte!K19&gt;0,Mass_sal_nette!K19/Nb_cpte!K19," ")</f>
        <v>1776.0771188720269</v>
      </c>
      <c r="L19" s="33">
        <f ca="1">IF(Nb_cpte!L19&gt;0,Mass_sal_nette!L19/Nb_cpte!L19," ")</f>
        <v>1279.4462528364493</v>
      </c>
      <c r="M19" s="56">
        <f ca="1">IF(Nb_cpte!M19&gt;0,Mass_sal_nette!M19/Nb_cpte!M19," ")</f>
        <v>1020.6942656574206</v>
      </c>
      <c r="N19" s="33">
        <f ca="1">IF(Nb_cpte!N19&gt;0,Mass_sal_nette!N19/Nb_cpte!N19," ")</f>
        <v>952.05496020832481</v>
      </c>
      <c r="O19" s="34">
        <f ca="1">IF(Nb_cpte!O19&gt;0,Mass_sal_nette!O19/Nb_cpte!O19," ")</f>
        <v>450.07658531481229</v>
      </c>
      <c r="P19" s="32">
        <f ca="1">+Mass_sal_nette!P19/Nb_cpte!P19</f>
        <v>436.81348914868403</v>
      </c>
      <c r="Q19" s="33">
        <f ca="1">+Mass_sal_nette!Q19/Nb_cpte!Q19</f>
        <v>471.78369291206542</v>
      </c>
      <c r="R19" s="33">
        <f ca="1">+Mass_sal_nette!R19/Nb_cpte!R19</f>
        <v>1156.4304822577933</v>
      </c>
      <c r="S19" s="33">
        <f ca="1">+Mass_sal_nette!S19/Nb_cpte!S19</f>
        <v>435.42475774214961</v>
      </c>
      <c r="T19" s="33"/>
      <c r="U19" s="33">
        <f ca="1">+Mass_sal_nette!U19/Nb_cpte!U19</f>
        <v>1048.9911013508699</v>
      </c>
      <c r="V19" s="33">
        <f ca="1">+Mass_sal_nette!V19/Nb_cpte!V19</f>
        <v>1521.5868492877808</v>
      </c>
      <c r="W19" s="33"/>
      <c r="X19" s="34">
        <f ca="1">+Mass_sal_nette!X19/Nb_cpte!X19</f>
        <v>1708.5886405000372</v>
      </c>
    </row>
    <row r="20" spans="1:24" ht="12" thickBot="1">
      <c r="A20" s="35">
        <v>39447</v>
      </c>
      <c r="B20" s="36">
        <f ca="1">+Mass_sal_nette!B20/Nb_cpte!B20</f>
        <v>687.88633299477067</v>
      </c>
      <c r="C20" s="36">
        <f ca="1">+Mass_sal_nette!C20/Nb_cpte!C20</f>
        <v>615.06417029724128</v>
      </c>
      <c r="D20" s="37">
        <f ca="1">+Mass_sal_nette!D20/Nb_cpte!D20</f>
        <v>576.21887543001583</v>
      </c>
      <c r="E20" s="37">
        <f ca="1">+Mass_sal_nette!E20/Nb_cpte!E20</f>
        <v>878.12507924049282</v>
      </c>
      <c r="F20" s="37">
        <f ca="1">+Mass_sal_nette!F20/Nb_cpte!F20</f>
        <v>1658.5477245699878</v>
      </c>
      <c r="G20" s="38">
        <f ca="1">IF(Nb_cpte!G20&gt;0,Mass_sal_nette!G20/Nb_cpte!G20," ")</f>
        <v>518.3470773738627</v>
      </c>
      <c r="H20" s="37">
        <f ca="1">IF(Nb_cpte!H20&gt;0,Mass_sal_nette!H20/Nb_cpte!H20," ")</f>
        <v>878.04028445500512</v>
      </c>
      <c r="I20" s="37">
        <f ca="1">IF(Nb_cpte!I20&gt;0,Mass_sal_nette!I20/Nb_cpte!I20," ")</f>
        <v>736.05266270979621</v>
      </c>
      <c r="J20" s="57">
        <f ca="1">IF(Nb_cpte!J20&gt;0,Mass_sal_nette!J20/Nb_cpte!J20," ")</f>
        <v>584.42382765535388</v>
      </c>
      <c r="K20" s="37">
        <f ca="1">IF(Nb_cpte!K20&gt;0,Mass_sal_nette!K20/Nb_cpte!K20," ")</f>
        <v>1770.4376924258304</v>
      </c>
      <c r="L20" s="37">
        <f ca="1">IF(Nb_cpte!L20&gt;0,Mass_sal_nette!L20/Nb_cpte!L20," ")</f>
        <v>1292.7992081101454</v>
      </c>
      <c r="M20" s="57">
        <f ca="1">IF(Nb_cpte!M20&gt;0,Mass_sal_nette!M20/Nb_cpte!M20," ")</f>
        <v>1046.1672073138513</v>
      </c>
      <c r="N20" s="37">
        <f ca="1">IF(Nb_cpte!N20&gt;0,Mass_sal_nette!N20/Nb_cpte!N20," ")</f>
        <v>949.26081565582319</v>
      </c>
      <c r="O20" s="39">
        <f ca="1">IF(Nb_cpte!O20&gt;0,Mass_sal_nette!O20/Nb_cpte!O20," ")</f>
        <v>423.87984635731578</v>
      </c>
      <c r="P20" s="38">
        <f ca="1">+Mass_sal_nette!P20/Nb_cpte!P20</f>
        <v>442.93617873814662</v>
      </c>
      <c r="Q20" s="37">
        <f ca="1">+Mass_sal_nette!Q20/Nb_cpte!Q20</f>
        <v>476.59832331564542</v>
      </c>
      <c r="R20" s="37">
        <f ca="1">+Mass_sal_nette!R20/Nb_cpte!R20</f>
        <v>1165.4939407559089</v>
      </c>
      <c r="S20" s="37">
        <f ca="1">+Mass_sal_nette!S20/Nb_cpte!S20</f>
        <v>441.20515950101156</v>
      </c>
      <c r="T20" s="37"/>
      <c r="U20" s="37">
        <f ca="1">+Mass_sal_nette!U20/Nb_cpte!U20</f>
        <v>1062.1395523784067</v>
      </c>
      <c r="V20" s="37">
        <f ca="1">+Mass_sal_nette!V20/Nb_cpte!V20</f>
        <v>1563.9793780920447</v>
      </c>
      <c r="W20" s="37"/>
      <c r="X20" s="39">
        <f ca="1">+Mass_sal_nette!X20/Nb_cpte!X20</f>
        <v>1710.0473029386415</v>
      </c>
    </row>
    <row r="21" spans="1:24">
      <c r="A21" s="23">
        <v>39538</v>
      </c>
      <c r="B21" s="30">
        <f ca="1">+Mass_sal_nette!B21/Nb_cpte!B21</f>
        <v>691.74904864799908</v>
      </c>
      <c r="C21" s="30">
        <f ca="1">+Mass_sal_nette!C21/Nb_cpte!C21</f>
        <v>615.17729136977289</v>
      </c>
      <c r="D21" s="33">
        <f ca="1">+Mass_sal_nette!D21/Nb_cpte!D21</f>
        <v>575.89352732088344</v>
      </c>
      <c r="E21" s="33">
        <f ca="1">+Mass_sal_nette!E21/Nb_cpte!E21</f>
        <v>887.34645417961053</v>
      </c>
      <c r="F21" s="33">
        <f ca="1">+Mass_sal_nette!F21/Nb_cpte!F21</f>
        <v>1657.2813854115868</v>
      </c>
      <c r="G21" s="32">
        <f ca="1">IF(Nb_cpte!G21&gt;0,Mass_sal_nette!G21/Nb_cpte!G21," ")</f>
        <v>519.95304098635654</v>
      </c>
      <c r="H21" s="33">
        <f ca="1">IF(Nb_cpte!H21&gt;0,Mass_sal_nette!H21/Nb_cpte!H21," ")</f>
        <v>857.28061977517689</v>
      </c>
      <c r="I21" s="33">
        <f ca="1">IF(Nb_cpte!I21&gt;0,Mass_sal_nette!I21/Nb_cpte!I21," ")</f>
        <v>739.0578279483226</v>
      </c>
      <c r="J21" s="56">
        <f ca="1">IF(Nb_cpte!J21&gt;0,Mass_sal_nette!J21/Nb_cpte!J21," ")</f>
        <v>590.2053501103187</v>
      </c>
      <c r="K21" s="33">
        <f ca="1">IF(Nb_cpte!K21&gt;0,Mass_sal_nette!K21/Nb_cpte!K21," ")</f>
        <v>1753.4699373094634</v>
      </c>
      <c r="L21" s="33">
        <f ca="1">IF(Nb_cpte!L21&gt;0,Mass_sal_nette!L21/Nb_cpte!L21," ")</f>
        <v>1274.4616518131581</v>
      </c>
      <c r="M21" s="56">
        <f ca="1">IF(Nb_cpte!M21&gt;0,Mass_sal_nette!M21/Nb_cpte!M21," ")</f>
        <v>1025.1323941259691</v>
      </c>
      <c r="N21" s="33">
        <f ca="1">IF(Nb_cpte!N21&gt;0,Mass_sal_nette!N21/Nb_cpte!N21," ")</f>
        <v>950.15753763991029</v>
      </c>
      <c r="O21" s="34">
        <f ca="1">IF(Nb_cpte!O21&gt;0,Mass_sal_nette!O21/Nb_cpte!O21," ")</f>
        <v>410.87303230955371</v>
      </c>
      <c r="P21" s="32">
        <f ca="1">+Mass_sal_nette!P21/Nb_cpte!P21</f>
        <v>444.39234884105298</v>
      </c>
      <c r="Q21" s="33">
        <f ca="1">+Mass_sal_nette!Q21/Nb_cpte!Q21</f>
        <v>478.17272886766472</v>
      </c>
      <c r="R21" s="33">
        <f ca="1">+Mass_sal_nette!R21/Nb_cpte!R21</f>
        <v>1174.5723308672088</v>
      </c>
      <c r="S21" s="33">
        <f ca="1">+Mass_sal_nette!S21/Nb_cpte!S21</f>
        <v>446.50429975575173</v>
      </c>
      <c r="T21" s="33"/>
      <c r="U21" s="33">
        <f ca="1">+Mass_sal_nette!U21/Nb_cpte!U21</f>
        <v>1069.5562396228888</v>
      </c>
      <c r="V21" s="33">
        <f ca="1">+Mass_sal_nette!V21/Nb_cpte!V21</f>
        <v>1568.1690154620776</v>
      </c>
      <c r="W21" s="33"/>
      <c r="X21" s="34">
        <f ca="1">+Mass_sal_nette!X21/Nb_cpte!X21</f>
        <v>1693.095964256984</v>
      </c>
    </row>
    <row r="22" spans="1:24">
      <c r="A22" s="29">
        <v>39629</v>
      </c>
      <c r="B22" s="30">
        <f ca="1">+Mass_sal_nette!B22/Nb_cpte!B22</f>
        <v>699.72089712968352</v>
      </c>
      <c r="C22" s="30">
        <f ca="1">+Mass_sal_nette!C22/Nb_cpte!C22</f>
        <v>618.97645415931913</v>
      </c>
      <c r="D22" s="33">
        <f ca="1">+Mass_sal_nette!D22/Nb_cpte!D22</f>
        <v>578.94613861796051</v>
      </c>
      <c r="E22" s="33">
        <f ca="1">+Mass_sal_nette!E22/Nb_cpte!E22</f>
        <v>906.09983128011709</v>
      </c>
      <c r="F22" s="33">
        <f ca="1">+Mass_sal_nette!F22/Nb_cpte!F22</f>
        <v>1673.5950901314893</v>
      </c>
      <c r="G22" s="32">
        <f ca="1">IF(Nb_cpte!G22&gt;0,Mass_sal_nette!G22/Nb_cpte!G22," ")</f>
        <v>526.02945992620755</v>
      </c>
      <c r="H22" s="33">
        <f ca="1">IF(Nb_cpte!H22&gt;0,Mass_sal_nette!H22/Nb_cpte!H22," ")</f>
        <v>765.13364780916913</v>
      </c>
      <c r="I22" s="33">
        <f ca="1">IF(Nb_cpte!I22&gt;0,Mass_sal_nette!I22/Nb_cpte!I22," ")</f>
        <v>745.27777915563377</v>
      </c>
      <c r="J22" s="56">
        <f ca="1">IF(Nb_cpte!J22&gt;0,Mass_sal_nette!J22/Nb_cpte!J22," ")</f>
        <v>591.37130180802671</v>
      </c>
      <c r="K22" s="33">
        <f ca="1">IF(Nb_cpte!K22&gt;0,Mass_sal_nette!K22/Nb_cpte!K22," ")</f>
        <v>1754.4504103380182</v>
      </c>
      <c r="L22" s="33">
        <f ca="1">IF(Nb_cpte!L22&gt;0,Mass_sal_nette!L22/Nb_cpte!L22," ")</f>
        <v>1306.7377854916383</v>
      </c>
      <c r="M22" s="56">
        <f ca="1">IF(Nb_cpte!M22&gt;0,Mass_sal_nette!M22/Nb_cpte!M22," ")</f>
        <v>1052.2861656718187</v>
      </c>
      <c r="N22" s="33">
        <f ca="1">IF(Nb_cpte!N22&gt;0,Mass_sal_nette!N22/Nb_cpte!N22," ")</f>
        <v>962.06821624351983</v>
      </c>
      <c r="O22" s="34">
        <f ca="1">IF(Nb_cpte!O22&gt;0,Mass_sal_nette!O22/Nb_cpte!O22," ")</f>
        <v>405.90590041389027</v>
      </c>
      <c r="P22" s="32">
        <f ca="1">+Mass_sal_nette!P22/Nb_cpte!P22</f>
        <v>450.39154660083796</v>
      </c>
      <c r="Q22" s="33">
        <f ca="1">+Mass_sal_nette!Q22/Nb_cpte!Q22</f>
        <v>483.18589017048726</v>
      </c>
      <c r="R22" s="33">
        <f ca="1">+Mass_sal_nette!R22/Nb_cpte!R22</f>
        <v>1177.9815469324944</v>
      </c>
      <c r="S22" s="33">
        <f ca="1">+Mass_sal_nette!S22/Nb_cpte!S22</f>
        <v>450.32204866310218</v>
      </c>
      <c r="T22" s="33"/>
      <c r="U22" s="33">
        <f ca="1">+Mass_sal_nette!U22/Nb_cpte!U22</f>
        <v>1067.3100805527765</v>
      </c>
      <c r="V22" s="33">
        <f ca="1">+Mass_sal_nette!V22/Nb_cpte!V22</f>
        <v>1582.1786364057971</v>
      </c>
      <c r="W22" s="33"/>
      <c r="X22" s="34">
        <f ca="1">+Mass_sal_nette!X22/Nb_cpte!X22</f>
        <v>1698.7463170856654</v>
      </c>
    </row>
    <row r="23" spans="1:24">
      <c r="A23" s="29">
        <v>39721</v>
      </c>
      <c r="B23" s="30">
        <f ca="1">+Mass_sal_nette!B23/Nb_cpte!B23</f>
        <v>706.93335186032186</v>
      </c>
      <c r="C23" s="30">
        <f ca="1">+Mass_sal_nette!C23/Nb_cpte!C23</f>
        <v>625.2249423472274</v>
      </c>
      <c r="D23" s="33">
        <f ca="1">+Mass_sal_nette!D23/Nb_cpte!D23</f>
        <v>584.35150454318705</v>
      </c>
      <c r="E23" s="33">
        <f ca="1">+Mass_sal_nette!E23/Nb_cpte!E23</f>
        <v>916.89780162074101</v>
      </c>
      <c r="F23" s="33">
        <f ca="1">+Mass_sal_nette!F23/Nb_cpte!F23</f>
        <v>1675.6826788671463</v>
      </c>
      <c r="G23" s="32">
        <f ca="1">IF(Nb_cpte!G23&gt;0,Mass_sal_nette!G23/Nb_cpte!G23," ")</f>
        <v>532.03350161888511</v>
      </c>
      <c r="H23" s="33">
        <f ca="1">IF(Nb_cpte!H23&gt;0,Mass_sal_nette!H23/Nb_cpte!H23," ")</f>
        <v>913.76679736514143</v>
      </c>
      <c r="I23" s="33">
        <f ca="1">IF(Nb_cpte!I23&gt;0,Mass_sal_nette!I23/Nb_cpte!I23," ")</f>
        <v>747.24051534730779</v>
      </c>
      <c r="J23" s="56">
        <f ca="1">IF(Nb_cpte!J23&gt;0,Mass_sal_nette!J23/Nb_cpte!J23," ")</f>
        <v>591.05600065919884</v>
      </c>
      <c r="K23" s="33">
        <f ca="1">IF(Nb_cpte!K23&gt;0,Mass_sal_nette!K23/Nb_cpte!K23," ")</f>
        <v>1740.1950958274165</v>
      </c>
      <c r="L23" s="33">
        <f ca="1">IF(Nb_cpte!L23&gt;0,Mass_sal_nette!L23/Nb_cpte!L23," ")</f>
        <v>1306.0873069958088</v>
      </c>
      <c r="M23" s="56">
        <f ca="1">IF(Nb_cpte!M23&gt;0,Mass_sal_nette!M23/Nb_cpte!M23," ")</f>
        <v>1033.8379566014437</v>
      </c>
      <c r="N23" s="33">
        <f ca="1">IF(Nb_cpte!N23&gt;0,Mass_sal_nette!N23/Nb_cpte!N23," ")</f>
        <v>962.58005902404989</v>
      </c>
      <c r="O23" s="34">
        <f ca="1">IF(Nb_cpte!O23&gt;0,Mass_sal_nette!O23/Nb_cpte!O23," ")</f>
        <v>413.24332955572766</v>
      </c>
      <c r="P23" s="32">
        <f ca="1">+Mass_sal_nette!P23/Nb_cpte!P23</f>
        <v>455.82304705003668</v>
      </c>
      <c r="Q23" s="33">
        <f ca="1">+Mass_sal_nette!Q23/Nb_cpte!Q23</f>
        <v>487.25694135676588</v>
      </c>
      <c r="R23" s="33">
        <f ca="1">+Mass_sal_nette!R23/Nb_cpte!R23</f>
        <v>1181.9209069389813</v>
      </c>
      <c r="S23" s="33">
        <f ca="1">+Mass_sal_nette!S23/Nb_cpte!S23</f>
        <v>455.39367963630588</v>
      </c>
      <c r="T23" s="33"/>
      <c r="U23" s="33">
        <f ca="1">+Mass_sal_nette!U23/Nb_cpte!U23</f>
        <v>1089.2097392143951</v>
      </c>
      <c r="V23" s="33">
        <f ca="1">+Mass_sal_nette!V23/Nb_cpte!V23</f>
        <v>1590.7672661470249</v>
      </c>
      <c r="W23" s="33"/>
      <c r="X23" s="34">
        <f ca="1">+Mass_sal_nette!X23/Nb_cpte!X23</f>
        <v>1685.0305897140252</v>
      </c>
    </row>
    <row r="24" spans="1:24" ht="12" thickBot="1">
      <c r="A24" s="35">
        <v>39813</v>
      </c>
      <c r="B24" s="36">
        <f ca="1">+Mass_sal_nette!B24/Nb_cpte!B24</f>
        <v>711.79278990169109</v>
      </c>
      <c r="C24" s="36">
        <f ca="1">+Mass_sal_nette!C24/Nb_cpte!C24</f>
        <v>625.23591094243147</v>
      </c>
      <c r="D24" s="37">
        <f ca="1">+Mass_sal_nette!D24/Nb_cpte!D24</f>
        <v>584.2985761677445</v>
      </c>
      <c r="E24" s="37">
        <f ca="1">+Mass_sal_nette!E24/Nb_cpte!E24</f>
        <v>931.17603708750278</v>
      </c>
      <c r="F24" s="37">
        <f ca="1">+Mass_sal_nette!F24/Nb_cpte!F24</f>
        <v>1671.8488675393789</v>
      </c>
      <c r="G24" s="38">
        <f ca="1">IF(Nb_cpte!G24&gt;0,Mass_sal_nette!G24/Nb_cpte!G24," ")</f>
        <v>533.25063516555042</v>
      </c>
      <c r="H24" s="37">
        <f ca="1">IF(Nb_cpte!H24&gt;0,Mass_sal_nette!H24/Nb_cpte!H24," ")</f>
        <v>888.70179565250714</v>
      </c>
      <c r="I24" s="37">
        <f ca="1">IF(Nb_cpte!I24&gt;0,Mass_sal_nette!I24/Nb_cpte!I24," ")</f>
        <v>746.26315950553055</v>
      </c>
      <c r="J24" s="57">
        <f ca="1">IF(Nb_cpte!J24&gt;0,Mass_sal_nette!J24/Nb_cpte!J24," ")</f>
        <v>589.70967233138208</v>
      </c>
      <c r="K24" s="37">
        <f ca="1">IF(Nb_cpte!K24&gt;0,Mass_sal_nette!K24/Nb_cpte!K24," ")</f>
        <v>1725.7453464202363</v>
      </c>
      <c r="L24" s="37">
        <f ca="1">IF(Nb_cpte!L24&gt;0,Mass_sal_nette!L24/Nb_cpte!L24," ")</f>
        <v>1239.585602193215</v>
      </c>
      <c r="M24" s="57">
        <f ca="1">IF(Nb_cpte!M24&gt;0,Mass_sal_nette!M24/Nb_cpte!M24," ")</f>
        <v>1000.2220603613106</v>
      </c>
      <c r="N24" s="37">
        <f ca="1">IF(Nb_cpte!N24&gt;0,Mass_sal_nette!N24/Nb_cpte!N24," ")</f>
        <v>967.88162285372914</v>
      </c>
      <c r="O24" s="39">
        <f ca="1">IF(Nb_cpte!O24&gt;0,Mass_sal_nette!O24/Nb_cpte!O24," ")</f>
        <v>404.95663469668312</v>
      </c>
      <c r="P24" s="38">
        <f ca="1">+Mass_sal_nette!P24/Nb_cpte!P24</f>
        <v>455.54039248615169</v>
      </c>
      <c r="Q24" s="37">
        <f ca="1">+Mass_sal_nette!Q24/Nb_cpte!Q24</f>
        <v>488.86260480543001</v>
      </c>
      <c r="R24" s="37">
        <f ca="1">+Mass_sal_nette!R24/Nb_cpte!R24</f>
        <v>1180.2615471887907</v>
      </c>
      <c r="S24" s="37">
        <f ca="1">+Mass_sal_nette!S24/Nb_cpte!S24</f>
        <v>457.76521095050651</v>
      </c>
      <c r="T24" s="37"/>
      <c r="U24" s="37">
        <f ca="1">+Mass_sal_nette!U24/Nb_cpte!U24</f>
        <v>1087.2735816723452</v>
      </c>
      <c r="V24" s="37">
        <f ca="1">+Mass_sal_nette!V24/Nb_cpte!V24</f>
        <v>1597.8932236390551</v>
      </c>
      <c r="W24" s="37"/>
      <c r="X24" s="39">
        <f ca="1">+Mass_sal_nette!X24/Nb_cpte!X24</f>
        <v>1680.2955596104941</v>
      </c>
    </row>
    <row r="25" spans="1:24">
      <c r="A25" s="23">
        <v>39903</v>
      </c>
      <c r="B25" s="30">
        <f ca="1">+Mass_sal_nette!B25/Nb_cpte!B25</f>
        <v>713.23064323975939</v>
      </c>
      <c r="C25" s="30">
        <f ca="1">+Mass_sal_nette!C25/Nb_cpte!C25</f>
        <v>621.31397553804686</v>
      </c>
      <c r="D25" s="33">
        <f ca="1">+Mass_sal_nette!D25/Nb_cpte!D25</f>
        <v>579.6392194930321</v>
      </c>
      <c r="E25" s="33">
        <f ca="1">+Mass_sal_nette!E25/Nb_cpte!E25</f>
        <v>940.81773126461735</v>
      </c>
      <c r="F25" s="33">
        <f ca="1">+Mass_sal_nette!F25/Nb_cpte!F25</f>
        <v>1665.7207011933899</v>
      </c>
      <c r="G25" s="32">
        <f ca="1">IF(Nb_cpte!G25&gt;0,Mass_sal_nette!G25/Nb_cpte!G25," ")</f>
        <v>532.28028816278777</v>
      </c>
      <c r="H25" s="33">
        <f ca="1">IF(Nb_cpte!H25&gt;0,Mass_sal_nette!H25/Nb_cpte!H25," ")</f>
        <v>931.65836573660681</v>
      </c>
      <c r="I25" s="33">
        <f ca="1">IF(Nb_cpte!I25&gt;0,Mass_sal_nette!I25/Nb_cpte!I25," ")</f>
        <v>740.5001213059162</v>
      </c>
      <c r="J25" s="56">
        <f ca="1">IF(Nb_cpte!J25&gt;0,Mass_sal_nette!J25/Nb_cpte!J25," ")</f>
        <v>583.66432098364646</v>
      </c>
      <c r="K25" s="33">
        <f ca="1">IF(Nb_cpte!K25&gt;0,Mass_sal_nette!K25/Nb_cpte!K25," ")</f>
        <v>1705.9863551389005</v>
      </c>
      <c r="L25" s="33">
        <f ca="1">IF(Nb_cpte!L25&gt;0,Mass_sal_nette!L25/Nb_cpte!L25," ")</f>
        <v>1298.8503583244874</v>
      </c>
      <c r="M25" s="56">
        <f ca="1">IF(Nb_cpte!M25&gt;0,Mass_sal_nette!M25/Nb_cpte!M25," ")</f>
        <v>988.72025293532533</v>
      </c>
      <c r="N25" s="33">
        <f ca="1">IF(Nb_cpte!N25&gt;0,Mass_sal_nette!N25/Nb_cpte!N25," ")</f>
        <v>972.11899399177059</v>
      </c>
      <c r="O25" s="34">
        <f ca="1">IF(Nb_cpte!O25&gt;0,Mass_sal_nette!O25/Nb_cpte!O25," ")</f>
        <v>391.2318506279114</v>
      </c>
      <c r="P25" s="32">
        <f ca="1">+Mass_sal_nette!P25/Nb_cpte!P25</f>
        <v>455.77208051730236</v>
      </c>
      <c r="Q25" s="33">
        <f ca="1">+Mass_sal_nette!Q25/Nb_cpte!Q25</f>
        <v>487.1356397053616</v>
      </c>
      <c r="R25" s="33">
        <f ca="1">+Mass_sal_nette!R25/Nb_cpte!R25</f>
        <v>1170.2245605910878</v>
      </c>
      <c r="S25" s="33">
        <f ca="1">+Mass_sal_nette!S25/Nb_cpte!S25</f>
        <v>457.77467155367611</v>
      </c>
      <c r="T25" s="33"/>
      <c r="U25" s="33">
        <f ca="1">+Mass_sal_nette!U25/Nb_cpte!U25</f>
        <v>1082.4697430730987</v>
      </c>
      <c r="V25" s="33">
        <f ca="1">+Mass_sal_nette!V25/Nb_cpte!V25</f>
        <v>1595.4104741685896</v>
      </c>
      <c r="W25" s="33"/>
      <c r="X25" s="34">
        <f ca="1">+Mass_sal_nette!X25/Nb_cpte!X25</f>
        <v>1680.9938350433292</v>
      </c>
    </row>
    <row r="26" spans="1:24">
      <c r="A26" s="29">
        <v>39994</v>
      </c>
      <c r="B26" s="30">
        <f ca="1">+Mass_sal_nette!B26/Nb_cpte!B26</f>
        <v>716.21919012129615</v>
      </c>
      <c r="C26" s="30">
        <f ca="1">+Mass_sal_nette!C26/Nb_cpte!C26</f>
        <v>623.61802892098876</v>
      </c>
      <c r="D26" s="33">
        <f ca="1">+Mass_sal_nette!D26/Nb_cpte!D26</f>
        <v>582.2677640870279</v>
      </c>
      <c r="E26" s="33">
        <f ca="1">+Mass_sal_nette!E26/Nb_cpte!E26</f>
        <v>948.49979210620722</v>
      </c>
      <c r="F26" s="33">
        <f ca="1">+Mass_sal_nette!F26/Nb_cpte!F26</f>
        <v>1654.4987822093904</v>
      </c>
      <c r="G26" s="32">
        <f ca="1">IF(Nb_cpte!G26&gt;0,Mass_sal_nette!G26/Nb_cpte!G26," ")</f>
        <v>536.21814213803748</v>
      </c>
      <c r="H26" s="33">
        <f ca="1">IF(Nb_cpte!H26&gt;0,Mass_sal_nette!H26/Nb_cpte!H26," ")</f>
        <v>910.85872687112987</v>
      </c>
      <c r="I26" s="33">
        <f ca="1">IF(Nb_cpte!I26&gt;0,Mass_sal_nette!I26/Nb_cpte!I26," ")</f>
        <v>744.22721261694869</v>
      </c>
      <c r="J26" s="56">
        <f ca="1">IF(Nb_cpte!J26&gt;0,Mass_sal_nette!J26/Nb_cpte!J26," ")</f>
        <v>585.65536501599911</v>
      </c>
      <c r="K26" s="33">
        <f ca="1">IF(Nb_cpte!K26&gt;0,Mass_sal_nette!K26/Nb_cpte!K26," ")</f>
        <v>1684.3122029548842</v>
      </c>
      <c r="L26" s="33">
        <f ca="1">IF(Nb_cpte!L26&gt;0,Mass_sal_nette!L26/Nb_cpte!L26," ")</f>
        <v>1314.2903481914957</v>
      </c>
      <c r="M26" s="56">
        <f ca="1">IF(Nb_cpte!M26&gt;0,Mass_sal_nette!M26/Nb_cpte!M26," ")</f>
        <v>967.28819919677824</v>
      </c>
      <c r="N26" s="33">
        <f ca="1">IF(Nb_cpte!N26&gt;0,Mass_sal_nette!N26/Nb_cpte!N26," ")</f>
        <v>973.33252952913813</v>
      </c>
      <c r="O26" s="34">
        <f ca="1">IF(Nb_cpte!O26&gt;0,Mass_sal_nette!O26/Nb_cpte!O26," ")</f>
        <v>378.90915763587788</v>
      </c>
      <c r="P26" s="32">
        <f ca="1">+Mass_sal_nette!P26/Nb_cpte!P26</f>
        <v>457.17587879941505</v>
      </c>
      <c r="Q26" s="33">
        <f ca="1">+Mass_sal_nette!Q26/Nb_cpte!Q26</f>
        <v>490.98764332277125</v>
      </c>
      <c r="R26" s="33">
        <f ca="1">+Mass_sal_nette!R26/Nb_cpte!R26</f>
        <v>1176.8184607406827</v>
      </c>
      <c r="S26" s="33">
        <f ca="1">+Mass_sal_nette!S26/Nb_cpte!S26</f>
        <v>458.43789915080697</v>
      </c>
      <c r="T26" s="33"/>
      <c r="U26" s="33">
        <f ca="1">+Mass_sal_nette!U26/Nb_cpte!U26</f>
        <v>1087.8403510130925</v>
      </c>
      <c r="V26" s="33">
        <f ca="1">+Mass_sal_nette!V26/Nb_cpte!V26</f>
        <v>1580.573249852343</v>
      </c>
      <c r="W26" s="33"/>
      <c r="X26" s="34">
        <f ca="1">+Mass_sal_nette!X26/Nb_cpte!X26</f>
        <v>1657.8853502716102</v>
      </c>
    </row>
    <row r="27" spans="1:24">
      <c r="A27" s="29">
        <v>40086</v>
      </c>
      <c r="B27" s="30">
        <f ca="1">+Mass_sal_nette!B27/Nb_cpte!B27</f>
        <v>721.378546834536</v>
      </c>
      <c r="C27" s="30">
        <f ca="1">+Mass_sal_nette!C27/Nb_cpte!C27</f>
        <v>626.29752440734796</v>
      </c>
      <c r="D27" s="33">
        <f ca="1">+Mass_sal_nette!D27/Nb_cpte!D27</f>
        <v>584.70565788081103</v>
      </c>
      <c r="E27" s="33">
        <f ca="1">+Mass_sal_nette!E27/Nb_cpte!E27</f>
        <v>959.67060051617193</v>
      </c>
      <c r="F27" s="33">
        <f ca="1">+Mass_sal_nette!F27/Nb_cpte!F27</f>
        <v>1644.9284152656926</v>
      </c>
      <c r="G27" s="32">
        <f ca="1">IF(Nb_cpte!G27&gt;0,Mass_sal_nette!G27/Nb_cpte!G27," ")</f>
        <v>540.79667763970588</v>
      </c>
      <c r="H27" s="33">
        <f ca="1">IF(Nb_cpte!H27&gt;0,Mass_sal_nette!H27/Nb_cpte!H27," ")</f>
        <v>934.43624163806089</v>
      </c>
      <c r="I27" s="33">
        <f ca="1">IF(Nb_cpte!I27&gt;0,Mass_sal_nette!I27/Nb_cpte!I27," ")</f>
        <v>747.28765208934726</v>
      </c>
      <c r="J27" s="56">
        <f ca="1">IF(Nb_cpte!J27&gt;0,Mass_sal_nette!J27/Nb_cpte!J27," ")</f>
        <v>591.23954617521576</v>
      </c>
      <c r="K27" s="33">
        <f ca="1">IF(Nb_cpte!K27&gt;0,Mass_sal_nette!K27/Nb_cpte!K27," ")</f>
        <v>1664.4364000682538</v>
      </c>
      <c r="L27" s="33">
        <f ca="1">IF(Nb_cpte!L27&gt;0,Mass_sal_nette!L27/Nb_cpte!L27," ")</f>
        <v>1352.2933605007318</v>
      </c>
      <c r="M27" s="56">
        <f ca="1">IF(Nb_cpte!M27&gt;0,Mass_sal_nette!M27/Nb_cpte!M27," ")</f>
        <v>988.58643161416273</v>
      </c>
      <c r="N27" s="33">
        <f ca="1">IF(Nb_cpte!N27&gt;0,Mass_sal_nette!N27/Nb_cpte!N27," ")</f>
        <v>979.78504518873933</v>
      </c>
      <c r="O27" s="34">
        <f ca="1">IF(Nb_cpte!O27&gt;0,Mass_sal_nette!O27/Nb_cpte!O27," ")</f>
        <v>365.91110991829731</v>
      </c>
      <c r="P27" s="32">
        <f ca="1">+Mass_sal_nette!P27/Nb_cpte!P27</f>
        <v>463.5774118501356</v>
      </c>
      <c r="Q27" s="33">
        <f ca="1">+Mass_sal_nette!Q27/Nb_cpte!Q27</f>
        <v>495.81134670378395</v>
      </c>
      <c r="R27" s="33">
        <f ca="1">+Mass_sal_nette!R27/Nb_cpte!R27</f>
        <v>1180.2459584994988</v>
      </c>
      <c r="S27" s="33">
        <f ca="1">+Mass_sal_nette!S27/Nb_cpte!S27</f>
        <v>457.46799700294594</v>
      </c>
      <c r="T27" s="33"/>
      <c r="U27" s="33">
        <f ca="1">+Mass_sal_nette!U27/Nb_cpte!U27</f>
        <v>1093.9049893278998</v>
      </c>
      <c r="V27" s="33">
        <f ca="1">+Mass_sal_nette!V27/Nb_cpte!V27</f>
        <v>1564.167828704002</v>
      </c>
      <c r="W27" s="33"/>
      <c r="X27" s="34">
        <f ca="1">+Mass_sal_nette!X27/Nb_cpte!X27</f>
        <v>1655.4915772943605</v>
      </c>
    </row>
    <row r="28" spans="1:24" ht="12" thickBot="1">
      <c r="A28" s="35">
        <v>40178</v>
      </c>
      <c r="B28" s="36">
        <f ca="1">+Mass_sal_nette!B28/Nb_cpte!B28</f>
        <v>723.87940860106869</v>
      </c>
      <c r="C28" s="36">
        <f ca="1">+Mass_sal_nette!C28/Nb_cpte!C28</f>
        <v>626.32622832188849</v>
      </c>
      <c r="D28" s="37">
        <f ca="1">+Mass_sal_nette!D28/Nb_cpte!D28</f>
        <v>585.13936508032896</v>
      </c>
      <c r="E28" s="37">
        <f ca="1">+Mass_sal_nette!E28/Nb_cpte!E28</f>
        <v>964.49710699479635</v>
      </c>
      <c r="F28" s="37">
        <f ca="1">+Mass_sal_nette!F28/Nb_cpte!F28</f>
        <v>1632.2634331017773</v>
      </c>
      <c r="G28" s="38">
        <f ca="1">IF(Nb_cpte!G28&gt;0,Mass_sal_nette!G28/Nb_cpte!G28," ")</f>
        <v>543.933275432095</v>
      </c>
      <c r="H28" s="37">
        <f ca="1">IF(Nb_cpte!H28&gt;0,Mass_sal_nette!H28/Nb_cpte!H28," ")</f>
        <v>864.71455930905574</v>
      </c>
      <c r="I28" s="37">
        <f ca="1">IF(Nb_cpte!I28&gt;0,Mass_sal_nette!I28/Nb_cpte!I28," ")</f>
        <v>745.97372428921631</v>
      </c>
      <c r="J28" s="57">
        <f ca="1">IF(Nb_cpte!J28&gt;0,Mass_sal_nette!J28/Nb_cpte!J28," ")</f>
        <v>589.9129629704039</v>
      </c>
      <c r="K28" s="37">
        <f ca="1">IF(Nb_cpte!K28&gt;0,Mass_sal_nette!K28/Nb_cpte!K28," ")</f>
        <v>1647.7002854445464</v>
      </c>
      <c r="L28" s="37">
        <f ca="1">IF(Nb_cpte!L28&gt;0,Mass_sal_nette!L28/Nb_cpte!L28," ")</f>
        <v>1168.1754153027293</v>
      </c>
      <c r="M28" s="57">
        <f ca="1">IF(Nb_cpte!M28&gt;0,Mass_sal_nette!M28/Nb_cpte!M28," ")</f>
        <v>962.30329392261103</v>
      </c>
      <c r="N28" s="37">
        <f ca="1">IF(Nb_cpte!N28&gt;0,Mass_sal_nette!N28/Nb_cpte!N28," ")</f>
        <v>978.2922333442749</v>
      </c>
      <c r="O28" s="39">
        <f ca="1">IF(Nb_cpte!O28&gt;0,Mass_sal_nette!O28/Nb_cpte!O28," ")</f>
        <v>332.68852800826704</v>
      </c>
      <c r="P28" s="38">
        <f ca="1">+Mass_sal_nette!P28/Nb_cpte!P28</f>
        <v>468.98847176674002</v>
      </c>
      <c r="Q28" s="37">
        <f ca="1">+Mass_sal_nette!Q28/Nb_cpte!Q28</f>
        <v>499.47540177654884</v>
      </c>
      <c r="R28" s="37">
        <f ca="1">+Mass_sal_nette!R28/Nb_cpte!R28</f>
        <v>1182.4272301707078</v>
      </c>
      <c r="S28" s="37">
        <f ca="1">+Mass_sal_nette!S28/Nb_cpte!S28</f>
        <v>461.7586678754094</v>
      </c>
      <c r="T28" s="37"/>
      <c r="U28" s="37">
        <f ca="1">+Mass_sal_nette!U28/Nb_cpte!U28</f>
        <v>1088.6321758418558</v>
      </c>
      <c r="V28" s="37">
        <f ca="1">+Mass_sal_nette!V28/Nb_cpte!V28</f>
        <v>1561.1512467001814</v>
      </c>
      <c r="W28" s="37"/>
      <c r="X28" s="39">
        <f ca="1">+Mass_sal_nette!X28/Nb_cpte!X28</f>
        <v>1631.0491454753144</v>
      </c>
    </row>
    <row r="29" spans="1:24">
      <c r="A29" s="23">
        <v>40268</v>
      </c>
      <c r="B29" s="30">
        <f ca="1">+Mass_sal_nette!B29/Nb_cpte!B29</f>
        <v>728.55920546696348</v>
      </c>
      <c r="C29" s="30">
        <f ca="1">+Mass_sal_nette!C29/Nb_cpte!C29</f>
        <v>626.77336128754575</v>
      </c>
      <c r="D29" s="33">
        <f ca="1">+Mass_sal_nette!D29/Nb_cpte!D29</f>
        <v>585.11578710907531</v>
      </c>
      <c r="E29" s="33">
        <f ca="1">+Mass_sal_nette!E29/Nb_cpte!E29</f>
        <v>974.59781339071742</v>
      </c>
      <c r="F29" s="33">
        <f ca="1">+Mass_sal_nette!F29/Nb_cpte!F29</f>
        <v>1648.3778490444963</v>
      </c>
      <c r="G29" s="32">
        <f ca="1">IF(Nb_cpte!G29&gt;0,Mass_sal_nette!G29/Nb_cpte!G29," ")</f>
        <v>546.4707682101058</v>
      </c>
      <c r="H29" s="33">
        <f ca="1">IF(Nb_cpte!H29&gt;0,Mass_sal_nette!H29/Nb_cpte!H29," ")</f>
        <v>887.10201934286806</v>
      </c>
      <c r="I29" s="33">
        <f ca="1">IF(Nb_cpte!I29&gt;0,Mass_sal_nette!I29/Nb_cpte!I29," ")</f>
        <v>739.781883813945</v>
      </c>
      <c r="J29" s="56">
        <f ca="1">IF(Nb_cpte!J29&gt;0,Mass_sal_nette!J29/Nb_cpte!J29," ")</f>
        <v>591.03258824425734</v>
      </c>
      <c r="K29" s="33">
        <f ca="1">IF(Nb_cpte!K29&gt;0,Mass_sal_nette!K29/Nb_cpte!K29," ")</f>
        <v>1646.4115194966184</v>
      </c>
      <c r="L29" s="33" t="str">
        <f ca="1">IF(Nb_cpte!L29&gt;0,Mass_sal_nette!L29/Nb_cpte!L29," ")</f>
        <v xml:space="preserve"> </v>
      </c>
      <c r="M29" s="56" t="str">
        <f ca="1">IF(Nb_cpte!M29&gt;0,Mass_sal_nette!M29/Nb_cpte!M29," ")</f>
        <v xml:space="preserve"> </v>
      </c>
      <c r="N29" s="33">
        <f ca="1">IF(Nb_cpte!N29&gt;0,Mass_sal_nette!N29/Nb_cpte!N29," ")</f>
        <v>985.0021486793064</v>
      </c>
      <c r="O29" s="34">
        <f ca="1">IF(Nb_cpte!O29&gt;0,Mass_sal_nette!O29/Nb_cpte!O29," ")</f>
        <v>315.85856484018439</v>
      </c>
      <c r="P29" s="32">
        <f ca="1">+Mass_sal_nette!P29/Nb_cpte!P29</f>
        <v>461.53385291857035</v>
      </c>
      <c r="Q29" s="33">
        <f ca="1">+Mass_sal_nette!Q29/Nb_cpte!Q29</f>
        <v>499.78735261430882</v>
      </c>
      <c r="R29" s="33">
        <f ca="1">+Mass_sal_nette!R29/Nb_cpte!R29</f>
        <v>1189.2727341197067</v>
      </c>
      <c r="S29" s="33">
        <f ca="1">+Mass_sal_nette!S29/Nb_cpte!S29</f>
        <v>465.40731071461022</v>
      </c>
      <c r="T29" s="33"/>
      <c r="U29" s="33">
        <f ca="1">+Mass_sal_nette!U29/Nb_cpte!U29</f>
        <v>1098.0070389266682</v>
      </c>
      <c r="V29" s="33">
        <f ca="1">+Mass_sal_nette!V29/Nb_cpte!V29</f>
        <v>1587.8581776384895</v>
      </c>
      <c r="W29" s="33"/>
      <c r="X29" s="34">
        <f ca="1">+Mass_sal_nette!X29/Nb_cpte!X29</f>
        <v>1638.464726443545</v>
      </c>
    </row>
    <row r="30" spans="1:24">
      <c r="A30" s="29">
        <v>40359</v>
      </c>
      <c r="B30" s="30">
        <f ca="1">+Mass_sal_nette!B30/Nb_cpte!B30</f>
        <v>732.90496590301802</v>
      </c>
      <c r="C30" s="30">
        <f ca="1">+Mass_sal_nette!C30/Nb_cpte!C30</f>
        <v>631.00407178444846</v>
      </c>
      <c r="D30" s="33">
        <f ca="1">+Mass_sal_nette!D30/Nb_cpte!D30</f>
        <v>588.822085898723</v>
      </c>
      <c r="E30" s="33">
        <f ca="1">+Mass_sal_nette!E30/Nb_cpte!E30</f>
        <v>983.14831414800108</v>
      </c>
      <c r="F30" s="33">
        <f ca="1">+Mass_sal_nette!F30/Nb_cpte!F30</f>
        <v>1646.1941524267343</v>
      </c>
      <c r="G30" s="32">
        <f ca="1">IF(Nb_cpte!G30&gt;0,Mass_sal_nette!G30/Nb_cpte!G30," ")</f>
        <v>551.81319157020903</v>
      </c>
      <c r="H30" s="33">
        <f ca="1">IF(Nb_cpte!H30&gt;0,Mass_sal_nette!H30/Nb_cpte!H30," ")</f>
        <v>883.44049144327585</v>
      </c>
      <c r="I30" s="33">
        <f ca="1">IF(Nb_cpte!I30&gt;0,Mass_sal_nette!I30/Nb_cpte!I30," ")</f>
        <v>739.08801181175306</v>
      </c>
      <c r="J30" s="56">
        <f ca="1">IF(Nb_cpte!J30&gt;0,Mass_sal_nette!J30/Nb_cpte!J30," ")</f>
        <v>590.16982736202726</v>
      </c>
      <c r="K30" s="33">
        <f ca="1">IF(Nb_cpte!K30&gt;0,Mass_sal_nette!K30/Nb_cpte!K30," ")</f>
        <v>1644.7134944712991</v>
      </c>
      <c r="L30" s="33" t="str">
        <f ca="1">IF(Nb_cpte!L30&gt;0,Mass_sal_nette!L30/Nb_cpte!L30," ")</f>
        <v xml:space="preserve"> </v>
      </c>
      <c r="M30" s="56" t="str">
        <f ca="1">IF(Nb_cpte!M30&gt;0,Mass_sal_nette!M30/Nb_cpte!M30," ")</f>
        <v xml:space="preserve"> </v>
      </c>
      <c r="N30" s="33">
        <f ca="1">IF(Nb_cpte!N30&gt;0,Mass_sal_nette!N30/Nb_cpte!N30," ")</f>
        <v>992.09154903222179</v>
      </c>
      <c r="O30" s="34">
        <f ca="1">IF(Nb_cpte!O30&gt;0,Mass_sal_nette!O30/Nb_cpte!O30," ")</f>
        <v>309.96707459602555</v>
      </c>
      <c r="P30" s="32">
        <f ca="1">+Mass_sal_nette!P30/Nb_cpte!P30</f>
        <v>459.49904662401923</v>
      </c>
      <c r="Q30" s="33">
        <f ca="1">+Mass_sal_nette!Q30/Nb_cpte!Q30</f>
        <v>505.25891053041914</v>
      </c>
      <c r="R30" s="33">
        <f ca="1">+Mass_sal_nette!R30/Nb_cpte!R30</f>
        <v>1189.4909471806245</v>
      </c>
      <c r="S30" s="33">
        <f ca="1">+Mass_sal_nette!S30/Nb_cpte!S30</f>
        <v>464.44649058859244</v>
      </c>
      <c r="T30" s="33"/>
      <c r="U30" s="33">
        <f ca="1">+Mass_sal_nette!U30/Nb_cpte!U30</f>
        <v>1102.4603924425699</v>
      </c>
      <c r="V30" s="33">
        <f ca="1">+Mass_sal_nette!V30/Nb_cpte!V30</f>
        <v>1579.3146638552885</v>
      </c>
      <c r="W30" s="33"/>
      <c r="X30" s="34">
        <f ca="1">+Mass_sal_nette!X30/Nb_cpte!X30</f>
        <v>1625.1363954936219</v>
      </c>
    </row>
    <row r="31" spans="1:24">
      <c r="A31" s="29">
        <v>40451</v>
      </c>
      <c r="B31" s="30">
        <f ca="1">+Mass_sal_nette!B31/Nb_cpte!B31</f>
        <v>735.38662301273916</v>
      </c>
      <c r="C31" s="30">
        <f ca="1">+Mass_sal_nette!C31/Nb_cpte!C31</f>
        <v>629.77145545041924</v>
      </c>
      <c r="D31" s="33">
        <f ca="1">+Mass_sal_nette!D31/Nb_cpte!D31</f>
        <v>587.27967793774621</v>
      </c>
      <c r="E31" s="33">
        <f ca="1">+Mass_sal_nette!E31/Nb_cpte!E31</f>
        <v>989.46585426068884</v>
      </c>
      <c r="F31" s="33">
        <f ca="1">+Mass_sal_nette!F31/Nb_cpte!F31</f>
        <v>1641.8153404761774</v>
      </c>
      <c r="G31" s="32">
        <f ca="1">IF(Nb_cpte!G31&gt;0,Mass_sal_nette!G31/Nb_cpte!G31," ")</f>
        <v>553.74719404868267</v>
      </c>
      <c r="H31" s="33">
        <f ca="1">IF(Nb_cpte!H31&gt;0,Mass_sal_nette!H31/Nb_cpte!H31," ")</f>
        <v>850.6575534588203</v>
      </c>
      <c r="I31" s="33">
        <f ca="1">IF(Nb_cpte!I31&gt;0,Mass_sal_nette!I31/Nb_cpte!I31," ")</f>
        <v>736.3955576325385</v>
      </c>
      <c r="J31" s="56">
        <f ca="1">IF(Nb_cpte!J31&gt;0,Mass_sal_nette!J31/Nb_cpte!J31," ")</f>
        <v>586.74818934509608</v>
      </c>
      <c r="K31" s="33">
        <f ca="1">IF(Nb_cpte!K31&gt;0,Mass_sal_nette!K31/Nb_cpte!K31," ")</f>
        <v>1643.3397563138324</v>
      </c>
      <c r="L31" s="33" t="str">
        <f ca="1">IF(Nb_cpte!L31&gt;0,Mass_sal_nette!L31/Nb_cpte!L31," ")</f>
        <v xml:space="preserve"> </v>
      </c>
      <c r="M31" s="56" t="str">
        <f ca="1">IF(Nb_cpte!M31&gt;0,Mass_sal_nette!M31/Nb_cpte!M31," ")</f>
        <v xml:space="preserve"> </v>
      </c>
      <c r="N31" s="33">
        <f ca="1">IF(Nb_cpte!N31&gt;0,Mass_sal_nette!N31/Nb_cpte!N31," ")</f>
        <v>998.44727449278741</v>
      </c>
      <c r="O31" s="34">
        <f ca="1">IF(Nb_cpte!O31&gt;0,Mass_sal_nette!O31/Nb_cpte!O31," ")</f>
        <v>304.4708356812929</v>
      </c>
      <c r="P31" s="32">
        <f ca="1">+Mass_sal_nette!P31/Nb_cpte!P31</f>
        <v>460.74691808890975</v>
      </c>
      <c r="Q31" s="33">
        <f ca="1">+Mass_sal_nette!Q31/Nb_cpte!Q31</f>
        <v>506.6462274932843</v>
      </c>
      <c r="R31" s="33">
        <f ca="1">+Mass_sal_nette!R31/Nb_cpte!R31</f>
        <v>1185.9999095541832</v>
      </c>
      <c r="S31" s="33">
        <f ca="1">+Mass_sal_nette!S31/Nb_cpte!S31</f>
        <v>459.76566246924472</v>
      </c>
      <c r="T31" s="33"/>
      <c r="U31" s="33">
        <f ca="1">+Mass_sal_nette!U31/Nb_cpte!U31</f>
        <v>1098.9570004577758</v>
      </c>
      <c r="V31" s="33">
        <f ca="1">+Mass_sal_nette!V31/Nb_cpte!V31</f>
        <v>1576.0354062178988</v>
      </c>
      <c r="W31" s="33"/>
      <c r="X31" s="34">
        <f ca="1">+Mass_sal_nette!X31/Nb_cpte!X31</f>
        <v>1603.713429659934</v>
      </c>
    </row>
    <row r="32" spans="1:24" ht="12" thickBot="1">
      <c r="A32" s="29">
        <v>40543</v>
      </c>
      <c r="B32" s="30">
        <f ca="1">+Mass_sal_nette!B32/Nb_cpte!B32</f>
        <v>738.55257596425213</v>
      </c>
      <c r="C32" s="30">
        <f ca="1">+Mass_sal_nette!C32/Nb_cpte!C32</f>
        <v>629.62564016835677</v>
      </c>
      <c r="D32" s="33">
        <f ca="1">+Mass_sal_nette!D32/Nb_cpte!D32</f>
        <v>586.27014460104112</v>
      </c>
      <c r="E32" s="33">
        <f ca="1">+Mass_sal_nette!E32/Nb_cpte!E32</f>
        <v>997.06778988886845</v>
      </c>
      <c r="F32" s="33">
        <f ca="1">+Mass_sal_nette!F32/Nb_cpte!F32</f>
        <v>1636.1606826875579</v>
      </c>
      <c r="G32" s="32">
        <f ca="1">IF(Nb_cpte!G32&gt;0,Mass_sal_nette!G32/Nb_cpte!G32," ")</f>
        <v>552.5705176920743</v>
      </c>
      <c r="H32" s="33">
        <f ca="1">IF(Nb_cpte!H32&gt;0,Mass_sal_nette!H32/Nb_cpte!H32," ")</f>
        <v>872.08688243310837</v>
      </c>
      <c r="I32" s="33">
        <f ca="1">IF(Nb_cpte!I32&gt;0,Mass_sal_nette!I32/Nb_cpte!I32," ")</f>
        <v>734.56538909070628</v>
      </c>
      <c r="J32" s="56">
        <f ca="1">IF(Nb_cpte!J32&gt;0,Mass_sal_nette!J32/Nb_cpte!J32," ")</f>
        <v>587.41350417236879</v>
      </c>
      <c r="K32" s="33">
        <f ca="1">IF(Nb_cpte!K32&gt;0,Mass_sal_nette!K32/Nb_cpte!K32," ")</f>
        <v>1638.7817571441644</v>
      </c>
      <c r="L32" s="33" t="str">
        <f ca="1">IF(Nb_cpte!L32&gt;0,Mass_sal_nette!L32/Nb_cpte!L32," ")</f>
        <v xml:space="preserve"> </v>
      </c>
      <c r="M32" s="56" t="str">
        <f ca="1">IF(Nb_cpte!M32&gt;0,Mass_sal_nette!M32/Nb_cpte!M32," ")</f>
        <v xml:space="preserve"> </v>
      </c>
      <c r="N32" s="33">
        <f ca="1">IF(Nb_cpte!N32&gt;0,Mass_sal_nette!N32/Nb_cpte!N32," ")</f>
        <v>1004.8070780849526</v>
      </c>
      <c r="O32" s="34">
        <f ca="1">IF(Nb_cpte!O32&gt;0,Mass_sal_nette!O32/Nb_cpte!O32," ")</f>
        <v>305.52101269964834</v>
      </c>
      <c r="P32" s="32">
        <f ca="1">+Mass_sal_nette!P32/Nb_cpte!P32</f>
        <v>422.20445581683475</v>
      </c>
      <c r="Q32" s="33">
        <f ca="1">+Mass_sal_nette!Q32/Nb_cpte!Q32</f>
        <v>506.79235110254325</v>
      </c>
      <c r="R32" s="33">
        <f ca="1">+Mass_sal_nette!R32/Nb_cpte!R32</f>
        <v>1183.0338066187667</v>
      </c>
      <c r="S32" s="33">
        <f ca="1">+Mass_sal_nette!S32/Nb_cpte!S32</f>
        <v>441.81793692570335</v>
      </c>
      <c r="T32" s="33"/>
      <c r="U32" s="33">
        <f ca="1">+Mass_sal_nette!U32/Nb_cpte!U32</f>
        <v>1107.8371206290917</v>
      </c>
      <c r="V32" s="33">
        <f ca="1">+Mass_sal_nette!V32/Nb_cpte!V32</f>
        <v>1560.124092423313</v>
      </c>
      <c r="W32" s="33"/>
      <c r="X32" s="34">
        <f ca="1">+Mass_sal_nette!X32/Nb_cpte!X32</f>
        <v>1491.6628265093098</v>
      </c>
    </row>
    <row r="33" spans="1:24">
      <c r="A33" s="23">
        <v>40633</v>
      </c>
      <c r="B33" s="62">
        <f ca="1">+Mass_sal_nette!B33/Nb_cpte!B33</f>
        <v>746.81922070311703</v>
      </c>
      <c r="C33" s="62">
        <f ca="1">+Mass_sal_nette!C33/Nb_cpte!C33</f>
        <v>634.94804314017597</v>
      </c>
      <c r="D33" s="64">
        <f ca="1">+Mass_sal_nette!D33/Nb_cpte!D33</f>
        <v>590.71225024398666</v>
      </c>
      <c r="E33" s="64">
        <f ca="1">+Mass_sal_nette!E33/Nb_cpte!E33</f>
        <v>1007.2324953855377</v>
      </c>
      <c r="F33" s="64">
        <f ca="1">+Mass_sal_nette!F33/Nb_cpte!F33</f>
        <v>1641.0629117271001</v>
      </c>
      <c r="G33" s="63">
        <f ca="1">IF(Nb_cpte!G33&gt;0,Mass_sal_nette!G33/Nb_cpte!G33," ")</f>
        <v>556.79717828125092</v>
      </c>
      <c r="H33" s="64">
        <f ca="1">IF(Nb_cpte!H33&gt;0,Mass_sal_nette!H33/Nb_cpte!H33," ")</f>
        <v>868.10202412242029</v>
      </c>
      <c r="I33" s="64">
        <f ca="1">IF(Nb_cpte!I33&gt;0,Mass_sal_nette!I33/Nb_cpte!I33," ")</f>
        <v>736.49263712952711</v>
      </c>
      <c r="J33" s="65">
        <f ca="1">IF(Nb_cpte!J33&gt;0,Mass_sal_nette!J33/Nb_cpte!J33," ")</f>
        <v>586.30875684459227</v>
      </c>
      <c r="K33" s="64">
        <f ca="1">IF(Nb_cpte!K33&gt;0,Mass_sal_nette!K33/Nb_cpte!K33," ")</f>
        <v>1637.5168165949347</v>
      </c>
      <c r="L33" s="64" t="str">
        <f ca="1">IF(Nb_cpte!L33&gt;0,Mass_sal_nette!L33/Nb_cpte!L33," ")</f>
        <v xml:space="preserve"> </v>
      </c>
      <c r="M33" s="65" t="str">
        <f ca="1">IF(Nb_cpte!M33&gt;0,Mass_sal_nette!M33/Nb_cpte!M33," ")</f>
        <v xml:space="preserve"> </v>
      </c>
      <c r="N33" s="64">
        <f ca="1">IF(Nb_cpte!N33&gt;0,Mass_sal_nette!N33/Nb_cpte!N33," ")</f>
        <v>1013.6484538772439</v>
      </c>
      <c r="O33" s="66">
        <f ca="1">IF(Nb_cpte!O33&gt;0,Mass_sal_nette!O33/Nb_cpte!O33," ")</f>
        <v>306.57282322975794</v>
      </c>
      <c r="P33" s="63">
        <f ca="1">+Mass_sal_nette!P33/Nb_cpte!P33</f>
        <v>487.91485158147748</v>
      </c>
      <c r="Q33" s="64">
        <f ca="1">+Mass_sal_nette!Q33/Nb_cpte!Q33</f>
        <v>515.6892744214407</v>
      </c>
      <c r="R33" s="64">
        <f ca="1">+Mass_sal_nette!R33/Nb_cpte!R33</f>
        <v>1179.2468133967861</v>
      </c>
      <c r="S33" s="64"/>
      <c r="T33" s="64"/>
      <c r="U33" s="64">
        <f ca="1">+Mass_sal_nette!U33/Nb_cpte!U33</f>
        <v>1110.9857057763245</v>
      </c>
      <c r="V33" s="64"/>
      <c r="W33" s="64"/>
      <c r="X33" s="66">
        <f ca="1">+Mass_sal_nette!X33/Nb_cpte!X33</f>
        <v>1646.1783332602417</v>
      </c>
    </row>
    <row r="34" spans="1:24">
      <c r="A34" s="29">
        <v>40724</v>
      </c>
      <c r="B34" s="30">
        <f ca="1">+Mass_sal_nette!B34/Nb_cpte!B34</f>
        <v>749.89539198750992</v>
      </c>
      <c r="C34" s="30">
        <f ca="1">+Mass_sal_nette!C34/Nb_cpte!C34</f>
        <v>634.79777050765426</v>
      </c>
      <c r="D34" s="33">
        <f ca="1">+Mass_sal_nette!D34/Nb_cpte!D34</f>
        <v>590.0438925780004</v>
      </c>
      <c r="E34" s="33">
        <f ca="1">+Mass_sal_nette!E34/Nb_cpte!E34</f>
        <v>1016.3587487746969</v>
      </c>
      <c r="F34" s="33">
        <f ca="1">+Mass_sal_nette!F34/Nb_cpte!F34</f>
        <v>1633.8132658929071</v>
      </c>
      <c r="G34" s="32">
        <f ca="1">IF(Nb_cpte!G34&gt;0,Mass_sal_nette!G34/Nb_cpte!G34," ")</f>
        <v>557.67851896294019</v>
      </c>
      <c r="H34" s="33">
        <f ca="1">IF(Nb_cpte!H34&gt;0,Mass_sal_nette!H34/Nb_cpte!H34," ")</f>
        <v>869.65316668146522</v>
      </c>
      <c r="I34" s="33">
        <f ca="1">IF(Nb_cpte!I34&gt;0,Mass_sal_nette!I34/Nb_cpte!I34," ")</f>
        <v>733.54569136950352</v>
      </c>
      <c r="J34" s="56">
        <f ca="1">IF(Nb_cpte!J34&gt;0,Mass_sal_nette!J34/Nb_cpte!J34," ")</f>
        <v>586.9421671369239</v>
      </c>
      <c r="K34" s="33">
        <f ca="1">IF(Nb_cpte!K34&gt;0,Mass_sal_nette!K34/Nb_cpte!K34," ")</f>
        <v>1633.7170795361328</v>
      </c>
      <c r="L34" s="33" t="str">
        <f ca="1">IF(Nb_cpte!L34&gt;0,Mass_sal_nette!L34/Nb_cpte!L34," ")</f>
        <v xml:space="preserve"> </v>
      </c>
      <c r="M34" s="56" t="str">
        <f ca="1">IF(Nb_cpte!M34&gt;0,Mass_sal_nette!M34/Nb_cpte!M34," ")</f>
        <v xml:space="preserve"> </v>
      </c>
      <c r="N34" s="33">
        <f ca="1">IF(Nb_cpte!N34&gt;0,Mass_sal_nette!N34/Nb_cpte!N34," ")</f>
        <v>1022.090100482543</v>
      </c>
      <c r="O34" s="34">
        <f ca="1">IF(Nb_cpte!O34&gt;0,Mass_sal_nette!O34/Nb_cpte!O34," ")</f>
        <v>302.47037987766743</v>
      </c>
      <c r="P34" s="32">
        <f ca="1">+Mass_sal_nette!P34/Nb_cpte!P34</f>
        <v>484.92289542006159</v>
      </c>
      <c r="Q34" s="33">
        <f ca="1">+Mass_sal_nette!Q34/Nb_cpte!Q34</f>
        <v>515.94345273773138</v>
      </c>
      <c r="R34" s="33">
        <f ca="1">+Mass_sal_nette!R34/Nb_cpte!R34</f>
        <v>1177.6224364434636</v>
      </c>
      <c r="S34" s="33"/>
      <c r="T34" s="33"/>
      <c r="U34" s="33">
        <f ca="1">+Mass_sal_nette!U34/Nb_cpte!U34</f>
        <v>1114.2877852645556</v>
      </c>
      <c r="V34" s="33"/>
      <c r="W34" s="33"/>
      <c r="X34" s="34">
        <f ca="1">+Mass_sal_nette!X34/Nb_cpte!X34</f>
        <v>1633.4475409232787</v>
      </c>
    </row>
    <row r="35" spans="1:24">
      <c r="A35" s="29">
        <v>40816</v>
      </c>
      <c r="B35" s="30">
        <f ca="1">+Mass_sal_nette!B35/Nb_cpte!B35</f>
        <v>749.57159965758262</v>
      </c>
      <c r="C35" s="30">
        <f ca="1">+Mass_sal_nette!C35/Nb_cpte!C35</f>
        <v>630.28140518820157</v>
      </c>
      <c r="D35" s="33">
        <f ca="1">+Mass_sal_nette!D35/Nb_cpte!D35</f>
        <v>585.88990790452158</v>
      </c>
      <c r="E35" s="33">
        <f ca="1">+Mass_sal_nette!E35/Nb_cpte!E35</f>
        <v>1021.4728579830054</v>
      </c>
      <c r="F35" s="33">
        <f ca="1">+Mass_sal_nette!F35/Nb_cpte!F35</f>
        <v>1624.635699186864</v>
      </c>
      <c r="G35" s="32">
        <f ca="1">IF(Nb_cpte!G35&gt;0,Mass_sal_nette!G35/Nb_cpte!G35," ")</f>
        <v>556.23386803185747</v>
      </c>
      <c r="H35" s="33">
        <f ca="1">IF(Nb_cpte!H35&gt;0,Mass_sal_nette!H35/Nb_cpte!H35," ")</f>
        <v>840.15478672357312</v>
      </c>
      <c r="I35" s="33">
        <f ca="1">IF(Nb_cpte!I35&gt;0,Mass_sal_nette!I35/Nb_cpte!I35," ")</f>
        <v>726.74963744911531</v>
      </c>
      <c r="J35" s="56">
        <f ca="1">IF(Nb_cpte!J35&gt;0,Mass_sal_nette!J35/Nb_cpte!J35," ")</f>
        <v>579.46325434589528</v>
      </c>
      <c r="K35" s="33">
        <f ca="1">IF(Nb_cpte!K35&gt;0,Mass_sal_nette!K35/Nb_cpte!K35," ")</f>
        <v>1626.8565257429843</v>
      </c>
      <c r="L35" s="33" t="str">
        <f ca="1">IF(Nb_cpte!L35&gt;0,Mass_sal_nette!L35/Nb_cpte!L35," ")</f>
        <v xml:space="preserve"> </v>
      </c>
      <c r="M35" s="56" t="str">
        <f ca="1">IF(Nb_cpte!M35&gt;0,Mass_sal_nette!M35/Nb_cpte!M35," ")</f>
        <v xml:space="preserve"> </v>
      </c>
      <c r="N35" s="33">
        <f ca="1">IF(Nb_cpte!N35&gt;0,Mass_sal_nette!N35/Nb_cpte!N35," ")</f>
        <v>1027.567141857699</v>
      </c>
      <c r="O35" s="34">
        <f ca="1">IF(Nb_cpte!O35&gt;0,Mass_sal_nette!O35/Nb_cpte!O35," ")</f>
        <v>304.6135025794992</v>
      </c>
      <c r="P35" s="32">
        <f ca="1">+Mass_sal_nette!P35/Nb_cpte!P35</f>
        <v>477.98657158928512</v>
      </c>
      <c r="Q35" s="33">
        <f ca="1">+Mass_sal_nette!Q35/Nb_cpte!Q35</f>
        <v>516.10993247089937</v>
      </c>
      <c r="R35" s="33">
        <f ca="1">+Mass_sal_nette!R35/Nb_cpte!R35</f>
        <v>1178.1898009142317</v>
      </c>
      <c r="S35" s="33"/>
      <c r="T35" s="33"/>
      <c r="U35" s="33">
        <f ca="1">+Mass_sal_nette!U35/Nb_cpte!U35</f>
        <v>1117.7496422844613</v>
      </c>
      <c r="V35" s="33"/>
      <c r="W35" s="33"/>
      <c r="X35" s="34">
        <f ca="1">+Mass_sal_nette!X35/Nb_cpte!X35</f>
        <v>1618.0975359457493</v>
      </c>
    </row>
    <row r="36" spans="1:24" ht="12" thickBot="1">
      <c r="A36" s="35">
        <v>40908</v>
      </c>
      <c r="B36" s="36">
        <f ca="1">+Mass_sal_nette!B36/Nb_cpte!B36</f>
        <v>754.47116486605569</v>
      </c>
      <c r="C36" s="36">
        <f ca="1">+Mass_sal_nette!C36/Nb_cpte!C36</f>
        <v>634.69217085405137</v>
      </c>
      <c r="D36" s="37">
        <f ca="1">+Mass_sal_nette!D36/Nb_cpte!D36</f>
        <v>589.40584493628228</v>
      </c>
      <c r="E36" s="37">
        <f ca="1">+Mass_sal_nette!E36/Nb_cpte!E36</f>
        <v>1028.8233442851511</v>
      </c>
      <c r="F36" s="37">
        <f ca="1">+Mass_sal_nette!F36/Nb_cpte!F36</f>
        <v>1625.7137254178185</v>
      </c>
      <c r="G36" s="38">
        <f ca="1">IF(Nb_cpte!G36&gt;0,Mass_sal_nette!G36/Nb_cpte!G36," ")</f>
        <v>558.84615343272424</v>
      </c>
      <c r="H36" s="37">
        <f ca="1">IF(Nb_cpte!H36&gt;0,Mass_sal_nette!H36/Nb_cpte!H36," ")</f>
        <v>941.04194364007219</v>
      </c>
      <c r="I36" s="37">
        <f ca="1">IF(Nb_cpte!I36&gt;0,Mass_sal_nette!I36/Nb_cpte!I36," ")</f>
        <v>726.26336515767048</v>
      </c>
      <c r="J36" s="57">
        <f ca="1">IF(Nb_cpte!J36&gt;0,Mass_sal_nette!J36/Nb_cpte!J36," ")</f>
        <v>580.07492107340988</v>
      </c>
      <c r="K36" s="37">
        <f ca="1">IF(Nb_cpte!K36&gt;0,Mass_sal_nette!K36/Nb_cpte!K36," ")</f>
        <v>1628.3136427052257</v>
      </c>
      <c r="L36" s="37" t="str">
        <f ca="1">IF(Nb_cpte!L36&gt;0,Mass_sal_nette!L36/Nb_cpte!L36," ")</f>
        <v xml:space="preserve"> </v>
      </c>
      <c r="M36" s="57" t="str">
        <f ca="1">IF(Nb_cpte!M36&gt;0,Mass_sal_nette!M36/Nb_cpte!M36," ")</f>
        <v xml:space="preserve"> </v>
      </c>
      <c r="N36" s="37">
        <f ca="1">IF(Nb_cpte!N36&gt;0,Mass_sal_nette!N36/Nb_cpte!N36," ")</f>
        <v>1034.4243620660768</v>
      </c>
      <c r="O36" s="39">
        <f ca="1">IF(Nb_cpte!O36&gt;0,Mass_sal_nette!O36/Nb_cpte!O36," ")</f>
        <v>304.17165873100481</v>
      </c>
      <c r="P36" s="38">
        <f ca="1">+Mass_sal_nette!P36/Nb_cpte!P36</f>
        <v>478.85448462721251</v>
      </c>
      <c r="Q36" s="37">
        <f ca="1">+Mass_sal_nette!Q36/Nb_cpte!Q36</f>
        <v>522.35638194266903</v>
      </c>
      <c r="R36" s="37">
        <f ca="1">+Mass_sal_nette!R36/Nb_cpte!R36</f>
        <v>1179.6994901447124</v>
      </c>
      <c r="S36" s="37"/>
      <c r="T36" s="37"/>
      <c r="U36" s="37">
        <f ca="1">+Mass_sal_nette!U36/Nb_cpte!U36</f>
        <v>1133.2161153210766</v>
      </c>
      <c r="V36" s="37"/>
      <c r="W36" s="37"/>
      <c r="X36" s="39">
        <f ca="1">+Mass_sal_nette!X36/Nb_cpte!X36</f>
        <v>1628.1991551054696</v>
      </c>
    </row>
    <row r="37" spans="1:24">
      <c r="A37" s="23">
        <v>40999</v>
      </c>
      <c r="B37" s="62">
        <f ca="1">+Mass_sal_nette!B37/Nb_cpte!B37</f>
        <v>767.3379187315353</v>
      </c>
      <c r="C37" s="62">
        <f ca="1">+Mass_sal_nette!C37/Nb_cpte!C37</f>
        <v>645.01952563252235</v>
      </c>
      <c r="D37" s="64">
        <f ca="1">+Mass_sal_nette!D37/Nb_cpte!D37</f>
        <v>599.47510988817635</v>
      </c>
      <c r="E37" s="64">
        <f ca="1">+Mass_sal_nette!E37/Nb_cpte!E37</f>
        <v>1042.2489720978492</v>
      </c>
      <c r="F37" s="64">
        <f ca="1">+Mass_sal_nette!F37/Nb_cpte!F37</f>
        <v>1640.0034040511687</v>
      </c>
      <c r="G37" s="63">
        <f ca="1">IF(Nb_cpte!G37&gt;0,Mass_sal_nette!G37/Nb_cpte!G37," ")</f>
        <v>570.02348322029661</v>
      </c>
      <c r="H37" s="64">
        <f ca="1">IF(Nb_cpte!H37&gt;0,Mass_sal_nette!H37/Nb_cpte!H37," ")</f>
        <v>883.74228341526032</v>
      </c>
      <c r="I37" s="64">
        <f ca="1">IF(Nb_cpte!I37&gt;0,Mass_sal_nette!I37/Nb_cpte!I37," ")</f>
        <v>728.0683246469024</v>
      </c>
      <c r="J37" s="65">
        <f ca="1">IF(Nb_cpte!J37&gt;0,Mass_sal_nette!J37/Nb_cpte!J37," ")</f>
        <v>583.0258582169879</v>
      </c>
      <c r="K37" s="64">
        <f ca="1">IF(Nb_cpte!K37&gt;0,Mass_sal_nette!K37/Nb_cpte!K37," ")</f>
        <v>1634.685595643828</v>
      </c>
      <c r="L37" s="64" t="str">
        <f ca="1">IF(Nb_cpte!L37&gt;0,Mass_sal_nette!L37/Nb_cpte!L37," ")</f>
        <v xml:space="preserve"> </v>
      </c>
      <c r="M37" s="65" t="str">
        <f ca="1">IF(Nb_cpte!M37&gt;0,Mass_sal_nette!M37/Nb_cpte!M37," ")</f>
        <v xml:space="preserve"> </v>
      </c>
      <c r="N37" s="64">
        <f ca="1">IF(Nb_cpte!N37&gt;0,Mass_sal_nette!N37/Nb_cpte!N37," ")</f>
        <v>1046.5851018694482</v>
      </c>
      <c r="O37" s="66">
        <f ca="1">IF(Nb_cpte!O37&gt;0,Mass_sal_nette!O37/Nb_cpte!O37," ")</f>
        <v>308.53373438927315</v>
      </c>
      <c r="P37" s="63">
        <f ca="1">+Mass_sal_nette!P37/Nb_cpte!P37</f>
        <v>488.89596259676063</v>
      </c>
      <c r="Q37" s="64">
        <f ca="1">+Mass_sal_nette!Q37/Nb_cpte!Q37</f>
        <v>532.88351883418397</v>
      </c>
      <c r="R37" s="64">
        <f ca="1">+Mass_sal_nette!R37/Nb_cpte!R37</f>
        <v>1189.0629372823239</v>
      </c>
      <c r="S37" s="64"/>
      <c r="T37" s="64"/>
      <c r="U37" s="64">
        <f ca="1">+Mass_sal_nette!U37/Nb_cpte!U37</f>
        <v>1137.7914051142388</v>
      </c>
      <c r="V37" s="64"/>
      <c r="W37" s="64"/>
      <c r="X37" s="66">
        <f ca="1">+Mass_sal_nette!X37/Nb_cpte!X37</f>
        <v>1644.6073853120522</v>
      </c>
    </row>
    <row r="38" spans="1:24">
      <c r="A38" s="29">
        <v>41090</v>
      </c>
      <c r="B38" s="30">
        <f ca="1">+Mass_sal_nette!B38/Nb_cpte!B38</f>
        <v>761.63866998541937</v>
      </c>
      <c r="C38" s="30">
        <f ca="1">+Mass_sal_nette!C38/Nb_cpte!C38</f>
        <v>635.18028269504646</v>
      </c>
      <c r="D38" s="33">
        <f ca="1">+Mass_sal_nette!D38/Nb_cpte!D38</f>
        <v>589.84517729770187</v>
      </c>
      <c r="E38" s="33">
        <f ca="1">+Mass_sal_nette!E38/Nb_cpte!E38</f>
        <v>1043.0990669122973</v>
      </c>
      <c r="F38" s="33">
        <f ca="1">+Mass_sal_nette!F38/Nb_cpte!F38</f>
        <v>1616.7346167705209</v>
      </c>
      <c r="G38" s="32">
        <f ca="1">IF(Nb_cpte!G38&gt;0,Mass_sal_nette!G38/Nb_cpte!G38," ")</f>
        <v>561.14557738787005</v>
      </c>
      <c r="H38" s="33">
        <f ca="1">IF(Nb_cpte!H38&gt;0,Mass_sal_nette!H38/Nb_cpte!H38," ")</f>
        <v>872.11893310948494</v>
      </c>
      <c r="I38" s="33">
        <f ca="1">IF(Nb_cpte!I38&gt;0,Mass_sal_nette!I38/Nb_cpte!I38," ")</f>
        <v>724.78410359528789</v>
      </c>
      <c r="J38" s="56">
        <f ca="1">IF(Nb_cpte!J38&gt;0,Mass_sal_nette!J38/Nb_cpte!J38," ")</f>
        <v>578.91013110729455</v>
      </c>
      <c r="K38" s="33">
        <f ca="1">IF(Nb_cpte!K38&gt;0,Mass_sal_nette!K38/Nb_cpte!K38," ")</f>
        <v>1616.8183294883145</v>
      </c>
      <c r="L38" s="33" t="str">
        <f ca="1">IF(Nb_cpte!L38&gt;0,Mass_sal_nette!L38/Nb_cpte!L38," ")</f>
        <v xml:space="preserve"> </v>
      </c>
      <c r="M38" s="56" t="str">
        <f ca="1">IF(Nb_cpte!M38&gt;0,Mass_sal_nette!M38/Nb_cpte!M38," ")</f>
        <v xml:space="preserve"> </v>
      </c>
      <c r="N38" s="33">
        <f ca="1">IF(Nb_cpte!N38&gt;0,Mass_sal_nette!N38/Nb_cpte!N38," ")</f>
        <v>1046.8405652157903</v>
      </c>
      <c r="O38" s="34">
        <f ca="1">IF(Nb_cpte!O38&gt;0,Mass_sal_nette!O38/Nb_cpte!O38," ")</f>
        <v>306.20673689418766</v>
      </c>
      <c r="P38" s="32">
        <f ca="1">+Mass_sal_nette!P38/Nb_cpte!P38</f>
        <v>478.02466585694714</v>
      </c>
      <c r="Q38" s="33">
        <f ca="1">+Mass_sal_nette!Q38/Nb_cpte!Q38</f>
        <v>526.4852723647906</v>
      </c>
      <c r="R38" s="33">
        <f ca="1">+Mass_sal_nette!R38/Nb_cpte!R38</f>
        <v>1169.9761585243771</v>
      </c>
      <c r="S38" s="33"/>
      <c r="T38" s="33"/>
      <c r="U38" s="33">
        <f ca="1">+Mass_sal_nette!U38/Nb_cpte!U38</f>
        <v>1145.6259189800166</v>
      </c>
      <c r="V38" s="33"/>
      <c r="W38" s="33"/>
      <c r="X38" s="34">
        <f ca="1">+Mass_sal_nette!X38/Nb_cpte!X38</f>
        <v>1614.0991536975057</v>
      </c>
    </row>
    <row r="39" spans="1:24">
      <c r="A39" s="29">
        <v>41182</v>
      </c>
      <c r="B39" s="30">
        <f ca="1">+Mass_sal_nette!B39/Nb_cpte!B39</f>
        <v>762.64224798244629</v>
      </c>
      <c r="C39" s="30">
        <f ca="1">+Mass_sal_nette!C39/Nb_cpte!C39</f>
        <v>633.3922710370706</v>
      </c>
      <c r="D39" s="33">
        <f ca="1">+Mass_sal_nette!D39/Nb_cpte!D39</f>
        <v>587.66829505506155</v>
      </c>
      <c r="E39" s="33">
        <f ca="1">+Mass_sal_nette!E39/Nb_cpte!E39</f>
        <v>1050.8032825432233</v>
      </c>
      <c r="F39" s="33">
        <f ca="1">+Mass_sal_nette!F39/Nb_cpte!F39</f>
        <v>1614.0626877506836</v>
      </c>
      <c r="G39" s="32">
        <f ca="1">IF(Nb_cpte!G39&gt;0,Mass_sal_nette!G39/Nb_cpte!G39," ")</f>
        <v>559.75198339280882</v>
      </c>
      <c r="H39" s="33">
        <f ca="1">IF(Nb_cpte!H39&gt;0,Mass_sal_nette!H39/Nb_cpte!H39," ")</f>
        <v>900.85418798235116</v>
      </c>
      <c r="I39" s="33">
        <f ca="1">IF(Nb_cpte!I39&gt;0,Mass_sal_nette!I39/Nb_cpte!I39," ")</f>
        <v>721.60029236123012</v>
      </c>
      <c r="J39" s="56">
        <f ca="1">IF(Nb_cpte!J39&gt;0,Mass_sal_nette!J39/Nb_cpte!J39," ")</f>
        <v>571.82557849720206</v>
      </c>
      <c r="K39" s="33">
        <f ca="1">IF(Nb_cpte!K39&gt;0,Mass_sal_nette!K39/Nb_cpte!K39," ")</f>
        <v>1618.2167125410188</v>
      </c>
      <c r="L39" s="33" t="str">
        <f ca="1">IF(Nb_cpte!L39&gt;0,Mass_sal_nette!L39/Nb_cpte!L39," ")</f>
        <v xml:space="preserve"> </v>
      </c>
      <c r="M39" s="56" t="str">
        <f ca="1">IF(Nb_cpte!M39&gt;0,Mass_sal_nette!M39/Nb_cpte!M39," ")</f>
        <v xml:space="preserve"> </v>
      </c>
      <c r="N39" s="33">
        <f ca="1">IF(Nb_cpte!N39&gt;0,Mass_sal_nette!N39/Nb_cpte!N39," ")</f>
        <v>1056.2314436247298</v>
      </c>
      <c r="O39" s="34">
        <f ca="1">IF(Nb_cpte!O39&gt;0,Mass_sal_nette!O39/Nb_cpte!O39," ")</f>
        <v>314.22184822764024</v>
      </c>
      <c r="P39" s="32">
        <f ca="1">+Mass_sal_nette!P39/Nb_cpte!P39</f>
        <v>473.96102559623046</v>
      </c>
      <c r="Q39" s="33">
        <f ca="1">+Mass_sal_nette!Q39/Nb_cpte!Q39</f>
        <v>527.09864234247186</v>
      </c>
      <c r="R39" s="33">
        <f ca="1">+Mass_sal_nette!R39/Nb_cpte!R39</f>
        <v>1172.4723875646305</v>
      </c>
      <c r="S39" s="33"/>
      <c r="T39" s="33"/>
      <c r="U39" s="33">
        <f ca="1">+Mass_sal_nette!U39/Nb_cpte!U39</f>
        <v>1157.7886488142708</v>
      </c>
      <c r="V39" s="33"/>
      <c r="W39" s="33"/>
      <c r="X39" s="34">
        <f ca="1">+Mass_sal_nette!X39/Nb_cpte!X39</f>
        <v>1611.9988930649561</v>
      </c>
    </row>
    <row r="40" spans="1:24" ht="12" thickBot="1">
      <c r="A40" s="29">
        <v>41274</v>
      </c>
      <c r="B40" s="30">
        <f ca="1">+Mass_sal_nette!B40/Nb_cpte!B40</f>
        <v>767.07558650470014</v>
      </c>
      <c r="C40" s="30">
        <f ca="1">+Mass_sal_nette!C40/Nb_cpte!C40</f>
        <v>637.27050257951078</v>
      </c>
      <c r="D40" s="33">
        <f ca="1">+Mass_sal_nette!D40/Nb_cpte!D40</f>
        <v>591.9000240480641</v>
      </c>
      <c r="E40" s="33">
        <f ca="1">+Mass_sal_nette!E40/Nb_cpte!E40</f>
        <v>1057.6612994602424</v>
      </c>
      <c r="F40" s="33">
        <f ca="1">+Mass_sal_nette!F40/Nb_cpte!F40</f>
        <v>1608.2145527149744</v>
      </c>
      <c r="G40" s="38">
        <f ca="1">IF(Nb_cpte!G40&gt;0,Mass_sal_nette!G40/Nb_cpte!G40," ")</f>
        <v>563.88458113863692</v>
      </c>
      <c r="H40" s="37">
        <f ca="1">IF(Nb_cpte!H40&gt;0,Mass_sal_nette!H40/Nb_cpte!H40," ")</f>
        <v>888.42147425590224</v>
      </c>
      <c r="I40" s="37">
        <f ca="1">IF(Nb_cpte!I40&gt;0,Mass_sal_nette!I40/Nb_cpte!I40," ")</f>
        <v>723.86316451599043</v>
      </c>
      <c r="J40" s="57">
        <f ca="1">IF(Nb_cpte!J40&gt;0,Mass_sal_nette!J40/Nb_cpte!J40," ")</f>
        <v>578.6063399475164</v>
      </c>
      <c r="K40" s="37">
        <f ca="1">IF(Nb_cpte!K40&gt;0,Mass_sal_nette!K40/Nb_cpte!K40," ")</f>
        <v>1611.072632201402</v>
      </c>
      <c r="L40" s="37" t="str">
        <f ca="1">IF(Nb_cpte!L40&gt;0,Mass_sal_nette!L40/Nb_cpte!L40," ")</f>
        <v xml:space="preserve"> </v>
      </c>
      <c r="M40" s="57" t="str">
        <f ca="1">IF(Nb_cpte!M40&gt;0,Mass_sal_nette!M40/Nb_cpte!M40," ")</f>
        <v xml:space="preserve"> </v>
      </c>
      <c r="N40" s="37">
        <f ca="1">IF(Nb_cpte!N40&gt;0,Mass_sal_nette!N40/Nb_cpte!N40," ")</f>
        <v>1061.3908605847414</v>
      </c>
      <c r="O40" s="39">
        <f ca="1">IF(Nb_cpte!O40&gt;0,Mass_sal_nette!O40/Nb_cpte!O40," ")</f>
        <v>321.57707582881034</v>
      </c>
      <c r="P40" s="38">
        <f ca="1">+Mass_sal_nette!P40/Nb_cpte!P40</f>
        <v>481.24249639278372</v>
      </c>
      <c r="Q40" s="37">
        <f ca="1">+Mass_sal_nette!Q40/Nb_cpte!Q40</f>
        <v>530.09550177379913</v>
      </c>
      <c r="R40" s="37">
        <f ca="1">+Mass_sal_nette!R40/Nb_cpte!R40</f>
        <v>1169.4462275977357</v>
      </c>
      <c r="S40" s="37"/>
      <c r="T40" s="37"/>
      <c r="U40" s="37">
        <f ca="1">+Mass_sal_nette!U40/Nb_cpte!U40</f>
        <v>1161.959789682079</v>
      </c>
      <c r="V40" s="37"/>
      <c r="W40" s="37"/>
      <c r="X40" s="39">
        <f ca="1">+Mass_sal_nette!X40/Nb_cpte!X40</f>
        <v>1609.7442280847467</v>
      </c>
    </row>
    <row r="41" spans="1:24">
      <c r="A41" s="23">
        <v>41364</v>
      </c>
      <c r="B41" s="62">
        <f ca="1">+Mass_sal_nette!B41/Nb_cpte!B41</f>
        <v>762.54324632158489</v>
      </c>
      <c r="C41" s="62">
        <f ca="1">+Mass_sal_nette!C41/Nb_cpte!C41</f>
        <v>626.12944992383746</v>
      </c>
      <c r="D41" s="64">
        <f ca="1">+Mass_sal_nette!D41/Nb_cpte!D41</f>
        <v>581.29519237851957</v>
      </c>
      <c r="E41" s="64">
        <f ca="1">+Mass_sal_nette!E41/Nb_cpte!E41</f>
        <v>1056.3714628561349</v>
      </c>
      <c r="F41" s="64">
        <f ca="1">+Mass_sal_nette!F41/Nb_cpte!F41</f>
        <v>1587.0236838155643</v>
      </c>
      <c r="G41" s="63">
        <f ca="1">IF(Nb_cpte!G41&gt;0,Mass_sal_nette!G41/Nb_cpte!G41," ")</f>
        <v>554.20731876502725</v>
      </c>
      <c r="H41" s="64">
        <f ca="1">IF(Nb_cpte!H41&gt;0,Mass_sal_nette!H41/Nb_cpte!H41," ")</f>
        <v>920.11801406714414</v>
      </c>
      <c r="I41" s="64">
        <f ca="1">IF(Nb_cpte!I41&gt;0,Mass_sal_nette!I41/Nb_cpte!I41," ")</f>
        <v>703.5630990340992</v>
      </c>
      <c r="J41" s="65">
        <f ca="1">IF(Nb_cpte!J41&gt;0,Mass_sal_nette!J41/Nb_cpte!J41," ")</f>
        <v>558.27583870903698</v>
      </c>
      <c r="K41" s="64">
        <f ca="1">IF(Nb_cpte!K41&gt;0,Mass_sal_nette!K41/Nb_cpte!K41," ")</f>
        <v>1579.8836075877605</v>
      </c>
      <c r="L41" s="64" t="str">
        <f ca="1">IF(Nb_cpte!L41&gt;0,Mass_sal_nette!L41/Nb_cpte!L41," ")</f>
        <v xml:space="preserve"> </v>
      </c>
      <c r="M41" s="65" t="str">
        <f ca="1">IF(Nb_cpte!M41&gt;0,Mass_sal_nette!M41/Nb_cpte!M41," ")</f>
        <v xml:space="preserve"> </v>
      </c>
      <c r="N41" s="64">
        <f ca="1">IF(Nb_cpte!N41&gt;0,Mass_sal_nette!N41/Nb_cpte!N41," ")</f>
        <v>1059.3182735405476</v>
      </c>
      <c r="O41" s="66">
        <f ca="1">IF(Nb_cpte!O41&gt;0,Mass_sal_nette!O41/Nb_cpte!O41," ")</f>
        <v>320.24823334823174</v>
      </c>
      <c r="P41" s="63">
        <f ca="1">+Mass_sal_nette!P41/Nb_cpte!P41</f>
        <v>250.09059387592984</v>
      </c>
      <c r="Q41" s="64">
        <f ca="1">+Mass_sal_nette!Q41/Nb_cpte!Q41</f>
        <v>523.78744379141688</v>
      </c>
      <c r="R41" s="64">
        <f ca="1">+Mass_sal_nette!R41/Nb_cpte!R41</f>
        <v>1164.0788829765481</v>
      </c>
      <c r="S41" s="64"/>
      <c r="T41" s="64">
        <f ca="1">+Mass_sal_nette!T41/Nb_cpte!T41</f>
        <v>478.46082870699723</v>
      </c>
      <c r="U41" s="64">
        <f ca="1">+Mass_sal_nette!U41/Nb_cpte!U41</f>
        <v>1146.9419551005476</v>
      </c>
      <c r="V41" s="64"/>
      <c r="W41" s="64">
        <f ca="1">+Mass_sal_nette!W41/Nb_cpte!W41</f>
        <v>1589.5094044945461</v>
      </c>
      <c r="X41" s="66">
        <f ca="1">+Mass_sal_nette!X41/Nb_cpte!X41</f>
        <v>1616.9859382766729</v>
      </c>
    </row>
    <row r="42" spans="1:24">
      <c r="A42" s="29">
        <v>41455</v>
      </c>
      <c r="B42" s="30">
        <f ca="1">+Mass_sal_nette!B42/Nb_cpte!B42</f>
        <v>766.6216721571958</v>
      </c>
      <c r="C42" s="30">
        <f ca="1">+Mass_sal_nette!C42/Nb_cpte!C42</f>
        <v>628.83004243292692</v>
      </c>
      <c r="D42" s="33">
        <f ca="1">+Mass_sal_nette!D42/Nb_cpte!D42</f>
        <v>584.06161672620487</v>
      </c>
      <c r="E42" s="33">
        <f ca="1">+Mass_sal_nette!E42/Nb_cpte!E42</f>
        <v>1062.2037867394311</v>
      </c>
      <c r="F42" s="33">
        <f ca="1">+Mass_sal_nette!F42/Nb_cpte!F42</f>
        <v>1585.1791557370391</v>
      </c>
      <c r="G42" s="32">
        <f ca="1">IF(Nb_cpte!G42&gt;0,Mass_sal_nette!G42/Nb_cpte!G42," ")</f>
        <v>559.59164645570024</v>
      </c>
      <c r="H42" s="33">
        <f ca="1">IF(Nb_cpte!H42&gt;0,Mass_sal_nette!H42/Nb_cpte!H42," ")</f>
        <v>858.11432187888761</v>
      </c>
      <c r="I42" s="33">
        <f ca="1">IF(Nb_cpte!I42&gt;0,Mass_sal_nette!I42/Nb_cpte!I42," ")</f>
        <v>704.12250464496913</v>
      </c>
      <c r="J42" s="56">
        <f ca="1">IF(Nb_cpte!J42&gt;0,Mass_sal_nette!J42/Nb_cpte!J42," ")</f>
        <v>556.03444114210436</v>
      </c>
      <c r="K42" s="33">
        <f ca="1">IF(Nb_cpte!K42&gt;0,Mass_sal_nette!K42/Nb_cpte!K42," ")</f>
        <v>1583.8487887487179</v>
      </c>
      <c r="L42" s="33" t="str">
        <f ca="1">IF(Nb_cpte!L42&gt;0,Mass_sal_nette!L42/Nb_cpte!L42," ")</f>
        <v xml:space="preserve"> </v>
      </c>
      <c r="M42" s="56" t="str">
        <f ca="1">IF(Nb_cpte!M42&gt;0,Mass_sal_nette!M42/Nb_cpte!M42," ")</f>
        <v xml:space="preserve"> </v>
      </c>
      <c r="N42" s="33">
        <f ca="1">IF(Nb_cpte!N42&gt;0,Mass_sal_nette!N42/Nb_cpte!N42," ")</f>
        <v>1064.0780625371387</v>
      </c>
      <c r="O42" s="34">
        <f ca="1">IF(Nb_cpte!O42&gt;0,Mass_sal_nette!O42/Nb_cpte!O42," ")</f>
        <v>325.12115948973076</v>
      </c>
      <c r="P42" s="32">
        <f ca="1">+Mass_sal_nette!P42/Nb_cpte!P42</f>
        <v>229.50436027545163</v>
      </c>
      <c r="Q42" s="33">
        <f ca="1">+Mass_sal_nette!Q42/Nb_cpte!Q42</f>
        <v>528.45658994835935</v>
      </c>
      <c r="R42" s="33">
        <f ca="1">+Mass_sal_nette!R42/Nb_cpte!R42</f>
        <v>1163.1664624770485</v>
      </c>
      <c r="S42" s="33"/>
      <c r="T42" s="33">
        <f ca="1">+Mass_sal_nette!T42/Nb_cpte!T42</f>
        <v>480.53258669619385</v>
      </c>
      <c r="U42" s="33">
        <f ca="1">+Mass_sal_nette!U42/Nb_cpte!U42</f>
        <v>1145.3518302431423</v>
      </c>
      <c r="V42" s="33"/>
      <c r="W42" s="33">
        <f ca="1">+Mass_sal_nette!W42/Nb_cpte!W42</f>
        <v>1581.4566458093823</v>
      </c>
      <c r="X42" s="34">
        <f ca="1">+Mass_sal_nette!X42/Nb_cpte!X42</f>
        <v>1921.2533284667445</v>
      </c>
    </row>
    <row r="43" spans="1:24">
      <c r="A43" s="29">
        <v>41547</v>
      </c>
      <c r="B43" s="30">
        <f ca="1">+Mass_sal_nette!B43/Nb_cpte!B43</f>
        <v>763.72851416515539</v>
      </c>
      <c r="C43" s="30">
        <f ca="1">+Mass_sal_nette!C43/Nb_cpte!C43</f>
        <v>628.64287500816806</v>
      </c>
      <c r="D43" s="33">
        <f ca="1">+Mass_sal_nette!D43/Nb_cpte!D43</f>
        <v>583.78542727811498</v>
      </c>
      <c r="E43" s="33">
        <f ca="1">+Mass_sal_nette!E43/Nb_cpte!E43</f>
        <v>1058.6848001189621</v>
      </c>
      <c r="F43" s="33">
        <f ca="1">+Mass_sal_nette!F43/Nb_cpte!F43</f>
        <v>1563.732067524536</v>
      </c>
      <c r="G43" s="32">
        <f ca="1">IF(Nb_cpte!G43&gt;0,Mass_sal_nette!G43/Nb_cpte!G43," ")</f>
        <v>560.01088584353977</v>
      </c>
      <c r="H43" s="33">
        <f ca="1">IF(Nb_cpte!H43&gt;0,Mass_sal_nette!H43/Nb_cpte!H43," ")</f>
        <v>874.7664028979807</v>
      </c>
      <c r="I43" s="33">
        <f ca="1">IF(Nb_cpte!I43&gt;0,Mass_sal_nette!I43/Nb_cpte!I43," ")</f>
        <v>702.33853655236896</v>
      </c>
      <c r="J43" s="56">
        <f ca="1">IF(Nb_cpte!J43&gt;0,Mass_sal_nette!J43/Nb_cpte!J43," ")</f>
        <v>551.65652820408366</v>
      </c>
      <c r="K43" s="33">
        <f ca="1">IF(Nb_cpte!K43&gt;0,Mass_sal_nette!K43/Nb_cpte!K43," ")</f>
        <v>1570.3329108637438</v>
      </c>
      <c r="L43" s="33" t="str">
        <f ca="1">IF(Nb_cpte!L43&gt;0,Mass_sal_nette!L43/Nb_cpte!L43," ")</f>
        <v xml:space="preserve"> </v>
      </c>
      <c r="M43" s="56" t="str">
        <f ca="1">IF(Nb_cpte!M43&gt;0,Mass_sal_nette!M43/Nb_cpte!M43," ")</f>
        <v xml:space="preserve"> </v>
      </c>
      <c r="N43" s="33">
        <f ca="1">IF(Nb_cpte!N43&gt;0,Mass_sal_nette!N43/Nb_cpte!N43," ")</f>
        <v>1063.7394111519679</v>
      </c>
      <c r="O43" s="34">
        <f ca="1">IF(Nb_cpte!O43&gt;0,Mass_sal_nette!O43/Nb_cpte!O43," ")</f>
        <v>322.99408549273255</v>
      </c>
      <c r="P43" s="32">
        <f ca="1">+Mass_sal_nette!P43/Nb_cpte!P43</f>
        <v>626.13173867762077</v>
      </c>
      <c r="Q43" s="33">
        <f ca="1">+Mass_sal_nette!Q43/Nb_cpte!Q43</f>
        <v>530.63037080218373</v>
      </c>
      <c r="R43" s="33">
        <f ca="1">+Mass_sal_nette!R43/Nb_cpte!R43</f>
        <v>1160.2281793907271</v>
      </c>
      <c r="S43" s="33"/>
      <c r="T43" s="33">
        <f ca="1">+Mass_sal_nette!T43/Nb_cpte!T43</f>
        <v>467.12384817128105</v>
      </c>
      <c r="U43" s="33">
        <f ca="1">+Mass_sal_nette!U43/Nb_cpte!U43</f>
        <v>1153.9010751977378</v>
      </c>
      <c r="V43" s="33"/>
      <c r="W43" s="33">
        <f ca="1">+Mass_sal_nette!W43/Nb_cpte!W43</f>
        <v>1565.4633968272726</v>
      </c>
      <c r="X43" s="34">
        <f ca="1">+Mass_sal_nette!X43/Nb_cpte!X43</f>
        <v>863.07160623844413</v>
      </c>
    </row>
    <row r="44" spans="1:24" ht="12" thickBot="1">
      <c r="A44" s="35">
        <v>41639</v>
      </c>
      <c r="B44" s="36">
        <f ca="1">+Mass_sal_nette!B44/Nb_cpte!B44</f>
        <v>762.63681979067326</v>
      </c>
      <c r="C44" s="36">
        <f ca="1">+Mass_sal_nette!C44/Nb_cpte!C44</f>
        <v>623.46833899616627</v>
      </c>
      <c r="D44" s="37">
        <f ca="1">+Mass_sal_nette!D44/Nb_cpte!D44</f>
        <v>579.33515274079707</v>
      </c>
      <c r="E44" s="37">
        <f ca="1">+Mass_sal_nette!E44/Nb_cpte!E44</f>
        <v>1067.5059613280853</v>
      </c>
      <c r="F44" s="37">
        <f ca="1">+Mass_sal_nette!F44/Nb_cpte!F44</f>
        <v>1559.5825958731375</v>
      </c>
      <c r="G44" s="38">
        <f ca="1">IF(Nb_cpte!G44&gt;0,Mass_sal_nette!G44/Nb_cpte!G44," ")</f>
        <v>555.77960561709926</v>
      </c>
      <c r="H44" s="37">
        <f ca="1">IF(Nb_cpte!H44&gt;0,Mass_sal_nette!H44/Nb_cpte!H44," ")</f>
        <v>784.56210203284854</v>
      </c>
      <c r="I44" s="37">
        <f ca="1">IF(Nb_cpte!I44&gt;0,Mass_sal_nette!I44/Nb_cpte!I44," ")</f>
        <v>699.35008471266804</v>
      </c>
      <c r="J44" s="57">
        <f ca="1">IF(Nb_cpte!J44&gt;0,Mass_sal_nette!J44/Nb_cpte!J44," ")</f>
        <v>549.85810539685065</v>
      </c>
      <c r="K44" s="37">
        <f ca="1">IF(Nb_cpte!K44&gt;0,Mass_sal_nette!K44/Nb_cpte!K44," ")</f>
        <v>1563.6881767495438</v>
      </c>
      <c r="L44" s="37" t="str">
        <f ca="1">IF(Nb_cpte!L44&gt;0,Mass_sal_nette!L44/Nb_cpte!L44," ")</f>
        <v xml:space="preserve"> </v>
      </c>
      <c r="M44" s="57" t="str">
        <f ca="1">IF(Nb_cpte!M44&gt;0,Mass_sal_nette!M44/Nb_cpte!M44," ")</f>
        <v xml:space="preserve"> </v>
      </c>
      <c r="N44" s="37">
        <f ca="1">IF(Nb_cpte!N44&gt;0,Mass_sal_nette!N44/Nb_cpte!N44," ")</f>
        <v>1069.2023748462773</v>
      </c>
      <c r="O44" s="39">
        <f ca="1">IF(Nb_cpte!O44&gt;0,Mass_sal_nette!O44/Nb_cpte!O44," ")</f>
        <v>330.73462118428159</v>
      </c>
      <c r="P44" s="38">
        <f ca="1">+Mass_sal_nette!P44/Nb_cpte!P44</f>
        <v>680.90819893729974</v>
      </c>
      <c r="Q44" s="37">
        <f ca="1">+Mass_sal_nette!Q44/Nb_cpte!Q44</f>
        <v>527.49407883395509</v>
      </c>
      <c r="R44" s="37">
        <f ca="1">+Mass_sal_nette!R44/Nb_cpte!R44</f>
        <v>1154.6001734107042</v>
      </c>
      <c r="S44" s="37"/>
      <c r="T44" s="37">
        <f ca="1">+Mass_sal_nette!T44/Nb_cpte!T44</f>
        <v>463.8754394853467</v>
      </c>
      <c r="U44" s="37">
        <f ca="1">+Mass_sal_nette!U44/Nb_cpte!U44</f>
        <v>1150.5637604366116</v>
      </c>
      <c r="V44" s="37"/>
      <c r="W44" s="37">
        <f ca="1">+Mass_sal_nette!W44/Nb_cpte!W44</f>
        <v>1560.2999529147071</v>
      </c>
      <c r="X44" s="39">
        <f ca="1">+Mass_sal_nette!X44/Nb_cpte!X44</f>
        <v>1059.0347026447262</v>
      </c>
    </row>
    <row r="45" spans="1:24">
      <c r="A45" s="23">
        <v>41729</v>
      </c>
      <c r="B45" s="62">
        <f ca="1">+Mass_sal_nette!B45/Nb_cpte!B45</f>
        <v>763.80556258559864</v>
      </c>
      <c r="C45" s="62">
        <f ca="1">+Mass_sal_nette!C45/Nb_cpte!C45</f>
        <v>620.60756657635341</v>
      </c>
      <c r="D45" s="64">
        <f ca="1">+Mass_sal_nette!D45/Nb_cpte!D45</f>
        <v>577.10387735565541</v>
      </c>
      <c r="E45" s="64">
        <f ca="1">+Mass_sal_nette!E45/Nb_cpte!E45</f>
        <v>1068.0601218814363</v>
      </c>
      <c r="F45" s="64">
        <f ca="1">+Mass_sal_nette!F45/Nb_cpte!F45</f>
        <v>1554.4337381424707</v>
      </c>
      <c r="G45" s="63">
        <f ca="1">IF(Nb_cpte!G45&gt;0,Mass_sal_nette!G45/Nb_cpte!G45," ")</f>
        <v>555.20668303879904</v>
      </c>
      <c r="H45" s="64">
        <f ca="1">IF(Nb_cpte!H45&gt;0,Mass_sal_nette!H45/Nb_cpte!H45," ")</f>
        <v>769.26190320500859</v>
      </c>
      <c r="I45" s="64">
        <f ca="1">IF(Nb_cpte!I45&gt;0,Mass_sal_nette!I45/Nb_cpte!I45," ")</f>
        <v>688.55972254023607</v>
      </c>
      <c r="J45" s="65">
        <f ca="1">IF(Nb_cpte!J45&gt;0,Mass_sal_nette!J45/Nb_cpte!J45," ")</f>
        <v>536.00131181270888</v>
      </c>
      <c r="K45" s="64">
        <f ca="1">IF(Nb_cpte!K45&gt;0,Mass_sal_nette!K45/Nb_cpte!K45," ")</f>
        <v>1544.8087438714811</v>
      </c>
      <c r="L45" s="64" t="str">
        <f ca="1">IF(Nb_cpte!L45&gt;0,Mass_sal_nette!L45/Nb_cpte!L45," ")</f>
        <v xml:space="preserve"> </v>
      </c>
      <c r="M45" s="65" t="str">
        <f ca="1">IF(Nb_cpte!M45&gt;0,Mass_sal_nette!M45/Nb_cpte!M45," ")</f>
        <v xml:space="preserve"> </v>
      </c>
      <c r="N45" s="64">
        <f ca="1">IF(Nb_cpte!N45&gt;0,Mass_sal_nette!N45/Nb_cpte!N45," ")</f>
        <v>1069.5400281154364</v>
      </c>
      <c r="O45" s="66">
        <f ca="1">IF(Nb_cpte!O45&gt;0,Mass_sal_nette!O45/Nb_cpte!O45," ")</f>
        <v>324.78958706636547</v>
      </c>
      <c r="P45" s="63">
        <f ca="1">+Mass_sal_nette!P45/Nb_cpte!P45</f>
        <v>738.37230995996083</v>
      </c>
      <c r="Q45" s="64">
        <f ca="1">+Mass_sal_nette!Q45/Nb_cpte!Q45</f>
        <v>527.77893597821696</v>
      </c>
      <c r="R45" s="64">
        <f ca="1">+Mass_sal_nette!R45/Nb_cpte!R45</f>
        <v>1152.68669837119</v>
      </c>
      <c r="S45" s="64"/>
      <c r="T45" s="64">
        <f ca="1">+Mass_sal_nette!T45/Nb_cpte!T45</f>
        <v>463.35982680989895</v>
      </c>
      <c r="U45" s="64">
        <f ca="1">+Mass_sal_nette!U45/Nb_cpte!U45</f>
        <v>1217.7972678571259</v>
      </c>
      <c r="V45" s="64"/>
      <c r="W45" s="64">
        <f ca="1">+Mass_sal_nette!W45/Nb_cpte!W45</f>
        <v>1554.9125394094633</v>
      </c>
      <c r="X45" s="66">
        <f ca="1">+Mass_sal_nette!X45/Nb_cpte!X45</f>
        <v>888.46388574846878</v>
      </c>
    </row>
    <row r="46" spans="1:24">
      <c r="A46" s="29">
        <v>41820</v>
      </c>
      <c r="B46" s="30">
        <f ca="1">+Mass_sal_nette!B46/Nb_cpte!B46</f>
        <v>766.40908243125295</v>
      </c>
      <c r="C46" s="30">
        <f ca="1">+Mass_sal_nette!C46/Nb_cpte!C46</f>
        <v>619.95237295215122</v>
      </c>
      <c r="D46" s="33">
        <f ca="1">+Mass_sal_nette!D46/Nb_cpte!D46</f>
        <v>576.25132172778797</v>
      </c>
      <c r="E46" s="33">
        <f ca="1">+Mass_sal_nette!E46/Nb_cpte!E46</f>
        <v>1074.6886410719305</v>
      </c>
      <c r="F46" s="33">
        <f ca="1">+Mass_sal_nette!F46/Nb_cpte!F46</f>
        <v>1547.2846513021254</v>
      </c>
      <c r="G46" s="32">
        <f ca="1">IF(Nb_cpte!G46&gt;0,Mass_sal_nette!G46/Nb_cpte!G46," ")</f>
        <v>555.34775329395109</v>
      </c>
      <c r="H46" s="33">
        <f ca="1">IF(Nb_cpte!H46&gt;0,Mass_sal_nette!H46/Nb_cpte!H46," ")</f>
        <v>808.51717910946581</v>
      </c>
      <c r="I46" s="33">
        <f ca="1">IF(Nb_cpte!I46&gt;0,Mass_sal_nette!I46/Nb_cpte!I46," ")</f>
        <v>685.14126069537997</v>
      </c>
      <c r="J46" s="56">
        <f ca="1">IF(Nb_cpte!J46&gt;0,Mass_sal_nette!J46/Nb_cpte!J46," ")</f>
        <v>534.2295331974567</v>
      </c>
      <c r="K46" s="33">
        <f ca="1">IF(Nb_cpte!K46&gt;0,Mass_sal_nette!K46/Nb_cpte!K46," ")</f>
        <v>1545.0529514572493</v>
      </c>
      <c r="L46" s="33" t="str">
        <f ca="1">IF(Nb_cpte!L46&gt;0,Mass_sal_nette!L46/Nb_cpte!L46," ")</f>
        <v xml:space="preserve"> </v>
      </c>
      <c r="M46" s="56" t="str">
        <f ca="1">IF(Nb_cpte!M46&gt;0,Mass_sal_nette!M46/Nb_cpte!M46," ")</f>
        <v xml:space="preserve"> </v>
      </c>
      <c r="N46" s="33">
        <f ca="1">IF(Nb_cpte!N46&gt;0,Mass_sal_nette!N46/Nb_cpte!N46," ")</f>
        <v>1074.1705570574507</v>
      </c>
      <c r="O46" s="34">
        <f ca="1">IF(Nb_cpte!O46&gt;0,Mass_sal_nette!O46/Nb_cpte!O46," ")</f>
        <v>335.23960826833274</v>
      </c>
      <c r="P46" s="32">
        <f ca="1">+Mass_sal_nette!P46/Nb_cpte!P46</f>
        <v>272.8863325093937</v>
      </c>
      <c r="Q46" s="33">
        <f ca="1">+Mass_sal_nette!Q46/Nb_cpte!Q46</f>
        <v>529.51871365701595</v>
      </c>
      <c r="R46" s="33">
        <f ca="1">+Mass_sal_nette!R46/Nb_cpte!R46</f>
        <v>1143.2868054853097</v>
      </c>
      <c r="S46" s="33"/>
      <c r="T46" s="33">
        <f ca="1">+Mass_sal_nette!T46/Nb_cpte!T46</f>
        <v>470.94815384306327</v>
      </c>
      <c r="U46" s="33">
        <f ca="1">+Mass_sal_nette!U46/Nb_cpte!U46</f>
        <v>1214.3013557366196</v>
      </c>
      <c r="V46" s="33"/>
      <c r="W46" s="33">
        <f ca="1">+Mass_sal_nette!W46/Nb_cpte!W46</f>
        <v>1543.853160724376</v>
      </c>
      <c r="X46" s="34">
        <f ca="1">+Mass_sal_nette!X46/Nb_cpte!X46</f>
        <v>1311.1295029330447</v>
      </c>
    </row>
    <row r="47" spans="1:24">
      <c r="A47" s="29">
        <v>41912</v>
      </c>
      <c r="B47" s="30">
        <f ca="1">+Mass_sal_nette!B47/Nb_cpte!B47</f>
        <v>762.6905613794371</v>
      </c>
      <c r="C47" s="30">
        <f ca="1">+Mass_sal_nette!C47/Nb_cpte!C47</f>
        <v>621.99941405640629</v>
      </c>
      <c r="D47" s="33">
        <f ca="1">+Mass_sal_nette!D47/Nb_cpte!D47</f>
        <v>577.63739455090797</v>
      </c>
      <c r="E47" s="33">
        <f ca="1">+Mass_sal_nette!E47/Nb_cpte!E47</f>
        <v>1067.1905502282925</v>
      </c>
      <c r="F47" s="33">
        <f ca="1">+Mass_sal_nette!F47/Nb_cpte!F47</f>
        <v>1528.2278535621567</v>
      </c>
      <c r="G47" s="32">
        <f ca="1">IF(Nb_cpte!G47&gt;0,Mass_sal_nette!G47/Nb_cpte!G47," ")</f>
        <v>558.68085512714265</v>
      </c>
      <c r="H47" s="33">
        <f ca="1">IF(Nb_cpte!H47&gt;0,Mass_sal_nette!H47/Nb_cpte!H47," ")</f>
        <v>773.1835492806091</v>
      </c>
      <c r="I47" s="33">
        <f ca="1">IF(Nb_cpte!I47&gt;0,Mass_sal_nette!I47/Nb_cpte!I47," ")</f>
        <v>685.4332839133715</v>
      </c>
      <c r="J47" s="56">
        <f ca="1">IF(Nb_cpte!J47&gt;0,Mass_sal_nette!J47/Nb_cpte!J47," ")</f>
        <v>538.08355389786323</v>
      </c>
      <c r="K47" s="33">
        <f ca="1">IF(Nb_cpte!K47&gt;0,Mass_sal_nette!K47/Nb_cpte!K47," ")</f>
        <v>1536.7421038583034</v>
      </c>
      <c r="L47" s="33" t="str">
        <f ca="1">IF(Nb_cpte!L47&gt;0,Mass_sal_nette!L47/Nb_cpte!L47," ")</f>
        <v xml:space="preserve"> </v>
      </c>
      <c r="M47" s="56" t="str">
        <f ca="1">IF(Nb_cpte!M47&gt;0,Mass_sal_nette!M47/Nb_cpte!M47," ")</f>
        <v xml:space="preserve"> </v>
      </c>
      <c r="N47" s="33">
        <f ca="1">IF(Nb_cpte!N47&gt;0,Mass_sal_nette!N47/Nb_cpte!N47," ")</f>
        <v>1071.0246503069754</v>
      </c>
      <c r="O47" s="34">
        <f ca="1">IF(Nb_cpte!O47&gt;0,Mass_sal_nette!O47/Nb_cpte!O47," ")</f>
        <v>323.31059130179335</v>
      </c>
      <c r="P47" s="32">
        <f ca="1">+Mass_sal_nette!P47/Nb_cpte!P47</f>
        <v>617.70576089906137</v>
      </c>
      <c r="Q47" s="33">
        <f ca="1">+Mass_sal_nette!Q47/Nb_cpte!Q47</f>
        <v>533.86824220335598</v>
      </c>
      <c r="R47" s="33">
        <f ca="1">+Mass_sal_nette!R47/Nb_cpte!R47</f>
        <v>1133.8578473405576</v>
      </c>
      <c r="S47" s="33"/>
      <c r="T47" s="33">
        <f ca="1">+Mass_sal_nette!T47/Nb_cpte!T47</f>
        <v>470.49781715104228</v>
      </c>
      <c r="U47" s="33">
        <f ca="1">+Mass_sal_nette!U47/Nb_cpte!U47</f>
        <v>1212.3743236793007</v>
      </c>
      <c r="V47" s="33"/>
      <c r="W47" s="33">
        <f ca="1">+Mass_sal_nette!W47/Nb_cpte!W47</f>
        <v>1531.5703106090643</v>
      </c>
      <c r="X47" s="34">
        <f ca="1">+Mass_sal_nette!X47/Nb_cpte!X47</f>
        <v>1597.0244054728398</v>
      </c>
    </row>
    <row r="48" spans="1:24" ht="12" thickBot="1">
      <c r="A48" s="29">
        <v>42004</v>
      </c>
      <c r="B48" s="30">
        <f ca="1">+Mass_sal_nette!B48/Nb_cpte!B48</f>
        <v>764.96884388243825</v>
      </c>
      <c r="C48" s="30">
        <f ca="1">+Mass_sal_nette!C48/Nb_cpte!C48</f>
        <v>619.49805913634646</v>
      </c>
      <c r="D48" s="33">
        <f ca="1">+Mass_sal_nette!D48/Nb_cpte!D48</f>
        <v>575.74378131165179</v>
      </c>
      <c r="E48" s="33">
        <f ca="1">+Mass_sal_nette!E48/Nb_cpte!E48</f>
        <v>1084.0754185086562</v>
      </c>
      <c r="F48" s="33">
        <f ca="1">+Mass_sal_nette!F48/Nb_cpte!F48</f>
        <v>1531.2179787411133</v>
      </c>
      <c r="G48" s="32">
        <f ca="1">IF(Nb_cpte!G48&gt;0,Mass_sal_nette!G48/Nb_cpte!G48," ")</f>
        <v>558.07984268095186</v>
      </c>
      <c r="H48" s="33">
        <f ca="1">IF(Nb_cpte!H48&gt;0,Mass_sal_nette!H48/Nb_cpte!H48," ")</f>
        <v>758.35076523728401</v>
      </c>
      <c r="I48" s="33">
        <f ca="1">IF(Nb_cpte!I48&gt;0,Mass_sal_nette!I48/Nb_cpte!I48," ")</f>
        <v>670.43559944571655</v>
      </c>
      <c r="J48" s="56">
        <f ca="1">IF(Nb_cpte!J48&gt;0,Mass_sal_nette!J48/Nb_cpte!J48," ")</f>
        <v>529.20617532295444</v>
      </c>
      <c r="K48" s="33">
        <f ca="1">IF(Nb_cpte!K48&gt;0,Mass_sal_nette!K48/Nb_cpte!K48," ")</f>
        <v>1536.0791730083522</v>
      </c>
      <c r="L48" s="33" t="str">
        <f ca="1">IF(Nb_cpte!L48&gt;0,Mass_sal_nette!L48/Nb_cpte!L48," ")</f>
        <v xml:space="preserve"> </v>
      </c>
      <c r="M48" s="56" t="str">
        <f ca="1">IF(Nb_cpte!M48&gt;0,Mass_sal_nette!M48/Nb_cpte!M48," ")</f>
        <v xml:space="preserve"> </v>
      </c>
      <c r="N48" s="33">
        <f ca="1">IF(Nb_cpte!N48&gt;0,Mass_sal_nette!N48/Nb_cpte!N48," ")</f>
        <v>1083.3208077166259</v>
      </c>
      <c r="O48" s="34">
        <f ca="1">IF(Nb_cpte!O48&gt;0,Mass_sal_nette!O48/Nb_cpte!O48," ")</f>
        <v>289.62420723826597</v>
      </c>
      <c r="P48" s="32">
        <f ca="1">+Mass_sal_nette!P48/Nb_cpte!P48</f>
        <v>281.38864219692675</v>
      </c>
      <c r="Q48" s="33">
        <f ca="1">+Mass_sal_nette!Q48/Nb_cpte!Q48</f>
        <v>534.65524559493872</v>
      </c>
      <c r="R48" s="33">
        <f ca="1">+Mass_sal_nette!R48/Nb_cpte!R48</f>
        <v>1128.1554347560977</v>
      </c>
      <c r="S48" s="33"/>
      <c r="T48" s="33">
        <f ca="1">+Mass_sal_nette!T48/Nb_cpte!T48</f>
        <v>472.66818937990178</v>
      </c>
      <c r="U48" s="33">
        <f ca="1">+Mass_sal_nette!U48/Nb_cpte!U48</f>
        <v>1218.5237908994072</v>
      </c>
      <c r="V48" s="33"/>
      <c r="W48" s="33">
        <f ca="1">+Mass_sal_nette!W48/Nb_cpte!W48</f>
        <v>1531.6193554586266</v>
      </c>
      <c r="X48" s="34">
        <f ca="1">+Mass_sal_nette!X48/Nb_cpte!X48</f>
        <v>1837.0439591075731</v>
      </c>
    </row>
    <row r="49" spans="1:24">
      <c r="A49" s="23">
        <v>42094</v>
      </c>
      <c r="B49" s="62">
        <f ca="1">+Mass_sal_nette!B49/Nb_cpte!B49</f>
        <v>767.08431406227453</v>
      </c>
      <c r="C49" s="62">
        <f ca="1">+Mass_sal_nette!C49/Nb_cpte!C49</f>
        <v>616.16890469487294</v>
      </c>
      <c r="D49" s="64">
        <f ca="1">+Mass_sal_nette!D49/Nb_cpte!D49</f>
        <v>571.91633069273132</v>
      </c>
      <c r="E49" s="64">
        <f ca="1">+Mass_sal_nette!E49/Nb_cpte!E49</f>
        <v>1084.3079839832531</v>
      </c>
      <c r="F49" s="64">
        <f ca="1">+Mass_sal_nette!F49/Nb_cpte!F49</f>
        <v>1531.1527648816379</v>
      </c>
      <c r="G49" s="63">
        <f ca="1">IF(Nb_cpte!G49&gt;0,Mass_sal_nette!G49/Nb_cpte!G49," ")</f>
        <v>554.13314592923723</v>
      </c>
      <c r="H49" s="64">
        <f ca="1">IF(Nb_cpte!H49&gt;0,Mass_sal_nette!H49/Nb_cpte!H49," ")</f>
        <v>814.62313259323844</v>
      </c>
      <c r="I49" s="64">
        <f ca="1">IF(Nb_cpte!I49&gt;0,Mass_sal_nette!I49/Nb_cpte!I49," ")</f>
        <v>659.56115089637979</v>
      </c>
      <c r="J49" s="65">
        <f ca="1">IF(Nb_cpte!J49&gt;0,Mass_sal_nette!J49/Nb_cpte!J49," ")</f>
        <v>514.07365431188066</v>
      </c>
      <c r="K49" s="64">
        <f ca="1">IF(Nb_cpte!K49&gt;0,Mass_sal_nette!K49/Nb_cpte!K49," ")</f>
        <v>1519.3672775152497</v>
      </c>
      <c r="L49" s="64" t="str">
        <f ca="1">IF(Nb_cpte!L49&gt;0,Mass_sal_nette!L49/Nb_cpte!L49," ")</f>
        <v xml:space="preserve"> </v>
      </c>
      <c r="M49" s="65" t="str">
        <f ca="1">IF(Nb_cpte!M49&gt;0,Mass_sal_nette!M49/Nb_cpte!M49," ")</f>
        <v xml:space="preserve"> </v>
      </c>
      <c r="N49" s="64">
        <f ca="1">IF(Nb_cpte!N49&gt;0,Mass_sal_nette!N49/Nb_cpte!N49," ")</f>
        <v>1084.7149415973709</v>
      </c>
      <c r="O49" s="66">
        <f ca="1">IF(Nb_cpte!O49&gt;0,Mass_sal_nette!O49/Nb_cpte!O49," ")</f>
        <v>267.74734341612412</v>
      </c>
      <c r="P49" s="63">
        <f ca="1">+Mass_sal_nette!P49/Nb_cpte!P49</f>
        <v>442.65367228579214</v>
      </c>
      <c r="Q49" s="64">
        <f ca="1">+Mass_sal_nette!Q49/Nb_cpte!Q49</f>
        <v>535.25330634964371</v>
      </c>
      <c r="R49" s="64">
        <f ca="1">+Mass_sal_nette!R49/Nb_cpte!R49</f>
        <v>1143.9243142399694</v>
      </c>
      <c r="S49" s="64"/>
      <c r="T49" s="64">
        <f ca="1">+Mass_sal_nette!T49/Nb_cpte!T49</f>
        <v>455.73789216031633</v>
      </c>
      <c r="U49" s="64">
        <f ca="1">+Mass_sal_nette!U49/Nb_cpte!U49</f>
        <v>1225.1155356211202</v>
      </c>
      <c r="V49" s="64"/>
      <c r="W49" s="64">
        <f ca="1">+Mass_sal_nette!W49/Nb_cpte!W49</f>
        <v>1530.1590809134555</v>
      </c>
      <c r="X49" s="66">
        <f ca="1">+Mass_sal_nette!X49/Nb_cpte!X49</f>
        <v>1327.2472629739714</v>
      </c>
    </row>
    <row r="50" spans="1:24">
      <c r="A50" s="29">
        <v>42185</v>
      </c>
      <c r="B50" s="30"/>
      <c r="C50" s="30"/>
      <c r="D50" s="33"/>
      <c r="E50" s="33"/>
      <c r="F50" s="33"/>
      <c r="G50" s="32"/>
      <c r="H50" s="33"/>
      <c r="I50" s="33"/>
      <c r="J50" s="56"/>
      <c r="K50" s="33"/>
      <c r="L50" s="33"/>
      <c r="M50" s="56"/>
      <c r="N50" s="33"/>
      <c r="O50" s="34"/>
      <c r="P50" s="32"/>
      <c r="Q50" s="33"/>
      <c r="R50" s="33"/>
      <c r="S50" s="33"/>
      <c r="T50" s="33"/>
      <c r="U50" s="33"/>
      <c r="V50" s="33"/>
      <c r="W50" s="33"/>
      <c r="X50" s="34"/>
    </row>
    <row r="51" spans="1:24">
      <c r="A51" s="29">
        <v>42277</v>
      </c>
      <c r="B51" s="30"/>
      <c r="C51" s="30"/>
      <c r="D51" s="33"/>
      <c r="E51" s="33"/>
      <c r="F51" s="33"/>
      <c r="G51" s="32"/>
      <c r="H51" s="33"/>
      <c r="I51" s="33"/>
      <c r="J51" s="56"/>
      <c r="K51" s="33"/>
      <c r="L51" s="33"/>
      <c r="M51" s="56"/>
      <c r="N51" s="33"/>
      <c r="O51" s="34"/>
      <c r="P51" s="32"/>
      <c r="Q51" s="33"/>
      <c r="R51" s="33"/>
      <c r="S51" s="33"/>
      <c r="T51" s="33"/>
      <c r="U51" s="33"/>
      <c r="V51" s="33"/>
      <c r="W51" s="33"/>
      <c r="X51" s="34"/>
    </row>
    <row r="52" spans="1:24" ht="12" thickBot="1">
      <c r="A52" s="35">
        <v>42369</v>
      </c>
      <c r="B52" s="36"/>
      <c r="C52" s="36"/>
      <c r="D52" s="37"/>
      <c r="E52" s="37"/>
      <c r="F52" s="37"/>
      <c r="G52" s="38"/>
      <c r="H52" s="37"/>
      <c r="I52" s="37"/>
      <c r="J52" s="57"/>
      <c r="K52" s="37"/>
      <c r="L52" s="37"/>
      <c r="M52" s="57"/>
      <c r="N52" s="37"/>
      <c r="O52" s="39"/>
      <c r="P52" s="38"/>
      <c r="Q52" s="37"/>
      <c r="R52" s="37"/>
      <c r="S52" s="37"/>
      <c r="T52" s="37"/>
      <c r="U52" s="37"/>
      <c r="V52" s="37"/>
      <c r="W52" s="37"/>
      <c r="X52" s="39"/>
    </row>
    <row r="53" spans="1:24" ht="18" customHeight="1" thickBot="1">
      <c r="A53" s="144" t="s">
        <v>35</v>
      </c>
      <c r="B53" s="145"/>
      <c r="C53" s="145"/>
      <c r="D53" s="146"/>
      <c r="E53" s="146"/>
      <c r="F53" s="146"/>
      <c r="G53" s="147"/>
      <c r="H53" s="146"/>
      <c r="I53" s="146"/>
      <c r="J53" s="148"/>
      <c r="K53" s="146"/>
      <c r="L53" s="146"/>
      <c r="M53" s="148"/>
      <c r="N53" s="146"/>
      <c r="O53" s="149"/>
      <c r="P53" s="147"/>
      <c r="Q53" s="146"/>
      <c r="R53" s="146"/>
      <c r="S53" s="146"/>
      <c r="T53" s="146"/>
      <c r="U53" s="146"/>
      <c r="V53" s="146"/>
      <c r="W53" s="146"/>
      <c r="X53" s="149"/>
    </row>
    <row r="54" spans="1:24" s="42" customFormat="1" ht="12" thickTop="1">
      <c r="A54" s="29">
        <v>38077</v>
      </c>
      <c r="B54" s="88"/>
      <c r="C54" s="88"/>
      <c r="D54" s="41"/>
      <c r="E54" s="41"/>
      <c r="F54" s="41"/>
      <c r="G54" s="104"/>
      <c r="H54" s="105"/>
      <c r="I54" s="105"/>
      <c r="J54" s="106"/>
      <c r="K54" s="105"/>
      <c r="L54" s="105"/>
      <c r="M54" s="106"/>
      <c r="N54" s="105"/>
      <c r="O54" s="68"/>
      <c r="P54" s="104"/>
      <c r="Q54" s="105"/>
      <c r="R54" s="105"/>
      <c r="S54" s="105"/>
      <c r="T54" s="105"/>
      <c r="U54" s="105"/>
      <c r="V54" s="105"/>
      <c r="W54" s="105"/>
      <c r="X54" s="68"/>
    </row>
    <row r="55" spans="1:24" s="42" customFormat="1">
      <c r="A55" s="29">
        <v>38168</v>
      </c>
      <c r="B55" s="77">
        <f t="shared" ref="B55:X55" ca="1" si="0">IF(AND(B6&gt;=0, (B5)&gt;0),B6/B5-1," ")</f>
        <v>-8.3897065272797722E-4</v>
      </c>
      <c r="C55" s="77">
        <f t="shared" ca="1" si="0"/>
        <v>-6.0279039670599888E-3</v>
      </c>
      <c r="D55" s="107">
        <f t="shared" ca="1" si="0"/>
        <v>-5.5440008069690405E-3</v>
      </c>
      <c r="E55" s="107">
        <f t="shared" ca="1" si="0"/>
        <v>1.0826265294376913E-3</v>
      </c>
      <c r="F55" s="107">
        <f t="shared" ca="1" si="0"/>
        <v>8.6848648134625339E-3</v>
      </c>
      <c r="G55" s="67">
        <f t="shared" ca="1" si="0"/>
        <v>-1.1081087798153644E-2</v>
      </c>
      <c r="H55" s="44">
        <f t="shared" ca="1" si="0"/>
        <v>-9.7778501726052625E-2</v>
      </c>
      <c r="I55" s="44">
        <f t="shared" ca="1" si="0"/>
        <v>1.5967005316077421E-2</v>
      </c>
      <c r="J55" s="78">
        <f t="shared" ca="1" si="0"/>
        <v>2.055378561150123E-2</v>
      </c>
      <c r="K55" s="44">
        <f t="shared" ca="1" si="0"/>
        <v>1.057170112784545</v>
      </c>
      <c r="L55" s="44">
        <f t="shared" ca="1" si="0"/>
        <v>1.8781075167690675E-2</v>
      </c>
      <c r="M55" s="78">
        <f t="shared" ca="1" si="0"/>
        <v>1.2861148927110211E-2</v>
      </c>
      <c r="N55" s="44">
        <f t="shared" ca="1" si="0"/>
        <v>2.5115225249366788</v>
      </c>
      <c r="O55" s="69">
        <f t="shared" ca="1" si="0"/>
        <v>-5.618221924839073E-3</v>
      </c>
      <c r="P55" s="67">
        <f t="shared" ca="1" si="0"/>
        <v>-7.9103285531617606E-3</v>
      </c>
      <c r="Q55" s="44">
        <f t="shared" ca="1" si="0"/>
        <v>-1.5763158901277441E-3</v>
      </c>
      <c r="R55" s="44">
        <f t="shared" ca="1" si="0"/>
        <v>-5.2514240537973045E-3</v>
      </c>
      <c r="S55" s="44" t="str">
        <f t="shared" si="0"/>
        <v xml:space="preserve"> </v>
      </c>
      <c r="T55" s="44" t="str">
        <f t="shared" si="0"/>
        <v xml:space="preserve"> </v>
      </c>
      <c r="U55" s="44">
        <f t="shared" ca="1" si="0"/>
        <v>-1.2983646175225072E-2</v>
      </c>
      <c r="V55" s="44" t="str">
        <f t="shared" si="0"/>
        <v xml:space="preserve"> </v>
      </c>
      <c r="W55" s="44" t="str">
        <f t="shared" si="0"/>
        <v xml:space="preserve"> </v>
      </c>
      <c r="X55" s="69">
        <f t="shared" ca="1" si="0"/>
        <v>7.1405813089766568E-3</v>
      </c>
    </row>
    <row r="56" spans="1:24" s="42" customFormat="1">
      <c r="A56" s="29">
        <v>38260</v>
      </c>
      <c r="B56" s="77">
        <f t="shared" ref="B56:X56" ca="1" si="1">IF(AND(B7&gt;=0, (B6)&gt;0),B7/B6-1," ")</f>
        <v>-5.9972134742679595E-3</v>
      </c>
      <c r="C56" s="77">
        <f t="shared" ca="1" si="1"/>
        <v>1.0859287790935479E-2</v>
      </c>
      <c r="D56" s="107">
        <f t="shared" ca="1" si="1"/>
        <v>1.0367610452998388E-2</v>
      </c>
      <c r="E56" s="107">
        <f t="shared" ca="1" si="1"/>
        <v>-2.4518587191555419E-2</v>
      </c>
      <c r="F56" s="107">
        <f t="shared" ca="1" si="1"/>
        <v>2.3711026805056434E-2</v>
      </c>
      <c r="G56" s="67">
        <f t="shared" ca="1" si="1"/>
        <v>8.1695310887464068E-3</v>
      </c>
      <c r="H56" s="44">
        <f t="shared" ca="1" si="1"/>
        <v>-3.1759340819560444E-2</v>
      </c>
      <c r="I56" s="44">
        <f t="shared" ca="1" si="1"/>
        <v>-1.192588632451963E-2</v>
      </c>
      <c r="J56" s="78">
        <f t="shared" ca="1" si="1"/>
        <v>-2.9444647031038995E-2</v>
      </c>
      <c r="K56" s="44">
        <f t="shared" ca="1" si="1"/>
        <v>8.4741920089282718E-2</v>
      </c>
      <c r="L56" s="44">
        <f t="shared" ca="1" si="1"/>
        <v>2.1944294995945191E-2</v>
      </c>
      <c r="M56" s="78">
        <f t="shared" ca="1" si="1"/>
        <v>2.1001922876758838E-2</v>
      </c>
      <c r="N56" s="44">
        <f t="shared" ca="1" si="1"/>
        <v>0.14756111872100708</v>
      </c>
      <c r="O56" s="69">
        <f t="shared" ca="1" si="1"/>
        <v>-1.5551253263509701E-2</v>
      </c>
      <c r="P56" s="67">
        <f t="shared" ca="1" si="1"/>
        <v>3.1497341209647534E-3</v>
      </c>
      <c r="Q56" s="44">
        <f t="shared" ca="1" si="1"/>
        <v>1.1521641874240762E-2</v>
      </c>
      <c r="R56" s="44">
        <f t="shared" ca="1" si="1"/>
        <v>8.2695315544680792E-3</v>
      </c>
      <c r="S56" s="44" t="str">
        <f t="shared" si="1"/>
        <v xml:space="preserve"> </v>
      </c>
      <c r="T56" s="44" t="str">
        <f t="shared" si="1"/>
        <v xml:space="preserve"> </v>
      </c>
      <c r="U56" s="44">
        <f t="shared" ca="1" si="1"/>
        <v>1.3183673571715016E-2</v>
      </c>
      <c r="V56" s="44" t="str">
        <f t="shared" si="1"/>
        <v xml:space="preserve"> </v>
      </c>
      <c r="W56" s="44" t="str">
        <f t="shared" si="1"/>
        <v xml:space="preserve"> </v>
      </c>
      <c r="X56" s="69">
        <f t="shared" ca="1" si="1"/>
        <v>5.784604395939752E-3</v>
      </c>
    </row>
    <row r="57" spans="1:24" s="43" customFormat="1" ht="12" thickBot="1">
      <c r="A57" s="35">
        <v>38352</v>
      </c>
      <c r="B57" s="79">
        <f t="shared" ref="B57:X57" ca="1" si="2">IF(AND(B8&gt;=0, (B7)&gt;0),B8/B7-1," ")</f>
        <v>2.8989264060774733E-2</v>
      </c>
      <c r="C57" s="79">
        <f t="shared" ca="1" si="2"/>
        <v>8.0086354632511458E-3</v>
      </c>
      <c r="D57" s="70">
        <f t="shared" ca="1" si="2"/>
        <v>8.4024724708071652E-3</v>
      </c>
      <c r="E57" s="70">
        <f t="shared" ca="1" si="2"/>
        <v>5.9093189603404372E-2</v>
      </c>
      <c r="F57" s="70">
        <f t="shared" ca="1" si="2"/>
        <v>5.9858755193717972E-3</v>
      </c>
      <c r="G57" s="71">
        <f t="shared" ca="1" si="2"/>
        <v>1.7087761142019486E-2</v>
      </c>
      <c r="H57" s="70">
        <f t="shared" ca="1" si="2"/>
        <v>-3.9564608088593189E-2</v>
      </c>
      <c r="I57" s="70">
        <f t="shared" ca="1" si="2"/>
        <v>2.7543572797337212E-2</v>
      </c>
      <c r="J57" s="80">
        <f t="shared" ca="1" si="2"/>
        <v>5.1246056330413126E-2</v>
      </c>
      <c r="K57" s="70">
        <f t="shared" ca="1" si="2"/>
        <v>0.18315202156967048</v>
      </c>
      <c r="L57" s="70">
        <f t="shared" ca="1" si="2"/>
        <v>-1.4309662505464393E-2</v>
      </c>
      <c r="M57" s="80">
        <f t="shared" ca="1" si="2"/>
        <v>-1.9796069898407431E-2</v>
      </c>
      <c r="N57" s="70">
        <f t="shared" ca="1" si="2"/>
        <v>0.22559335140251302</v>
      </c>
      <c r="O57" s="72">
        <f t="shared" ca="1" si="2"/>
        <v>3.4473629860822808E-2</v>
      </c>
      <c r="P57" s="71">
        <f t="shared" ca="1" si="2"/>
        <v>5.9806885627144979E-4</v>
      </c>
      <c r="Q57" s="70">
        <f t="shared" ca="1" si="2"/>
        <v>1.0741803226742563E-2</v>
      </c>
      <c r="R57" s="70">
        <f t="shared" ca="1" si="2"/>
        <v>1.1297813991242966E-2</v>
      </c>
      <c r="S57" s="70" t="str">
        <f t="shared" si="2"/>
        <v xml:space="preserve"> </v>
      </c>
      <c r="T57" s="70" t="str">
        <f t="shared" si="2"/>
        <v xml:space="preserve"> </v>
      </c>
      <c r="U57" s="70">
        <f t="shared" ca="1" si="2"/>
        <v>-9.02799265854759E-3</v>
      </c>
      <c r="V57" s="70" t="str">
        <f t="shared" si="2"/>
        <v xml:space="preserve"> </v>
      </c>
      <c r="W57" s="70" t="str">
        <f t="shared" si="2"/>
        <v xml:space="preserve"> </v>
      </c>
      <c r="X57" s="72">
        <f t="shared" ca="1" si="2"/>
        <v>2.311708626049791E-2</v>
      </c>
    </row>
    <row r="58" spans="1:24" s="43" customFormat="1">
      <c r="A58" s="29">
        <v>38383</v>
      </c>
      <c r="B58" s="81">
        <f t="shared" ref="B58:X58" ca="1" si="3">IF(AND(B9&gt;=0, (B8)&gt;0),B9/B8-1," ")</f>
        <v>9.7731420114466339E-3</v>
      </c>
      <c r="C58" s="81">
        <f t="shared" ca="1" si="3"/>
        <v>4.1181320802274879E-3</v>
      </c>
      <c r="D58" s="73">
        <f t="shared" ca="1" si="3"/>
        <v>3.2020915176629305E-3</v>
      </c>
      <c r="E58" s="73">
        <f t="shared" ca="1" si="3"/>
        <v>2.7971079115608255E-2</v>
      </c>
      <c r="F58" s="73">
        <f t="shared" ca="1" si="3"/>
        <v>1.6988927691151456E-2</v>
      </c>
      <c r="G58" s="74">
        <f t="shared" ca="1" si="3"/>
        <v>4.1096352451823748E-3</v>
      </c>
      <c r="H58" s="73">
        <f t="shared" ca="1" si="3"/>
        <v>5.6410361677124321E-2</v>
      </c>
      <c r="I58" s="73">
        <f t="shared" ca="1" si="3"/>
        <v>5.8918223182606866E-3</v>
      </c>
      <c r="J58" s="82">
        <f t="shared" ca="1" si="3"/>
        <v>1.3283677975443053E-2</v>
      </c>
      <c r="K58" s="73">
        <f t="shared" ca="1" si="3"/>
        <v>3.1370633476774934E-3</v>
      </c>
      <c r="L58" s="73">
        <f t="shared" ca="1" si="3"/>
        <v>1.7064679420983886E-3</v>
      </c>
      <c r="M58" s="82">
        <f t="shared" ca="1" si="3"/>
        <v>1.3369316226271577E-2</v>
      </c>
      <c r="N58" s="73">
        <f t="shared" ca="1" si="3"/>
        <v>2.1463338727869541E-2</v>
      </c>
      <c r="O58" s="75">
        <f t="shared" ca="1" si="3"/>
        <v>-3.1084350006378436E-3</v>
      </c>
      <c r="P58" s="74">
        <f t="shared" ca="1" si="3"/>
        <v>1.1198286841022975E-2</v>
      </c>
      <c r="Q58" s="73">
        <f t="shared" ca="1" si="3"/>
        <v>5.655277965861405E-3</v>
      </c>
      <c r="R58" s="73">
        <f t="shared" ca="1" si="3"/>
        <v>6.5070241866562739E-3</v>
      </c>
      <c r="S58" s="73" t="str">
        <f t="shared" si="3"/>
        <v xml:space="preserve"> </v>
      </c>
      <c r="T58" s="73" t="str">
        <f t="shared" si="3"/>
        <v xml:space="preserve"> </v>
      </c>
      <c r="U58" s="73">
        <f t="shared" ca="1" si="3"/>
        <v>9.8611164902584481E-3</v>
      </c>
      <c r="V58" s="73" t="str">
        <f t="shared" si="3"/>
        <v xml:space="preserve"> </v>
      </c>
      <c r="W58" s="73" t="str">
        <f t="shared" si="3"/>
        <v xml:space="preserve"> </v>
      </c>
      <c r="X58" s="75">
        <f t="shared" ca="1" si="3"/>
        <v>1.9223590253726552E-2</v>
      </c>
    </row>
    <row r="59" spans="1:24" s="43" customFormat="1">
      <c r="A59" s="29">
        <v>38442</v>
      </c>
      <c r="B59" s="77">
        <f t="shared" ref="B59:X59" ca="1" si="4">IF(AND(B10&gt;=0, (B9)&gt;0),B10/B9-1," ")</f>
        <v>1.7722320039782025E-2</v>
      </c>
      <c r="C59" s="77">
        <f t="shared" ca="1" si="4"/>
        <v>9.601668995724788E-3</v>
      </c>
      <c r="D59" s="44">
        <f t="shared" ca="1" si="4"/>
        <v>9.8148940250752936E-3</v>
      </c>
      <c r="E59" s="44">
        <f t="shared" ca="1" si="4"/>
        <v>2.8441198832075409E-2</v>
      </c>
      <c r="F59" s="44">
        <f t="shared" ca="1" si="4"/>
        <v>1.8876916234049856E-2</v>
      </c>
      <c r="G59" s="67">
        <f t="shared" ca="1" si="4"/>
        <v>1.4698393156400646E-2</v>
      </c>
      <c r="H59" s="44">
        <f t="shared" ca="1" si="4"/>
        <v>4.2883117962882356E-2</v>
      </c>
      <c r="I59" s="44">
        <f t="shared" ca="1" si="4"/>
        <v>1.9461536645850375E-2</v>
      </c>
      <c r="J59" s="78">
        <f t="shared" ca="1" si="4"/>
        <v>2.2336095296383363E-2</v>
      </c>
      <c r="K59" s="44">
        <f t="shared" ca="1" si="4"/>
        <v>6.7708418833994699E-2</v>
      </c>
      <c r="L59" s="44">
        <f t="shared" ca="1" si="4"/>
        <v>7.5057353543894756E-3</v>
      </c>
      <c r="M59" s="78">
        <f t="shared" ca="1" si="4"/>
        <v>1.2527115511767661E-2</v>
      </c>
      <c r="N59" s="44">
        <f t="shared" ca="1" si="4"/>
        <v>8.6053383258424265E-2</v>
      </c>
      <c r="O59" s="69">
        <f t="shared" ca="1" si="4"/>
        <v>-1.2564272246668118E-2</v>
      </c>
      <c r="P59" s="67">
        <f t="shared" ca="1" si="4"/>
        <v>9.1188797426904333E-3</v>
      </c>
      <c r="Q59" s="44">
        <f t="shared" ca="1" si="4"/>
        <v>1.0830867890456952E-2</v>
      </c>
      <c r="R59" s="44">
        <f t="shared" ca="1" si="4"/>
        <v>6.0202116516279158E-3</v>
      </c>
      <c r="S59" s="44" t="str">
        <f t="shared" si="4"/>
        <v xml:space="preserve"> </v>
      </c>
      <c r="T59" s="44" t="str">
        <f t="shared" si="4"/>
        <v xml:space="preserve"> </v>
      </c>
      <c r="U59" s="44">
        <f t="shared" ca="1" si="4"/>
        <v>-2.7364839869490787E-2</v>
      </c>
      <c r="V59" s="44" t="str">
        <f t="shared" si="4"/>
        <v xml:space="preserve"> </v>
      </c>
      <c r="W59" s="44" t="str">
        <f t="shared" si="4"/>
        <v xml:space="preserve"> </v>
      </c>
      <c r="X59" s="69">
        <f t="shared" ca="1" si="4"/>
        <v>1.6972209971562124E-2</v>
      </c>
    </row>
    <row r="60" spans="1:24" s="43" customFormat="1">
      <c r="A60" s="29">
        <v>38625</v>
      </c>
      <c r="B60" s="77">
        <f t="shared" ref="B60:X60" ca="1" si="5">IF(AND(B11&gt;=0, (B10)&gt;0),B11/B10-1," ")</f>
        <v>-2.7643278659340575E-3</v>
      </c>
      <c r="C60" s="77">
        <f t="shared" ca="1" si="5"/>
        <v>5.0594024978434238E-3</v>
      </c>
      <c r="D60" s="44">
        <f t="shared" ca="1" si="5"/>
        <v>4.6051741274095725E-3</v>
      </c>
      <c r="E60" s="44">
        <f t="shared" ca="1" si="5"/>
        <v>-6.8674140939751771E-3</v>
      </c>
      <c r="F60" s="44">
        <f t="shared" ca="1" si="5"/>
        <v>1.319557571754526E-2</v>
      </c>
      <c r="G60" s="67">
        <f t="shared" ca="1" si="5"/>
        <v>1.5044274155622261E-3</v>
      </c>
      <c r="H60" s="44">
        <f t="shared" ca="1" si="5"/>
        <v>7.4542953309001625E-2</v>
      </c>
      <c r="I60" s="44">
        <f t="shared" ca="1" si="5"/>
        <v>-7.0221187011749731E-3</v>
      </c>
      <c r="J60" s="78">
        <f t="shared" ca="1" si="5"/>
        <v>-1.7875413328719558E-2</v>
      </c>
      <c r="K60" s="44">
        <f t="shared" ca="1" si="5"/>
        <v>3.5515574253163873E-2</v>
      </c>
      <c r="L60" s="44">
        <f t="shared" ca="1" si="5"/>
        <v>-7.6899468047866293E-3</v>
      </c>
      <c r="M60" s="78">
        <f t="shared" ca="1" si="5"/>
        <v>-5.3198492427497523E-4</v>
      </c>
      <c r="N60" s="44">
        <f t="shared" ca="1" si="5"/>
        <v>2.6858063351582917E-2</v>
      </c>
      <c r="O60" s="69">
        <f t="shared" ca="1" si="5"/>
        <v>-4.0646541790862245E-2</v>
      </c>
      <c r="P60" s="67">
        <f t="shared" ca="1" si="5"/>
        <v>-1.1876179836775358E-2</v>
      </c>
      <c r="Q60" s="44">
        <f t="shared" ca="1" si="5"/>
        <v>1.6113378044655624E-2</v>
      </c>
      <c r="R60" s="44">
        <f t="shared" ca="1" si="5"/>
        <v>1.2672526945331608E-2</v>
      </c>
      <c r="S60" s="44" t="str">
        <f t="shared" si="5"/>
        <v xml:space="preserve"> </v>
      </c>
      <c r="T60" s="44" t="str">
        <f t="shared" si="5"/>
        <v xml:space="preserve"> </v>
      </c>
      <c r="U60" s="44">
        <f t="shared" ca="1" si="5"/>
        <v>1.4827821790642126E-2</v>
      </c>
      <c r="V60" s="44" t="str">
        <f t="shared" si="5"/>
        <v xml:space="preserve"> </v>
      </c>
      <c r="W60" s="44" t="str">
        <f t="shared" si="5"/>
        <v xml:space="preserve"> </v>
      </c>
      <c r="X60" s="69">
        <f t="shared" ca="1" si="5"/>
        <v>-3.8088243543540345E-3</v>
      </c>
    </row>
    <row r="61" spans="1:24" s="43" customFormat="1" ht="12" thickBot="1">
      <c r="A61" s="35">
        <v>38717</v>
      </c>
      <c r="B61" s="79">
        <f t="shared" ref="B61:X61" ca="1" si="6">IF(AND(B12&gt;=0, (B11)&gt;0),B12/B11-1," ")</f>
        <v>1.729219924592118E-2</v>
      </c>
      <c r="C61" s="79">
        <f t="shared" ca="1" si="6"/>
        <v>4.0650797746624168E-3</v>
      </c>
      <c r="D61" s="70">
        <f t="shared" ca="1" si="6"/>
        <v>3.0075107452094407E-3</v>
      </c>
      <c r="E61" s="70">
        <f t="shared" ca="1" si="6"/>
        <v>3.687572292114627E-2</v>
      </c>
      <c r="F61" s="70">
        <f t="shared" ca="1" si="6"/>
        <v>1.0713011503588055E-2</v>
      </c>
      <c r="G61" s="71">
        <f t="shared" ca="1" si="6"/>
        <v>9.5223632128786928E-3</v>
      </c>
      <c r="H61" s="70">
        <f t="shared" ca="1" si="6"/>
        <v>2.3444713127083627E-2</v>
      </c>
      <c r="I61" s="70">
        <f t="shared" ca="1" si="6"/>
        <v>1.0994269259232192E-2</v>
      </c>
      <c r="J61" s="80">
        <f t="shared" ca="1" si="6"/>
        <v>2.5859725770507991E-2</v>
      </c>
      <c r="K61" s="70">
        <f t="shared" ca="1" si="6"/>
        <v>-3.011187596884235E-3</v>
      </c>
      <c r="L61" s="70">
        <f t="shared" ca="1" si="6"/>
        <v>-2.4005943246869776E-2</v>
      </c>
      <c r="M61" s="80">
        <f t="shared" ca="1" si="6"/>
        <v>-2.4836584661686589E-2</v>
      </c>
      <c r="N61" s="70">
        <f t="shared" ca="1" si="6"/>
        <v>3.2171574232386924E-3</v>
      </c>
      <c r="O61" s="72">
        <f t="shared" ca="1" si="6"/>
        <v>-1.7439196677170421E-2</v>
      </c>
      <c r="P61" s="71">
        <f t="shared" ca="1" si="6"/>
        <v>-2.4600751302893631E-2</v>
      </c>
      <c r="Q61" s="70">
        <f t="shared" ca="1" si="6"/>
        <v>1.4414108028127925E-2</v>
      </c>
      <c r="R61" s="70">
        <f t="shared" ca="1" si="6"/>
        <v>7.5264185434322783E-3</v>
      </c>
      <c r="S61" s="70" t="str">
        <f t="shared" si="6"/>
        <v xml:space="preserve"> </v>
      </c>
      <c r="T61" s="70" t="str">
        <f t="shared" si="6"/>
        <v xml:space="preserve"> </v>
      </c>
      <c r="U61" s="70">
        <f t="shared" ca="1" si="6"/>
        <v>4.1827679420267661E-3</v>
      </c>
      <c r="V61" s="70" t="str">
        <f t="shared" si="6"/>
        <v xml:space="preserve"> </v>
      </c>
      <c r="W61" s="70" t="str">
        <f t="shared" si="6"/>
        <v xml:space="preserve"> </v>
      </c>
      <c r="X61" s="72">
        <f t="shared" ca="1" si="6"/>
        <v>1.9004778250401921E-2</v>
      </c>
    </row>
    <row r="62" spans="1:24" s="43" customFormat="1">
      <c r="A62" s="29">
        <v>38807</v>
      </c>
      <c r="B62" s="81">
        <f t="shared" ref="B62:X62" ca="1" si="7">IF(AND(B13&gt;=0, (B12)&gt;0),B13/B12-1," ")</f>
        <v>1.6336664649697852E-2</v>
      </c>
      <c r="C62" s="81">
        <f t="shared" ca="1" si="7"/>
        <v>1.3932694190888162E-2</v>
      </c>
      <c r="D62" s="73">
        <f t="shared" ca="1" si="7"/>
        <v>1.3965194419561788E-2</v>
      </c>
      <c r="E62" s="73">
        <f t="shared" ca="1" si="7"/>
        <v>2.2159192209258993E-2</v>
      </c>
      <c r="F62" s="73">
        <f t="shared" ca="1" si="7"/>
        <v>2.124512194015038E-2</v>
      </c>
      <c r="G62" s="74">
        <f t="shared" ca="1" si="7"/>
        <v>1.8921595844170636E-2</v>
      </c>
      <c r="H62" s="73">
        <f t="shared" ca="1" si="7"/>
        <v>-2.5094795751650301E-2</v>
      </c>
      <c r="I62" s="73">
        <f t="shared" ca="1" si="7"/>
        <v>1.4538224197398364E-2</v>
      </c>
      <c r="J62" s="82">
        <f t="shared" ca="1" si="7"/>
        <v>1.4623905370970691E-2</v>
      </c>
      <c r="K62" s="73">
        <f t="shared" ca="1" si="7"/>
        <v>5.9194664336079672E-3</v>
      </c>
      <c r="L62" s="73">
        <f t="shared" ca="1" si="7"/>
        <v>5.7666981358714953E-3</v>
      </c>
      <c r="M62" s="82">
        <f t="shared" ca="1" si="7"/>
        <v>1.2532990615627071E-2</v>
      </c>
      <c r="N62" s="73">
        <f t="shared" ca="1" si="7"/>
        <v>5.7406650754148192E-3</v>
      </c>
      <c r="O62" s="75">
        <f t="shared" ca="1" si="7"/>
        <v>-2.2124051577925519E-2</v>
      </c>
      <c r="P62" s="74">
        <f t="shared" ca="1" si="7"/>
        <v>-6.2461475058129823E-2</v>
      </c>
      <c r="Q62" s="73">
        <f t="shared" ca="1" si="7"/>
        <v>2.0516969661734441E-2</v>
      </c>
      <c r="R62" s="73">
        <f t="shared" ca="1" si="7"/>
        <v>7.2008652323187761E-3</v>
      </c>
      <c r="S62" s="73" t="str">
        <f t="shared" ca="1" si="7"/>
        <v xml:space="preserve"> </v>
      </c>
      <c r="T62" s="73" t="str">
        <f t="shared" si="7"/>
        <v xml:space="preserve"> </v>
      </c>
      <c r="U62" s="73">
        <f t="shared" ca="1" si="7"/>
        <v>1.0106155582003673E-2</v>
      </c>
      <c r="V62" s="73" t="str">
        <f t="shared" ca="1" si="7"/>
        <v xml:space="preserve"> </v>
      </c>
      <c r="W62" s="73" t="str">
        <f t="shared" si="7"/>
        <v xml:space="preserve"> </v>
      </c>
      <c r="X62" s="75">
        <f t="shared" ca="1" si="7"/>
        <v>9.4433095960843483E-2</v>
      </c>
    </row>
    <row r="63" spans="1:24" s="43" customFormat="1">
      <c r="A63" s="29">
        <v>38898</v>
      </c>
      <c r="B63" s="77">
        <f t="shared" ref="B63:X63" ca="1" si="8">IF(AND(B14&gt;=0, (B13)&gt;0),B14/B13-1," ")</f>
        <v>-1.1798404278983154E-3</v>
      </c>
      <c r="C63" s="77">
        <f t="shared" ca="1" si="8"/>
        <v>-7.8451999961905994E-3</v>
      </c>
      <c r="D63" s="44">
        <f t="shared" ca="1" si="8"/>
        <v>-8.3333666789278116E-3</v>
      </c>
      <c r="E63" s="44">
        <f t="shared" ca="1" si="8"/>
        <v>1.014813627395883E-2</v>
      </c>
      <c r="F63" s="44">
        <f t="shared" ca="1" si="8"/>
        <v>3.8207515284955917E-3</v>
      </c>
      <c r="G63" s="67">
        <f t="shared" ca="1" si="8"/>
        <v>3.622637410567453E-4</v>
      </c>
      <c r="H63" s="44">
        <f t="shared" ca="1" si="8"/>
        <v>6.8797768734972564E-2</v>
      </c>
      <c r="I63" s="44">
        <f t="shared" ca="1" si="8"/>
        <v>-5.6982680286129517E-3</v>
      </c>
      <c r="J63" s="78">
        <f t="shared" ca="1" si="8"/>
        <v>-1.2623408407047454E-2</v>
      </c>
      <c r="K63" s="44">
        <f t="shared" ca="1" si="8"/>
        <v>1.5955782850078926E-2</v>
      </c>
      <c r="L63" s="44">
        <f t="shared" ca="1" si="8"/>
        <v>-1.3007125381534923E-2</v>
      </c>
      <c r="M63" s="78">
        <f t="shared" ca="1" si="8"/>
        <v>-1.9878377051558815E-2</v>
      </c>
      <c r="N63" s="44">
        <f t="shared" ca="1" si="8"/>
        <v>2.3825319675346845E-2</v>
      </c>
      <c r="O63" s="69">
        <f t="shared" ca="1" si="8"/>
        <v>-4.0018680085047831E-2</v>
      </c>
      <c r="P63" s="67">
        <f t="shared" ca="1" si="8"/>
        <v>5.279442853330929E-3</v>
      </c>
      <c r="Q63" s="44">
        <f t="shared" ca="1" si="8"/>
        <v>4.2307826408529703E-3</v>
      </c>
      <c r="R63" s="44">
        <f t="shared" ca="1" si="8"/>
        <v>6.924625158612141E-3</v>
      </c>
      <c r="S63" s="44">
        <f t="shared" ca="1" si="8"/>
        <v>2.3172907467690074E-3</v>
      </c>
      <c r="T63" s="44" t="str">
        <f t="shared" si="8"/>
        <v xml:space="preserve"> </v>
      </c>
      <c r="U63" s="44">
        <f t="shared" ca="1" si="8"/>
        <v>9.2376317103082251E-4</v>
      </c>
      <c r="V63" s="44">
        <f t="shared" ca="1" si="8"/>
        <v>3.2931791382764253E-2</v>
      </c>
      <c r="W63" s="44" t="str">
        <f t="shared" si="8"/>
        <v xml:space="preserve"> </v>
      </c>
      <c r="X63" s="69">
        <f t="shared" ca="1" si="8"/>
        <v>6.2582857579340789E-3</v>
      </c>
    </row>
    <row r="64" spans="1:24" s="43" customFormat="1">
      <c r="A64" s="29">
        <v>38990</v>
      </c>
      <c r="B64" s="77">
        <f t="shared" ref="B64:X64" ca="1" si="9">IF(AND(B15&gt;=0, (B14)&gt;0),B15/B14-1," ")</f>
        <v>1.0352099585483554E-2</v>
      </c>
      <c r="C64" s="77">
        <f t="shared" ca="1" si="9"/>
        <v>6.8523326226459513E-3</v>
      </c>
      <c r="D64" s="44">
        <f t="shared" ca="1" si="9"/>
        <v>6.5637269112561736E-3</v>
      </c>
      <c r="E64" s="44">
        <f t="shared" ca="1" si="9"/>
        <v>2.1882006259002384E-2</v>
      </c>
      <c r="F64" s="44">
        <f t="shared" ca="1" si="9"/>
        <v>7.6931534418529512E-3</v>
      </c>
      <c r="G64" s="67">
        <f t="shared" ca="1" si="9"/>
        <v>7.6818520568084914E-3</v>
      </c>
      <c r="H64" s="44">
        <f t="shared" ca="1" si="9"/>
        <v>-6.1524350397351379E-2</v>
      </c>
      <c r="I64" s="44">
        <f t="shared" ca="1" si="9"/>
        <v>2.0099731577256641E-3</v>
      </c>
      <c r="J64" s="78">
        <f t="shared" ca="1" si="9"/>
        <v>4.070586968056622E-3</v>
      </c>
      <c r="K64" s="44">
        <f t="shared" ca="1" si="9"/>
        <v>2.653577938657814E-2</v>
      </c>
      <c r="L64" s="44">
        <f t="shared" ca="1" si="9"/>
        <v>-4.21745514784444E-2</v>
      </c>
      <c r="M64" s="78">
        <f t="shared" ca="1" si="9"/>
        <v>-2.7953682129440383E-2</v>
      </c>
      <c r="N64" s="44">
        <f t="shared" ca="1" si="9"/>
        <v>4.1617133794927375E-2</v>
      </c>
      <c r="O64" s="69">
        <f t="shared" ca="1" si="9"/>
        <v>-0.10018049763291859</v>
      </c>
      <c r="P64" s="67">
        <f t="shared" ca="1" si="9"/>
        <v>1.0549259514061271E-2</v>
      </c>
      <c r="Q64" s="44">
        <f t="shared" ca="1" si="9"/>
        <v>5.5328830203413837E-3</v>
      </c>
      <c r="R64" s="44">
        <f t="shared" ca="1" si="9"/>
        <v>3.1808811665390291E-3</v>
      </c>
      <c r="S64" s="44">
        <f t="shared" ca="1" si="9"/>
        <v>2.4847164140215039E-2</v>
      </c>
      <c r="T64" s="44" t="str">
        <f t="shared" si="9"/>
        <v xml:space="preserve"> </v>
      </c>
      <c r="U64" s="44">
        <f t="shared" ca="1" si="9"/>
        <v>3.024213813306309E-3</v>
      </c>
      <c r="V64" s="44">
        <f t="shared" ca="1" si="9"/>
        <v>1.2945693166641403E-2</v>
      </c>
      <c r="W64" s="44" t="str">
        <f t="shared" si="9"/>
        <v xml:space="preserve"> </v>
      </c>
      <c r="X64" s="69">
        <f t="shared" ca="1" si="9"/>
        <v>1.0457285823539886E-2</v>
      </c>
    </row>
    <row r="65" spans="1:24" s="43" customFormat="1" ht="12" thickBot="1">
      <c r="A65" s="35">
        <v>39082</v>
      </c>
      <c r="B65" s="79">
        <f t="shared" ref="B65:X65" ca="1" si="10">IF(AND(B16&gt;=0, (B15)&gt;0),B16/B15-1," ")</f>
        <v>8.1887773665114683E-3</v>
      </c>
      <c r="C65" s="79">
        <f t="shared" ca="1" si="10"/>
        <v>2.5815611374646608E-3</v>
      </c>
      <c r="D65" s="70">
        <f t="shared" ca="1" si="10"/>
        <v>1.6013648896318067E-3</v>
      </c>
      <c r="E65" s="70">
        <f t="shared" ca="1" si="10"/>
        <v>1.7902650291326427E-2</v>
      </c>
      <c r="F65" s="70">
        <f t="shared" ca="1" si="10"/>
        <v>1.1122152715704159E-2</v>
      </c>
      <c r="G65" s="71">
        <f t="shared" ca="1" si="10"/>
        <v>1.1629295641486959E-2</v>
      </c>
      <c r="H65" s="70">
        <f t="shared" ca="1" si="10"/>
        <v>2.3397142835914098E-2</v>
      </c>
      <c r="I65" s="70">
        <f t="shared" ca="1" si="10"/>
        <v>-2.6572820764511063E-3</v>
      </c>
      <c r="J65" s="80">
        <f t="shared" ca="1" si="10"/>
        <v>-8.4880688543907956E-3</v>
      </c>
      <c r="K65" s="70">
        <f t="shared" ca="1" si="10"/>
        <v>-1.9020404927305168E-2</v>
      </c>
      <c r="L65" s="70">
        <f t="shared" ca="1" si="10"/>
        <v>-1.5700670356435631E-2</v>
      </c>
      <c r="M65" s="80">
        <f t="shared" ca="1" si="10"/>
        <v>-1.4042635010959814E-2</v>
      </c>
      <c r="N65" s="70">
        <f t="shared" ca="1" si="10"/>
        <v>-1.7709880552674306E-2</v>
      </c>
      <c r="O65" s="72">
        <f t="shared" ca="1" si="10"/>
        <v>-0.13254164997244733</v>
      </c>
      <c r="P65" s="71">
        <f t="shared" ca="1" si="10"/>
        <v>6.3038196422704473E-3</v>
      </c>
      <c r="Q65" s="70">
        <f t="shared" ca="1" si="10"/>
        <v>6.1306117311783481E-3</v>
      </c>
      <c r="R65" s="70">
        <f t="shared" ca="1" si="10"/>
        <v>1.0966442708266744E-3</v>
      </c>
      <c r="S65" s="70">
        <f t="shared" ca="1" si="10"/>
        <v>9.6151926549725708E-3</v>
      </c>
      <c r="T65" s="70" t="str">
        <f t="shared" si="10"/>
        <v xml:space="preserve"> </v>
      </c>
      <c r="U65" s="70">
        <f t="shared" ca="1" si="10"/>
        <v>2.3388248047759852E-3</v>
      </c>
      <c r="V65" s="70">
        <f t="shared" ca="1" si="10"/>
        <v>5.6362745403669257E-2</v>
      </c>
      <c r="W65" s="70" t="str">
        <f t="shared" si="10"/>
        <v xml:space="preserve"> </v>
      </c>
      <c r="X65" s="72">
        <f t="shared" ca="1" si="10"/>
        <v>4.5664837195869001E-3</v>
      </c>
    </row>
    <row r="66" spans="1:24" s="43" customFormat="1">
      <c r="A66" s="29">
        <v>39172</v>
      </c>
      <c r="B66" s="77">
        <f t="shared" ref="B66:X66" ca="1" si="11">IF(AND(B17&gt;=0, (B16)&gt;0),B17/B16-1," ")</f>
        <v>4.7301553105154603E-3</v>
      </c>
      <c r="C66" s="77">
        <f t="shared" ca="1" si="11"/>
        <v>-1.2006374855155766E-4</v>
      </c>
      <c r="D66" s="44">
        <f t="shared" ca="1" si="11"/>
        <v>2.8779096266995374E-4</v>
      </c>
      <c r="E66" s="44">
        <f t="shared" ca="1" si="11"/>
        <v>1.1499656366196875E-2</v>
      </c>
      <c r="F66" s="44">
        <f t="shared" ca="1" si="11"/>
        <v>-4.1564705206508235E-3</v>
      </c>
      <c r="G66" s="67">
        <f t="shared" ca="1" si="11"/>
        <v>9.4749907324800375E-3</v>
      </c>
      <c r="H66" s="44">
        <f t="shared" ca="1" si="11"/>
        <v>6.6655479014179342E-3</v>
      </c>
      <c r="I66" s="44">
        <f t="shared" ca="1" si="11"/>
        <v>-3.6668404828044121E-4</v>
      </c>
      <c r="J66" s="78">
        <f t="shared" ca="1" si="11"/>
        <v>-2.9380070295649263E-3</v>
      </c>
      <c r="K66" s="44">
        <f t="shared" ca="1" si="11"/>
        <v>-1.013458290126712E-2</v>
      </c>
      <c r="L66" s="44">
        <f t="shared" ca="1" si="11"/>
        <v>-2.4724435343010276E-2</v>
      </c>
      <c r="M66" s="78">
        <f t="shared" ca="1" si="11"/>
        <v>-2.298549183099563E-2</v>
      </c>
      <c r="N66" s="44">
        <f t="shared" ca="1" si="11"/>
        <v>-6.8208085024545895E-4</v>
      </c>
      <c r="O66" s="69">
        <f t="shared" ca="1" si="11"/>
        <v>-4.0664579546184187E-2</v>
      </c>
      <c r="P66" s="67">
        <f t="shared" ca="1" si="11"/>
        <v>9.2900511994558066E-3</v>
      </c>
      <c r="Q66" s="44">
        <f t="shared" ca="1" si="11"/>
        <v>9.1416694183279468E-3</v>
      </c>
      <c r="R66" s="44">
        <f t="shared" ca="1" si="11"/>
        <v>2.8854895829817373E-3</v>
      </c>
      <c r="S66" s="44">
        <f t="shared" ca="1" si="11"/>
        <v>1.7858675139141633E-2</v>
      </c>
      <c r="T66" s="44" t="str">
        <f t="shared" si="11"/>
        <v xml:space="preserve"> </v>
      </c>
      <c r="U66" s="44">
        <f t="shared" ca="1" si="11"/>
        <v>3.005677266641138E-3</v>
      </c>
      <c r="V66" s="44">
        <f t="shared" ca="1" si="11"/>
        <v>3.9120627648028261E-3</v>
      </c>
      <c r="W66" s="44" t="str">
        <f t="shared" si="11"/>
        <v xml:space="preserve"> </v>
      </c>
      <c r="X66" s="69">
        <f t="shared" ca="1" si="11"/>
        <v>-7.9494119006945363E-3</v>
      </c>
    </row>
    <row r="67" spans="1:24" s="43" customFormat="1">
      <c r="A67" s="29">
        <v>39263</v>
      </c>
      <c r="B67" s="77">
        <f t="shared" ref="B67:X67" ca="1" si="12">IF(AND(B18&gt;=0, (B17)&gt;0),B18/B17-1," ")</f>
        <v>6.8701508785542487E-3</v>
      </c>
      <c r="C67" s="77">
        <f t="shared" ca="1" si="12"/>
        <v>2.6759175960127113E-3</v>
      </c>
      <c r="D67" s="44">
        <f t="shared" ca="1" si="12"/>
        <v>2.223687996774526E-3</v>
      </c>
      <c r="E67" s="44">
        <f t="shared" ca="1" si="12"/>
        <v>1.2479513839440015E-2</v>
      </c>
      <c r="F67" s="44">
        <f t="shared" ca="1" si="12"/>
        <v>4.1147155534999591E-3</v>
      </c>
      <c r="G67" s="67">
        <f t="shared" ca="1" si="12"/>
        <v>8.6183434091209321E-3</v>
      </c>
      <c r="H67" s="44">
        <f t="shared" ca="1" si="12"/>
        <v>4.791954154528888E-2</v>
      </c>
      <c r="I67" s="44">
        <f t="shared" ca="1" si="12"/>
        <v>6.9698641340463219E-3</v>
      </c>
      <c r="J67" s="78">
        <f t="shared" ca="1" si="12"/>
        <v>2.1331678401683707E-3</v>
      </c>
      <c r="K67" s="44">
        <f t="shared" ca="1" si="12"/>
        <v>-4.9849134481283475E-3</v>
      </c>
      <c r="L67" s="44">
        <f t="shared" ca="1" si="12"/>
        <v>-6.8805530523602387E-3</v>
      </c>
      <c r="M67" s="78">
        <f t="shared" ca="1" si="12"/>
        <v>1.2919792170567046E-3</v>
      </c>
      <c r="N67" s="44">
        <f t="shared" ca="1" si="12"/>
        <v>2.2917815873400027E-3</v>
      </c>
      <c r="O67" s="69">
        <f t="shared" ca="1" si="12"/>
        <v>-3.8320168617560602E-2</v>
      </c>
      <c r="P67" s="67">
        <f t="shared" ca="1" si="12"/>
        <v>4.983475159205053E-3</v>
      </c>
      <c r="Q67" s="44">
        <f t="shared" ca="1" si="12"/>
        <v>5.3864117903990039E-3</v>
      </c>
      <c r="R67" s="44">
        <f t="shared" ca="1" si="12"/>
        <v>6.3236873438896612E-3</v>
      </c>
      <c r="S67" s="44">
        <f t="shared" ca="1" si="12"/>
        <v>9.7703094670897883E-4</v>
      </c>
      <c r="T67" s="44" t="str">
        <f t="shared" si="12"/>
        <v xml:space="preserve"> </v>
      </c>
      <c r="U67" s="44">
        <f t="shared" ca="1" si="12"/>
        <v>1.4202535601079092E-2</v>
      </c>
      <c r="V67" s="44">
        <f t="shared" ca="1" si="12"/>
        <v>7.5580988434484908E-3</v>
      </c>
      <c r="W67" s="44" t="str">
        <f t="shared" si="12"/>
        <v xml:space="preserve"> </v>
      </c>
      <c r="X67" s="69">
        <f t="shared" ca="1" si="12"/>
        <v>-6.0703790402009128E-3</v>
      </c>
    </row>
    <row r="68" spans="1:24" s="43" customFormat="1">
      <c r="A68" s="29">
        <v>39355</v>
      </c>
      <c r="B68" s="77">
        <f t="shared" ref="B68:X68" ca="1" si="13">IF(AND(B19&gt;=0, (B18)&gt;0),B19/B18-1," ")</f>
        <v>1.242121870333035E-2</v>
      </c>
      <c r="C68" s="77">
        <f t="shared" ca="1" si="13"/>
        <v>1.129461819423172E-2</v>
      </c>
      <c r="D68" s="44">
        <f t="shared" ca="1" si="13"/>
        <v>1.0619164400344161E-2</v>
      </c>
      <c r="E68" s="44">
        <f t="shared" ca="1" si="13"/>
        <v>1.7467172610190929E-2</v>
      </c>
      <c r="F68" s="44">
        <f t="shared" ca="1" si="13"/>
        <v>1.1989273694335001E-2</v>
      </c>
      <c r="G68" s="67">
        <f t="shared" ca="1" si="13"/>
        <v>1.518010928731317E-2</v>
      </c>
      <c r="H68" s="44">
        <f t="shared" ca="1" si="13"/>
        <v>-2.4518211437341009E-2</v>
      </c>
      <c r="I68" s="44">
        <f t="shared" ca="1" si="13"/>
        <v>7.0466897161183262E-3</v>
      </c>
      <c r="J68" s="78">
        <f t="shared" ca="1" si="13"/>
        <v>1.0470910590335114E-2</v>
      </c>
      <c r="K68" s="44">
        <f t="shared" ca="1" si="13"/>
        <v>-3.0661599350441104E-3</v>
      </c>
      <c r="L68" s="44">
        <f t="shared" ca="1" si="13"/>
        <v>1.3055272081108349E-3</v>
      </c>
      <c r="M68" s="78">
        <f t="shared" ca="1" si="13"/>
        <v>2.70008181962611E-3</v>
      </c>
      <c r="N68" s="44">
        <f t="shared" ca="1" si="13"/>
        <v>-2.3961493843639436E-3</v>
      </c>
      <c r="O68" s="69">
        <f t="shared" ca="1" si="13"/>
        <v>2.5002995192041411E-2</v>
      </c>
      <c r="P68" s="67">
        <f t="shared" ca="1" si="13"/>
        <v>1.7689278772445416E-2</v>
      </c>
      <c r="Q68" s="44">
        <f t="shared" ca="1" si="13"/>
        <v>1.1404105950590049E-2</v>
      </c>
      <c r="R68" s="44">
        <f t="shared" ca="1" si="13"/>
        <v>5.9353585596673142E-3</v>
      </c>
      <c r="S68" s="44">
        <f t="shared" ca="1" si="13"/>
        <v>2.0236425722492069E-2</v>
      </c>
      <c r="T68" s="44" t="str">
        <f t="shared" si="13"/>
        <v xml:space="preserve"> </v>
      </c>
      <c r="U68" s="44">
        <f t="shared" ca="1" si="13"/>
        <v>9.2378421125212107E-3</v>
      </c>
      <c r="V68" s="44">
        <f t="shared" ca="1" si="13"/>
        <v>1.4710908428160918E-2</v>
      </c>
      <c r="W68" s="44" t="str">
        <f t="shared" si="13"/>
        <v xml:space="preserve"> </v>
      </c>
      <c r="X68" s="69">
        <f t="shared" ca="1" si="13"/>
        <v>4.5537008454905603E-3</v>
      </c>
    </row>
    <row r="69" spans="1:24" s="43" customFormat="1" ht="12" thickBot="1">
      <c r="A69" s="35">
        <v>39447</v>
      </c>
      <c r="B69" s="79">
        <f t="shared" ref="B69:X69" ca="1" si="14">IF(AND(B20&gt;=0, (B19)&gt;0),B20/B19-1," ")</f>
        <v>1.0725467731988125E-2</v>
      </c>
      <c r="C69" s="79">
        <f t="shared" ca="1" si="14"/>
        <v>9.6243254919077259E-3</v>
      </c>
      <c r="D69" s="70">
        <f t="shared" ca="1" si="14"/>
        <v>9.1219063929774968E-3</v>
      </c>
      <c r="E69" s="70">
        <f t="shared" ca="1" si="14"/>
        <v>1.3295234210785933E-2</v>
      </c>
      <c r="F69" s="70">
        <f t="shared" ca="1" si="14"/>
        <v>1.1626726269922116E-2</v>
      </c>
      <c r="G69" s="71">
        <f t="shared" ca="1" si="14"/>
        <v>9.2736863346654097E-3</v>
      </c>
      <c r="H69" s="70">
        <f t="shared" ca="1" si="14"/>
        <v>6.477999423304448E-2</v>
      </c>
      <c r="I69" s="70">
        <f t="shared" ca="1" si="14"/>
        <v>1.1084315123651489E-2</v>
      </c>
      <c r="J69" s="80">
        <f t="shared" ca="1" si="14"/>
        <v>1.2804781955135569E-2</v>
      </c>
      <c r="K69" s="70">
        <f t="shared" ca="1" si="14"/>
        <v>-3.1752148520318713E-3</v>
      </c>
      <c r="L69" s="70">
        <f t="shared" ca="1" si="14"/>
        <v>1.0436511298613338E-2</v>
      </c>
      <c r="M69" s="80">
        <f t="shared" ca="1" si="14"/>
        <v>2.4956485515301496E-2</v>
      </c>
      <c r="N69" s="70">
        <f t="shared" ca="1" si="14"/>
        <v>-2.9348563573370345E-3</v>
      </c>
      <c r="O69" s="72">
        <f t="shared" ca="1" si="14"/>
        <v>-5.8205069564267187E-2</v>
      </c>
      <c r="P69" s="71">
        <f t="shared" ca="1" si="14"/>
        <v>1.4016713635367051E-2</v>
      </c>
      <c r="Q69" s="70">
        <f t="shared" ca="1" si="14"/>
        <v>1.0205164942988842E-2</v>
      </c>
      <c r="R69" s="70">
        <f t="shared" ca="1" si="14"/>
        <v>7.8374434409755889E-3</v>
      </c>
      <c r="S69" s="70">
        <f t="shared" ca="1" si="14"/>
        <v>1.3275317161191458E-2</v>
      </c>
      <c r="T69" s="70" t="str">
        <f t="shared" si="14"/>
        <v xml:space="preserve"> </v>
      </c>
      <c r="U69" s="70">
        <f t="shared" ca="1" si="14"/>
        <v>1.2534378042487138E-2</v>
      </c>
      <c r="V69" s="70">
        <f t="shared" ca="1" si="14"/>
        <v>2.7860735536789694E-2</v>
      </c>
      <c r="W69" s="70" t="str">
        <f t="shared" si="14"/>
        <v xml:space="preserve"> </v>
      </c>
      <c r="X69" s="72">
        <f t="shared" ca="1" si="14"/>
        <v>8.5372359620583538E-4</v>
      </c>
    </row>
    <row r="70" spans="1:24" s="43" customFormat="1">
      <c r="A70" s="23">
        <v>39538</v>
      </c>
      <c r="B70" s="81">
        <f t="shared" ref="B70:X70" ca="1" si="15">IF(AND(B21&gt;=0, (B20)&gt;0),B21/B20-1," ")</f>
        <v>5.615340017603998E-3</v>
      </c>
      <c r="C70" s="81">
        <f t="shared" ca="1" si="15"/>
        <v>1.8391751299207115E-4</v>
      </c>
      <c r="D70" s="73">
        <f t="shared" ca="1" si="15"/>
        <v>-5.6462591387618222E-4</v>
      </c>
      <c r="E70" s="73">
        <f t="shared" ca="1" si="15"/>
        <v>1.0501208947469642E-2</v>
      </c>
      <c r="F70" s="73">
        <f t="shared" ca="1" si="15"/>
        <v>-7.6352289393988304E-4</v>
      </c>
      <c r="G70" s="74">
        <f t="shared" ca="1" si="15"/>
        <v>3.098239929566482E-3</v>
      </c>
      <c r="H70" s="73">
        <f t="shared" ca="1" si="15"/>
        <v>-2.3643180213210435E-2</v>
      </c>
      <c r="I70" s="73">
        <f t="shared" ca="1" si="15"/>
        <v>4.0828128077994297E-3</v>
      </c>
      <c r="J70" s="82">
        <f t="shared" ca="1" si="15"/>
        <v>9.8926877744867081E-3</v>
      </c>
      <c r="K70" s="73">
        <f t="shared" ca="1" si="15"/>
        <v>-9.5839323738742266E-3</v>
      </c>
      <c r="L70" s="73">
        <f t="shared" ca="1" si="15"/>
        <v>-1.418438082414486E-2</v>
      </c>
      <c r="M70" s="82">
        <f t="shared" ca="1" si="15"/>
        <v>-2.0106549928946338E-2</v>
      </c>
      <c r="N70" s="73">
        <f t="shared" ca="1" si="15"/>
        <v>9.4465290181355854E-4</v>
      </c>
      <c r="O70" s="75">
        <f t="shared" ca="1" si="15"/>
        <v>-3.0685143819736527E-2</v>
      </c>
      <c r="P70" s="74">
        <f t="shared" ca="1" si="15"/>
        <v>3.2875393178646295E-3</v>
      </c>
      <c r="Q70" s="73">
        <f t="shared" ca="1" si="15"/>
        <v>3.3034223474943669E-3</v>
      </c>
      <c r="R70" s="73">
        <f t="shared" ca="1" si="15"/>
        <v>7.7893070000965015E-3</v>
      </c>
      <c r="S70" s="73">
        <f t="shared" ca="1" si="15"/>
        <v>1.2010603549453824E-2</v>
      </c>
      <c r="T70" s="73" t="str">
        <f t="shared" si="15"/>
        <v xml:space="preserve"> </v>
      </c>
      <c r="U70" s="73">
        <f t="shared" ca="1" si="15"/>
        <v>6.9827803962994039E-3</v>
      </c>
      <c r="V70" s="73">
        <f t="shared" ca="1" si="15"/>
        <v>2.6788315937669172E-3</v>
      </c>
      <c r="W70" s="73" t="str">
        <f t="shared" si="15"/>
        <v xml:space="preserve"> </v>
      </c>
      <c r="X70" s="75">
        <f t="shared" ca="1" si="15"/>
        <v>-9.9127893436207204E-3</v>
      </c>
    </row>
    <row r="71" spans="1:24" s="43" customFormat="1">
      <c r="A71" s="29">
        <v>39629</v>
      </c>
      <c r="B71" s="77">
        <f t="shared" ref="B71:X71" ca="1" si="16">IF(AND(B22&gt;=0, (B21)&gt;0),B22/B21-1," ")</f>
        <v>1.1524191464036271E-2</v>
      </c>
      <c r="C71" s="77">
        <f t="shared" ca="1" si="16"/>
        <v>6.1757201425411967E-3</v>
      </c>
      <c r="D71" s="44">
        <f t="shared" ca="1" si="16"/>
        <v>5.3006522078449247E-3</v>
      </c>
      <c r="E71" s="44">
        <f t="shared" ca="1" si="16"/>
        <v>2.1134222165619443E-2</v>
      </c>
      <c r="F71" s="44">
        <f t="shared" ca="1" si="16"/>
        <v>9.8436541093780416E-3</v>
      </c>
      <c r="G71" s="67">
        <f t="shared" ca="1" si="16"/>
        <v>1.1686476394721979E-2</v>
      </c>
      <c r="H71" s="44">
        <f t="shared" ca="1" si="16"/>
        <v>-0.10748752490190838</v>
      </c>
      <c r="I71" s="44">
        <f t="shared" ca="1" si="16"/>
        <v>8.4160548364371479E-3</v>
      </c>
      <c r="J71" s="78">
        <f t="shared" ca="1" si="16"/>
        <v>1.9755017427240951E-3</v>
      </c>
      <c r="K71" s="44">
        <f t="shared" ca="1" si="16"/>
        <v>5.5916158452040676E-4</v>
      </c>
      <c r="L71" s="44">
        <f t="shared" ca="1" si="16"/>
        <v>2.5325307852583467E-2</v>
      </c>
      <c r="M71" s="78">
        <f t="shared" ca="1" si="16"/>
        <v>2.6488063104279425E-2</v>
      </c>
      <c r="N71" s="44">
        <f t="shared" ca="1" si="16"/>
        <v>1.2535477677937834E-2</v>
      </c>
      <c r="O71" s="69">
        <f t="shared" ca="1" si="16"/>
        <v>-1.2089213710967495E-2</v>
      </c>
      <c r="P71" s="67">
        <f t="shared" ca="1" si="16"/>
        <v>1.3499777337369734E-2</v>
      </c>
      <c r="Q71" s="44">
        <f t="shared" ca="1" si="16"/>
        <v>1.04839966818977E-2</v>
      </c>
      <c r="R71" s="44">
        <f t="shared" ca="1" si="16"/>
        <v>2.9025169210044055E-3</v>
      </c>
      <c r="S71" s="44">
        <f t="shared" ca="1" si="16"/>
        <v>8.5503071514403395E-3</v>
      </c>
      <c r="T71" s="44" t="str">
        <f t="shared" si="16"/>
        <v xml:space="preserve"> </v>
      </c>
      <c r="U71" s="44">
        <f t="shared" ca="1" si="16"/>
        <v>-2.1000850510715097E-3</v>
      </c>
      <c r="V71" s="44">
        <f t="shared" ca="1" si="16"/>
        <v>8.9337442619930041E-3</v>
      </c>
      <c r="W71" s="44" t="str">
        <f t="shared" si="16"/>
        <v xml:space="preserve"> </v>
      </c>
      <c r="X71" s="69">
        <f t="shared" ca="1" si="16"/>
        <v>3.3372903532737919E-3</v>
      </c>
    </row>
    <row r="72" spans="1:24" s="43" customFormat="1">
      <c r="A72" s="29">
        <v>39721</v>
      </c>
      <c r="B72" s="77">
        <f t="shared" ref="B72:X72" ca="1" si="17">IF(AND(B23&gt;=0, (B22)&gt;0),B23/B22-1," ")</f>
        <v>1.0307616594308566E-2</v>
      </c>
      <c r="C72" s="77">
        <f t="shared" ca="1" si="17"/>
        <v>1.009487218119598E-2</v>
      </c>
      <c r="D72" s="44">
        <f t="shared" ca="1" si="17"/>
        <v>9.3365609763458313E-3</v>
      </c>
      <c r="E72" s="44">
        <f t="shared" ca="1" si="17"/>
        <v>1.1916976438864024E-2</v>
      </c>
      <c r="F72" s="44">
        <f t="shared" ca="1" si="17"/>
        <v>1.2473678657201059E-3</v>
      </c>
      <c r="G72" s="67">
        <f t="shared" ca="1" si="17"/>
        <v>1.1413888669885131E-2</v>
      </c>
      <c r="H72" s="44">
        <f t="shared" ca="1" si="17"/>
        <v>0.19425776134869799</v>
      </c>
      <c r="I72" s="44">
        <f t="shared" ca="1" si="17"/>
        <v>2.6335632787786167E-3</v>
      </c>
      <c r="J72" s="78">
        <f t="shared" ca="1" si="17"/>
        <v>-5.3316951273063573E-4</v>
      </c>
      <c r="K72" s="44">
        <f t="shared" ca="1" si="17"/>
        <v>-8.1252307996868556E-3</v>
      </c>
      <c r="L72" s="44">
        <f t="shared" ca="1" si="17"/>
        <v>-4.9778808193312596E-4</v>
      </c>
      <c r="M72" s="78">
        <f t="shared" ca="1" si="17"/>
        <v>-1.7531551465942763E-2</v>
      </c>
      <c r="N72" s="44">
        <f t="shared" ca="1" si="17"/>
        <v>5.3202337618896145E-4</v>
      </c>
      <c r="O72" s="69">
        <f t="shared" ca="1" si="17"/>
        <v>1.8076675245064511E-2</v>
      </c>
      <c r="P72" s="67">
        <f t="shared" ca="1" si="17"/>
        <v>1.2059507977427497E-2</v>
      </c>
      <c r="Q72" s="44">
        <f t="shared" ca="1" si="17"/>
        <v>8.4254347428112109E-3</v>
      </c>
      <c r="R72" s="44">
        <f t="shared" ca="1" si="17"/>
        <v>3.3441610496742769E-3</v>
      </c>
      <c r="S72" s="44">
        <f t="shared" ca="1" si="17"/>
        <v>1.1262231081645036E-2</v>
      </c>
      <c r="T72" s="44" t="str">
        <f t="shared" si="17"/>
        <v xml:space="preserve"> </v>
      </c>
      <c r="U72" s="44">
        <f t="shared" ca="1" si="17"/>
        <v>2.0518553193347833E-2</v>
      </c>
      <c r="V72" s="44">
        <f t="shared" ca="1" si="17"/>
        <v>5.4283565354784624E-3</v>
      </c>
      <c r="W72" s="44" t="str">
        <f t="shared" si="17"/>
        <v xml:space="preserve"> </v>
      </c>
      <c r="X72" s="69">
        <f t="shared" ca="1" si="17"/>
        <v>-8.0740292024124027E-3</v>
      </c>
    </row>
    <row r="73" spans="1:24" s="43" customFormat="1" ht="12" thickBot="1">
      <c r="A73" s="35">
        <v>39813</v>
      </c>
      <c r="B73" s="79">
        <f t="shared" ref="B73:X73" ca="1" si="18">IF(AND(B24&gt;=0, (B23)&gt;0),B24/B23-1," ")</f>
        <v>6.8739691352535104E-3</v>
      </c>
      <c r="C73" s="79">
        <f t="shared" ca="1" si="18"/>
        <v>1.7543438306955039E-5</v>
      </c>
      <c r="D73" s="70">
        <f t="shared" ca="1" si="18"/>
        <v>-9.0576262799069163E-5</v>
      </c>
      <c r="E73" s="70">
        <f t="shared" ca="1" si="18"/>
        <v>1.5572330352982666E-2</v>
      </c>
      <c r="F73" s="70">
        <f t="shared" ca="1" si="18"/>
        <v>-2.2879101014275927E-3</v>
      </c>
      <c r="G73" s="71">
        <f t="shared" ca="1" si="18"/>
        <v>2.2877009492106026E-3</v>
      </c>
      <c r="H73" s="70">
        <f t="shared" ca="1" si="18"/>
        <v>-2.7430414176691009E-2</v>
      </c>
      <c r="I73" s="70">
        <f t="shared" ca="1" si="18"/>
        <v>-1.3079534924882452E-3</v>
      </c>
      <c r="J73" s="80">
        <f t="shared" ca="1" si="18"/>
        <v>-2.2778354780514931E-3</v>
      </c>
      <c r="K73" s="70">
        <f t="shared" ca="1" si="18"/>
        <v>-8.303522657791218E-3</v>
      </c>
      <c r="L73" s="70">
        <f t="shared" ca="1" si="18"/>
        <v>-5.0916737683912916E-2</v>
      </c>
      <c r="M73" s="80">
        <f t="shared" ca="1" si="18"/>
        <v>-3.2515633640149311E-2</v>
      </c>
      <c r="N73" s="70">
        <f t="shared" ca="1" si="18"/>
        <v>5.5076601473069697E-3</v>
      </c>
      <c r="O73" s="72">
        <f t="shared" ca="1" si="18"/>
        <v>-2.0052821827646783E-2</v>
      </c>
      <c r="P73" s="71">
        <f t="shared" ca="1" si="18"/>
        <v>-6.2009713136323974E-4</v>
      </c>
      <c r="Q73" s="70">
        <f t="shared" ca="1" si="18"/>
        <v>3.2953115951372958E-3</v>
      </c>
      <c r="R73" s="70">
        <f t="shared" ca="1" si="18"/>
        <v>-1.4039516015399434E-3</v>
      </c>
      <c r="S73" s="70">
        <f t="shared" ca="1" si="18"/>
        <v>5.207650918858997E-3</v>
      </c>
      <c r="T73" s="70" t="str">
        <f t="shared" si="18"/>
        <v xml:space="preserve"> </v>
      </c>
      <c r="U73" s="70">
        <f t="shared" ca="1" si="18"/>
        <v>-1.777580086133157E-3</v>
      </c>
      <c r="V73" s="70">
        <f t="shared" ca="1" si="18"/>
        <v>4.479572621135075E-3</v>
      </c>
      <c r="W73" s="70" t="str">
        <f t="shared" si="18"/>
        <v xml:space="preserve"> </v>
      </c>
      <c r="X73" s="72">
        <f t="shared" ca="1" si="18"/>
        <v>-2.8100558722407021E-3</v>
      </c>
    </row>
    <row r="74" spans="1:24" s="43" customFormat="1">
      <c r="A74" s="23">
        <v>39903</v>
      </c>
      <c r="B74" s="81">
        <f t="shared" ref="B74:X74" ca="1" si="19">IF(AND(B25&gt;=0, (B24)&gt;0),B25/B24-1," ")</f>
        <v>2.0200448198792742E-3</v>
      </c>
      <c r="C74" s="81">
        <f t="shared" ca="1" si="19"/>
        <v>-6.2727289583750512E-3</v>
      </c>
      <c r="D74" s="73">
        <f t="shared" ca="1" si="19"/>
        <v>-7.9742735388332875E-3</v>
      </c>
      <c r="E74" s="73">
        <f t="shared" ca="1" si="19"/>
        <v>1.0354319476767682E-2</v>
      </c>
      <c r="F74" s="73">
        <f t="shared" ca="1" si="19"/>
        <v>-3.6655025851759504E-3</v>
      </c>
      <c r="G74" s="74">
        <f t="shared" ca="1" si="19"/>
        <v>-1.8196827884909839E-3</v>
      </c>
      <c r="H74" s="73">
        <f t="shared" ca="1" si="19"/>
        <v>4.8336315166956467E-2</v>
      </c>
      <c r="I74" s="73">
        <f t="shared" ca="1" si="19"/>
        <v>-7.7225280736529234E-3</v>
      </c>
      <c r="J74" s="82">
        <f t="shared" ca="1" si="19"/>
        <v>-1.0251402734901216E-2</v>
      </c>
      <c r="K74" s="73">
        <f t="shared" ca="1" si="19"/>
        <v>-1.1449540525966029E-2</v>
      </c>
      <c r="L74" s="73">
        <f t="shared" ca="1" si="19"/>
        <v>4.7810135924791775E-2</v>
      </c>
      <c r="M74" s="82">
        <f t="shared" ca="1" si="19"/>
        <v>-1.1499253897509942E-2</v>
      </c>
      <c r="N74" s="73">
        <f t="shared" ca="1" si="19"/>
        <v>4.3779849084724098E-3</v>
      </c>
      <c r="O74" s="75">
        <f t="shared" ca="1" si="19"/>
        <v>-3.3891984703625755E-2</v>
      </c>
      <c r="P74" s="74">
        <f t="shared" ca="1" si="19"/>
        <v>5.0860041166966852E-4</v>
      </c>
      <c r="Q74" s="73">
        <f t="shared" ca="1" si="19"/>
        <v>-3.5326185375863517E-3</v>
      </c>
      <c r="R74" s="73">
        <f t="shared" ca="1" si="19"/>
        <v>-8.5040359245877051E-3</v>
      </c>
      <c r="S74" s="73">
        <f t="shared" ca="1" si="19"/>
        <v>2.066693349189741E-5</v>
      </c>
      <c r="T74" s="73" t="str">
        <f t="shared" si="19"/>
        <v xml:space="preserve"> </v>
      </c>
      <c r="U74" s="73">
        <f t="shared" ca="1" si="19"/>
        <v>-4.418242731381139E-3</v>
      </c>
      <c r="V74" s="73">
        <f t="shared" ca="1" si="19"/>
        <v>-1.5537643152471192E-3</v>
      </c>
      <c r="W74" s="73" t="str">
        <f t="shared" si="19"/>
        <v xml:space="preserve"> </v>
      </c>
      <c r="X74" s="75">
        <f t="shared" ca="1" si="19"/>
        <v>4.155670285750368E-4</v>
      </c>
    </row>
    <row r="75" spans="1:24" s="43" customFormat="1">
      <c r="A75" s="29">
        <v>39994</v>
      </c>
      <c r="B75" s="77">
        <f t="shared" ref="B75:X75" ca="1" si="20">IF(AND(B26&gt;=0, (B25)&gt;0),B26/B25-1," ")</f>
        <v>4.1901549097240753E-3</v>
      </c>
      <c r="C75" s="77">
        <f t="shared" ca="1" si="20"/>
        <v>3.7083559579464964E-3</v>
      </c>
      <c r="D75" s="44">
        <f t="shared" ca="1" si="20"/>
        <v>4.5347942402771402E-3</v>
      </c>
      <c r="E75" s="44">
        <f t="shared" ca="1" si="20"/>
        <v>8.1653019350134137E-3</v>
      </c>
      <c r="F75" s="44">
        <f t="shared" ca="1" si="20"/>
        <v>-6.7369751579359205E-3</v>
      </c>
      <c r="G75" s="67">
        <f t="shared" ca="1" si="20"/>
        <v>7.3980834211266888E-3</v>
      </c>
      <c r="H75" s="44">
        <f t="shared" ca="1" si="20"/>
        <v>-2.2325392687298939E-2</v>
      </c>
      <c r="I75" s="44">
        <f t="shared" ca="1" si="20"/>
        <v>5.0332082383182097E-3</v>
      </c>
      <c r="J75" s="78">
        <f t="shared" ca="1" si="20"/>
        <v>3.4112827540959678E-3</v>
      </c>
      <c r="K75" s="44">
        <f t="shared" ca="1" si="20"/>
        <v>-1.2704762918371415E-2</v>
      </c>
      <c r="L75" s="44">
        <f t="shared" ca="1" si="20"/>
        <v>1.1887427807254047E-2</v>
      </c>
      <c r="M75" s="78">
        <f t="shared" ca="1" si="20"/>
        <v>-2.1676559850897448E-2</v>
      </c>
      <c r="N75" s="44">
        <f t="shared" ca="1" si="20"/>
        <v>1.248340527103986E-3</v>
      </c>
      <c r="O75" s="69">
        <f t="shared" ca="1" si="20"/>
        <v>-3.1497162033858217E-2</v>
      </c>
      <c r="P75" s="67">
        <f t="shared" ca="1" si="20"/>
        <v>3.0800444830219043E-3</v>
      </c>
      <c r="Q75" s="44">
        <f t="shared" ca="1" si="20"/>
        <v>7.907455959780485E-3</v>
      </c>
      <c r="R75" s="44">
        <f t="shared" ca="1" si="20"/>
        <v>5.6347306078281534E-3</v>
      </c>
      <c r="S75" s="44">
        <f t="shared" ca="1" si="20"/>
        <v>1.4488079798733455E-3</v>
      </c>
      <c r="T75" s="44" t="str">
        <f t="shared" si="20"/>
        <v xml:space="preserve"> </v>
      </c>
      <c r="U75" s="44">
        <f t="shared" ca="1" si="20"/>
        <v>4.961439314457694E-3</v>
      </c>
      <c r="V75" s="44">
        <f t="shared" ca="1" si="20"/>
        <v>-9.2999416491725828E-3</v>
      </c>
      <c r="W75" s="44" t="str">
        <f t="shared" si="20"/>
        <v xml:space="preserve"> </v>
      </c>
      <c r="X75" s="69">
        <f t="shared" ca="1" si="20"/>
        <v>-1.3746918215868043E-2</v>
      </c>
    </row>
    <row r="76" spans="1:24" s="43" customFormat="1">
      <c r="A76" s="29">
        <v>40086</v>
      </c>
      <c r="B76" s="77">
        <f t="shared" ref="B76:X76" ca="1" si="21">IF(AND(B27&gt;=0, (B26)&gt;0),B27/B26-1," ")</f>
        <v>7.2036002168081037E-3</v>
      </c>
      <c r="C76" s="77">
        <f t="shared" ca="1" si="21"/>
        <v>4.2966934278589886E-3</v>
      </c>
      <c r="D76" s="44">
        <f t="shared" ca="1" si="21"/>
        <v>4.1868946628114134E-3</v>
      </c>
      <c r="E76" s="44">
        <f t="shared" ca="1" si="21"/>
        <v>1.1777344078441221E-2</v>
      </c>
      <c r="F76" s="44">
        <f t="shared" ca="1" si="21"/>
        <v>-5.7844508842235243E-3</v>
      </c>
      <c r="G76" s="67">
        <f t="shared" ca="1" si="21"/>
        <v>8.5385688059949061E-3</v>
      </c>
      <c r="H76" s="44">
        <f t="shared" ca="1" si="21"/>
        <v>2.588493041936557E-2</v>
      </c>
      <c r="I76" s="44">
        <f t="shared" ca="1" si="21"/>
        <v>4.1122380645515211E-3</v>
      </c>
      <c r="J76" s="78">
        <f t="shared" ca="1" si="21"/>
        <v>9.5349270113218587E-3</v>
      </c>
      <c r="K76" s="44">
        <f t="shared" ca="1" si="21"/>
        <v>-1.1800545559048525E-2</v>
      </c>
      <c r="L76" s="44">
        <f t="shared" ca="1" si="21"/>
        <v>2.8915233503410631E-2</v>
      </c>
      <c r="M76" s="78">
        <f t="shared" ca="1" si="21"/>
        <v>2.2018497108793778E-2</v>
      </c>
      <c r="N76" s="44">
        <f t="shared" ca="1" si="21"/>
        <v>6.6293023852008748E-3</v>
      </c>
      <c r="O76" s="69">
        <f t="shared" ca="1" si="21"/>
        <v>-3.4303862695425735E-2</v>
      </c>
      <c r="P76" s="67">
        <f t="shared" ca="1" si="21"/>
        <v>1.4002342091038456E-2</v>
      </c>
      <c r="Q76" s="44">
        <f t="shared" ca="1" si="21"/>
        <v>9.8244903850699394E-3</v>
      </c>
      <c r="R76" s="44">
        <f t="shared" ca="1" si="21"/>
        <v>2.9125118896069502E-3</v>
      </c>
      <c r="S76" s="44">
        <f t="shared" ca="1" si="21"/>
        <v>-2.1156674647921925E-3</v>
      </c>
      <c r="T76" s="44" t="str">
        <f t="shared" si="21"/>
        <v xml:space="preserve"> </v>
      </c>
      <c r="U76" s="44">
        <f t="shared" ca="1" si="21"/>
        <v>5.5749341428266153E-3</v>
      </c>
      <c r="V76" s="44">
        <f t="shared" ca="1" si="21"/>
        <v>-1.037941212143989E-2</v>
      </c>
      <c r="W76" s="44" t="str">
        <f t="shared" si="21"/>
        <v xml:space="preserve"> </v>
      </c>
      <c r="X76" s="69">
        <f t="shared" ca="1" si="21"/>
        <v>-1.4438712404675202E-3</v>
      </c>
    </row>
    <row r="77" spans="1:24" s="43" customFormat="1" ht="12" thickBot="1">
      <c r="A77" s="35">
        <v>40178</v>
      </c>
      <c r="B77" s="79">
        <f t="shared" ref="B77:X77" ca="1" si="22">IF(AND(B28&gt;=0, (B27)&gt;0),B28/B27-1," ")</f>
        <v>3.4667814526876395E-3</v>
      </c>
      <c r="C77" s="79">
        <f t="shared" ca="1" si="22"/>
        <v>4.5831116078032252E-5</v>
      </c>
      <c r="D77" s="70">
        <f t="shared" ca="1" si="22"/>
        <v>7.4175304047829904E-4</v>
      </c>
      <c r="E77" s="70">
        <f t="shared" ca="1" si="22"/>
        <v>5.0293366036517906E-3</v>
      </c>
      <c r="F77" s="70">
        <f t="shared" ca="1" si="22"/>
        <v>-7.699412355199442E-3</v>
      </c>
      <c r="G77" s="71">
        <f t="shared" ca="1" si="22"/>
        <v>5.7999575849443374E-3</v>
      </c>
      <c r="H77" s="70">
        <f t="shared" ca="1" si="22"/>
        <v>-7.461363250079367E-2</v>
      </c>
      <c r="I77" s="70">
        <f t="shared" ca="1" si="22"/>
        <v>-1.758262426064916E-3</v>
      </c>
      <c r="J77" s="80">
        <f t="shared" ca="1" si="22"/>
        <v>-2.2437321951713773E-3</v>
      </c>
      <c r="K77" s="70">
        <f t="shared" ca="1" si="22"/>
        <v>-1.0055124138730109E-2</v>
      </c>
      <c r="L77" s="70">
        <f t="shared" ca="1" si="22"/>
        <v>-0.1361523694310135</v>
      </c>
      <c r="M77" s="80">
        <f t="shared" ca="1" si="22"/>
        <v>-2.6586585503340032E-2</v>
      </c>
      <c r="N77" s="70">
        <f t="shared" ca="1" si="22"/>
        <v>-1.5236115837804487E-3</v>
      </c>
      <c r="O77" s="72">
        <f t="shared" ca="1" si="22"/>
        <v>-9.0794132808507455E-2</v>
      </c>
      <c r="P77" s="71">
        <f t="shared" ca="1" si="22"/>
        <v>1.1672397701624204E-2</v>
      </c>
      <c r="Q77" s="70">
        <f t="shared" ca="1" si="22"/>
        <v>7.3900185970410259E-3</v>
      </c>
      <c r="R77" s="70">
        <f t="shared" ca="1" si="22"/>
        <v>1.8481500872769008E-3</v>
      </c>
      <c r="S77" s="70">
        <f t="shared" ca="1" si="22"/>
        <v>9.3791716591615781E-3</v>
      </c>
      <c r="T77" s="70" t="str">
        <f t="shared" si="22"/>
        <v xml:space="preserve"> </v>
      </c>
      <c r="U77" s="70">
        <f t="shared" ca="1" si="22"/>
        <v>-4.8201750037575319E-3</v>
      </c>
      <c r="V77" s="70">
        <f t="shared" ca="1" si="22"/>
        <v>-1.9285539239864979E-3</v>
      </c>
      <c r="W77" s="70" t="str">
        <f t="shared" si="22"/>
        <v xml:space="preserve"> </v>
      </c>
      <c r="X77" s="72">
        <f t="shared" ca="1" si="22"/>
        <v>-1.4764455557661815E-2</v>
      </c>
    </row>
    <row r="78" spans="1:24" s="43" customFormat="1">
      <c r="A78" s="29">
        <v>40268</v>
      </c>
      <c r="B78" s="77">
        <f t="shared" ref="B78:X78" ca="1" si="23">IF(AND(B29&gt;=0, (B28)&gt;0),B29/B28-1," ")</f>
        <v>6.4648846344983468E-3</v>
      </c>
      <c r="C78" s="77">
        <f t="shared" ca="1" si="23"/>
        <v>7.1389787851483533E-4</v>
      </c>
      <c r="D78" s="44">
        <f t="shared" ca="1" si="23"/>
        <v>-4.0294624940151458E-5</v>
      </c>
      <c r="E78" s="44">
        <f t="shared" ca="1" si="23"/>
        <v>1.0472510827319148E-2</v>
      </c>
      <c r="F78" s="44">
        <f t="shared" ca="1" si="23"/>
        <v>9.8724357943233976E-3</v>
      </c>
      <c r="G78" s="67">
        <f t="shared" ca="1" si="23"/>
        <v>4.6650809807415872E-3</v>
      </c>
      <c r="H78" s="44">
        <f t="shared" ca="1" si="23"/>
        <v>2.5890000107897881E-2</v>
      </c>
      <c r="I78" s="44">
        <f t="shared" ca="1" si="23"/>
        <v>-8.3003466123033887E-3</v>
      </c>
      <c r="J78" s="78">
        <f t="shared" ca="1" si="23"/>
        <v>1.8979499419977675E-3</v>
      </c>
      <c r="K78" s="44">
        <f t="shared" ca="1" si="23"/>
        <v>-7.8216042038259381E-4</v>
      </c>
      <c r="L78" s="44"/>
      <c r="M78" s="78"/>
      <c r="N78" s="44">
        <f t="shared" ca="1" si="23"/>
        <v>6.8588046662638735E-3</v>
      </c>
      <c r="O78" s="69">
        <f t="shared" ca="1" si="23"/>
        <v>-5.0587747250679049E-2</v>
      </c>
      <c r="P78" s="67">
        <f t="shared" ca="1" si="23"/>
        <v>-1.5895100406385643E-2</v>
      </c>
      <c r="Q78" s="44">
        <f t="shared" ca="1" si="23"/>
        <v>6.2455695846175274E-4</v>
      </c>
      <c r="R78" s="44">
        <f t="shared" ca="1" si="23"/>
        <v>5.7893659536329967E-3</v>
      </c>
      <c r="S78" s="44">
        <f t="shared" ca="1" si="23"/>
        <v>7.9016228455190962E-3</v>
      </c>
      <c r="T78" s="44" t="str">
        <f t="shared" si="23"/>
        <v xml:space="preserve"> </v>
      </c>
      <c r="U78" s="44">
        <f t="shared" ca="1" si="23"/>
        <v>8.6115983826793308E-3</v>
      </c>
      <c r="V78" s="44">
        <f t="shared" ca="1" si="23"/>
        <v>1.7107202774080177E-2</v>
      </c>
      <c r="W78" s="44" t="str">
        <f t="shared" si="23"/>
        <v xml:space="preserve"> </v>
      </c>
      <c r="X78" s="69">
        <f t="shared" ca="1" si="23"/>
        <v>4.5465098270043303E-3</v>
      </c>
    </row>
    <row r="79" spans="1:24" s="43" customFormat="1">
      <c r="A79" s="29">
        <v>40359</v>
      </c>
      <c r="B79" s="77">
        <f t="shared" ref="B79:X79" ca="1" si="24">IF(AND(B30&gt;=0, (B29)&gt;0),B30/B29-1," ")</f>
        <v>5.9648692974363371E-3</v>
      </c>
      <c r="C79" s="77">
        <f t="shared" ca="1" si="24"/>
        <v>6.7499845370131428E-3</v>
      </c>
      <c r="D79" s="44">
        <f t="shared" ca="1" si="24"/>
        <v>6.3342997596418371E-3</v>
      </c>
      <c r="E79" s="44">
        <f t="shared" ca="1" si="24"/>
        <v>8.7733633708202419E-3</v>
      </c>
      <c r="F79" s="44">
        <f t="shared" ca="1" si="24"/>
        <v>-1.32475489101469E-3</v>
      </c>
      <c r="G79" s="67">
        <f t="shared" ca="1" si="24"/>
        <v>9.7762289785447987E-3</v>
      </c>
      <c r="H79" s="44">
        <f t="shared" ca="1" si="24"/>
        <v>-4.1275161365369462E-3</v>
      </c>
      <c r="I79" s="44">
        <f t="shared" ca="1" si="24"/>
        <v>-9.3794132753655113E-4</v>
      </c>
      <c r="J79" s="78">
        <f t="shared" ca="1" si="24"/>
        <v>-1.4597517960778239E-3</v>
      </c>
      <c r="K79" s="44">
        <f t="shared" ca="1" si="24"/>
        <v>-1.0313490917741586E-3</v>
      </c>
      <c r="L79" s="44"/>
      <c r="M79" s="78"/>
      <c r="N79" s="44">
        <f t="shared" ca="1" si="24"/>
        <v>7.1973450640903103E-3</v>
      </c>
      <c r="O79" s="69">
        <f t="shared" ca="1" si="24"/>
        <v>-1.8652304860372393E-2</v>
      </c>
      <c r="P79" s="67">
        <f t="shared" ca="1" si="24"/>
        <v>-4.4087909948181681E-3</v>
      </c>
      <c r="Q79" s="44">
        <f t="shared" ca="1" si="24"/>
        <v>1.0947771862352074E-2</v>
      </c>
      <c r="R79" s="44">
        <f t="shared" ca="1" si="24"/>
        <v>1.8348445622051734E-4</v>
      </c>
      <c r="S79" s="44">
        <f t="shared" ca="1" si="24"/>
        <v>-2.0644714938888864E-3</v>
      </c>
      <c r="T79" s="44" t="str">
        <f t="shared" si="24"/>
        <v xml:space="preserve"> </v>
      </c>
      <c r="U79" s="44">
        <f t="shared" ca="1" si="24"/>
        <v>4.0558515182698152E-3</v>
      </c>
      <c r="V79" s="44">
        <f t="shared" ca="1" si="24"/>
        <v>-5.3805269913381748E-3</v>
      </c>
      <c r="W79" s="44" t="str">
        <f t="shared" si="24"/>
        <v xml:space="preserve"> </v>
      </c>
      <c r="X79" s="69">
        <f t="shared" ca="1" si="24"/>
        <v>-8.1346462543955278E-3</v>
      </c>
    </row>
    <row r="80" spans="1:24" s="43" customFormat="1">
      <c r="A80" s="29">
        <v>40451</v>
      </c>
      <c r="B80" s="77">
        <f t="shared" ref="B80:X80" ca="1" si="25">IF(AND(B31&gt;=0, (B30)&gt;0),B31/B30-1," ")</f>
        <v>3.3860557987397399E-3</v>
      </c>
      <c r="C80" s="77">
        <f t="shared" ca="1" si="25"/>
        <v>-1.9534205707159025E-3</v>
      </c>
      <c r="D80" s="44">
        <f t="shared" ca="1" si="25"/>
        <v>-2.6194804813114425E-3</v>
      </c>
      <c r="E80" s="44">
        <f t="shared" ca="1" si="25"/>
        <v>6.4258261157295049E-3</v>
      </c>
      <c r="F80" s="44">
        <f t="shared" ca="1" si="25"/>
        <v>-2.6599608218155213E-3</v>
      </c>
      <c r="G80" s="67">
        <f t="shared" ca="1" si="25"/>
        <v>3.5048137812188074E-3</v>
      </c>
      <c r="H80" s="44">
        <f t="shared" ca="1" si="25"/>
        <v>-3.7108258339956901E-2</v>
      </c>
      <c r="I80" s="44">
        <f t="shared" ca="1" si="25"/>
        <v>-3.6429412142870987E-3</v>
      </c>
      <c r="J80" s="78">
        <f t="shared" ca="1" si="25"/>
        <v>-5.7977176370154204E-3</v>
      </c>
      <c r="K80" s="44">
        <f t="shared" ca="1" si="25"/>
        <v>-8.3524465633955103E-4</v>
      </c>
      <c r="L80" s="44"/>
      <c r="M80" s="78"/>
      <c r="N80" s="44">
        <f t="shared" ca="1" si="25"/>
        <v>6.4063900824129494E-3</v>
      </c>
      <c r="O80" s="69">
        <f t="shared" ca="1" si="25"/>
        <v>-1.7731686250534229E-2</v>
      </c>
      <c r="P80" s="67">
        <f t="shared" ca="1" si="25"/>
        <v>2.7157215538502477E-3</v>
      </c>
      <c r="Q80" s="44">
        <f t="shared" ca="1" si="25"/>
        <v>2.7457545704809849E-3</v>
      </c>
      <c r="R80" s="44">
        <f t="shared" ca="1" si="25"/>
        <v>-2.9349005427202757E-3</v>
      </c>
      <c r="S80" s="44">
        <f t="shared" ca="1" si="25"/>
        <v>-1.0078293655348181E-2</v>
      </c>
      <c r="T80" s="44" t="str">
        <f t="shared" si="25"/>
        <v xml:space="preserve"> </v>
      </c>
      <c r="U80" s="44">
        <f t="shared" ca="1" si="25"/>
        <v>-3.1777939677560818E-3</v>
      </c>
      <c r="V80" s="44">
        <f t="shared" ca="1" si="25"/>
        <v>-2.076380161876501E-3</v>
      </c>
      <c r="W80" s="44" t="str">
        <f t="shared" si="25"/>
        <v xml:space="preserve"> </v>
      </c>
      <c r="X80" s="69">
        <f t="shared" ca="1" si="25"/>
        <v>-1.3182257128135255E-2</v>
      </c>
    </row>
    <row r="81" spans="1:24" s="43" customFormat="1" ht="12" thickBot="1">
      <c r="A81" s="29">
        <v>40543</v>
      </c>
      <c r="B81" s="77">
        <f t="shared" ref="B81:X81" ca="1" si="26">IF(AND(B32&gt;=0, (B31)&gt;0),B32/B31-1," ")</f>
        <v>4.3051543942187465E-3</v>
      </c>
      <c r="C81" s="77">
        <f t="shared" ca="1" si="26"/>
        <v>-2.3153682308163503E-4</v>
      </c>
      <c r="D81" s="44">
        <f t="shared" ca="1" si="26"/>
        <v>-1.7189992683726008E-3</v>
      </c>
      <c r="E81" s="44">
        <f t="shared" ca="1" si="26"/>
        <v>7.6828680802327742E-3</v>
      </c>
      <c r="F81" s="44">
        <f t="shared" ca="1" si="26"/>
        <v>-3.4441496855422971E-3</v>
      </c>
      <c r="G81" s="67">
        <f t="shared" ca="1" si="26"/>
        <v>-2.1249342105107427E-3</v>
      </c>
      <c r="H81" s="44">
        <f t="shared" ca="1" si="26"/>
        <v>2.5191487323136474E-2</v>
      </c>
      <c r="I81" s="44">
        <f t="shared" ca="1" si="26"/>
        <v>-2.4853063314451695E-3</v>
      </c>
      <c r="J81" s="78">
        <f t="shared" ca="1" si="26"/>
        <v>1.1339017986835564E-3</v>
      </c>
      <c r="K81" s="44">
        <f t="shared" ca="1" si="26"/>
        <v>-2.7736194856576857E-3</v>
      </c>
      <c r="L81" s="44"/>
      <c r="M81" s="78"/>
      <c r="N81" s="44">
        <f t="shared" ca="1" si="26"/>
        <v>6.3696939784787521E-3</v>
      </c>
      <c r="O81" s="69">
        <f t="shared" ca="1" si="26"/>
        <v>3.449187558491662E-3</v>
      </c>
      <c r="P81" s="67">
        <f t="shared" ca="1" si="26"/>
        <v>-8.3652132567574755E-2</v>
      </c>
      <c r="Q81" s="44">
        <f t="shared" ca="1" si="26"/>
        <v>2.8841349511643521E-4</v>
      </c>
      <c r="R81" s="44">
        <f t="shared" ca="1" si="26"/>
        <v>-2.5009301531325745E-3</v>
      </c>
      <c r="S81" s="44">
        <f t="shared" ca="1" si="26"/>
        <v>-3.9036681093473247E-2</v>
      </c>
      <c r="T81" s="44" t="str">
        <f t="shared" si="26"/>
        <v xml:space="preserve"> </v>
      </c>
      <c r="U81" s="44">
        <f t="shared" ca="1" si="26"/>
        <v>8.0804982975828388E-3</v>
      </c>
      <c r="V81" s="44">
        <f t="shared" ca="1" si="26"/>
        <v>-1.0095784480355752E-2</v>
      </c>
      <c r="W81" s="44" t="str">
        <f t="shared" si="26"/>
        <v xml:space="preserve"> </v>
      </c>
      <c r="X81" s="69">
        <f t="shared" ca="1" si="26"/>
        <v>-6.9869467373846583E-2</v>
      </c>
    </row>
    <row r="82" spans="1:24" s="43" customFormat="1">
      <c r="A82" s="23">
        <v>40633</v>
      </c>
      <c r="B82" s="81">
        <f t="shared" ref="B82:X82" ca="1" si="27">IF(AND(B33&gt;=0, (B32)&gt;0),B33/B32-1," ")</f>
        <v>1.1193034873748786E-2</v>
      </c>
      <c r="C82" s="81">
        <f t="shared" ca="1" si="27"/>
        <v>8.4532818110711894E-3</v>
      </c>
      <c r="D82" s="73">
        <f t="shared" ca="1" si="27"/>
        <v>7.5768921270387146E-3</v>
      </c>
      <c r="E82" s="73">
        <f t="shared" ca="1" si="27"/>
        <v>1.0194598200591987E-2</v>
      </c>
      <c r="F82" s="73">
        <f t="shared" ca="1" si="27"/>
        <v>2.9961782430132367E-3</v>
      </c>
      <c r="G82" s="74">
        <f t="shared" ca="1" si="27"/>
        <v>7.6490881323711957E-3</v>
      </c>
      <c r="H82" s="73">
        <f t="shared" ca="1" si="27"/>
        <v>-4.5693363711312163E-3</v>
      </c>
      <c r="I82" s="73">
        <f t="shared" ca="1" si="27"/>
        <v>2.6236575632927472E-3</v>
      </c>
      <c r="J82" s="82">
        <f t="shared" ca="1" si="27"/>
        <v>-1.8806978728435064E-3</v>
      </c>
      <c r="K82" s="73">
        <f t="shared" ca="1" si="27"/>
        <v>-7.7187858829608214E-4</v>
      </c>
      <c r="L82" s="73"/>
      <c r="M82" s="82"/>
      <c r="N82" s="73">
        <f t="shared" ca="1" si="27"/>
        <v>8.7990779375697326E-3</v>
      </c>
      <c r="O82" s="75">
        <f t="shared" ca="1" si="27"/>
        <v>3.442678200152427E-3</v>
      </c>
      <c r="P82" s="74">
        <f t="shared" ca="1" si="27"/>
        <v>0.15563643362672108</v>
      </c>
      <c r="Q82" s="73">
        <f t="shared" ca="1" si="27"/>
        <v>1.7555362269264574E-2</v>
      </c>
      <c r="R82" s="73">
        <f t="shared" ca="1" si="27"/>
        <v>-3.2010862249187699E-3</v>
      </c>
      <c r="S82" s="73">
        <f t="shared" ca="1" si="27"/>
        <v>-1</v>
      </c>
      <c r="T82" s="73" t="str">
        <f t="shared" si="27"/>
        <v xml:space="preserve"> </v>
      </c>
      <c r="U82" s="73">
        <f t="shared" ca="1" si="27"/>
        <v>2.8421011433925614E-3</v>
      </c>
      <c r="V82" s="73">
        <f t="shared" ca="1" si="27"/>
        <v>-1</v>
      </c>
      <c r="W82" s="73" t="str">
        <f t="shared" si="27"/>
        <v xml:space="preserve"> </v>
      </c>
      <c r="X82" s="75">
        <f t="shared" ca="1" si="27"/>
        <v>0.10358608125438029</v>
      </c>
    </row>
    <row r="83" spans="1:24" s="43" customFormat="1">
      <c r="A83" s="29">
        <v>40724</v>
      </c>
      <c r="B83" s="77">
        <f t="shared" ref="B83:X83" ca="1" si="28">IF(AND(B34&gt;=0, (B33)&gt;0),B34/B33-1," ")</f>
        <v>4.1190306825482637E-3</v>
      </c>
      <c r="C83" s="77">
        <f t="shared" ca="1" si="28"/>
        <v>-2.3666917969933365E-4</v>
      </c>
      <c r="D83" s="44">
        <f t="shared" ca="1" si="28"/>
        <v>-1.1314437202042393E-3</v>
      </c>
      <c r="E83" s="44">
        <f t="shared" ca="1" si="28"/>
        <v>9.0607217608342783E-3</v>
      </c>
      <c r="F83" s="44">
        <f t="shared" ca="1" si="28"/>
        <v>-4.4176525972201564E-3</v>
      </c>
      <c r="G83" s="67">
        <f t="shared" ca="1" si="28"/>
        <v>1.5828756252138643E-3</v>
      </c>
      <c r="H83" s="44">
        <f t="shared" ca="1" si="28"/>
        <v>1.786820576317627E-3</v>
      </c>
      <c r="I83" s="44">
        <f t="shared" ca="1" si="28"/>
        <v>-4.0013241293345159E-3</v>
      </c>
      <c r="J83" s="78">
        <f t="shared" ca="1" si="28"/>
        <v>1.0803357189146379E-3</v>
      </c>
      <c r="K83" s="44">
        <f t="shared" ca="1" si="28"/>
        <v>-2.3204262822186239E-3</v>
      </c>
      <c r="L83" s="44"/>
      <c r="M83" s="78"/>
      <c r="N83" s="44">
        <f t="shared" ca="1" si="28"/>
        <v>8.3279825199844559E-3</v>
      </c>
      <c r="O83" s="69">
        <f t="shared" ca="1" si="28"/>
        <v>-1.3381627597877421E-2</v>
      </c>
      <c r="P83" s="67">
        <f t="shared" ca="1" si="28"/>
        <v>-6.1321276688300896E-3</v>
      </c>
      <c r="Q83" s="44">
        <f t="shared" ca="1" si="28"/>
        <v>4.9289044565803408E-4</v>
      </c>
      <c r="R83" s="44">
        <f t="shared" ca="1" si="28"/>
        <v>-1.3774698687916143E-3</v>
      </c>
      <c r="S83" s="44" t="str">
        <f t="shared" si="28"/>
        <v xml:space="preserve"> </v>
      </c>
      <c r="T83" s="44" t="str">
        <f t="shared" si="28"/>
        <v xml:space="preserve"> </v>
      </c>
      <c r="U83" s="44">
        <f t="shared" ca="1" si="28"/>
        <v>2.9722069969602138E-3</v>
      </c>
      <c r="V83" s="44" t="str">
        <f t="shared" si="28"/>
        <v xml:space="preserve"> </v>
      </c>
      <c r="W83" s="44" t="str">
        <f t="shared" si="28"/>
        <v xml:space="preserve"> </v>
      </c>
      <c r="X83" s="69">
        <f t="shared" ca="1" si="28"/>
        <v>-7.7335438571529691E-3</v>
      </c>
    </row>
    <row r="84" spans="1:24" s="43" customFormat="1">
      <c r="A84" s="29">
        <v>40816</v>
      </c>
      <c r="B84" s="77">
        <f t="shared" ref="B84:X84" ca="1" si="29">IF(AND(B35&gt;=0, (B34)&gt;0),B35/B34-1," ")</f>
        <v>-4.3178333056448359E-4</v>
      </c>
      <c r="C84" s="77">
        <f t="shared" ca="1" si="29"/>
        <v>-7.1146521447938982E-3</v>
      </c>
      <c r="D84" s="44">
        <f t="shared" ca="1" si="29"/>
        <v>-7.0401282442384971E-3</v>
      </c>
      <c r="E84" s="44">
        <f t="shared" ca="1" si="29"/>
        <v>5.0317953325771381E-3</v>
      </c>
      <c r="F84" s="44">
        <f t="shared" ca="1" si="29"/>
        <v>-5.6172678344775795E-3</v>
      </c>
      <c r="G84" s="67">
        <f t="shared" ca="1" si="29"/>
        <v>-2.5904726145256074E-3</v>
      </c>
      <c r="H84" s="44">
        <f t="shared" ca="1" si="29"/>
        <v>-3.3919706255375104E-2</v>
      </c>
      <c r="I84" s="44">
        <f t="shared" ca="1" si="29"/>
        <v>-9.264663401812423E-3</v>
      </c>
      <c r="J84" s="78">
        <f t="shared" ca="1" si="29"/>
        <v>-1.2742163043951038E-2</v>
      </c>
      <c r="K84" s="44">
        <f t="shared" ca="1" si="29"/>
        <v>-4.1993524332232246E-3</v>
      </c>
      <c r="L84" s="44"/>
      <c r="M84" s="78"/>
      <c r="N84" s="44">
        <f t="shared" ca="1" si="29"/>
        <v>5.3586678635966223E-3</v>
      </c>
      <c r="O84" s="69">
        <f t="shared" ca="1" si="29"/>
        <v>7.0853969327460131E-3</v>
      </c>
      <c r="P84" s="67">
        <f t="shared" ca="1" si="29"/>
        <v>-1.4303972644492124E-2</v>
      </c>
      <c r="Q84" s="44">
        <f t="shared" ca="1" si="29"/>
        <v>3.2267050252232643E-4</v>
      </c>
      <c r="R84" s="44">
        <f t="shared" ca="1" si="29"/>
        <v>4.8178809541155054E-4</v>
      </c>
      <c r="S84" s="44" t="str">
        <f t="shared" si="29"/>
        <v xml:space="preserve"> </v>
      </c>
      <c r="T84" s="44" t="str">
        <f t="shared" si="29"/>
        <v xml:space="preserve"> </v>
      </c>
      <c r="U84" s="44">
        <f t="shared" ca="1" si="29"/>
        <v>3.1067889872666843E-3</v>
      </c>
      <c r="V84" s="44" t="str">
        <f t="shared" si="29"/>
        <v xml:space="preserve"> </v>
      </c>
      <c r="W84" s="44" t="str">
        <f t="shared" si="29"/>
        <v xml:space="preserve"> </v>
      </c>
      <c r="X84" s="69">
        <f t="shared" ca="1" si="29"/>
        <v>-9.3973051432389987E-3</v>
      </c>
    </row>
    <row r="85" spans="1:24" s="43" customFormat="1" ht="12" thickBot="1">
      <c r="A85" s="35">
        <v>40908</v>
      </c>
      <c r="B85" s="79">
        <f t="shared" ref="B85:X85" ca="1" si="30">IF(AND(B36&gt;=0, (B35)&gt;0),B36/B35-1," ")</f>
        <v>6.536487255802248E-3</v>
      </c>
      <c r="C85" s="79">
        <f t="shared" ca="1" si="30"/>
        <v>6.9980894716903386E-3</v>
      </c>
      <c r="D85" s="70">
        <f t="shared" ca="1" si="30"/>
        <v>6.0010199601077119E-3</v>
      </c>
      <c r="E85" s="70">
        <f t="shared" ca="1" si="30"/>
        <v>7.1959682968569805E-3</v>
      </c>
      <c r="F85" s="70">
        <f t="shared" ca="1" si="30"/>
        <v>6.6354951543545759E-4</v>
      </c>
      <c r="G85" s="71">
        <f t="shared" ca="1" si="30"/>
        <v>4.6963796183607798E-3</v>
      </c>
      <c r="H85" s="70">
        <f t="shared" ca="1" si="30"/>
        <v>0.12008163080274503</v>
      </c>
      <c r="I85" s="70">
        <f t="shared" ca="1" si="30"/>
        <v>-6.6910565397959587E-4</v>
      </c>
      <c r="J85" s="80">
        <f t="shared" ca="1" si="30"/>
        <v>1.0555746596996318E-3</v>
      </c>
      <c r="K85" s="70">
        <f t="shared" ca="1" si="30"/>
        <v>8.9566408542141041E-4</v>
      </c>
      <c r="L85" s="70"/>
      <c r="M85" s="80"/>
      <c r="N85" s="70">
        <f t="shared" ca="1" si="30"/>
        <v>6.6732575702848074E-3</v>
      </c>
      <c r="O85" s="72">
        <f t="shared" ca="1" si="30"/>
        <v>-1.4505064442410509E-3</v>
      </c>
      <c r="P85" s="71">
        <f t="shared" ca="1" si="30"/>
        <v>1.8157686627924274E-3</v>
      </c>
      <c r="Q85" s="70">
        <f t="shared" ca="1" si="30"/>
        <v>1.2102943731124416E-2</v>
      </c>
      <c r="R85" s="70">
        <f t="shared" ca="1" si="30"/>
        <v>1.2813633502082311E-3</v>
      </c>
      <c r="S85" s="70" t="str">
        <f t="shared" si="30"/>
        <v xml:space="preserve"> </v>
      </c>
      <c r="T85" s="70" t="str">
        <f t="shared" si="30"/>
        <v xml:space="preserve"> </v>
      </c>
      <c r="U85" s="70">
        <f t="shared" ca="1" si="30"/>
        <v>1.3837153197387542E-2</v>
      </c>
      <c r="V85" s="70" t="str">
        <f t="shared" si="30"/>
        <v xml:space="preserve"> </v>
      </c>
      <c r="W85" s="70" t="str">
        <f t="shared" si="30"/>
        <v xml:space="preserve"> </v>
      </c>
      <c r="X85" s="72">
        <f t="shared" ca="1" si="30"/>
        <v>6.242898796466001E-3</v>
      </c>
    </row>
    <row r="86" spans="1:24" s="43" customFormat="1">
      <c r="A86" s="23">
        <v>40999</v>
      </c>
      <c r="B86" s="81">
        <f t="shared" ref="B86:X86" ca="1" si="31">IF(AND(B37&gt;=0, (B36)&gt;0),B37/B36-1," ")</f>
        <v>1.7054003472437351E-2</v>
      </c>
      <c r="C86" s="81">
        <f t="shared" ca="1" si="31"/>
        <v>1.6271438742618161E-2</v>
      </c>
      <c r="D86" s="73">
        <f t="shared" ca="1" si="31"/>
        <v>1.708375483277158E-2</v>
      </c>
      <c r="E86" s="73">
        <f t="shared" ca="1" si="31"/>
        <v>1.304949764920682E-2</v>
      </c>
      <c r="F86" s="73">
        <f t="shared" ca="1" si="31"/>
        <v>8.7897877774745226E-3</v>
      </c>
      <c r="G86" s="74">
        <f t="shared" ca="1" si="31"/>
        <v>2.0000727783336059E-2</v>
      </c>
      <c r="H86" s="73">
        <f t="shared" ca="1" si="31"/>
        <v>-6.0889592235569556E-2</v>
      </c>
      <c r="I86" s="73">
        <f t="shared" ca="1" si="31"/>
        <v>2.4852685345626568E-3</v>
      </c>
      <c r="J86" s="82">
        <f t="shared" ca="1" si="31"/>
        <v>5.0871655304756125E-3</v>
      </c>
      <c r="K86" s="73">
        <f t="shared" ca="1" si="31"/>
        <v>3.9132221038302717E-3</v>
      </c>
      <c r="L86" s="73"/>
      <c r="M86" s="82"/>
      <c r="N86" s="73">
        <f t="shared" ca="1" si="31"/>
        <v>1.175604543872355E-2</v>
      </c>
      <c r="O86" s="75">
        <f t="shared" ca="1" si="31"/>
        <v>1.4340835291712484E-2</v>
      </c>
      <c r="P86" s="74">
        <f t="shared" ca="1" si="31"/>
        <v>2.0969789971509556E-2</v>
      </c>
      <c r="Q86" s="73">
        <f t="shared" ca="1" si="31"/>
        <v>2.0153169857644038E-2</v>
      </c>
      <c r="R86" s="73">
        <f t="shared" ca="1" si="31"/>
        <v>7.9371460408641514E-3</v>
      </c>
      <c r="S86" s="73" t="str">
        <f t="shared" si="31"/>
        <v xml:space="preserve"> </v>
      </c>
      <c r="T86" s="73" t="str">
        <f t="shared" si="31"/>
        <v xml:space="preserve"> </v>
      </c>
      <c r="U86" s="73">
        <f t="shared" ca="1" si="31"/>
        <v>4.0374379884864364E-3</v>
      </c>
      <c r="V86" s="73" t="str">
        <f t="shared" si="31"/>
        <v xml:space="preserve"> </v>
      </c>
      <c r="W86" s="73" t="str">
        <f t="shared" si="31"/>
        <v xml:space="preserve"> </v>
      </c>
      <c r="X86" s="75">
        <f t="shared" ca="1" si="31"/>
        <v>1.0077532687037705E-2</v>
      </c>
    </row>
    <row r="87" spans="1:24" s="43" customFormat="1">
      <c r="A87" s="29">
        <v>41090</v>
      </c>
      <c r="B87" s="77">
        <f t="shared" ref="B87:X87" ca="1" si="32">IF(AND(B38&gt;=0, (B37)&gt;0),B38/B37-1," ")</f>
        <v>-7.4272997684478037E-3</v>
      </c>
      <c r="C87" s="77">
        <f t="shared" ca="1" si="32"/>
        <v>-1.5254178434098264E-2</v>
      </c>
      <c r="D87" s="44">
        <f t="shared" ca="1" si="32"/>
        <v>-1.606394065680361E-2</v>
      </c>
      <c r="E87" s="44">
        <f t="shared" ca="1" si="32"/>
        <v>8.1563507108772804E-4</v>
      </c>
      <c r="F87" s="44">
        <f t="shared" ca="1" si="32"/>
        <v>-1.4188255477500022E-2</v>
      </c>
      <c r="G87" s="67">
        <f t="shared" ca="1" si="32"/>
        <v>-1.5574631736699041E-2</v>
      </c>
      <c r="H87" s="44">
        <f t="shared" ca="1" si="32"/>
        <v>-1.3152420704434786E-2</v>
      </c>
      <c r="I87" s="44">
        <f t="shared" ca="1" si="32"/>
        <v>-4.5108692967892328E-3</v>
      </c>
      <c r="J87" s="78">
        <f t="shared" ca="1" si="32"/>
        <v>-7.0592531217742449E-3</v>
      </c>
      <c r="K87" s="44">
        <f t="shared" ca="1" si="32"/>
        <v>-1.0930093348303194E-2</v>
      </c>
      <c r="L87" s="44"/>
      <c r="M87" s="78"/>
      <c r="N87" s="44">
        <f t="shared" ca="1" si="32"/>
        <v>2.4409228249644421E-4</v>
      </c>
      <c r="O87" s="69">
        <f t="shared" ca="1" si="32"/>
        <v>-7.5421169088419893E-3</v>
      </c>
      <c r="P87" s="67">
        <f t="shared" ca="1" si="32"/>
        <v>-2.2236421593810674E-2</v>
      </c>
      <c r="Q87" s="44">
        <f t="shared" ca="1" si="32"/>
        <v>-1.2006838724138325E-2</v>
      </c>
      <c r="R87" s="44">
        <f t="shared" ca="1" si="32"/>
        <v>-1.605194995108572E-2</v>
      </c>
      <c r="S87" s="44" t="str">
        <f t="shared" si="32"/>
        <v xml:space="preserve"> </v>
      </c>
      <c r="T87" s="44" t="str">
        <f t="shared" si="32"/>
        <v xml:space="preserve"> </v>
      </c>
      <c r="U87" s="44">
        <f t="shared" ca="1" si="32"/>
        <v>6.8857207310255575E-3</v>
      </c>
      <c r="V87" s="44" t="str">
        <f t="shared" si="32"/>
        <v xml:space="preserve"> </v>
      </c>
      <c r="W87" s="44" t="str">
        <f t="shared" si="32"/>
        <v xml:space="preserve"> </v>
      </c>
      <c r="X87" s="69">
        <f t="shared" ca="1" si="32"/>
        <v>-1.85504649237348E-2</v>
      </c>
    </row>
    <row r="88" spans="1:24" s="43" customFormat="1">
      <c r="A88" s="29">
        <v>41182</v>
      </c>
      <c r="B88" s="77">
        <f t="shared" ref="B88:X88" ca="1" si="33">IF(AND(B39&gt;=0, (B38)&gt;0),B39/B38-1," ")</f>
        <v>1.3176563068235669E-3</v>
      </c>
      <c r="C88" s="77">
        <f t="shared" ca="1" si="33"/>
        <v>-2.814967193864093E-3</v>
      </c>
      <c r="D88" s="44">
        <f t="shared" ca="1" si="33"/>
        <v>-3.6905993749298815E-3</v>
      </c>
      <c r="E88" s="44">
        <f t="shared" ca="1" si="33"/>
        <v>7.3858906361898846E-3</v>
      </c>
      <c r="F88" s="44">
        <f t="shared" ca="1" si="33"/>
        <v>-1.652670136533918E-3</v>
      </c>
      <c r="G88" s="67">
        <f t="shared" ca="1" si="33"/>
        <v>-2.4834803145885598E-3</v>
      </c>
      <c r="H88" s="44">
        <f t="shared" ca="1" si="33"/>
        <v>3.2948780013767776E-2</v>
      </c>
      <c r="I88" s="44">
        <f t="shared" ca="1" si="33"/>
        <v>-4.3927718865031107E-3</v>
      </c>
      <c r="J88" s="78">
        <f t="shared" ca="1" si="33"/>
        <v>-1.2237741627602383E-2</v>
      </c>
      <c r="K88" s="44">
        <f t="shared" ca="1" si="33"/>
        <v>8.6489806999323626E-4</v>
      </c>
      <c r="L88" s="44"/>
      <c r="M88" s="78"/>
      <c r="N88" s="44">
        <f t="shared" ca="1" si="33"/>
        <v>8.9706863881451326E-3</v>
      </c>
      <c r="O88" s="69">
        <f t="shared" ca="1" si="33"/>
        <v>2.6175489849598721E-2</v>
      </c>
      <c r="P88" s="67">
        <f t="shared" ca="1" si="33"/>
        <v>-8.5009007922882684E-3</v>
      </c>
      <c r="Q88" s="44">
        <f t="shared" ca="1" si="33"/>
        <v>1.1650277982633295E-3</v>
      </c>
      <c r="R88" s="44">
        <f t="shared" ca="1" si="33"/>
        <v>2.1335725707452013E-3</v>
      </c>
      <c r="S88" s="44" t="str">
        <f t="shared" si="33"/>
        <v xml:space="preserve"> </v>
      </c>
      <c r="T88" s="44" t="str">
        <f t="shared" si="33"/>
        <v xml:space="preserve"> </v>
      </c>
      <c r="U88" s="44">
        <f t="shared" ca="1" si="33"/>
        <v>1.0616667825639858E-2</v>
      </c>
      <c r="V88" s="44" t="str">
        <f t="shared" si="33"/>
        <v xml:space="preserve"> </v>
      </c>
      <c r="W88" s="44" t="str">
        <f t="shared" si="33"/>
        <v xml:space="preserve"> </v>
      </c>
      <c r="X88" s="69">
        <f t="shared" ca="1" si="33"/>
        <v>-1.3011967869126506E-3</v>
      </c>
    </row>
    <row r="89" spans="1:24" s="43" customFormat="1" ht="12" thickBot="1">
      <c r="A89" s="35">
        <v>41274</v>
      </c>
      <c r="B89" s="79">
        <f t="shared" ref="B89:X89" ca="1" si="34">IF(AND(B40&gt;=0, (B39)&gt;0),B40/B39-1," ")</f>
        <v>5.8131299885131327E-3</v>
      </c>
      <c r="C89" s="79">
        <f t="shared" ca="1" si="34"/>
        <v>6.1229536888574021E-3</v>
      </c>
      <c r="D89" s="70">
        <f t="shared" ca="1" si="34"/>
        <v>7.2008802050587128E-3</v>
      </c>
      <c r="E89" s="70">
        <f t="shared" ca="1" si="34"/>
        <v>6.5264517450125403E-3</v>
      </c>
      <c r="F89" s="70">
        <f t="shared" ca="1" si="34"/>
        <v>-3.6232390972739115E-3</v>
      </c>
      <c r="G89" s="71">
        <f t="shared" ca="1" si="34"/>
        <v>7.3829086246006703E-3</v>
      </c>
      <c r="H89" s="70">
        <f t="shared" ca="1" si="34"/>
        <v>-1.3801027838139412E-2</v>
      </c>
      <c r="I89" s="70">
        <f t="shared" ca="1" si="34"/>
        <v>3.1359080348425383E-3</v>
      </c>
      <c r="J89" s="80">
        <f t="shared" ca="1" si="34"/>
        <v>1.1858093980571249E-2</v>
      </c>
      <c r="K89" s="70">
        <f t="shared" ca="1" si="34"/>
        <v>-4.4147859086183239E-3</v>
      </c>
      <c r="L89" s="70"/>
      <c r="M89" s="80"/>
      <c r="N89" s="70">
        <f t="shared" ca="1" si="34"/>
        <v>4.8847409260093233E-3</v>
      </c>
      <c r="O89" s="72">
        <f t="shared" ca="1" si="34"/>
        <v>2.3407753606749626E-2</v>
      </c>
      <c r="P89" s="71">
        <f t="shared" ca="1" si="34"/>
        <v>1.5363015951350256E-2</v>
      </c>
      <c r="Q89" s="70">
        <f t="shared" ca="1" si="34"/>
        <v>5.6855760773903974E-3</v>
      </c>
      <c r="R89" s="70">
        <f t="shared" ca="1" si="34"/>
        <v>-2.5810074497195634E-3</v>
      </c>
      <c r="S89" s="70" t="str">
        <f t="shared" si="34"/>
        <v xml:space="preserve"> </v>
      </c>
      <c r="T89" s="70" t="str">
        <f t="shared" si="34"/>
        <v xml:space="preserve"> </v>
      </c>
      <c r="U89" s="70">
        <f t="shared" ca="1" si="34"/>
        <v>3.6026790140670784E-3</v>
      </c>
      <c r="V89" s="70" t="str">
        <f t="shared" si="34"/>
        <v xml:space="preserve"> </v>
      </c>
      <c r="W89" s="70" t="str">
        <f t="shared" si="34"/>
        <v xml:space="preserve"> </v>
      </c>
      <c r="X89" s="72">
        <f t="shared" ca="1" si="34"/>
        <v>-1.3986765064847306E-3</v>
      </c>
    </row>
    <row r="90" spans="1:24" s="43" customFormat="1">
      <c r="A90" s="23">
        <v>41364</v>
      </c>
      <c r="B90" s="81">
        <f t="shared" ref="B90:X90" ca="1" si="35">IF(AND(B41&gt;=0, (B40)&gt;0),B41/B40-1," ")</f>
        <v>-5.9085965749053893E-3</v>
      </c>
      <c r="C90" s="81">
        <f t="shared" ca="1" si="35"/>
        <v>-1.7482454641438938E-2</v>
      </c>
      <c r="D90" s="73">
        <f t="shared" ca="1" si="35"/>
        <v>-1.7916592733037917E-2</v>
      </c>
      <c r="E90" s="73">
        <f t="shared" ca="1" si="35"/>
        <v>-1.2195176326917911E-3</v>
      </c>
      <c r="F90" s="73">
        <f t="shared" ca="1" si="35"/>
        <v>-1.3176642919712322E-2</v>
      </c>
      <c r="G90" s="74">
        <f t="shared" ca="1" si="35"/>
        <v>-1.7161778664117056E-2</v>
      </c>
      <c r="H90" s="73">
        <f t="shared" ca="1" si="35"/>
        <v>3.5677367926962189E-2</v>
      </c>
      <c r="I90" s="73">
        <f t="shared" ca="1" si="35"/>
        <v>-2.8044064786008072E-2</v>
      </c>
      <c r="J90" s="82">
        <f t="shared" ca="1" si="35"/>
        <v>-3.5137017752559618E-2</v>
      </c>
      <c r="K90" s="73">
        <f t="shared" ca="1" si="35"/>
        <v>-1.9359167296526092E-2</v>
      </c>
      <c r="L90" s="73"/>
      <c r="M90" s="82"/>
      <c r="N90" s="73">
        <f t="shared" ca="1" si="35"/>
        <v>-1.9527085837652836E-3</v>
      </c>
      <c r="O90" s="75">
        <f t="shared" ca="1" si="35"/>
        <v>-4.1322674421170325E-3</v>
      </c>
      <c r="P90" s="74">
        <f t="shared" ca="1" si="35"/>
        <v>-0.48032313074901589</v>
      </c>
      <c r="Q90" s="73">
        <f t="shared" ca="1" si="35"/>
        <v>-1.189985193474441E-2</v>
      </c>
      <c r="R90" s="73">
        <f t="shared" ca="1" si="35"/>
        <v>-4.5896463595536119E-3</v>
      </c>
      <c r="S90" s="73" t="str">
        <f t="shared" si="35"/>
        <v xml:space="preserve"> </v>
      </c>
      <c r="T90" s="73" t="str">
        <f t="shared" ca="1" si="35"/>
        <v xml:space="preserve"> </v>
      </c>
      <c r="U90" s="73">
        <f t="shared" ca="1" si="35"/>
        <v>-1.2924573393060634E-2</v>
      </c>
      <c r="V90" s="73" t="str">
        <f t="shared" si="35"/>
        <v xml:space="preserve"> </v>
      </c>
      <c r="W90" s="73" t="str">
        <f t="shared" ca="1" si="35"/>
        <v xml:space="preserve"> </v>
      </c>
      <c r="X90" s="75">
        <f t="shared" ca="1" si="35"/>
        <v>4.4986713203141182E-3</v>
      </c>
    </row>
    <row r="91" spans="1:24" s="43" customFormat="1">
      <c r="A91" s="29">
        <v>41455</v>
      </c>
      <c r="B91" s="77">
        <f t="shared" ref="B91:X91" ca="1" si="36">IF(AND(B42&gt;=0, (B41)&gt;0),B42/B41-1," ")</f>
        <v>5.3484518488422506E-3</v>
      </c>
      <c r="C91" s="77">
        <f t="shared" ca="1" si="36"/>
        <v>4.3131536288829597E-3</v>
      </c>
      <c r="D91" s="44">
        <f t="shared" ca="1" si="36"/>
        <v>4.7590697187185338E-3</v>
      </c>
      <c r="E91" s="44">
        <f t="shared" ca="1" si="36"/>
        <v>5.521091858660343E-3</v>
      </c>
      <c r="F91" s="44">
        <f t="shared" ca="1" si="36"/>
        <v>-1.1622561763480199E-3</v>
      </c>
      <c r="G91" s="67">
        <f t="shared" ca="1" si="36"/>
        <v>9.7153673514656091E-3</v>
      </c>
      <c r="H91" s="44">
        <f t="shared" ca="1" si="36"/>
        <v>-6.738667349222438E-2</v>
      </c>
      <c r="I91" s="44">
        <f t="shared" ca="1" si="36"/>
        <v>7.9510368243851381E-4</v>
      </c>
      <c r="J91" s="78">
        <f t="shared" ca="1" si="36"/>
        <v>-4.0148568351366931E-3</v>
      </c>
      <c r="K91" s="44">
        <f t="shared" ca="1" si="36"/>
        <v>2.5097932163569148E-3</v>
      </c>
      <c r="L91" s="44"/>
      <c r="M91" s="78"/>
      <c r="N91" s="44">
        <f t="shared" ca="1" si="36"/>
        <v>4.4932567628448439E-3</v>
      </c>
      <c r="O91" s="69">
        <f t="shared" ca="1" si="36"/>
        <v>1.5216090626174683E-2</v>
      </c>
      <c r="P91" s="67">
        <f t="shared" ca="1" si="36"/>
        <v>-8.2315105424121016E-2</v>
      </c>
      <c r="Q91" s="44">
        <f t="shared" ca="1" si="36"/>
        <v>8.9142002395954378E-3</v>
      </c>
      <c r="R91" s="44">
        <f t="shared" ca="1" si="36"/>
        <v>-7.8381329035581704E-4</v>
      </c>
      <c r="S91" s="44" t="str">
        <f t="shared" si="36"/>
        <v xml:space="preserve"> </v>
      </c>
      <c r="T91" s="44">
        <f t="shared" ca="1" si="36"/>
        <v>4.3300472366680776E-3</v>
      </c>
      <c r="U91" s="44">
        <f t="shared" ca="1" si="36"/>
        <v>-1.3864039503777015E-3</v>
      </c>
      <c r="V91" s="44" t="str">
        <f t="shared" si="36"/>
        <v xml:space="preserve"> </v>
      </c>
      <c r="W91" s="44">
        <f t="shared" ca="1" si="36"/>
        <v>-5.0661912803998677E-3</v>
      </c>
      <c r="X91" s="69">
        <f t="shared" ca="1" si="36"/>
        <v>0.18816947197101119</v>
      </c>
    </row>
    <row r="92" spans="1:24" s="43" customFormat="1">
      <c r="A92" s="29">
        <v>41547</v>
      </c>
      <c r="B92" s="77">
        <f t="shared" ref="B92:X98" ca="1" si="37">IF(AND(B43&gt;=0, (B42)&gt;0),B43/B42-1," ")</f>
        <v>-3.7739058222804323E-3</v>
      </c>
      <c r="C92" s="77">
        <f t="shared" ca="1" si="37"/>
        <v>-2.9764389760178478E-4</v>
      </c>
      <c r="D92" s="44">
        <f t="shared" ca="1" si="37"/>
        <v>-4.7287724476396953E-4</v>
      </c>
      <c r="E92" s="44">
        <f t="shared" ca="1" si="37"/>
        <v>-3.3129110104859194E-3</v>
      </c>
      <c r="F92" s="44">
        <f t="shared" ca="1" si="37"/>
        <v>-1.3529756642889468E-2</v>
      </c>
      <c r="G92" s="67">
        <f t="shared" ca="1" si="37"/>
        <v>7.491880740086998E-4</v>
      </c>
      <c r="H92" s="44">
        <f t="shared" ca="1" si="37"/>
        <v>1.9405434211414274E-2</v>
      </c>
      <c r="I92" s="44">
        <f t="shared" ca="1" si="37"/>
        <v>-2.5336047077485491E-3</v>
      </c>
      <c r="J92" s="78">
        <f t="shared" ca="1" si="37"/>
        <v>-7.8734564158082776E-3</v>
      </c>
      <c r="K92" s="44">
        <f t="shared" ca="1" si="37"/>
        <v>-8.533565818269806E-3</v>
      </c>
      <c r="L92" s="44"/>
      <c r="M92" s="78"/>
      <c r="N92" s="44">
        <f t="shared" ca="1" si="37"/>
        <v>-3.1825802738882913E-4</v>
      </c>
      <c r="O92" s="69">
        <f t="shared" ca="1" si="37"/>
        <v>-6.542404069721508E-3</v>
      </c>
      <c r="P92" s="67">
        <f t="shared" ca="1" si="37"/>
        <v>1.7281910370946161</v>
      </c>
      <c r="Q92" s="44">
        <f t="shared" ca="1" si="37"/>
        <v>4.1134520699928068E-3</v>
      </c>
      <c r="R92" s="44">
        <f t="shared" ca="1" si="37"/>
        <v>-2.5261071231921228E-3</v>
      </c>
      <c r="S92" s="44" t="str">
        <f t="shared" si="37"/>
        <v xml:space="preserve"> </v>
      </c>
      <c r="T92" s="44">
        <f t="shared" ca="1" si="37"/>
        <v>-2.7903910985729197E-2</v>
      </c>
      <c r="U92" s="44">
        <f t="shared" ca="1" si="37"/>
        <v>7.4642958860777764E-3</v>
      </c>
      <c r="V92" s="44" t="str">
        <f t="shared" si="37"/>
        <v xml:space="preserve"> </v>
      </c>
      <c r="W92" s="44">
        <f t="shared" ca="1" si="37"/>
        <v>-1.0112986040110128E-2</v>
      </c>
      <c r="X92" s="69">
        <f t="shared" ca="1" si="37"/>
        <v>-0.55077678021397725</v>
      </c>
    </row>
    <row r="93" spans="1:24" s="43" customFormat="1" ht="12" thickBot="1">
      <c r="A93" s="35">
        <v>41639</v>
      </c>
      <c r="B93" s="79">
        <f t="shared" ca="1" si="37"/>
        <v>-1.4294272823838217E-3</v>
      </c>
      <c r="C93" s="79">
        <f t="shared" ca="1" si="37"/>
        <v>-8.2312807759644668E-3</v>
      </c>
      <c r="D93" s="70">
        <f t="shared" ca="1" si="37"/>
        <v>-7.6231339964534239E-3</v>
      </c>
      <c r="E93" s="70">
        <f t="shared" ca="1" si="37"/>
        <v>8.3321883984088796E-3</v>
      </c>
      <c r="F93" s="70">
        <f t="shared" ca="1" si="37"/>
        <v>-2.6535694557746625E-3</v>
      </c>
      <c r="G93" s="71">
        <f t="shared" ca="1" si="37"/>
        <v>-7.5557106717076827E-3</v>
      </c>
      <c r="H93" s="70">
        <f t="shared" ca="1" si="37"/>
        <v>-0.103118158820798</v>
      </c>
      <c r="I93" s="70">
        <f t="shared" ca="1" si="37"/>
        <v>-4.2550019458857946E-3</v>
      </c>
      <c r="J93" s="80">
        <f t="shared" ca="1" si="37"/>
        <v>-3.2600408320876406E-3</v>
      </c>
      <c r="K93" s="70">
        <f t="shared" ca="1" si="37"/>
        <v>-4.2314174709267016E-3</v>
      </c>
      <c r="L93" s="70"/>
      <c r="M93" s="80"/>
      <c r="N93" s="70">
        <f t="shared" ca="1" si="37"/>
        <v>5.1356221618161779E-3</v>
      </c>
      <c r="O93" s="72">
        <f t="shared" ca="1" si="37"/>
        <v>2.3964945611127053E-2</v>
      </c>
      <c r="P93" s="71">
        <f t="shared" ca="1" si="37"/>
        <v>8.7483922114163892E-2</v>
      </c>
      <c r="Q93" s="70">
        <f t="shared" ca="1" si="37"/>
        <v>-5.9105021890988318E-3</v>
      </c>
      <c r="R93" s="70">
        <f t="shared" ca="1" si="37"/>
        <v>-4.8507751147522926E-3</v>
      </c>
      <c r="S93" s="70" t="str">
        <f t="shared" si="37"/>
        <v xml:space="preserve"> </v>
      </c>
      <c r="T93" s="70">
        <f t="shared" ca="1" si="37"/>
        <v>-6.95406303628332E-3</v>
      </c>
      <c r="U93" s="70">
        <f t="shared" ca="1" si="37"/>
        <v>-2.8922017951619194E-3</v>
      </c>
      <c r="V93" s="70" t="str">
        <f t="shared" si="37"/>
        <v xml:space="preserve"> </v>
      </c>
      <c r="W93" s="70">
        <f t="shared" ca="1" si="37"/>
        <v>-3.2983485420549075E-3</v>
      </c>
      <c r="X93" s="72">
        <f t="shared" ca="1" si="37"/>
        <v>0.22705311470082412</v>
      </c>
    </row>
    <row r="94" spans="1:24" s="43" customFormat="1">
      <c r="A94" s="23">
        <v>41364</v>
      </c>
      <c r="B94" s="81">
        <f t="shared" ca="1" si="37"/>
        <v>1.5325024501782192E-3</v>
      </c>
      <c r="C94" s="81">
        <f t="shared" ca="1" si="37"/>
        <v>-4.5884806667471079E-3</v>
      </c>
      <c r="D94" s="73">
        <f t="shared" ca="1" si="37"/>
        <v>-3.8514413886083787E-3</v>
      </c>
      <c r="E94" s="73">
        <f t="shared" ca="1" si="37"/>
        <v>5.1911705735263602E-4</v>
      </c>
      <c r="F94" s="73">
        <f t="shared" ca="1" si="37"/>
        <v>-3.3014331810904407E-3</v>
      </c>
      <c r="G94" s="74">
        <f t="shared" ca="1" si="37"/>
        <v>-1.0308449113819451E-3</v>
      </c>
      <c r="H94" s="73">
        <f t="shared" ca="1" si="37"/>
        <v>-1.9501577744064136E-2</v>
      </c>
      <c r="I94" s="73">
        <f t="shared" ca="1" si="37"/>
        <v>-1.5429128283962701E-2</v>
      </c>
      <c r="J94" s="82">
        <f t="shared" ca="1" si="37"/>
        <v>-2.5200671678997755E-2</v>
      </c>
      <c r="K94" s="73">
        <f t="shared" ca="1" si="37"/>
        <v>-1.2073655834187846E-2</v>
      </c>
      <c r="L94" s="73"/>
      <c r="M94" s="82"/>
      <c r="N94" s="73">
        <f t="shared" ca="1" si="37"/>
        <v>3.1579921360314067E-4</v>
      </c>
      <c r="O94" s="75">
        <f t="shared" ca="1" si="37"/>
        <v>-1.7975239775710139E-2</v>
      </c>
      <c r="P94" s="74">
        <f t="shared" ca="1" si="37"/>
        <v>8.4393331013411066E-2</v>
      </c>
      <c r="Q94" s="73">
        <f t="shared" ca="1" si="37"/>
        <v>5.4001960532246152E-4</v>
      </c>
      <c r="R94" s="73">
        <f t="shared" ca="1" si="37"/>
        <v>-1.6572620406436478E-3</v>
      </c>
      <c r="S94" s="73" t="str">
        <f t="shared" si="37"/>
        <v xml:space="preserve"> </v>
      </c>
      <c r="T94" s="73">
        <f t="shared" ca="1" si="37"/>
        <v>-1.1115326045711971E-3</v>
      </c>
      <c r="U94" s="73">
        <f t="shared" ca="1" si="37"/>
        <v>5.8435272978701214E-2</v>
      </c>
      <c r="V94" s="73" t="str">
        <f t="shared" si="37"/>
        <v xml:space="preserve"> </v>
      </c>
      <c r="W94" s="73">
        <f t="shared" ca="1" si="37"/>
        <v>-3.4528062986733943E-3</v>
      </c>
      <c r="X94" s="75">
        <f t="shared" ca="1" si="37"/>
        <v>-0.16106253786612568</v>
      </c>
    </row>
    <row r="95" spans="1:24" s="43" customFormat="1">
      <c r="A95" s="29">
        <v>41820</v>
      </c>
      <c r="B95" s="77">
        <f t="shared" ca="1" si="37"/>
        <v>3.4086159792303672E-3</v>
      </c>
      <c r="C95" s="77">
        <f t="shared" ca="1" si="37"/>
        <v>-1.055729352151813E-3</v>
      </c>
      <c r="D95" s="44">
        <f t="shared" ca="1" si="37"/>
        <v>-1.4773001210353076E-3</v>
      </c>
      <c r="E95" s="44">
        <f t="shared" ca="1" si="37"/>
        <v>6.2061292755859476E-3</v>
      </c>
      <c r="F95" s="44">
        <f t="shared" ca="1" si="37"/>
        <v>-4.5991583075701836E-3</v>
      </c>
      <c r="G95" s="67">
        <f t="shared" ca="1" si="37"/>
        <v>2.5408601780507745E-4</v>
      </c>
      <c r="H95" s="44">
        <f t="shared" ca="1" si="37"/>
        <v>5.1029793287443947E-2</v>
      </c>
      <c r="I95" s="44">
        <f t="shared" ca="1" si="37"/>
        <v>-4.9646555454110342E-3</v>
      </c>
      <c r="J95" s="78">
        <f t="shared" ca="1" si="37"/>
        <v>-3.305549027968202E-3</v>
      </c>
      <c r="K95" s="44">
        <f t="shared" ca="1" si="37"/>
        <v>1.5808273143003149E-4</v>
      </c>
      <c r="L95" s="44"/>
      <c r="M95" s="78"/>
      <c r="N95" s="44">
        <f t="shared" ca="1" si="37"/>
        <v>4.3294582907509316E-3</v>
      </c>
      <c r="O95" s="69">
        <f t="shared" ca="1" si="37"/>
        <v>3.2174742104130294E-2</v>
      </c>
      <c r="P95" s="67">
        <f t="shared" ca="1" si="37"/>
        <v>-0.63042176849211573</v>
      </c>
      <c r="Q95" s="44">
        <f t="shared" ca="1" si="37"/>
        <v>3.2964136311623982E-3</v>
      </c>
      <c r="R95" s="44">
        <f t="shared" ca="1" si="37"/>
        <v>-8.1547682463611881E-3</v>
      </c>
      <c r="S95" s="44" t="str">
        <f t="shared" si="37"/>
        <v xml:space="preserve"> </v>
      </c>
      <c r="T95" s="44">
        <f t="shared" ca="1" si="37"/>
        <v>1.637674781909304E-2</v>
      </c>
      <c r="U95" s="44">
        <f t="shared" ca="1" si="37"/>
        <v>-2.8706848116499817E-3</v>
      </c>
      <c r="V95" s="44" t="str">
        <f t="shared" si="37"/>
        <v xml:space="preserve"> </v>
      </c>
      <c r="W95" s="44">
        <f t="shared" ca="1" si="37"/>
        <v>-7.112540676588508E-3</v>
      </c>
      <c r="X95" s="69">
        <f t="shared" ca="1" si="37"/>
        <v>0.4757262776398723</v>
      </c>
    </row>
    <row r="96" spans="1:24" s="43" customFormat="1">
      <c r="A96" s="29">
        <v>41912</v>
      </c>
      <c r="B96" s="77">
        <f t="shared" ca="1" si="37"/>
        <v>-4.851874980421278E-3</v>
      </c>
      <c r="C96" s="77">
        <f t="shared" ca="1" si="37"/>
        <v>3.3019328476915355E-3</v>
      </c>
      <c r="D96" s="44">
        <f t="shared" ca="1" si="37"/>
        <v>2.4053269309025627E-3</v>
      </c>
      <c r="E96" s="44">
        <f t="shared" ca="1" si="37"/>
        <v>-6.9769890153106306E-3</v>
      </c>
      <c r="F96" s="44">
        <f t="shared" ca="1" si="37"/>
        <v>-1.2316284352676399E-2</v>
      </c>
      <c r="G96" s="67">
        <f t="shared" ca="1" si="37"/>
        <v>6.0018282480154284E-3</v>
      </c>
      <c r="H96" s="44">
        <f t="shared" ca="1" si="37"/>
        <v>-4.370176755894617E-2</v>
      </c>
      <c r="I96" s="44">
        <f t="shared" ca="1" si="37"/>
        <v>4.2622337136011268E-4</v>
      </c>
      <c r="J96" s="78">
        <f t="shared" ca="1" si="37"/>
        <v>7.2141663103864051E-3</v>
      </c>
      <c r="K96" s="44">
        <f t="shared" ca="1" si="37"/>
        <v>-5.3790050309326931E-3</v>
      </c>
      <c r="L96" s="44"/>
      <c r="M96" s="78"/>
      <c r="N96" s="44">
        <f t="shared" ca="1" si="37"/>
        <v>-2.9286845834733954E-3</v>
      </c>
      <c r="O96" s="69">
        <f t="shared" ca="1" si="37"/>
        <v>-3.5583554783870208E-2</v>
      </c>
      <c r="P96" s="67">
        <f t="shared" ca="1" si="37"/>
        <v>1.2636009477601733</v>
      </c>
      <c r="Q96" s="44">
        <f t="shared" ca="1" si="37"/>
        <v>8.2141167708706941E-3</v>
      </c>
      <c r="R96" s="44">
        <f t="shared" ca="1" si="37"/>
        <v>-8.2472377880279391E-3</v>
      </c>
      <c r="S96" s="44" t="str">
        <f t="shared" si="37"/>
        <v xml:space="preserve"> </v>
      </c>
      <c r="T96" s="44">
        <f t="shared" ca="1" si="37"/>
        <v>-9.5623411695344718E-4</v>
      </c>
      <c r="U96" s="44">
        <f t="shared" ca="1" si="37"/>
        <v>-1.5869471348403108E-3</v>
      </c>
      <c r="V96" s="44" t="str">
        <f t="shared" si="37"/>
        <v xml:space="preserve"> </v>
      </c>
      <c r="W96" s="44">
        <f t="shared" ca="1" si="37"/>
        <v>-7.9559704431660938E-3</v>
      </c>
      <c r="X96" s="69">
        <f t="shared" ca="1" si="37"/>
        <v>0.21805237537576394</v>
      </c>
    </row>
    <row r="97" spans="1:24" s="43" customFormat="1" ht="12" thickBot="1">
      <c r="A97" s="29">
        <v>42004</v>
      </c>
      <c r="B97" s="77">
        <f t="shared" ca="1" si="37"/>
        <v>2.9871649373509612E-3</v>
      </c>
      <c r="C97" s="77">
        <f t="shared" ca="1" si="37"/>
        <v>-4.0214747209279533E-3</v>
      </c>
      <c r="D97" s="44">
        <f t="shared" ca="1" si="37"/>
        <v>-3.2782040378954713E-3</v>
      </c>
      <c r="E97" s="44">
        <f t="shared" ca="1" si="37"/>
        <v>1.5821793284012564E-2</v>
      </c>
      <c r="F97" s="44">
        <f t="shared" ca="1" si="37"/>
        <v>1.95659644076418E-3</v>
      </c>
      <c r="G97" s="67">
        <f t="shared" ca="1" si="37"/>
        <v>-1.0757706133567302E-3</v>
      </c>
      <c r="H97" s="44">
        <f t="shared" ca="1" si="37"/>
        <v>-1.9184039879179937E-2</v>
      </c>
      <c r="I97" s="44">
        <f t="shared" ca="1" si="37"/>
        <v>-2.188058972279272E-2</v>
      </c>
      <c r="J97" s="78">
        <f t="shared" ca="1" si="37"/>
        <v>-1.6498141432870983E-2</v>
      </c>
      <c r="K97" s="44">
        <f t="shared" ca="1" si="37"/>
        <v>-4.3138718480273397E-4</v>
      </c>
      <c r="L97" s="44"/>
      <c r="M97" s="78"/>
      <c r="N97" s="44">
        <f t="shared" ca="1" si="37"/>
        <v>1.1480741742149636E-2</v>
      </c>
      <c r="O97" s="69">
        <f t="shared" ca="1" si="37"/>
        <v>-0.10419202144875894</v>
      </c>
      <c r="P97" s="67">
        <f t="shared" ca="1" si="37"/>
        <v>-0.54446168384868243</v>
      </c>
      <c r="Q97" s="44">
        <f t="shared" ca="1" si="37"/>
        <v>1.474152851524968E-3</v>
      </c>
      <c r="R97" s="44">
        <f t="shared" ca="1" si="37"/>
        <v>-5.0292129633663363E-3</v>
      </c>
      <c r="S97" s="44" t="str">
        <f t="shared" si="37"/>
        <v xml:space="preserve"> </v>
      </c>
      <c r="T97" s="44">
        <f t="shared" ca="1" si="37"/>
        <v>4.6129273075090627E-3</v>
      </c>
      <c r="U97" s="44">
        <f t="shared" ca="1" si="37"/>
        <v>5.0722512841119283E-3</v>
      </c>
      <c r="V97" s="44" t="str">
        <f t="shared" si="37"/>
        <v xml:space="preserve"> </v>
      </c>
      <c r="W97" s="44">
        <f t="shared" ca="1" si="37"/>
        <v>3.2022590946478857E-5</v>
      </c>
      <c r="X97" s="69">
        <f t="shared" ca="1" si="37"/>
        <v>0.15029172554421244</v>
      </c>
    </row>
    <row r="98" spans="1:24" s="43" customFormat="1">
      <c r="A98" s="23">
        <v>42094</v>
      </c>
      <c r="B98" s="81">
        <f t="shared" ca="1" si="37"/>
        <v>2.7654331241775409E-3</v>
      </c>
      <c r="C98" s="81">
        <f t="shared" ca="1" si="37"/>
        <v>-5.3739545949744727E-3</v>
      </c>
      <c r="D98" s="73">
        <f t="shared" ca="1" si="37"/>
        <v>-6.6478366647761966E-3</v>
      </c>
      <c r="E98" s="73">
        <f t="shared" ca="1" si="37"/>
        <v>2.1452887006412347E-4</v>
      </c>
      <c r="F98" s="73">
        <f t="shared" ca="1" si="37"/>
        <v>-4.2589533548298419E-5</v>
      </c>
      <c r="G98" s="74">
        <f t="shared" ca="1" si="37"/>
        <v>-7.0719213450806118E-3</v>
      </c>
      <c r="H98" s="73">
        <f t="shared" ca="1" si="37"/>
        <v>7.4203613862441564E-2</v>
      </c>
      <c r="I98" s="73">
        <f t="shared" ca="1" si="37"/>
        <v>-1.621997483177684E-2</v>
      </c>
      <c r="J98" s="82">
        <f t="shared" ca="1" si="37"/>
        <v>-2.8594755157267393E-2</v>
      </c>
      <c r="K98" s="73">
        <f t="shared" ca="1" si="37"/>
        <v>-1.0879579507853676E-2</v>
      </c>
      <c r="L98" s="73"/>
      <c r="M98" s="82"/>
      <c r="N98" s="73">
        <f t="shared" ca="1" si="37"/>
        <v>1.2869076923607281E-3</v>
      </c>
      <c r="O98" s="75">
        <f t="shared" ca="1" si="37"/>
        <v>-7.5535342956137397E-2</v>
      </c>
      <c r="P98" s="74">
        <f t="shared" ca="1" si="37"/>
        <v>0.57310426188419439</v>
      </c>
      <c r="Q98" s="73">
        <f t="shared" ca="1" si="37"/>
        <v>1.1185913906810452E-3</v>
      </c>
      <c r="R98" s="73">
        <f t="shared" ca="1" si="37"/>
        <v>1.3977577023578158E-2</v>
      </c>
      <c r="S98" s="73" t="str">
        <f t="shared" si="37"/>
        <v xml:space="preserve"> </v>
      </c>
      <c r="T98" s="73">
        <f t="shared" ca="1" si="37"/>
        <v>-3.5818567020125647E-2</v>
      </c>
      <c r="U98" s="73">
        <f t="shared" ca="1" si="37"/>
        <v>5.4096151186737718E-3</v>
      </c>
      <c r="V98" s="73" t="str">
        <f t="shared" si="37"/>
        <v xml:space="preserve"> </v>
      </c>
      <c r="W98" s="73">
        <f t="shared" ca="1" si="37"/>
        <v>-9.5341870678689045E-4</v>
      </c>
      <c r="X98" s="75">
        <f t="shared" ca="1" si="37"/>
        <v>-0.27750925262629988</v>
      </c>
    </row>
    <row r="99" spans="1:24" s="43" customFormat="1">
      <c r="A99" s="29">
        <v>42185</v>
      </c>
      <c r="B99" s="77"/>
      <c r="C99" s="77"/>
      <c r="D99" s="44"/>
      <c r="E99" s="44"/>
      <c r="F99" s="44"/>
      <c r="G99" s="67"/>
      <c r="H99" s="44"/>
      <c r="I99" s="44"/>
      <c r="J99" s="78"/>
      <c r="K99" s="44"/>
      <c r="L99" s="44"/>
      <c r="M99" s="78"/>
      <c r="N99" s="44"/>
      <c r="O99" s="69"/>
      <c r="P99" s="67"/>
      <c r="Q99" s="44"/>
      <c r="R99" s="44"/>
      <c r="S99" s="44"/>
      <c r="T99" s="44"/>
      <c r="U99" s="44"/>
      <c r="V99" s="44"/>
      <c r="W99" s="44"/>
      <c r="X99" s="69"/>
    </row>
    <row r="100" spans="1:24" s="43" customFormat="1">
      <c r="A100" s="29">
        <v>42277</v>
      </c>
      <c r="B100" s="77"/>
      <c r="C100" s="77"/>
      <c r="D100" s="44"/>
      <c r="E100" s="44"/>
      <c r="F100" s="44"/>
      <c r="G100" s="67"/>
      <c r="H100" s="44"/>
      <c r="I100" s="44"/>
      <c r="J100" s="78"/>
      <c r="K100" s="44"/>
      <c r="L100" s="44"/>
      <c r="M100" s="78"/>
      <c r="N100" s="44"/>
      <c r="O100" s="69"/>
      <c r="P100" s="67"/>
      <c r="Q100" s="44"/>
      <c r="R100" s="44"/>
      <c r="S100" s="44"/>
      <c r="T100" s="44"/>
      <c r="U100" s="44"/>
      <c r="V100" s="44"/>
      <c r="W100" s="44"/>
      <c r="X100" s="69"/>
    </row>
    <row r="101" spans="1:24" s="43" customFormat="1" ht="12" thickBot="1">
      <c r="A101" s="35">
        <v>42369</v>
      </c>
      <c r="B101" s="79"/>
      <c r="C101" s="79"/>
      <c r="D101" s="70"/>
      <c r="E101" s="70"/>
      <c r="F101" s="70"/>
      <c r="G101" s="71"/>
      <c r="H101" s="70"/>
      <c r="I101" s="70"/>
      <c r="J101" s="80"/>
      <c r="K101" s="70"/>
      <c r="L101" s="70"/>
      <c r="M101" s="80"/>
      <c r="N101" s="70"/>
      <c r="O101" s="72"/>
      <c r="P101" s="71"/>
      <c r="Q101" s="70"/>
      <c r="R101" s="70"/>
      <c r="S101" s="70"/>
      <c r="T101" s="70"/>
      <c r="U101" s="70"/>
      <c r="V101" s="70"/>
      <c r="W101" s="70"/>
      <c r="X101" s="72"/>
    </row>
    <row r="102" spans="1:24" s="45" customFormat="1" ht="15.75" thickBot="1">
      <c r="A102" s="144" t="s">
        <v>36</v>
      </c>
      <c r="B102" s="150"/>
      <c r="C102" s="150"/>
      <c r="D102" s="151"/>
      <c r="E102" s="151"/>
      <c r="F102" s="151"/>
      <c r="G102" s="152"/>
      <c r="H102" s="153"/>
      <c r="I102" s="151"/>
      <c r="J102" s="154"/>
      <c r="K102" s="151"/>
      <c r="L102" s="151"/>
      <c r="M102" s="154"/>
      <c r="N102" s="151"/>
      <c r="O102" s="155"/>
      <c r="P102" s="156"/>
      <c r="Q102" s="151"/>
      <c r="R102" s="151"/>
      <c r="S102" s="151"/>
      <c r="T102" s="151"/>
      <c r="U102" s="151"/>
      <c r="V102" s="151"/>
      <c r="W102" s="151"/>
      <c r="X102" s="155"/>
    </row>
    <row r="103" spans="1:24" s="42" customFormat="1" ht="12" thickTop="1">
      <c r="A103" s="29">
        <v>38077</v>
      </c>
      <c r="B103" s="88"/>
      <c r="C103" s="88"/>
      <c r="D103" s="41"/>
      <c r="E103" s="41"/>
      <c r="F103" s="41"/>
      <c r="G103" s="104"/>
      <c r="H103" s="105"/>
      <c r="I103" s="105"/>
      <c r="J103" s="106"/>
      <c r="K103" s="105"/>
      <c r="L103" s="105"/>
      <c r="M103" s="106"/>
      <c r="N103" s="105"/>
      <c r="O103" s="68"/>
      <c r="P103" s="104"/>
      <c r="Q103" s="105"/>
      <c r="R103" s="105"/>
      <c r="S103" s="105"/>
      <c r="T103" s="105"/>
      <c r="U103" s="105"/>
      <c r="V103" s="105"/>
      <c r="W103" s="105"/>
      <c r="X103" s="68"/>
    </row>
    <row r="104" spans="1:24" s="42" customFormat="1">
      <c r="A104" s="29">
        <v>38168</v>
      </c>
      <c r="B104" s="77"/>
      <c r="C104" s="77"/>
      <c r="D104" s="107"/>
      <c r="E104" s="107"/>
      <c r="F104" s="107"/>
      <c r="G104" s="67"/>
      <c r="H104" s="44"/>
      <c r="I104" s="44"/>
      <c r="J104" s="78"/>
      <c r="K104" s="44"/>
      <c r="L104" s="44"/>
      <c r="M104" s="78"/>
      <c r="N104" s="44"/>
      <c r="O104" s="69"/>
      <c r="P104" s="67"/>
      <c r="Q104" s="44"/>
      <c r="R104" s="44"/>
      <c r="S104" s="44"/>
      <c r="T104" s="44"/>
      <c r="U104" s="44"/>
      <c r="V104" s="44"/>
      <c r="W104" s="44"/>
      <c r="X104" s="69"/>
    </row>
    <row r="105" spans="1:24" s="42" customFormat="1">
      <c r="A105" s="29">
        <v>38260</v>
      </c>
      <c r="B105" s="77"/>
      <c r="C105" s="77"/>
      <c r="D105" s="107"/>
      <c r="E105" s="107"/>
      <c r="F105" s="107"/>
      <c r="G105" s="67"/>
      <c r="H105" s="44"/>
      <c r="I105" s="44"/>
      <c r="J105" s="78"/>
      <c r="K105" s="44"/>
      <c r="L105" s="44"/>
      <c r="M105" s="78"/>
      <c r="N105" s="44"/>
      <c r="O105" s="69"/>
      <c r="P105" s="67"/>
      <c r="Q105" s="44"/>
      <c r="R105" s="44"/>
      <c r="S105" s="44"/>
      <c r="T105" s="44"/>
      <c r="U105" s="44"/>
      <c r="V105" s="44"/>
      <c r="W105" s="44"/>
      <c r="X105" s="69"/>
    </row>
    <row r="106" spans="1:24" s="43" customFormat="1" ht="12" thickBot="1">
      <c r="A106" s="35">
        <v>38352</v>
      </c>
      <c r="B106" s="79"/>
      <c r="C106" s="79"/>
      <c r="D106" s="70"/>
      <c r="E106" s="70"/>
      <c r="F106" s="70"/>
      <c r="G106" s="71"/>
      <c r="H106" s="70"/>
      <c r="I106" s="70"/>
      <c r="J106" s="80"/>
      <c r="K106" s="70"/>
      <c r="L106" s="70"/>
      <c r="M106" s="80"/>
      <c r="N106" s="70"/>
      <c r="O106" s="72"/>
      <c r="P106" s="71"/>
      <c r="Q106" s="70"/>
      <c r="R106" s="70"/>
      <c r="S106" s="70"/>
      <c r="T106" s="70"/>
      <c r="U106" s="70"/>
      <c r="V106" s="70"/>
      <c r="W106" s="70"/>
      <c r="X106" s="72"/>
    </row>
    <row r="107" spans="1:24" s="43" customFormat="1">
      <c r="A107" s="29">
        <v>38383</v>
      </c>
      <c r="B107" s="81">
        <f t="shared" ref="B107:R107" ca="1" si="38">IF(IF(OR(B9="",B5=0),NA(),B9/B5-1)&gt;1.5,NA(),B9/B5-1)</f>
        <v>3.1947842337024079E-2</v>
      </c>
      <c r="C107" s="81">
        <f t="shared" ca="1" si="38"/>
        <v>1.6983625690750737E-2</v>
      </c>
      <c r="D107" s="73">
        <f t="shared" ca="1" si="38"/>
        <v>1.6453038193885661E-2</v>
      </c>
      <c r="E107" s="73">
        <f t="shared" ca="1" si="38"/>
        <v>6.3173136832281651E-2</v>
      </c>
      <c r="F107" s="73">
        <f t="shared" ca="1" si="38"/>
        <v>5.6430651262814102E-2</v>
      </c>
      <c r="G107" s="74">
        <f t="shared" ca="1" si="38"/>
        <v>1.8201689667687093E-2</v>
      </c>
      <c r="H107" s="73">
        <f t="shared" ca="1" si="38"/>
        <v>-0.11366623336780424</v>
      </c>
      <c r="I107" s="73">
        <f t="shared" ca="1" si="38"/>
        <v>3.7577749771310787E-2</v>
      </c>
      <c r="J107" s="82">
        <f t="shared" ca="1" si="38"/>
        <v>5.5095167469033646E-2</v>
      </c>
      <c r="K107" s="73" t="e">
        <f t="shared" ca="1" si="38"/>
        <v>#N/A</v>
      </c>
      <c r="L107" s="73">
        <f t="shared" ca="1" si="38"/>
        <v>2.7990425525418638E-2</v>
      </c>
      <c r="M107" s="82">
        <f t="shared" ca="1" si="38"/>
        <v>2.7213367842125802E-2</v>
      </c>
      <c r="N107" s="73" t="e">
        <f t="shared" ca="1" si="38"/>
        <v>#N/A</v>
      </c>
      <c r="O107" s="75">
        <f t="shared" ca="1" si="38"/>
        <v>9.5169458392843076E-3</v>
      </c>
      <c r="P107" s="74">
        <f t="shared" ca="1" si="38"/>
        <v>6.9610595531823805E-3</v>
      </c>
      <c r="Q107" s="73">
        <f t="shared" ca="1" si="38"/>
        <v>2.6548372884870108E-2</v>
      </c>
      <c r="R107" s="73">
        <f t="shared" ca="1" si="38"/>
        <v>2.0906216402847289E-2</v>
      </c>
      <c r="S107" s="73"/>
      <c r="T107" s="73"/>
      <c r="U107" s="73">
        <f t="shared" ref="U107:X126" ca="1" si="39">IF(IF(OR(U9="",U5=0),NA(),U9/U5-1)&gt;1.5,NA(),U9/U5-1)</f>
        <v>7.7297445909829676E-4</v>
      </c>
      <c r="V107" s="73"/>
      <c r="W107" s="73"/>
      <c r="X107" s="75">
        <f t="shared" ca="1" si="39"/>
        <v>5.6306333281319398E-2</v>
      </c>
    </row>
    <row r="108" spans="1:24" s="43" customFormat="1">
      <c r="A108" s="29">
        <v>38442</v>
      </c>
      <c r="B108" s="77">
        <f t="shared" ref="B108:R108" ca="1" si="40">IF(IF(OR(B10="",B6=0),NA(),B10/B6-1)&gt;1.5,NA(),B10/B6-1)</f>
        <v>5.1118209593680408E-2</v>
      </c>
      <c r="C108" s="77">
        <f t="shared" ca="1" si="40"/>
        <v>3.2975040181288273E-2</v>
      </c>
      <c r="D108" s="44">
        <f t="shared" ca="1" si="40"/>
        <v>3.2151666718425842E-2</v>
      </c>
      <c r="E108" s="44">
        <f t="shared" ca="1" si="40"/>
        <v>9.2228579773177222E-2</v>
      </c>
      <c r="F108" s="44">
        <f t="shared" ca="1" si="40"/>
        <v>6.7105140288627352E-2</v>
      </c>
      <c r="G108" s="67">
        <f t="shared" ca="1" si="40"/>
        <v>4.4744524214394232E-2</v>
      </c>
      <c r="H108" s="44">
        <f t="shared" ca="1" si="40"/>
        <v>2.451839583687887E-2</v>
      </c>
      <c r="I108" s="44">
        <f t="shared" ca="1" si="40"/>
        <v>4.1146613656337427E-2</v>
      </c>
      <c r="J108" s="78">
        <f t="shared" ca="1" si="40"/>
        <v>5.6937800715771925E-2</v>
      </c>
      <c r="K108" s="44">
        <f t="shared" ca="1" si="40"/>
        <v>0.37461132594777813</v>
      </c>
      <c r="L108" s="44">
        <f t="shared" ca="1" si="40"/>
        <v>1.6613161405439669E-2</v>
      </c>
      <c r="M108" s="78">
        <f t="shared" ca="1" si="40"/>
        <v>2.6874601181059443E-2</v>
      </c>
      <c r="N108" s="44">
        <f t="shared" ca="1" si="40"/>
        <v>0.56025713904843233</v>
      </c>
      <c r="O108" s="69">
        <f t="shared" ca="1" si="40"/>
        <v>2.4651719018009555E-3</v>
      </c>
      <c r="P108" s="67">
        <f t="shared" ca="1" si="40"/>
        <v>2.424553506227145E-2</v>
      </c>
      <c r="Q108" s="44">
        <f t="shared" ca="1" si="40"/>
        <v>3.9305055768848352E-2</v>
      </c>
      <c r="R108" s="44">
        <f t="shared" ca="1" si="40"/>
        <v>3.2474248002944073E-2</v>
      </c>
      <c r="S108" s="44"/>
      <c r="T108" s="44"/>
      <c r="U108" s="44">
        <f t="shared" ca="1" si="39"/>
        <v>-1.3808658290866971E-2</v>
      </c>
      <c r="V108" s="44"/>
      <c r="W108" s="44"/>
      <c r="X108" s="69">
        <f t="shared" ca="1" si="39"/>
        <v>6.6617914221947849E-2</v>
      </c>
    </row>
    <row r="109" spans="1:24" s="43" customFormat="1">
      <c r="A109" s="29">
        <v>38625</v>
      </c>
      <c r="B109" s="77">
        <f t="shared" ref="B109:R109" ca="1" si="41">IF(IF(OR(B11="",B7=0),NA(),B11/B7-1)&gt;1.5,NA(),B11/B7-1)</f>
        <v>5.4536856883725005E-2</v>
      </c>
      <c r="C109" s="77">
        <f t="shared" ca="1" si="41"/>
        <v>2.7048264005772094E-2</v>
      </c>
      <c r="D109" s="44">
        <f t="shared" ca="1" si="41"/>
        <v>2.6264989239573877E-2</v>
      </c>
      <c r="E109" s="44">
        <f t="shared" ca="1" si="41"/>
        <v>0.11199227334084383</v>
      </c>
      <c r="F109" s="44">
        <f t="shared" ca="1" si="41"/>
        <v>5.6143949470006227E-2</v>
      </c>
      <c r="G109" s="67">
        <f t="shared" ca="1" si="41"/>
        <v>3.7837619818701151E-2</v>
      </c>
      <c r="H109" s="44">
        <f t="shared" ca="1" si="41"/>
        <v>0.13699937339318136</v>
      </c>
      <c r="I109" s="44">
        <f t="shared" ca="1" si="41"/>
        <v>4.6313777722817306E-2</v>
      </c>
      <c r="J109" s="78">
        <f t="shared" ca="1" si="41"/>
        <v>6.9536732232547971E-2</v>
      </c>
      <c r="K109" s="44">
        <f t="shared" ca="1" si="41"/>
        <v>0.31223050405073027</v>
      </c>
      <c r="L109" s="44">
        <f t="shared" ca="1" si="41"/>
        <v>-1.2866488699182277E-2</v>
      </c>
      <c r="M109" s="78">
        <f t="shared" ca="1" si="41"/>
        <v>5.2168329735793328E-3</v>
      </c>
      <c r="N109" s="44">
        <f t="shared" ca="1" si="41"/>
        <v>0.39614578953268786</v>
      </c>
      <c r="O109" s="69">
        <f t="shared" ca="1" si="41"/>
        <v>-2.3089386231261111E-2</v>
      </c>
      <c r="P109" s="67">
        <f t="shared" ca="1" si="41"/>
        <v>8.9036326941955846E-3</v>
      </c>
      <c r="Q109" s="44">
        <f t="shared" ca="1" si="41"/>
        <v>4.402291292495053E-2</v>
      </c>
      <c r="R109" s="44">
        <f t="shared" ca="1" si="41"/>
        <v>3.6982942566126553E-2</v>
      </c>
      <c r="S109" s="44"/>
      <c r="T109" s="44"/>
      <c r="U109" s="44">
        <f t="shared" ca="1" si="39"/>
        <v>-1.2208311996027454E-2</v>
      </c>
      <c r="V109" s="44"/>
      <c r="W109" s="44"/>
      <c r="X109" s="69">
        <f t="shared" ca="1" si="39"/>
        <v>5.644424192754971E-2</v>
      </c>
    </row>
    <row r="110" spans="1:24" s="43" customFormat="1" ht="12" thickBot="1">
      <c r="A110" s="35">
        <v>38717</v>
      </c>
      <c r="B110" s="79">
        <f t="shared" ref="B110:R110" ca="1" si="42">IF(IF(OR(B12="",B8=0),NA(),B12/B8-1)&gt;1.5,NA(),B12/B8-1)</f>
        <v>4.254937907861911E-2</v>
      </c>
      <c r="C110" s="79">
        <f t="shared" ca="1" si="42"/>
        <v>2.3030221023319086E-2</v>
      </c>
      <c r="D110" s="70">
        <f t="shared" ca="1" si="42"/>
        <v>2.0774462898734303E-2</v>
      </c>
      <c r="E110" s="70">
        <f t="shared" ca="1" si="42"/>
        <v>8.8665099182420715E-2</v>
      </c>
      <c r="F110" s="70">
        <f t="shared" ca="1" si="42"/>
        <v>6.1106778660301231E-2</v>
      </c>
      <c r="G110" s="71">
        <f t="shared" ca="1" si="42"/>
        <v>3.0117878337450055E-2</v>
      </c>
      <c r="H110" s="70">
        <f t="shared" ca="1" si="42"/>
        <v>0.2115921667695031</v>
      </c>
      <c r="I110" s="70">
        <f t="shared" ca="1" si="42"/>
        <v>2.9462166986255811E-2</v>
      </c>
      <c r="J110" s="80">
        <f t="shared" ca="1" si="42"/>
        <v>4.3708703801987658E-2</v>
      </c>
      <c r="K110" s="70">
        <f t="shared" ca="1" si="42"/>
        <v>0.10575742422094225</v>
      </c>
      <c r="L110" s="70">
        <f t="shared" ca="1" si="42"/>
        <v>-2.2576966007046839E-2</v>
      </c>
      <c r="M110" s="80">
        <f t="shared" ca="1" si="42"/>
        <v>4.7694051258595493E-5</v>
      </c>
      <c r="N110" s="70">
        <f t="shared" ca="1" si="42"/>
        <v>0.14282392991164694</v>
      </c>
      <c r="O110" s="72">
        <f t="shared" ca="1" si="42"/>
        <v>-7.2113537037815867E-2</v>
      </c>
      <c r="P110" s="71">
        <f t="shared" ca="1" si="42"/>
        <v>-1.6504352779181608E-2</v>
      </c>
      <c r="Q110" s="70">
        <f t="shared" ca="1" si="42"/>
        <v>4.7816137211955434E-2</v>
      </c>
      <c r="R110" s="70">
        <f t="shared" ca="1" si="42"/>
        <v>3.311576052049725E-2</v>
      </c>
      <c r="S110" s="70"/>
      <c r="T110" s="70"/>
      <c r="U110" s="70">
        <f t="shared" ca="1" si="39"/>
        <v>9.6005140554500379E-4</v>
      </c>
      <c r="V110" s="70"/>
      <c r="W110" s="70"/>
      <c r="X110" s="72">
        <f t="shared" ca="1" si="39"/>
        <v>5.2197979034826814E-2</v>
      </c>
    </row>
    <row r="111" spans="1:24" s="43" customFormat="1">
      <c r="A111" s="29">
        <v>38807</v>
      </c>
      <c r="B111" s="81">
        <f t="shared" ref="B111:R111" ca="1" si="43">IF(IF(OR(B13="",B9=0),NA(),B13/B9-1)&gt;1.5,NA(),B13/B9-1)</f>
        <v>4.9325947167414563E-2</v>
      </c>
      <c r="C111" s="81">
        <f t="shared" ca="1" si="43"/>
        <v>3.3029635758033082E-2</v>
      </c>
      <c r="D111" s="73">
        <f t="shared" ca="1" si="43"/>
        <v>3.1726095353157069E-2</v>
      </c>
      <c r="E111" s="73">
        <f t="shared" ca="1" si="43"/>
        <v>8.2510063730663274E-2</v>
      </c>
      <c r="F111" s="73">
        <f t="shared" ca="1" si="43"/>
        <v>6.554761026223499E-2</v>
      </c>
      <c r="G111" s="74">
        <f t="shared" ca="1" si="43"/>
        <v>4.5313495320571384E-2</v>
      </c>
      <c r="H111" s="73">
        <f t="shared" ca="1" si="43"/>
        <v>0.11811427799222485</v>
      </c>
      <c r="I111" s="73">
        <f t="shared" ca="1" si="43"/>
        <v>3.8311173825397837E-2</v>
      </c>
      <c r="J111" s="82">
        <f t="shared" ca="1" si="43"/>
        <v>4.5089173090292922E-2</v>
      </c>
      <c r="K111" s="73">
        <f t="shared" ca="1" si="43"/>
        <v>0.10882446558732894</v>
      </c>
      <c r="L111" s="73">
        <f t="shared" ca="1" si="43"/>
        <v>-1.8615164180149857E-2</v>
      </c>
      <c r="M111" s="82">
        <f t="shared" ca="1" si="43"/>
        <v>-7.7763733090274734E-4</v>
      </c>
      <c r="N111" s="73">
        <f t="shared" ca="1" si="43"/>
        <v>0.12523323721523139</v>
      </c>
      <c r="O111" s="75">
        <f t="shared" ca="1" si="43"/>
        <v>-8.9812887525304141E-2</v>
      </c>
      <c r="P111" s="74">
        <f t="shared" ca="1" si="43"/>
        <v>-8.8146142669326077E-2</v>
      </c>
      <c r="Q111" s="73">
        <f t="shared" ca="1" si="43"/>
        <v>6.3300887032692099E-2</v>
      </c>
      <c r="R111" s="73">
        <f t="shared" ca="1" si="43"/>
        <v>3.3827944442064162E-2</v>
      </c>
      <c r="S111" s="73"/>
      <c r="T111" s="73"/>
      <c r="U111" s="73">
        <f t="shared" ca="1" si="39"/>
        <v>1.2029306865317668E-3</v>
      </c>
      <c r="V111" s="73"/>
      <c r="W111" s="73"/>
      <c r="X111" s="75">
        <f t="shared" ca="1" si="39"/>
        <v>0.1298406971449293</v>
      </c>
    </row>
    <row r="112" spans="1:24" s="43" customFormat="1">
      <c r="A112" s="29">
        <v>38898</v>
      </c>
      <c r="B112" s="77">
        <f t="shared" ref="B112:R112" ca="1" si="44">IF(IF(OR(B14="",B10=0),NA(),B14/B10-1)&gt;1.5,NA(),B14/B10-1)</f>
        <v>2.9836812414544056E-2</v>
      </c>
      <c r="C112" s="77">
        <f t="shared" ca="1" si="44"/>
        <v>1.5177909405634571E-2</v>
      </c>
      <c r="D112" s="44">
        <f t="shared" ca="1" si="44"/>
        <v>1.3184049415451371E-2</v>
      </c>
      <c r="E112" s="44">
        <f t="shared" ca="1" si="44"/>
        <v>6.3255268864312209E-2</v>
      </c>
      <c r="F112" s="44">
        <f t="shared" ca="1" si="44"/>
        <v>4.9801782610141565E-2</v>
      </c>
      <c r="G112" s="67">
        <f t="shared" ca="1" si="44"/>
        <v>3.0544821545593459E-2</v>
      </c>
      <c r="H112" s="44">
        <f t="shared" ca="1" si="44"/>
        <v>0.14589835133503204</v>
      </c>
      <c r="I112" s="44">
        <f t="shared" ca="1" si="44"/>
        <v>1.2686169462104324E-2</v>
      </c>
      <c r="J112" s="78">
        <f t="shared" ca="1" si="44"/>
        <v>9.3516118468219833E-3</v>
      </c>
      <c r="K112" s="44">
        <f t="shared" ca="1" si="44"/>
        <v>5.5078903666716972E-2</v>
      </c>
      <c r="L112" s="44">
        <f t="shared" ca="1" si="44"/>
        <v>-3.8596202261724333E-2</v>
      </c>
      <c r="M112" s="78">
        <f t="shared" ca="1" si="44"/>
        <v>-3.2757317031842703E-2</v>
      </c>
      <c r="N112" s="44">
        <f t="shared" ca="1" si="44"/>
        <v>6.0760268841300036E-2</v>
      </c>
      <c r="O112" s="69">
        <f t="shared" ca="1" si="44"/>
        <v>-0.11511949482416406</v>
      </c>
      <c r="P112" s="67">
        <f t="shared" ca="1" si="44"/>
        <v>-9.1615511251977977E-2</v>
      </c>
      <c r="Q112" s="44">
        <f t="shared" ca="1" si="44"/>
        <v>5.6358205795581373E-2</v>
      </c>
      <c r="R112" s="44">
        <f t="shared" ca="1" si="44"/>
        <v>3.4757357137775058E-2</v>
      </c>
      <c r="S112" s="44"/>
      <c r="T112" s="44"/>
      <c r="U112" s="44">
        <f t="shared" ca="1" si="39"/>
        <v>3.0322412924247422E-2</v>
      </c>
      <c r="V112" s="44"/>
      <c r="W112" s="44"/>
      <c r="X112" s="69">
        <f t="shared" ca="1" si="39"/>
        <v>0.11793768988082531</v>
      </c>
    </row>
    <row r="113" spans="1:24" s="43" customFormat="1">
      <c r="A113" s="29">
        <v>38990</v>
      </c>
      <c r="B113" s="77">
        <f t="shared" ref="B113:R113" ca="1" si="45">IF(IF(OR(B15="",B11=0),NA(),B15/B11-1)&gt;1.5,NA(),B15/B11-1)</f>
        <v>4.3382035689527809E-2</v>
      </c>
      <c r="C113" s="77">
        <f t="shared" ca="1" si="45"/>
        <v>1.6988889981791377E-2</v>
      </c>
      <c r="D113" s="44">
        <f t="shared" ca="1" si="45"/>
        <v>1.5159327357111785E-2</v>
      </c>
      <c r="E113" s="44">
        <f t="shared" ca="1" si="45"/>
        <v>9.4034616054105014E-2</v>
      </c>
      <c r="F113" s="44">
        <f t="shared" ca="1" si="45"/>
        <v>4.4100560800517385E-2</v>
      </c>
      <c r="G113" s="67">
        <f t="shared" ca="1" si="45"/>
        <v>3.6901371552020112E-2</v>
      </c>
      <c r="H113" s="44">
        <f t="shared" ca="1" si="45"/>
        <v>7.9545106699985269E-4</v>
      </c>
      <c r="I113" s="44">
        <f t="shared" ca="1" si="45"/>
        <v>2.1897527216474533E-2</v>
      </c>
      <c r="J113" s="78">
        <f t="shared" ca="1" si="45"/>
        <v>3.1906011842263604E-2</v>
      </c>
      <c r="K113" s="44">
        <f t="shared" ca="1" si="45"/>
        <v>4.5929459314011378E-2</v>
      </c>
      <c r="L113" s="44">
        <f t="shared" ca="1" si="45"/>
        <v>-7.2006757551377754E-2</v>
      </c>
      <c r="M113" s="78">
        <f t="shared" ca="1" si="45"/>
        <v>-5.9294870586525605E-2</v>
      </c>
      <c r="N113" s="44">
        <f t="shared" ca="1" si="45"/>
        <v>7.6006616988219644E-2</v>
      </c>
      <c r="O113" s="69">
        <f t="shared" ca="1" si="45"/>
        <v>-0.17003193243498516</v>
      </c>
      <c r="P113" s="67">
        <f t="shared" ca="1" si="45"/>
        <v>-7.0999753546334698E-2</v>
      </c>
      <c r="Q113" s="44">
        <f t="shared" ca="1" si="45"/>
        <v>4.5358653007661509E-2</v>
      </c>
      <c r="R113" s="44">
        <f t="shared" ca="1" si="45"/>
        <v>2.5058713163915725E-2</v>
      </c>
      <c r="S113" s="44"/>
      <c r="T113" s="44"/>
      <c r="U113" s="44">
        <f t="shared" ca="1" si="39"/>
        <v>1.833858513466069E-2</v>
      </c>
      <c r="V113" s="44"/>
      <c r="W113" s="44"/>
      <c r="X113" s="69">
        <f t="shared" ca="1" si="39"/>
        <v>0.13394728989110805</v>
      </c>
    </row>
    <row r="114" spans="1:24" s="43" customFormat="1" ht="12" thickBot="1">
      <c r="A114" s="35">
        <v>39082</v>
      </c>
      <c r="B114" s="79">
        <f t="shared" ref="B114:R114" ca="1" si="46">IF(IF(OR(B16="",B12=0),NA(),B16/B12-1)&gt;1.5,NA(),B16/B12-1)</f>
        <v>3.4045144224794432E-2</v>
      </c>
      <c r="C114" s="79">
        <f t="shared" ca="1" si="46"/>
        <v>1.5486276254352838E-2</v>
      </c>
      <c r="D114" s="70">
        <f t="shared" ca="1" si="46"/>
        <v>1.3736145510892417E-2</v>
      </c>
      <c r="E114" s="70">
        <f t="shared" ca="1" si="46"/>
        <v>7.4015632321461133E-2</v>
      </c>
      <c r="F114" s="70">
        <f t="shared" ca="1" si="46"/>
        <v>4.4523217444050189E-2</v>
      </c>
      <c r="G114" s="71">
        <f t="shared" ca="1" si="46"/>
        <v>3.9065445578115421E-2</v>
      </c>
      <c r="H114" s="70">
        <f t="shared" ca="1" si="46"/>
        <v>7.4893352638638611E-4</v>
      </c>
      <c r="I114" s="70">
        <f t="shared" ca="1" si="46"/>
        <v>8.0987481563072894E-3</v>
      </c>
      <c r="J114" s="80">
        <f t="shared" ca="1" si="46"/>
        <v>-2.6442242929304305E-3</v>
      </c>
      <c r="K114" s="70">
        <f t="shared" ca="1" si="46"/>
        <v>2.9134374135385332E-2</v>
      </c>
      <c r="L114" s="70">
        <f t="shared" ca="1" si="46"/>
        <v>-6.4109950121366888E-2</v>
      </c>
      <c r="M114" s="80">
        <f t="shared" ca="1" si="46"/>
        <v>-4.8882334960846152E-2</v>
      </c>
      <c r="N114" s="70">
        <f t="shared" ca="1" si="46"/>
        <v>5.3561196104586983E-2</v>
      </c>
      <c r="O114" s="72">
        <f t="shared" ca="1" si="46"/>
        <v>-0.2672588525506715</v>
      </c>
      <c r="P114" s="71">
        <f t="shared" ca="1" si="46"/>
        <v>-4.1565289594314936E-2</v>
      </c>
      <c r="Q114" s="70">
        <f t="shared" ca="1" si="46"/>
        <v>3.6822469941353964E-2</v>
      </c>
      <c r="R114" s="70">
        <f t="shared" ca="1" si="46"/>
        <v>1.851705229973688E-2</v>
      </c>
      <c r="S114" s="70"/>
      <c r="T114" s="70"/>
      <c r="U114" s="70">
        <f t="shared" ca="1" si="39"/>
        <v>1.6468648201461544E-2</v>
      </c>
      <c r="V114" s="70"/>
      <c r="W114" s="70"/>
      <c r="X114" s="72">
        <f t="shared" ca="1" si="39"/>
        <v>0.11788037312750088</v>
      </c>
    </row>
    <row r="115" spans="1:24" s="43" customFormat="1">
      <c r="A115" s="29">
        <v>39172</v>
      </c>
      <c r="B115" s="77">
        <f t="shared" ref="B115:S115" ca="1" si="47">IF(IF(OR(B17="",B13=0),NA(),B17/B13-1)&gt;1.5,NA(),B17/B13-1)</f>
        <v>2.2236405013641658E-2</v>
      </c>
      <c r="C115" s="77">
        <f t="shared" ca="1" si="47"/>
        <v>1.4119862025727681E-3</v>
      </c>
      <c r="D115" s="44">
        <f t="shared" ca="1" si="47"/>
        <v>6.1831700817194246E-5</v>
      </c>
      <c r="E115" s="44">
        <f t="shared" ca="1" si="47"/>
        <v>6.2815314194893057E-2</v>
      </c>
      <c r="F115" s="44">
        <f t="shared" ca="1" si="47"/>
        <v>1.8542625208806562E-2</v>
      </c>
      <c r="G115" s="67">
        <f t="shared" ca="1" si="47"/>
        <v>2.9432083217739713E-2</v>
      </c>
      <c r="H115" s="44">
        <f t="shared" ca="1" si="47"/>
        <v>3.3351211061405817E-2</v>
      </c>
      <c r="I115" s="44">
        <f t="shared" ca="1" si="47"/>
        <v>-6.711555670086522E-3</v>
      </c>
      <c r="J115" s="78">
        <f t="shared" ca="1" si="47"/>
        <v>-1.9907246258425881E-2</v>
      </c>
      <c r="K115" s="44">
        <f t="shared" ca="1" si="47"/>
        <v>1.2709824689929539E-2</v>
      </c>
      <c r="L115" s="44">
        <f t="shared" ca="1" si="47"/>
        <v>-9.2482681576183556E-2</v>
      </c>
      <c r="M115" s="78">
        <f t="shared" ca="1" si="47"/>
        <v>-8.2246439047791609E-2</v>
      </c>
      <c r="N115" s="44">
        <f t="shared" ca="1" si="47"/>
        <v>4.6833064176852846E-2</v>
      </c>
      <c r="O115" s="69">
        <f t="shared" ca="1" si="47"/>
        <v>-0.28115162469595234</v>
      </c>
      <c r="P115" s="67">
        <f t="shared" ca="1" si="47"/>
        <v>3.1785459692621032E-2</v>
      </c>
      <c r="Q115" s="44">
        <f t="shared" ca="1" si="47"/>
        <v>2.5265418716029719E-2</v>
      </c>
      <c r="R115" s="44">
        <f t="shared" ca="1" si="47"/>
        <v>1.4153192182405627E-2</v>
      </c>
      <c r="S115" s="44">
        <f t="shared" ca="1" si="47"/>
        <v>5.562018434269933E-2</v>
      </c>
      <c r="T115" s="44"/>
      <c r="U115" s="44">
        <f t="shared" ca="1" si="39"/>
        <v>9.3234451404606844E-3</v>
      </c>
      <c r="V115" s="44">
        <f t="shared" ca="1" si="39"/>
        <v>0.1096002751520111</v>
      </c>
      <c r="W115" s="44"/>
      <c r="X115" s="69">
        <f t="shared" ca="1" si="39"/>
        <v>1.3304409085126645E-2</v>
      </c>
    </row>
    <row r="116" spans="1:24" s="43" customFormat="1">
      <c r="A116" s="29">
        <v>39263</v>
      </c>
      <c r="B116" s="77">
        <f t="shared" ref="B116:S116" ca="1" si="48">IF(IF(OR(B18="",B14=0),NA(),B18/B14-1)&gt;1.5,NA(),B18/B14-1)</f>
        <v>3.0475119555631425E-2</v>
      </c>
      <c r="C116" s="77">
        <f t="shared" ca="1" si="48"/>
        <v>1.2031269871853656E-2</v>
      </c>
      <c r="D116" s="44">
        <f t="shared" ca="1" si="48"/>
        <v>1.0708259725717983E-2</v>
      </c>
      <c r="E116" s="44">
        <f t="shared" ca="1" si="48"/>
        <v>6.5268245295576621E-2</v>
      </c>
      <c r="F116" s="44">
        <f t="shared" ca="1" si="48"/>
        <v>1.884090046291842E-2</v>
      </c>
      <c r="G116" s="67">
        <f t="shared" ca="1" si="48"/>
        <v>3.7928078718532321E-2</v>
      </c>
      <c r="H116" s="44">
        <f t="shared" ca="1" si="48"/>
        <v>1.3165407925972428E-2</v>
      </c>
      <c r="I116" s="44">
        <f t="shared" ca="1" si="48"/>
        <v>5.943666466020181E-3</v>
      </c>
      <c r="J116" s="78">
        <f t="shared" ca="1" si="48"/>
        <v>-5.2595286873639013E-3</v>
      </c>
      <c r="K116" s="44">
        <f t="shared" ca="1" si="48"/>
        <v>-8.1639665075088352E-3</v>
      </c>
      <c r="L116" s="44">
        <f t="shared" ca="1" si="48"/>
        <v>-8.6849438789652345E-2</v>
      </c>
      <c r="M116" s="78">
        <f t="shared" ca="1" si="48"/>
        <v>-6.2423215687305911E-2</v>
      </c>
      <c r="N116" s="44">
        <f t="shared" ca="1" si="48"/>
        <v>2.4815617229569709E-2</v>
      </c>
      <c r="O116" s="69">
        <f t="shared" ca="1" si="48"/>
        <v>-0.27987975389648023</v>
      </c>
      <c r="P116" s="67">
        <f t="shared" ca="1" si="48"/>
        <v>3.1481688273132802E-2</v>
      </c>
      <c r="Q116" s="44">
        <f t="shared" ca="1" si="48"/>
        <v>2.6445253694573401E-2</v>
      </c>
      <c r="R116" s="44">
        <f t="shared" ca="1" si="48"/>
        <v>1.3547940321564811E-2</v>
      </c>
      <c r="S116" s="44">
        <f t="shared" ca="1" si="48"/>
        <v>5.4208649981007939E-2</v>
      </c>
      <c r="T116" s="44"/>
      <c r="U116" s="44">
        <f t="shared" ca="1" si="39"/>
        <v>2.2713652096754577E-2</v>
      </c>
      <c r="V116" s="44">
        <f t="shared" ca="1" si="39"/>
        <v>8.2343241862758765E-2</v>
      </c>
      <c r="W116" s="44"/>
      <c r="X116" s="69">
        <f t="shared" ca="1" si="39"/>
        <v>8.8941526604657817E-4</v>
      </c>
    </row>
    <row r="117" spans="1:24" s="43" customFormat="1">
      <c r="A117" s="29">
        <v>39355</v>
      </c>
      <c r="B117" s="77">
        <f t="shared" ref="B117:S117" ca="1" si="49">IF(IF(OR(B19="",B15=0),NA(),B19/B15-1)&gt;1.5,NA(),B19/B15-1)</f>
        <v>3.2585448985552601E-2</v>
      </c>
      <c r="C117" s="77">
        <f t="shared" ca="1" si="49"/>
        <v>1.6496405187610197E-2</v>
      </c>
      <c r="D117" s="44">
        <f t="shared" ca="1" si="49"/>
        <v>1.4780395505536337E-2</v>
      </c>
      <c r="E117" s="44">
        <f t="shared" ca="1" si="49"/>
        <v>6.0665970213389375E-2</v>
      </c>
      <c r="F117" s="44">
        <f t="shared" ca="1" si="49"/>
        <v>2.3184547149001089E-2</v>
      </c>
      <c r="G117" s="67">
        <f t="shared" ca="1" si="49"/>
        <v>4.5651401020218918E-2</v>
      </c>
      <c r="H117" s="44">
        <f t="shared" ca="1" si="49"/>
        <v>5.3116726738622333E-2</v>
      </c>
      <c r="I117" s="44">
        <f t="shared" ca="1" si="49"/>
        <v>1.1000156179123977E-2</v>
      </c>
      <c r="J117" s="78">
        <f t="shared" ca="1" si="49"/>
        <v>1.0813212680200746E-3</v>
      </c>
      <c r="K117" s="44">
        <f t="shared" ca="1" si="49"/>
        <v>-3.6765278483198549E-2</v>
      </c>
      <c r="L117" s="44">
        <f t="shared" ca="1" si="49"/>
        <v>-4.5397357603688349E-2</v>
      </c>
      <c r="M117" s="78">
        <f t="shared" ca="1" si="49"/>
        <v>-3.2856458525562182E-2</v>
      </c>
      <c r="N117" s="44">
        <f t="shared" ca="1" si="49"/>
        <v>-1.8487721880600549E-2</v>
      </c>
      <c r="O117" s="69">
        <f t="shared" ca="1" si="49"/>
        <v>-0.17969614215649721</v>
      </c>
      <c r="P117" s="67">
        <f t="shared" ca="1" si="49"/>
        <v>3.876960526441553E-2</v>
      </c>
      <c r="Q117" s="44">
        <f t="shared" ca="1" si="49"/>
        <v>3.2438582219081358E-2</v>
      </c>
      <c r="R117" s="44">
        <f t="shared" ca="1" si="49"/>
        <v>1.6330883000078567E-2</v>
      </c>
      <c r="S117" s="44">
        <f t="shared" ca="1" si="49"/>
        <v>4.9465815641566824E-2</v>
      </c>
      <c r="T117" s="44"/>
      <c r="U117" s="44">
        <f t="shared" ca="1" si="39"/>
        <v>2.9049254371501299E-2</v>
      </c>
      <c r="V117" s="44">
        <f t="shared" ca="1" si="39"/>
        <v>8.4229393135849984E-2</v>
      </c>
      <c r="W117" s="44"/>
      <c r="X117" s="69">
        <f t="shared" ca="1" si="39"/>
        <v>-4.958269539192095E-3</v>
      </c>
    </row>
    <row r="118" spans="1:24" s="43" customFormat="1" ht="12" thickBot="1">
      <c r="A118" s="35">
        <v>39447</v>
      </c>
      <c r="B118" s="79">
        <f t="shared" ref="B118:S118" ca="1" si="50">IF(IF(OR(B20="",B16=0),NA(),B20/B16-1)&gt;1.5,NA(),B20/B16-1)</f>
        <v>3.5183523491812307E-2</v>
      </c>
      <c r="C118" s="79">
        <f t="shared" ca="1" si="50"/>
        <v>2.3636916170829192E-2</v>
      </c>
      <c r="D118" s="70">
        <f t="shared" ca="1" si="50"/>
        <v>2.2399891992566312E-2</v>
      </c>
      <c r="E118" s="70">
        <f t="shared" ca="1" si="50"/>
        <v>5.5864991017741783E-2</v>
      </c>
      <c r="F118" s="70">
        <f t="shared" ca="1" si="50"/>
        <v>2.3695140119582625E-2</v>
      </c>
      <c r="G118" s="71">
        <f t="shared" ca="1" si="50"/>
        <v>4.3216570215549144E-2</v>
      </c>
      <c r="H118" s="70">
        <f t="shared" ca="1" si="50"/>
        <v>9.5701341432474774E-2</v>
      </c>
      <c r="I118" s="70">
        <f t="shared" ca="1" si="50"/>
        <v>2.4929928428706116E-2</v>
      </c>
      <c r="J118" s="80">
        <f t="shared" ca="1" si="50"/>
        <v>2.2579676005249461E-2</v>
      </c>
      <c r="K118" s="70">
        <f t="shared" ca="1" si="50"/>
        <v>-2.1206710979655652E-2</v>
      </c>
      <c r="L118" s="70">
        <f t="shared" ca="1" si="50"/>
        <v>-2.0048744716044342E-2</v>
      </c>
      <c r="M118" s="80">
        <f t="shared" ca="1" si="50"/>
        <v>5.3984892840484022E-3</v>
      </c>
      <c r="N118" s="70">
        <f t="shared" ca="1" si="50"/>
        <v>-3.7243975122417394E-3</v>
      </c>
      <c r="O118" s="72">
        <f t="shared" ca="1" si="50"/>
        <v>-0.10940045166508972</v>
      </c>
      <c r="P118" s="71">
        <f t="shared" ca="1" si="50"/>
        <v>4.6731335799735652E-2</v>
      </c>
      <c r="Q118" s="70">
        <f t="shared" ca="1" si="50"/>
        <v>3.6619675500737525E-2</v>
      </c>
      <c r="R118" s="70">
        <f t="shared" ca="1" si="50"/>
        <v>2.3174260621940279E-2</v>
      </c>
      <c r="S118" s="70">
        <f t="shared" ca="1" si="50"/>
        <v>5.327040929092286E-2</v>
      </c>
      <c r="T118" s="70"/>
      <c r="U118" s="70">
        <f t="shared" ca="1" si="39"/>
        <v>3.9516499775484437E-2</v>
      </c>
      <c r="V118" s="70">
        <f t="shared" ca="1" si="39"/>
        <v>5.4975505685180837E-2</v>
      </c>
      <c r="W118" s="70"/>
      <c r="X118" s="72">
        <f t="shared" ca="1" si="39"/>
        <v>-8.6358272895521448E-3</v>
      </c>
    </row>
    <row r="119" spans="1:24" s="43" customFormat="1">
      <c r="A119" s="23">
        <v>39538</v>
      </c>
      <c r="B119" s="81">
        <f t="shared" ref="B119:S119" ca="1" si="51">IF(IF(OR(B21="",B17=0),NA(),B21/B17-1)&gt;1.5,NA(),B21/B17-1)</f>
        <v>3.6095538144882644E-2</v>
      </c>
      <c r="C119" s="81">
        <f t="shared" ca="1" si="51"/>
        <v>2.3948119976265003E-2</v>
      </c>
      <c r="D119" s="73">
        <f t="shared" ca="1" si="51"/>
        <v>2.1528631810859178E-2</v>
      </c>
      <c r="E119" s="73">
        <f t="shared" ca="1" si="51"/>
        <v>5.4822750747889781E-2</v>
      </c>
      <c r="F119" s="73">
        <f t="shared" ca="1" si="51"/>
        <v>2.7182981224459946E-2</v>
      </c>
      <c r="G119" s="74">
        <f t="shared" ca="1" si="51"/>
        <v>3.6626677288228882E-2</v>
      </c>
      <c r="H119" s="73">
        <f t="shared" ca="1" si="51"/>
        <v>6.2711919949300476E-2</v>
      </c>
      <c r="I119" s="73">
        <f t="shared" ca="1" si="51"/>
        <v>2.9492023770540499E-2</v>
      </c>
      <c r="J119" s="82">
        <f t="shared" ca="1" si="51"/>
        <v>3.5738745178632625E-2</v>
      </c>
      <c r="K119" s="73">
        <f t="shared" ca="1" si="51"/>
        <v>-2.0662219747314747E-2</v>
      </c>
      <c r="L119" s="73">
        <f t="shared" ca="1" si="51"/>
        <v>-9.4581588028659347E-3</v>
      </c>
      <c r="M119" s="82">
        <f t="shared" ca="1" si="51"/>
        <v>8.3610694861391277E-3</v>
      </c>
      <c r="N119" s="73">
        <f t="shared" ca="1" si="51"/>
        <v>-2.1026161773303187E-3</v>
      </c>
      <c r="O119" s="75">
        <f t="shared" ca="1" si="51"/>
        <v>-0.1001360371953236</v>
      </c>
      <c r="P119" s="74">
        <f t="shared" ca="1" si="51"/>
        <v>4.0506150807072094E-2</v>
      </c>
      <c r="Q119" s="73">
        <f t="shared" ca="1" si="51"/>
        <v>3.0622458293812604E-2</v>
      </c>
      <c r="R119" s="73">
        <f t="shared" ca="1" si="51"/>
        <v>2.8177284209476294E-2</v>
      </c>
      <c r="S119" s="73">
        <f t="shared" ca="1" si="51"/>
        <v>4.7218880815232289E-2</v>
      </c>
      <c r="T119" s="73"/>
      <c r="U119" s="73">
        <f t="shared" ca="1" si="39"/>
        <v>4.3638375073194791E-2</v>
      </c>
      <c r="V119" s="73">
        <f t="shared" ca="1" si="39"/>
        <v>5.3679546879080497E-2</v>
      </c>
      <c r="W119" s="73"/>
      <c r="X119" s="75">
        <f t="shared" ca="1" si="39"/>
        <v>-1.0597846240777309E-2</v>
      </c>
    </row>
    <row r="120" spans="1:24" s="43" customFormat="1">
      <c r="A120" s="29">
        <v>39629</v>
      </c>
      <c r="B120" s="77">
        <f t="shared" ref="B120:S120" ca="1" si="52">IF(IF(OR(B22="",B18=0),NA(),B22/B18-1)&gt;1.5,NA(),B22/B18-1)</f>
        <v>4.0884666793453261E-2</v>
      </c>
      <c r="C120" s="77">
        <f t="shared" ca="1" si="52"/>
        <v>2.7522172344449869E-2</v>
      </c>
      <c r="D120" s="44">
        <f t="shared" ca="1" si="52"/>
        <v>2.4664864847765866E-2</v>
      </c>
      <c r="E120" s="44">
        <f t="shared" ca="1" si="52"/>
        <v>6.3839410461746571E-2</v>
      </c>
      <c r="F120" s="44">
        <f t="shared" ca="1" si="52"/>
        <v>3.3043534898185234E-2</v>
      </c>
      <c r="G120" s="67">
        <f t="shared" ca="1" si="52"/>
        <v>3.9780009292475604E-2</v>
      </c>
      <c r="H120" s="44">
        <f t="shared" ca="1" si="52"/>
        <v>-9.4888864662703964E-2</v>
      </c>
      <c r="I120" s="44">
        <f t="shared" ca="1" si="52"/>
        <v>3.0970560364327104E-2</v>
      </c>
      <c r="J120" s="78">
        <f t="shared" ca="1" si="52"/>
        <v>3.5575791899403075E-2</v>
      </c>
      <c r="K120" s="44">
        <f t="shared" ca="1" si="52"/>
        <v>-1.520549631727719E-2</v>
      </c>
      <c r="L120" s="44">
        <f t="shared" ca="1" si="52"/>
        <v>2.2664112950215198E-2</v>
      </c>
      <c r="M120" s="78">
        <f t="shared" ca="1" si="52"/>
        <v>3.3735036942913021E-2</v>
      </c>
      <c r="N120" s="44">
        <f t="shared" ca="1" si="52"/>
        <v>8.0961679664379727E-3</v>
      </c>
      <c r="O120" s="69">
        <f t="shared" ca="1" si="52"/>
        <v>-7.5591183221973779E-2</v>
      </c>
      <c r="P120" s="67">
        <f t="shared" ca="1" si="52"/>
        <v>4.9323474691037816E-2</v>
      </c>
      <c r="Q120" s="44">
        <f t="shared" ca="1" si="52"/>
        <v>3.5847996863487275E-2</v>
      </c>
      <c r="R120" s="44">
        <f t="shared" ca="1" si="52"/>
        <v>2.4681818726094651E-2</v>
      </c>
      <c r="S120" s="44">
        <f t="shared" ca="1" si="52"/>
        <v>5.5142017496722984E-2</v>
      </c>
      <c r="T120" s="44"/>
      <c r="U120" s="44">
        <f t="shared" ca="1" si="39"/>
        <v>2.6862593185840611E-2</v>
      </c>
      <c r="V120" s="44">
        <f t="shared" ca="1" si="39"/>
        <v>5.5118163116637531E-2</v>
      </c>
      <c r="W120" s="44"/>
      <c r="X120" s="69">
        <f t="shared" ca="1" si="39"/>
        <v>-1.2330298961651387E-3</v>
      </c>
    </row>
    <row r="121" spans="1:24" s="43" customFormat="1">
      <c r="A121" s="29">
        <v>39721</v>
      </c>
      <c r="B121" s="77">
        <f t="shared" ref="B121:S121" ca="1" si="53">IF(IF(OR(B23="",B19=0),NA(),B23/B19-1)&gt;1.5,NA(),B23/B19-1)</f>
        <v>3.8711642377982525E-2</v>
      </c>
      <c r="C121" s="77">
        <f t="shared" ca="1" si="53"/>
        <v>2.6303174826419751E-2</v>
      </c>
      <c r="D121" s="44">
        <f t="shared" ca="1" si="53"/>
        <v>2.3364435655049753E-2</v>
      </c>
      <c r="E121" s="44">
        <f t="shared" ca="1" si="53"/>
        <v>5.8036257709698447E-2</v>
      </c>
      <c r="F121" s="44">
        <f t="shared" ca="1" si="53"/>
        <v>2.2078145583112718E-2</v>
      </c>
      <c r="G121" s="67">
        <f t="shared" ca="1" si="53"/>
        <v>3.5922525410786887E-2</v>
      </c>
      <c r="H121" s="44">
        <f t="shared" ca="1" si="53"/>
        <v>0.10810474468459508</v>
      </c>
      <c r="I121" s="44">
        <f t="shared" ca="1" si="53"/>
        <v>2.6452593637932953E-2</v>
      </c>
      <c r="J121" s="78">
        <f t="shared" ca="1" si="53"/>
        <v>2.4298318349769366E-2</v>
      </c>
      <c r="K121" s="44">
        <f t="shared" ca="1" si="53"/>
        <v>-2.0202964535345647E-2</v>
      </c>
      <c r="L121" s="44">
        <f t="shared" ca="1" si="53"/>
        <v>2.082233161439806E-2</v>
      </c>
      <c r="M121" s="78">
        <f t="shared" ca="1" si="53"/>
        <v>1.2877206609520186E-2</v>
      </c>
      <c r="N121" s="44">
        <f t="shared" ca="1" si="53"/>
        <v>1.1055137839334428E-2</v>
      </c>
      <c r="O121" s="69">
        <f t="shared" ca="1" si="53"/>
        <v>-8.1837751531377956E-2</v>
      </c>
      <c r="P121" s="67">
        <f t="shared" ca="1" si="53"/>
        <v>4.3518706206625568E-2</v>
      </c>
      <c r="Q121" s="44">
        <f t="shared" ca="1" si="53"/>
        <v>3.2797336315701031E-2</v>
      </c>
      <c r="R121" s="44">
        <f t="shared" ca="1" si="53"/>
        <v>2.2042332048720192E-2</v>
      </c>
      <c r="S121" s="44">
        <f t="shared" ca="1" si="53"/>
        <v>4.5860786597673231E-2</v>
      </c>
      <c r="T121" s="44"/>
      <c r="U121" s="44">
        <f t="shared" ca="1" si="39"/>
        <v>3.8340304137692183E-2</v>
      </c>
      <c r="V121" s="44">
        <f t="shared" ca="1" si="39"/>
        <v>4.5465966593773999E-2</v>
      </c>
      <c r="W121" s="44"/>
      <c r="X121" s="69">
        <f t="shared" ca="1" si="39"/>
        <v>-1.3788017915838169E-2</v>
      </c>
    </row>
    <row r="122" spans="1:24" s="43" customFormat="1" ht="12" thickBot="1">
      <c r="A122" s="35">
        <v>39813</v>
      </c>
      <c r="B122" s="79">
        <f t="shared" ref="B122:S122" ca="1" si="54">IF(IF(OR(B24="",B20=0),NA(),B24/B20-1)&gt;1.5,NA(),B24/B20-1)</f>
        <v>3.475349888526158E-2</v>
      </c>
      <c r="C122" s="79">
        <f t="shared" ca="1" si="54"/>
        <v>1.6537690108455738E-2</v>
      </c>
      <c r="D122" s="70">
        <f t="shared" ca="1" si="54"/>
        <v>1.4021930003072169E-2</v>
      </c>
      <c r="E122" s="70">
        <f t="shared" ca="1" si="54"/>
        <v>6.0413896722884664E-2</v>
      </c>
      <c r="F122" s="70">
        <f t="shared" ca="1" si="54"/>
        <v>8.0197529274230739E-3</v>
      </c>
      <c r="G122" s="71">
        <f t="shared" ca="1" si="54"/>
        <v>2.8752082228754139E-2</v>
      </c>
      <c r="H122" s="70">
        <f t="shared" ca="1" si="54"/>
        <v>1.2142394131858802E-2</v>
      </c>
      <c r="I122" s="70">
        <f t="shared" ca="1" si="54"/>
        <v>1.3871965027806743E-2</v>
      </c>
      <c r="J122" s="80">
        <f t="shared" ca="1" si="54"/>
        <v>9.0445399826259987E-3</v>
      </c>
      <c r="K122" s="70">
        <f t="shared" ca="1" si="54"/>
        <v>-2.5243670645283878E-2</v>
      </c>
      <c r="L122" s="70">
        <f t="shared" ca="1" si="54"/>
        <v>-4.116153969085401E-2</v>
      </c>
      <c r="M122" s="80">
        <f t="shared" ca="1" si="54"/>
        <v>-4.3917594273013005E-2</v>
      </c>
      <c r="N122" s="70">
        <f t="shared" ca="1" si="54"/>
        <v>1.9616112759317073E-2</v>
      </c>
      <c r="O122" s="72">
        <f t="shared" ca="1" si="54"/>
        <v>-4.4642867131458375E-2</v>
      </c>
      <c r="P122" s="71">
        <f t="shared" ca="1" si="54"/>
        <v>2.8456049320496835E-2</v>
      </c>
      <c r="Q122" s="70">
        <f t="shared" ca="1" si="54"/>
        <v>2.5732951397023918E-2</v>
      </c>
      <c r="R122" s="70">
        <f t="shared" ca="1" si="54"/>
        <v>1.2670684862852166E-2</v>
      </c>
      <c r="S122" s="70">
        <f t="shared" ca="1" si="54"/>
        <v>3.7533675871387784E-2</v>
      </c>
      <c r="T122" s="70"/>
      <c r="U122" s="70">
        <f t="shared" ca="1" si="39"/>
        <v>2.3663584731080656E-2</v>
      </c>
      <c r="V122" s="70">
        <f t="shared" ca="1" si="39"/>
        <v>2.1684330383168637E-2</v>
      </c>
      <c r="W122" s="70"/>
      <c r="X122" s="72">
        <f t="shared" ca="1" si="39"/>
        <v>-1.7398199030529859E-2</v>
      </c>
    </row>
    <row r="123" spans="1:24" s="43" customFormat="1">
      <c r="A123" s="23">
        <v>39903</v>
      </c>
      <c r="B123" s="81">
        <f t="shared" ref="B123:S123" ca="1" si="55">IF(IF(OR(B25="",B21=0),NA(),B25/B21-1)&gt;1.5,NA(),B25/B21-1)</f>
        <v>3.1054028384636556E-2</v>
      </c>
      <c r="C123" s="81">
        <f t="shared" ca="1" si="55"/>
        <v>9.975472525342699E-3</v>
      </c>
      <c r="D123" s="73">
        <f t="shared" ca="1" si="55"/>
        <v>6.504140078764209E-3</v>
      </c>
      <c r="E123" s="73">
        <f t="shared" ca="1" si="55"/>
        <v>6.0259751794966343E-2</v>
      </c>
      <c r="F123" s="73">
        <f t="shared" ca="1" si="55"/>
        <v>5.0922648719107233E-3</v>
      </c>
      <c r="G123" s="74">
        <f t="shared" ca="1" si="55"/>
        <v>2.3708385574678692E-2</v>
      </c>
      <c r="H123" s="73">
        <f t="shared" ca="1" si="55"/>
        <v>8.6760092606474215E-2</v>
      </c>
      <c r="I123" s="73">
        <f t="shared" ca="1" si="55"/>
        <v>1.9515297762253692E-3</v>
      </c>
      <c r="J123" s="82">
        <f t="shared" ca="1" si="55"/>
        <v>-1.1082632723423469E-2</v>
      </c>
      <c r="K123" s="73">
        <f t="shared" ca="1" si="55"/>
        <v>-2.7079781158621974E-2</v>
      </c>
      <c r="L123" s="73">
        <f t="shared" ca="1" si="55"/>
        <v>1.9136477332708957E-2</v>
      </c>
      <c r="M123" s="82">
        <f t="shared" ca="1" si="55"/>
        <v>-3.5519452315901923E-2</v>
      </c>
      <c r="N123" s="73">
        <f t="shared" ca="1" si="55"/>
        <v>2.3113489586590319E-2</v>
      </c>
      <c r="O123" s="75">
        <f t="shared" ca="1" si="55"/>
        <v>-4.7803530865088595E-2</v>
      </c>
      <c r="P123" s="74">
        <f t="shared" ca="1" si="55"/>
        <v>2.5607397845455626E-2</v>
      </c>
      <c r="Q123" s="73">
        <f t="shared" ca="1" si="55"/>
        <v>1.8744086177648445E-2</v>
      </c>
      <c r="R123" s="73">
        <f t="shared" ca="1" si="55"/>
        <v>-3.7015772991272344E-3</v>
      </c>
      <c r="S123" s="73">
        <f t="shared" ca="1" si="55"/>
        <v>2.5241351100290688E-2</v>
      </c>
      <c r="T123" s="73"/>
      <c r="U123" s="73">
        <f t="shared" ca="1" si="39"/>
        <v>1.207370213160841E-2</v>
      </c>
      <c r="V123" s="73">
        <f t="shared" ca="1" si="39"/>
        <v>1.7371506794173541E-2</v>
      </c>
      <c r="W123" s="73"/>
      <c r="X123" s="75">
        <f t="shared" ca="1" si="39"/>
        <v>-7.1479286875305581E-3</v>
      </c>
    </row>
    <row r="124" spans="1:24" s="43" customFormat="1">
      <c r="A124" s="29">
        <v>39994</v>
      </c>
      <c r="B124" s="77">
        <f t="shared" ref="B124:S124" ca="1" si="56">IF(IF(OR(B26="",B22=0),NA(),B26/B22-1)&gt;1.5,NA(),B26/B22-1)</f>
        <v>2.3578391126076292E-2</v>
      </c>
      <c r="C124" s="77">
        <f t="shared" ca="1" si="56"/>
        <v>7.4987905121104426E-3</v>
      </c>
      <c r="D124" s="44">
        <f t="shared" ca="1" si="56"/>
        <v>5.7373652702765732E-3</v>
      </c>
      <c r="E124" s="44">
        <f t="shared" ca="1" si="56"/>
        <v>4.6793917582115041E-2</v>
      </c>
      <c r="F124" s="44">
        <f t="shared" ca="1" si="56"/>
        <v>-1.1410351305821909E-2</v>
      </c>
      <c r="G124" s="67">
        <f t="shared" ca="1" si="56"/>
        <v>1.9369033462991236E-2</v>
      </c>
      <c r="H124" s="44">
        <f t="shared" ca="1" si="56"/>
        <v>0.1904570260100571</v>
      </c>
      <c r="I124" s="44">
        <f t="shared" ca="1" si="56"/>
        <v>-1.409630835733866E-3</v>
      </c>
      <c r="J124" s="78">
        <f t="shared" ca="1" si="56"/>
        <v>-9.6655633686518749E-3</v>
      </c>
      <c r="K124" s="44">
        <f t="shared" ca="1" si="56"/>
        <v>-3.9977309686183071E-2</v>
      </c>
      <c r="L124" s="44">
        <f t="shared" ca="1" si="56"/>
        <v>5.7797078983339301E-3</v>
      </c>
      <c r="M124" s="78">
        <f t="shared" ca="1" si="56"/>
        <v>-8.0774573730877264E-2</v>
      </c>
      <c r="N124" s="44">
        <f t="shared" ca="1" si="56"/>
        <v>1.1708435114508697E-2</v>
      </c>
      <c r="O124" s="69">
        <f t="shared" ca="1" si="56"/>
        <v>-6.6509855487403846E-2</v>
      </c>
      <c r="P124" s="67">
        <f t="shared" ca="1" si="56"/>
        <v>1.5063187241810549E-2</v>
      </c>
      <c r="Q124" s="44">
        <f t="shared" ca="1" si="56"/>
        <v>1.6146483808811674E-2</v>
      </c>
      <c r="R124" s="44">
        <f t="shared" ca="1" si="56"/>
        <v>-9.8735518806769562E-4</v>
      </c>
      <c r="S124" s="44">
        <f t="shared" ca="1" si="56"/>
        <v>1.8022325382021087E-2</v>
      </c>
      <c r="T124" s="44"/>
      <c r="U124" s="44">
        <f t="shared" ca="1" si="39"/>
        <v>1.9235525677489207E-2</v>
      </c>
      <c r="V124" s="44">
        <f t="shared" ca="1" si="39"/>
        <v>-1.0146683291724079E-3</v>
      </c>
      <c r="W124" s="44"/>
      <c r="X124" s="69">
        <f t="shared" ca="1" si="39"/>
        <v>-2.4053601413632775E-2</v>
      </c>
    </row>
    <row r="125" spans="1:24" s="43" customFormat="1">
      <c r="A125" s="29">
        <v>40086</v>
      </c>
      <c r="B125" s="77">
        <f t="shared" ref="B125:S125" ca="1" si="57">IF(IF(OR(B27="",B23=0),NA(),B27/B23-1)&gt;1.5,NA(),B27/B23-1)</f>
        <v>2.0433602313713273E-2</v>
      </c>
      <c r="C125" s="77">
        <f t="shared" ca="1" si="57"/>
        <v>1.7155138694464611E-3</v>
      </c>
      <c r="D125" s="44">
        <f t="shared" ca="1" si="57"/>
        <v>6.0606216441727589E-4</v>
      </c>
      <c r="E125" s="44">
        <f t="shared" ca="1" si="57"/>
        <v>4.6649472623692789E-2</v>
      </c>
      <c r="F125" s="44">
        <f t="shared" ca="1" si="57"/>
        <v>-1.8353274154653931E-2</v>
      </c>
      <c r="G125" s="67">
        <f t="shared" ca="1" si="57"/>
        <v>1.647109814354919E-2</v>
      </c>
      <c r="H125" s="44">
        <f t="shared" ca="1" si="57"/>
        <v>2.2620043026864378E-2</v>
      </c>
      <c r="I125" s="44">
        <f t="shared" ca="1" si="57"/>
        <v>6.3081084431759749E-5</v>
      </c>
      <c r="J125" s="78">
        <f t="shared" ca="1" si="57"/>
        <v>3.1053828370275482E-4</v>
      </c>
      <c r="K125" s="44">
        <f t="shared" ca="1" si="57"/>
        <v>-4.3534599046287648E-2</v>
      </c>
      <c r="L125" s="44">
        <f t="shared" ca="1" si="57"/>
        <v>3.5377461565876178E-2</v>
      </c>
      <c r="M125" s="78">
        <f t="shared" ca="1" si="57"/>
        <v>-4.3770423303123085E-2</v>
      </c>
      <c r="N125" s="44">
        <f t="shared" ca="1" si="57"/>
        <v>1.7873823588381299E-2</v>
      </c>
      <c r="O125" s="69">
        <f t="shared" ca="1" si="57"/>
        <v>-0.11453837546105483</v>
      </c>
      <c r="P125" s="67">
        <f t="shared" ca="1" si="57"/>
        <v>1.7011787469464412E-2</v>
      </c>
      <c r="Q125" s="44">
        <f t="shared" ca="1" si="57"/>
        <v>1.7556251375708154E-2</v>
      </c>
      <c r="R125" s="44">
        <f t="shared" ca="1" si="57"/>
        <v>-1.4171408845118361E-3</v>
      </c>
      <c r="S125" s="44">
        <f t="shared" ca="1" si="57"/>
        <v>4.5549981464316769E-3</v>
      </c>
      <c r="T125" s="44"/>
      <c r="U125" s="44">
        <f t="shared" ca="1" si="39"/>
        <v>4.3106942074271348E-3</v>
      </c>
      <c r="V125" s="44">
        <f t="shared" ca="1" si="39"/>
        <v>-1.6721137031848188E-2</v>
      </c>
      <c r="W125" s="44"/>
      <c r="X125" s="69">
        <f t="shared" ca="1" si="39"/>
        <v>-1.7530252922398182E-2</v>
      </c>
    </row>
    <row r="126" spans="1:24" s="43" customFormat="1" ht="12" thickBot="1">
      <c r="A126" s="35">
        <v>40178</v>
      </c>
      <c r="B126" s="79">
        <f t="shared" ref="B126:S126" ca="1" si="58">IF(IF(OR(B28="",B24=0),NA(),B28/B24-1)&gt;1.5,NA(),B28/B24-1)</f>
        <v>1.6980529826730706E-2</v>
      </c>
      <c r="C126" s="79">
        <f t="shared" ca="1" si="58"/>
        <v>1.7438495780153218E-3</v>
      </c>
      <c r="D126" s="70">
        <f t="shared" ca="1" si="58"/>
        <v>1.4389713527953596E-3</v>
      </c>
      <c r="E126" s="70">
        <f t="shared" ca="1" si="58"/>
        <v>3.5783856736169906E-2</v>
      </c>
      <c r="F126" s="70">
        <f t="shared" ca="1" si="58"/>
        <v>-2.3677639292757013E-2</v>
      </c>
      <c r="G126" s="71">
        <f t="shared" ca="1" si="58"/>
        <v>2.0033056806820548E-2</v>
      </c>
      <c r="H126" s="70">
        <f t="shared" ca="1" si="58"/>
        <v>-2.6991322016897024E-2</v>
      </c>
      <c r="I126" s="70">
        <f t="shared" ca="1" si="58"/>
        <v>-3.8784604683694823E-4</v>
      </c>
      <c r="J126" s="80">
        <f t="shared" ca="1" si="58"/>
        <v>3.447300401537845E-4</v>
      </c>
      <c r="K126" s="70">
        <f t="shared" ca="1" si="58"/>
        <v>-4.5223973014084096E-2</v>
      </c>
      <c r="L126" s="70">
        <f t="shared" ca="1" si="58"/>
        <v>-5.76081125532103E-2</v>
      </c>
      <c r="M126" s="80">
        <f t="shared" ca="1" si="58"/>
        <v>-3.7910348053113441E-2</v>
      </c>
      <c r="N126" s="70">
        <f t="shared" ca="1" si="58"/>
        <v>1.0756078269004377E-2</v>
      </c>
      <c r="O126" s="72">
        <f t="shared" ca="1" si="58"/>
        <v>-0.17845887805380856</v>
      </c>
      <c r="P126" s="71">
        <f t="shared" ca="1" si="58"/>
        <v>2.9521156635955448E-2</v>
      </c>
      <c r="Q126" s="70">
        <f t="shared" ca="1" si="58"/>
        <v>2.1709160951966844E-2</v>
      </c>
      <c r="R126" s="70">
        <f t="shared" ca="1" si="58"/>
        <v>1.8349178511114506E-3</v>
      </c>
      <c r="S126" s="70">
        <f t="shared" ca="1" si="58"/>
        <v>8.723810436819468E-3</v>
      </c>
      <c r="T126" s="70"/>
      <c r="U126" s="70">
        <f t="shared" ca="1" si="39"/>
        <v>1.2495421505789306E-3</v>
      </c>
      <c r="V126" s="70">
        <f t="shared" ca="1" si="39"/>
        <v>-2.2994012613181458E-2</v>
      </c>
      <c r="W126" s="70"/>
      <c r="X126" s="72">
        <f t="shared" ca="1" si="39"/>
        <v>-2.9308185606700898E-2</v>
      </c>
    </row>
    <row r="127" spans="1:24" s="43" customFormat="1">
      <c r="A127" s="29">
        <v>40268</v>
      </c>
      <c r="B127" s="77">
        <f t="shared" ref="B127:S127" ca="1" si="59">IF(IF(OR(B29="",B25=0),NA(),B29/B25-1)&gt;1.5,NA(),B29/B25-1)</f>
        <v>2.1491732544715259E-2</v>
      </c>
      <c r="C127" s="77">
        <f t="shared" ca="1" si="59"/>
        <v>8.7868388036356215E-3</v>
      </c>
      <c r="D127" s="44">
        <f t="shared" ca="1" si="59"/>
        <v>9.4482350949840477E-3</v>
      </c>
      <c r="E127" s="44">
        <f t="shared" ca="1" si="59"/>
        <v>3.5905022836563605E-2</v>
      </c>
      <c r="F127" s="44">
        <f t="shared" ca="1" si="59"/>
        <v>-1.0411620709563474E-2</v>
      </c>
      <c r="G127" s="67">
        <f t="shared" ca="1" si="59"/>
        <v>2.6659788767113168E-2</v>
      </c>
      <c r="H127" s="44">
        <f t="shared" ca="1" si="59"/>
        <v>-4.7824769284941393E-2</v>
      </c>
      <c r="I127" s="44">
        <f t="shared" ca="1" si="59"/>
        <v>-9.6993568441894329E-4</v>
      </c>
      <c r="J127" s="78">
        <f t="shared" ca="1" si="59"/>
        <v>1.2624152266482946E-2</v>
      </c>
      <c r="K127" s="44">
        <f t="shared" ca="1" si="59"/>
        <v>-3.4921050489545968E-2</v>
      </c>
      <c r="L127" s="44"/>
      <c r="M127" s="78"/>
      <c r="N127" s="44">
        <f t="shared" ca="1" si="59"/>
        <v>1.3252651956355832E-2</v>
      </c>
      <c r="O127" s="69">
        <f t="shared" ca="1" si="59"/>
        <v>-0.19265631278934958</v>
      </c>
      <c r="P127" s="67">
        <f t="shared" ca="1" si="59"/>
        <v>1.2641784452282367E-2</v>
      </c>
      <c r="Q127" s="44">
        <f t="shared" ca="1" si="59"/>
        <v>2.5971642962932195E-2</v>
      </c>
      <c r="R127" s="44">
        <f t="shared" ca="1" si="59"/>
        <v>1.6277366045878816E-2</v>
      </c>
      <c r="S127" s="44">
        <f t="shared" ca="1" si="59"/>
        <v>1.6673354021595532E-2</v>
      </c>
      <c r="T127" s="44"/>
      <c r="U127" s="44">
        <f t="shared" ref="U127:X142" ca="1" si="60">IF(IF(OR(U29="",U25=0),NA(),U29/U25-1)&gt;1.5,NA(),U29/U25-1)</f>
        <v>1.4353561337852927E-2</v>
      </c>
      <c r="V127" s="44">
        <f t="shared" ca="1" si="60"/>
        <v>-4.7337639136636467E-3</v>
      </c>
      <c r="W127" s="44"/>
      <c r="X127" s="69">
        <f t="shared" ca="1" si="60"/>
        <v>-2.5299978925079181E-2</v>
      </c>
    </row>
    <row r="128" spans="1:24" s="43" customFormat="1">
      <c r="A128" s="29">
        <v>40359</v>
      </c>
      <c r="B128" s="77">
        <f t="shared" ref="B128:S128" ca="1" si="61">IF(IF(OR(B30="",B26=0),NA(),B30/B26-1)&gt;1.5,NA(),B30/B26-1)</f>
        <v>2.3297024167833413E-2</v>
      </c>
      <c r="C128" s="77">
        <f t="shared" ca="1" si="61"/>
        <v>1.1843857170453109E-2</v>
      </c>
      <c r="D128" s="44">
        <f t="shared" ca="1" si="61"/>
        <v>1.1256542463710106E-2</v>
      </c>
      <c r="E128" s="44">
        <f t="shared" ca="1" si="61"/>
        <v>3.6529815114513031E-2</v>
      </c>
      <c r="F128" s="44">
        <f t="shared" ca="1" si="61"/>
        <v>-5.0194233274479805E-3</v>
      </c>
      <c r="G128" s="67">
        <f t="shared" ca="1" si="61"/>
        <v>2.9083405067180657E-2</v>
      </c>
      <c r="H128" s="44">
        <f t="shared" ca="1" si="61"/>
        <v>-3.0101523561219867E-2</v>
      </c>
      <c r="I128" s="44">
        <f t="shared" ca="1" si="61"/>
        <v>-6.9054190952310135E-3</v>
      </c>
      <c r="J128" s="78">
        <f t="shared" ca="1" si="61"/>
        <v>7.7083940755922065E-3</v>
      </c>
      <c r="K128" s="44">
        <f t="shared" ca="1" si="61"/>
        <v>-2.3510313832622476E-2</v>
      </c>
      <c r="L128" s="44"/>
      <c r="M128" s="78"/>
      <c r="N128" s="44">
        <f t="shared" ca="1" si="61"/>
        <v>1.9272981159027536E-2</v>
      </c>
      <c r="O128" s="69">
        <f t="shared" ca="1" si="61"/>
        <v>-0.18194884354340124</v>
      </c>
      <c r="P128" s="67">
        <f t="shared" ca="1" si="61"/>
        <v>5.0815625502924622E-3</v>
      </c>
      <c r="Q128" s="44">
        <f t="shared" ca="1" si="61"/>
        <v>2.9066448823572788E-2</v>
      </c>
      <c r="R128" s="44">
        <f t="shared" ca="1" si="61"/>
        <v>1.0768429339531149E-2</v>
      </c>
      <c r="S128" s="44">
        <f t="shared" ca="1" si="61"/>
        <v>1.3106663844580924E-2</v>
      </c>
      <c r="T128" s="44"/>
      <c r="U128" s="44">
        <f t="shared" ca="1" si="60"/>
        <v>1.3439510141227906E-2</v>
      </c>
      <c r="V128" s="44">
        <f t="shared" ca="1" si="60"/>
        <v>-7.9628451080782092E-4</v>
      </c>
      <c r="W128" s="44"/>
      <c r="X128" s="69">
        <f t="shared" ca="1" si="60"/>
        <v>-1.975344964151049E-2</v>
      </c>
    </row>
    <row r="129" spans="1:24" s="43" customFormat="1">
      <c r="A129" s="29">
        <v>40451</v>
      </c>
      <c r="B129" s="77">
        <f t="shared" ref="B129:S129" ca="1" si="62">IF(IF(OR(B31="",B27=0),NA(),B31/B27-1)&gt;1.5,NA(),B31/B27-1)</f>
        <v>1.9418481793881615E-2</v>
      </c>
      <c r="C129" s="77">
        <f t="shared" ca="1" si="62"/>
        <v>5.5467743487547239E-3</v>
      </c>
      <c r="D129" s="44">
        <f t="shared" ca="1" si="62"/>
        <v>4.4022492723336804E-3</v>
      </c>
      <c r="E129" s="44">
        <f t="shared" ca="1" si="62"/>
        <v>3.1047375764654106E-2</v>
      </c>
      <c r="F129" s="44">
        <f t="shared" ca="1" si="62"/>
        <v>-1.8925290369017356E-3</v>
      </c>
      <c r="G129" s="67">
        <f t="shared" ca="1" si="62"/>
        <v>2.3947107932502432E-2</v>
      </c>
      <c r="H129" s="44">
        <f t="shared" ca="1" si="62"/>
        <v>-8.9656933716929732E-2</v>
      </c>
      <c r="I129" s="44">
        <f t="shared" ca="1" si="62"/>
        <v>-1.4575504394265693E-2</v>
      </c>
      <c r="J129" s="78">
        <f t="shared" ca="1" si="62"/>
        <v>-7.5965095013936779E-3</v>
      </c>
      <c r="K129" s="44">
        <f t="shared" ca="1" si="62"/>
        <v>-1.2674947359692657E-2</v>
      </c>
      <c r="L129" s="44"/>
      <c r="M129" s="78"/>
      <c r="N129" s="44">
        <f t="shared" ca="1" si="62"/>
        <v>1.9047268985875387E-2</v>
      </c>
      <c r="O129" s="69">
        <f t="shared" ca="1" si="62"/>
        <v>-0.16791038197971941</v>
      </c>
      <c r="P129" s="67">
        <f t="shared" ca="1" si="62"/>
        <v>-6.1057628971380451E-3</v>
      </c>
      <c r="Q129" s="44">
        <f t="shared" ca="1" si="62"/>
        <v>2.1852829431056708E-2</v>
      </c>
      <c r="R129" s="44">
        <f t="shared" ca="1" si="62"/>
        <v>4.87521352074749E-3</v>
      </c>
      <c r="S129" s="44">
        <f t="shared" ca="1" si="62"/>
        <v>5.0225709368780791E-3</v>
      </c>
      <c r="T129" s="44"/>
      <c r="U129" s="44">
        <f t="shared" ca="1" si="60"/>
        <v>4.6183271665851677E-3</v>
      </c>
      <c r="V129" s="44">
        <f t="shared" ca="1" si="60"/>
        <v>7.5871510052278879E-3</v>
      </c>
      <c r="W129" s="44"/>
      <c r="X129" s="69">
        <f t="shared" ca="1" si="60"/>
        <v>-3.1276599859873411E-2</v>
      </c>
    </row>
    <row r="130" spans="1:24" s="43" customFormat="1" ht="12" thickBot="1">
      <c r="A130" s="29">
        <v>40543</v>
      </c>
      <c r="B130" s="77">
        <f t="shared" ref="B130:S130" ca="1" si="63">IF(IF(OR(B32="",B28=0),NA(),B32/B28-1)&gt;1.5,NA(),B32/B28-1)</f>
        <v>2.0270182006613569E-2</v>
      </c>
      <c r="C130" s="77">
        <f t="shared" ca="1" si="63"/>
        <v>5.2678806942323408E-3</v>
      </c>
      <c r="D130" s="44">
        <f t="shared" ca="1" si="63"/>
        <v>1.9324960653723799E-3</v>
      </c>
      <c r="E130" s="44">
        <f t="shared" ca="1" si="63"/>
        <v>3.3769601440855057E-2</v>
      </c>
      <c r="F130" s="44">
        <f t="shared" ca="1" si="63"/>
        <v>2.3876351737994739E-3</v>
      </c>
      <c r="G130" s="67">
        <f t="shared" ca="1" si="63"/>
        <v>1.5879231240482516E-2</v>
      </c>
      <c r="H130" s="44">
        <f t="shared" ca="1" si="63"/>
        <v>8.5257303056669453E-3</v>
      </c>
      <c r="I130" s="44">
        <f t="shared" ca="1" si="63"/>
        <v>-1.5293213188413812E-2</v>
      </c>
      <c r="J130" s="78">
        <f t="shared" ca="1" si="63"/>
        <v>-4.2369958874094449E-3</v>
      </c>
      <c r="K130" s="44">
        <f t="shared" ca="1" si="63"/>
        <v>-5.412712724010782E-3</v>
      </c>
      <c r="L130" s="44"/>
      <c r="M130" s="78"/>
      <c r="N130" s="44">
        <f t="shared" ca="1" si="63"/>
        <v>2.7103194563895538E-2</v>
      </c>
      <c r="O130" s="69">
        <f t="shared" ca="1" si="63"/>
        <v>-8.166051132350316E-2</v>
      </c>
      <c r="P130" s="67">
        <f t="shared" ca="1" si="63"/>
        <v>-9.9755151280507715E-2</v>
      </c>
      <c r="Q130" s="44">
        <f t="shared" ca="1" si="63"/>
        <v>1.4649268612566768E-2</v>
      </c>
      <c r="R130" s="44">
        <f t="shared" ca="1" si="63"/>
        <v>5.1299262447734861E-4</v>
      </c>
      <c r="S130" s="44">
        <f t="shared" ca="1" si="63"/>
        <v>-4.3184313228932014E-2</v>
      </c>
      <c r="T130" s="44"/>
      <c r="U130" s="44">
        <f t="shared" ca="1" si="60"/>
        <v>1.7641353262762394E-2</v>
      </c>
      <c r="V130" s="44">
        <f t="shared" ca="1" si="60"/>
        <v>-6.5794667815788355E-4</v>
      </c>
      <c r="W130" s="44"/>
      <c r="X130" s="69">
        <f t="shared" ca="1" si="60"/>
        <v>-8.5458074241769766E-2</v>
      </c>
    </row>
    <row r="131" spans="1:24" s="43" customFormat="1">
      <c r="A131" s="23">
        <v>40633</v>
      </c>
      <c r="B131" s="81">
        <f t="shared" ref="B131:R131" ca="1" si="64">IF(IF(OR(B33="",B29=0),NA(),B33/B29-1)&gt;1.5,NA(),B33/B29-1)</f>
        <v>2.5063186490725808E-2</v>
      </c>
      <c r="C131" s="81">
        <f t="shared" ca="1" si="64"/>
        <v>1.3042484504825591E-2</v>
      </c>
      <c r="D131" s="73">
        <f t="shared" ca="1" si="64"/>
        <v>9.5647105379983444E-3</v>
      </c>
      <c r="E131" s="73">
        <f t="shared" ca="1" si="64"/>
        <v>3.34852813606068E-2</v>
      </c>
      <c r="F131" s="73">
        <f t="shared" ca="1" si="64"/>
        <v>-4.4376581022588235E-3</v>
      </c>
      <c r="G131" s="74">
        <f t="shared" ca="1" si="64"/>
        <v>1.8896546113469137E-2</v>
      </c>
      <c r="H131" s="73">
        <f t="shared" ca="1" si="64"/>
        <v>-2.141804979152484E-2</v>
      </c>
      <c r="I131" s="73">
        <f t="shared" ca="1" si="64"/>
        <v>-4.4462384878366512E-3</v>
      </c>
      <c r="J131" s="82">
        <f t="shared" ca="1" si="64"/>
        <v>-7.9925058171459451E-3</v>
      </c>
      <c r="K131" s="73">
        <f t="shared" ca="1" si="64"/>
        <v>-5.40247853975373E-3</v>
      </c>
      <c r="L131" s="73"/>
      <c r="M131" s="82"/>
      <c r="N131" s="73">
        <f t="shared" ca="1" si="64"/>
        <v>2.9082479907629244E-2</v>
      </c>
      <c r="O131" s="75">
        <f t="shared" ca="1" si="64"/>
        <v>-2.9398416392871218E-2</v>
      </c>
      <c r="P131" s="74">
        <f t="shared" ca="1" si="64"/>
        <v>5.7159401192530934E-2</v>
      </c>
      <c r="Q131" s="73">
        <f t="shared" ca="1" si="64"/>
        <v>3.1817375377650947E-2</v>
      </c>
      <c r="R131" s="73">
        <f t="shared" ca="1" si="64"/>
        <v>-8.4302956212493063E-3</v>
      </c>
      <c r="S131" s="73"/>
      <c r="T131" s="73"/>
      <c r="U131" s="73">
        <f t="shared" ca="1" si="60"/>
        <v>1.1820203686802699E-2</v>
      </c>
      <c r="V131" s="73"/>
      <c r="W131" s="73"/>
      <c r="X131" s="75">
        <f t="shared" ca="1" si="60"/>
        <v>4.7078259862449734E-3</v>
      </c>
    </row>
    <row r="132" spans="1:24" s="43" customFormat="1">
      <c r="A132" s="29">
        <v>40724</v>
      </c>
      <c r="B132" s="77">
        <f t="shared" ref="B132:R132" ca="1" si="65">IF(IF(OR(B34="",B30=0),NA(),B34/B30-1)&gt;1.5,NA(),B34/B30-1)</f>
        <v>2.3182304493677197E-2</v>
      </c>
      <c r="C132" s="77">
        <f t="shared" ca="1" si="65"/>
        <v>6.012162033245616E-3</v>
      </c>
      <c r="D132" s="44">
        <f t="shared" ca="1" si="65"/>
        <v>2.0750014453221333E-3</v>
      </c>
      <c r="E132" s="44">
        <f t="shared" ca="1" si="65"/>
        <v>3.3779679168219889E-2</v>
      </c>
      <c r="F132" s="44">
        <f t="shared" ca="1" si="65"/>
        <v>-7.5209151457474865E-3</v>
      </c>
      <c r="G132" s="67">
        <f t="shared" ca="1" si="65"/>
        <v>1.0629190244693332E-2</v>
      </c>
      <c r="H132" s="44">
        <f t="shared" ca="1" si="65"/>
        <v>-1.5606398954259304E-2</v>
      </c>
      <c r="I132" s="44">
        <f t="shared" ca="1" si="65"/>
        <v>-7.4988639426899484E-3</v>
      </c>
      <c r="J132" s="78">
        <f t="shared" ca="1" si="65"/>
        <v>-5.4690363272730247E-3</v>
      </c>
      <c r="K132" s="44">
        <f t="shared" ca="1" si="65"/>
        <v>-6.6859151895638513E-3</v>
      </c>
      <c r="L132" s="44"/>
      <c r="M132" s="78"/>
      <c r="N132" s="44">
        <f t="shared" ca="1" si="65"/>
        <v>3.0237684697127509E-2</v>
      </c>
      <c r="O132" s="69">
        <f t="shared" ca="1" si="65"/>
        <v>-2.4185454949137486E-2</v>
      </c>
      <c r="P132" s="67">
        <f t="shared" ca="1" si="65"/>
        <v>5.5329491938739928E-2</v>
      </c>
      <c r="Q132" s="44">
        <f t="shared" ca="1" si="65"/>
        <v>2.1146667549307718E-2</v>
      </c>
      <c r="R132" s="44">
        <f t="shared" ca="1" si="65"/>
        <v>-9.9778066956223155E-3</v>
      </c>
      <c r="S132" s="44"/>
      <c r="T132" s="44"/>
      <c r="U132" s="44">
        <f t="shared" ca="1" si="60"/>
        <v>1.0728179355070866E-2</v>
      </c>
      <c r="V132" s="44"/>
      <c r="W132" s="44"/>
      <c r="X132" s="69">
        <f t="shared" ca="1" si="60"/>
        <v>5.1141217763031044E-3</v>
      </c>
    </row>
    <row r="133" spans="1:24" s="43" customFormat="1">
      <c r="A133" s="29">
        <v>40816</v>
      </c>
      <c r="B133" s="77">
        <f t="shared" ref="B133:R133" ca="1" si="66">IF(IF(OR(B35="",B31=0),NA(),B35/B31-1)&gt;1.5,NA(),B35/B31-1)</f>
        <v>1.9289141522224496E-2</v>
      </c>
      <c r="C133" s="77">
        <f t="shared" ca="1" si="66"/>
        <v>8.0973777609161246E-4</v>
      </c>
      <c r="D133" s="44">
        <f t="shared" ca="1" si="66"/>
        <v>-2.3664534725683639E-3</v>
      </c>
      <c r="E133" s="44">
        <f t="shared" ca="1" si="66"/>
        <v>3.2347759737733961E-2</v>
      </c>
      <c r="F133" s="44">
        <f t="shared" ca="1" si="66"/>
        <v>-1.0463808484290738E-2</v>
      </c>
      <c r="G133" s="67">
        <f t="shared" ca="1" si="66"/>
        <v>4.4906303993952346E-3</v>
      </c>
      <c r="H133" s="44">
        <f t="shared" ca="1" si="66"/>
        <v>-1.2346644889641323E-2</v>
      </c>
      <c r="I133" s="44">
        <f t="shared" ca="1" si="66"/>
        <v>-1.3098829947364332E-2</v>
      </c>
      <c r="J133" s="78">
        <f t="shared" ca="1" si="66"/>
        <v>-1.2415777554136032E-2</v>
      </c>
      <c r="K133" s="44">
        <f t="shared" ca="1" si="66"/>
        <v>-1.0030324226939835E-2</v>
      </c>
      <c r="L133" s="44"/>
      <c r="M133" s="78"/>
      <c r="N133" s="44">
        <f t="shared" ca="1" si="66"/>
        <v>2.9165152841650555E-2</v>
      </c>
      <c r="O133" s="69">
        <f t="shared" ca="1" si="66"/>
        <v>4.6857328021920885E-4</v>
      </c>
      <c r="P133" s="67">
        <f t="shared" ca="1" si="66"/>
        <v>3.7416752719436897E-2</v>
      </c>
      <c r="Q133" s="44">
        <f t="shared" ca="1" si="66"/>
        <v>1.8679118611892864E-2</v>
      </c>
      <c r="R133" s="44">
        <f t="shared" ca="1" si="66"/>
        <v>-6.5852523065430546E-3</v>
      </c>
      <c r="S133" s="44"/>
      <c r="T133" s="44"/>
      <c r="U133" s="44">
        <f t="shared" ca="1" si="60"/>
        <v>1.710043415607454E-2</v>
      </c>
      <c r="V133" s="44"/>
      <c r="W133" s="44"/>
      <c r="X133" s="69">
        <f t="shared" ca="1" si="60"/>
        <v>8.9692497548425898E-3</v>
      </c>
    </row>
    <row r="134" spans="1:24" s="43" customFormat="1" ht="12" thickBot="1">
      <c r="A134" s="35">
        <v>40908</v>
      </c>
      <c r="B134" s="79">
        <f t="shared" ref="B134:R134" ca="1" si="67">IF(IF(OR(B36="",B32=0),NA(),B36/B32-1)&gt;1.5,NA(),B36/B32-1)</f>
        <v>2.1553765324046514E-2</v>
      </c>
      <c r="C134" s="79">
        <f t="shared" ca="1" si="67"/>
        <v>8.0468938405047208E-3</v>
      </c>
      <c r="D134" s="70">
        <f t="shared" ca="1" si="67"/>
        <v>5.3485587900352627E-3</v>
      </c>
      <c r="E134" s="70">
        <f t="shared" ca="1" si="67"/>
        <v>3.1848942186591067E-2</v>
      </c>
      <c r="F134" s="70">
        <f t="shared" ca="1" si="67"/>
        <v>-6.3850435842152109E-3</v>
      </c>
      <c r="G134" s="71">
        <f t="shared" ca="1" si="67"/>
        <v>1.1357167166394344E-2</v>
      </c>
      <c r="H134" s="70">
        <f t="shared" ca="1" si="67"/>
        <v>7.9069026946696264E-2</v>
      </c>
      <c r="I134" s="70">
        <f t="shared" ca="1" si="67"/>
        <v>-1.1301953585524327E-2</v>
      </c>
      <c r="J134" s="80">
        <f t="shared" ca="1" si="67"/>
        <v>-1.2493044587557733E-2</v>
      </c>
      <c r="K134" s="70">
        <f t="shared" ca="1" si="67"/>
        <v>-6.38774162166722E-3</v>
      </c>
      <c r="L134" s="70"/>
      <c r="M134" s="80"/>
      <c r="N134" s="70">
        <f t="shared" ca="1" si="67"/>
        <v>2.9475592506345905E-2</v>
      </c>
      <c r="O134" s="72">
        <f t="shared" ca="1" si="67"/>
        <v>-4.4165668237361455E-3</v>
      </c>
      <c r="P134" s="71">
        <f t="shared" ca="1" si="67"/>
        <v>0.1341767668007614</v>
      </c>
      <c r="Q134" s="70">
        <f t="shared" ca="1" si="67"/>
        <v>3.0710863741857386E-2</v>
      </c>
      <c r="R134" s="70">
        <f t="shared" ca="1" si="67"/>
        <v>-2.8184456398453461E-3</v>
      </c>
      <c r="S134" s="70"/>
      <c r="T134" s="70"/>
      <c r="U134" s="70">
        <f t="shared" ca="1" si="60"/>
        <v>2.2908597499940564E-2</v>
      </c>
      <c r="V134" s="70"/>
      <c r="W134" s="70"/>
      <c r="X134" s="72">
        <f t="shared" ca="1" si="60"/>
        <v>9.1532969897542449E-2</v>
      </c>
    </row>
    <row r="135" spans="1:24" s="43" customFormat="1">
      <c r="A135" s="23">
        <v>40999</v>
      </c>
      <c r="B135" s="81">
        <f t="shared" ref="B135:R135" ca="1" si="68">IF(IF(OR(B37="",B33=0),NA(),B37/B33-1)&gt;1.5,NA(),B37/B33-1)</f>
        <v>2.7474785677181979E-2</v>
      </c>
      <c r="C135" s="81">
        <f t="shared" ca="1" si="68"/>
        <v>1.5861900199797718E-2</v>
      </c>
      <c r="D135" s="73">
        <f t="shared" ca="1" si="68"/>
        <v>1.4834396341992795E-2</v>
      </c>
      <c r="E135" s="73">
        <f t="shared" ca="1" si="68"/>
        <v>3.4765038730117936E-2</v>
      </c>
      <c r="F135" s="73">
        <f t="shared" ca="1" si="68"/>
        <v>-6.4562282674240912E-4</v>
      </c>
      <c r="G135" s="74">
        <f t="shared" ca="1" si="68"/>
        <v>2.3754259998000071E-2</v>
      </c>
      <c r="H135" s="73">
        <f t="shared" ca="1" si="68"/>
        <v>1.8016614243758999E-2</v>
      </c>
      <c r="I135" s="73">
        <f t="shared" ca="1" si="68"/>
        <v>-1.1438420505408442E-2</v>
      </c>
      <c r="J135" s="82">
        <f t="shared" ca="1" si="68"/>
        <v>-5.5992658974980403E-3</v>
      </c>
      <c r="K135" s="73">
        <f t="shared" ca="1" si="68"/>
        <v>-1.7289721378214162E-3</v>
      </c>
      <c r="L135" s="73"/>
      <c r="M135" s="82"/>
      <c r="N135" s="73">
        <f t="shared" ca="1" si="68"/>
        <v>3.2493166507796989E-2</v>
      </c>
      <c r="O135" s="75">
        <f t="shared" ca="1" si="68"/>
        <v>6.3962328390916312E-3</v>
      </c>
      <c r="P135" s="74">
        <f t="shared" ca="1" si="68"/>
        <v>2.010824249565335E-3</v>
      </c>
      <c r="Q135" s="73">
        <f t="shared" ca="1" si="68"/>
        <v>3.3342257180031032E-2</v>
      </c>
      <c r="R135" s="73">
        <f t="shared" ca="1" si="68"/>
        <v>8.3240622522970931E-3</v>
      </c>
      <c r="S135" s="73"/>
      <c r="T135" s="73"/>
      <c r="U135" s="73">
        <f t="shared" ca="1" si="60"/>
        <v>2.4127852589411303E-2</v>
      </c>
      <c r="V135" s="73"/>
      <c r="W135" s="73"/>
      <c r="X135" s="75">
        <f t="shared" ca="1" si="60"/>
        <v>-9.5429997859242111E-4</v>
      </c>
    </row>
    <row r="136" spans="1:24" s="43" customFormat="1">
      <c r="A136" s="29">
        <v>41090</v>
      </c>
      <c r="B136" s="77">
        <f t="shared" ref="B136:R136" ca="1" si="69">IF(IF(OR(B38="",B34=0),NA(),B38/B34-1)&gt;1.5,NA(),B38/B34-1)</f>
        <v>1.5659888196919436E-2</v>
      </c>
      <c r="C136" s="77">
        <f t="shared" ca="1" si="69"/>
        <v>6.0257329997592812E-4</v>
      </c>
      <c r="D136" s="44">
        <f t="shared" ca="1" si="69"/>
        <v>-3.3678050531171788E-4</v>
      </c>
      <c r="E136" s="44">
        <f t="shared" ca="1" si="69"/>
        <v>2.6309920753708305E-2</v>
      </c>
      <c r="F136" s="44">
        <f t="shared" ca="1" si="69"/>
        <v>-1.0453244247011551E-2</v>
      </c>
      <c r="G136" s="67">
        <f t="shared" ca="1" si="69"/>
        <v>6.216948128784372E-3</v>
      </c>
      <c r="H136" s="44">
        <f t="shared" ca="1" si="69"/>
        <v>2.8353446206939026E-3</v>
      </c>
      <c r="I136" s="44">
        <f t="shared" ca="1" si="69"/>
        <v>-1.1944160912264468E-2</v>
      </c>
      <c r="J136" s="78">
        <f t="shared" ca="1" si="69"/>
        <v>-1.368454420102283E-2</v>
      </c>
      <c r="K136" s="44">
        <f t="shared" ca="1" si="69"/>
        <v>-1.0343743270784911E-2</v>
      </c>
      <c r="L136" s="44"/>
      <c r="M136" s="78"/>
      <c r="N136" s="44">
        <f t="shared" ca="1" si="69"/>
        <v>2.4215540999332985E-2</v>
      </c>
      <c r="O136" s="69">
        <f t="shared" ca="1" si="69"/>
        <v>1.2352803001838941E-2</v>
      </c>
      <c r="P136" s="67">
        <f t="shared" ca="1" si="69"/>
        <v>-1.4225415273780628E-2</v>
      </c>
      <c r="Q136" s="44">
        <f t="shared" ca="1" si="69"/>
        <v>2.0432122107803874E-2</v>
      </c>
      <c r="R136" s="44">
        <f t="shared" ca="1" si="69"/>
        <v>-6.4929791437899897E-3</v>
      </c>
      <c r="S136" s="44"/>
      <c r="T136" s="44"/>
      <c r="U136" s="44">
        <f t="shared" ca="1" si="60"/>
        <v>2.8123913884616991E-2</v>
      </c>
      <c r="V136" s="44"/>
      <c r="W136" s="44"/>
      <c r="X136" s="69">
        <f t="shared" ca="1" si="60"/>
        <v>-1.1845123116005718E-2</v>
      </c>
    </row>
    <row r="137" spans="1:24" s="43" customFormat="1">
      <c r="A137" s="29">
        <v>41182</v>
      </c>
      <c r="B137" s="77">
        <f t="shared" ref="B137:R137" ca="1" si="70">IF(IF(OR(B39="",B35=0),NA(),B39/B35-1)&gt;1.5,NA(),B39/B35-1)</f>
        <v>1.7437491402868766E-2</v>
      </c>
      <c r="C137" s="77">
        <f t="shared" ca="1" si="70"/>
        <v>4.935677656459081E-3</v>
      </c>
      <c r="D137" s="44">
        <f t="shared" ca="1" si="70"/>
        <v>3.0353606139086331E-3</v>
      </c>
      <c r="E137" s="44">
        <f t="shared" ca="1" si="70"/>
        <v>2.871385600801335E-2</v>
      </c>
      <c r="F137" s="44">
        <f t="shared" ca="1" si="70"/>
        <v>-6.5079275566037875E-3</v>
      </c>
      <c r="G137" s="67">
        <f t="shared" ca="1" si="70"/>
        <v>6.3248852023334301E-3</v>
      </c>
      <c r="H137" s="44">
        <f t="shared" ca="1" si="70"/>
        <v>7.2247878864670767E-2</v>
      </c>
      <c r="I137" s="44">
        <f t="shared" ca="1" si="70"/>
        <v>-7.0854456920809161E-3</v>
      </c>
      <c r="J137" s="78">
        <f t="shared" ca="1" si="70"/>
        <v>-1.3180604277168051E-2</v>
      </c>
      <c r="K137" s="44">
        <f t="shared" ca="1" si="70"/>
        <v>-5.3107407231377524E-3</v>
      </c>
      <c r="L137" s="44"/>
      <c r="M137" s="78"/>
      <c r="N137" s="44">
        <f t="shared" ca="1" si="70"/>
        <v>2.7895307858141205E-2</v>
      </c>
      <c r="O137" s="69">
        <f t="shared" ca="1" si="70"/>
        <v>3.1542743728615319E-2</v>
      </c>
      <c r="P137" s="67">
        <f t="shared" ca="1" si="70"/>
        <v>-8.421880932072856E-3</v>
      </c>
      <c r="Q137" s="44">
        <f t="shared" ca="1" si="70"/>
        <v>2.1291413282754634E-2</v>
      </c>
      <c r="R137" s="44">
        <f t="shared" ca="1" si="70"/>
        <v>-4.8527099327839718E-3</v>
      </c>
      <c r="S137" s="44"/>
      <c r="T137" s="44"/>
      <c r="U137" s="44">
        <f t="shared" ca="1" si="60"/>
        <v>3.5821086417865189E-2</v>
      </c>
      <c r="V137" s="44"/>
      <c r="W137" s="44"/>
      <c r="X137" s="69">
        <f t="shared" ca="1" si="60"/>
        <v>-3.7690205598321924E-3</v>
      </c>
    </row>
    <row r="138" spans="1:24" s="43" customFormat="1" ht="12" thickBot="1">
      <c r="A138" s="35">
        <v>41274</v>
      </c>
      <c r="B138" s="79">
        <f t="shared" ref="B138:R138" ca="1" si="71">IF(IF(OR(B40="",B36=0),NA(),B40/B36-1)&gt;1.5,NA(),B40/B36-1)</f>
        <v>1.6706300022588882E-2</v>
      </c>
      <c r="C138" s="79">
        <f t="shared" ca="1" si="71"/>
        <v>4.0623342209971103E-3</v>
      </c>
      <c r="D138" s="70">
        <f t="shared" ca="1" si="71"/>
        <v>4.2316837086191494E-3</v>
      </c>
      <c r="E138" s="70">
        <f t="shared" ca="1" si="71"/>
        <v>2.8030035802821596E-2</v>
      </c>
      <c r="F138" s="70">
        <f t="shared" ca="1" si="71"/>
        <v>-1.0763993948778805E-2</v>
      </c>
      <c r="G138" s="71">
        <f t="shared" ca="1" si="71"/>
        <v>9.0157687853160695E-3</v>
      </c>
      <c r="H138" s="70">
        <f t="shared" ca="1" si="71"/>
        <v>-5.5917241244983318E-2</v>
      </c>
      <c r="I138" s="70">
        <f t="shared" ca="1" si="71"/>
        <v>-3.3048626115940172E-3</v>
      </c>
      <c r="J138" s="80">
        <f t="shared" ca="1" si="71"/>
        <v>-2.5317093922555545E-3</v>
      </c>
      <c r="K138" s="70">
        <f t="shared" ca="1" si="71"/>
        <v>-1.058826140839797E-2</v>
      </c>
      <c r="L138" s="70"/>
      <c r="M138" s="80"/>
      <c r="N138" s="70">
        <f t="shared" ca="1" si="71"/>
        <v>2.6069086834733746E-2</v>
      </c>
      <c r="O138" s="72">
        <f t="shared" ca="1" si="71"/>
        <v>5.7222349940229122E-2</v>
      </c>
      <c r="P138" s="71">
        <f t="shared" ca="1" si="71"/>
        <v>4.9869257618633256E-3</v>
      </c>
      <c r="Q138" s="70">
        <f t="shared" ca="1" si="71"/>
        <v>1.4815784967243895E-2</v>
      </c>
      <c r="R138" s="70">
        <f t="shared" ca="1" si="71"/>
        <v>-8.6914189864732982E-3</v>
      </c>
      <c r="S138" s="70"/>
      <c r="T138" s="70"/>
      <c r="U138" s="70">
        <f t="shared" ca="1" si="60"/>
        <v>2.5364689023027465E-2</v>
      </c>
      <c r="V138" s="70"/>
      <c r="W138" s="70"/>
      <c r="X138" s="72">
        <f t="shared" ca="1" si="60"/>
        <v>-1.1334563688265353E-2</v>
      </c>
    </row>
    <row r="139" spans="1:24" s="43" customFormat="1">
      <c r="A139" s="23">
        <v>41364</v>
      </c>
      <c r="B139" s="81">
        <f t="shared" ref="B139:R139" ca="1" si="72">IF(IF(OR(B41="",B37=0),NA(),B41/B37-1)&gt;1.5,NA(),B41/B37-1)</f>
        <v>-6.2484497284799323E-3</v>
      </c>
      <c r="C139" s="81">
        <f t="shared" ca="1" si="72"/>
        <v>-2.9286052527108808E-2</v>
      </c>
      <c r="D139" s="73">
        <f t="shared" ca="1" si="72"/>
        <v>-3.0326392555393933E-2</v>
      </c>
      <c r="E139" s="73">
        <f t="shared" ca="1" si="72"/>
        <v>1.3550016489687566E-2</v>
      </c>
      <c r="F139" s="73">
        <f t="shared" ca="1" si="72"/>
        <v>-3.230464040789971E-2</v>
      </c>
      <c r="G139" s="74">
        <f t="shared" ca="1" si="72"/>
        <v>-2.7746513820654073E-2</v>
      </c>
      <c r="H139" s="73">
        <f t="shared" ca="1" si="72"/>
        <v>4.1161016434913877E-2</v>
      </c>
      <c r="I139" s="73">
        <f t="shared" ca="1" si="72"/>
        <v>-3.3657865317362479E-2</v>
      </c>
      <c r="J139" s="82">
        <f t="shared" ca="1" si="72"/>
        <v>-4.2450980791214898E-2</v>
      </c>
      <c r="K139" s="73">
        <f t="shared" ca="1" si="72"/>
        <v>-3.3524482140239065E-2</v>
      </c>
      <c r="L139" s="73"/>
      <c r="M139" s="82"/>
      <c r="N139" s="73">
        <f t="shared" ca="1" si="72"/>
        <v>1.2166398746126683E-2</v>
      </c>
      <c r="O139" s="75">
        <f t="shared" ca="1" si="72"/>
        <v>3.7968292129049841E-2</v>
      </c>
      <c r="P139" s="74">
        <f t="shared" ca="1" si="72"/>
        <v>-0.48845845944896149</v>
      </c>
      <c r="Q139" s="73">
        <f t="shared" ca="1" si="72"/>
        <v>-1.7069537190166906E-2</v>
      </c>
      <c r="R139" s="73">
        <f t="shared" ca="1" si="72"/>
        <v>-2.1011549113521544E-2</v>
      </c>
      <c r="S139" s="73"/>
      <c r="T139" s="73"/>
      <c r="U139" s="73">
        <f t="shared" ca="1" si="60"/>
        <v>8.0423792491119972E-3</v>
      </c>
      <c r="V139" s="73"/>
      <c r="W139" s="73"/>
      <c r="X139" s="75">
        <f t="shared" ca="1" si="60"/>
        <v>-1.6795161740161046E-2</v>
      </c>
    </row>
    <row r="140" spans="1:24" s="43" customFormat="1">
      <c r="A140" s="29">
        <v>41455</v>
      </c>
      <c r="B140" s="77">
        <f t="shared" ref="B140:R140" ca="1" si="73">IF(IF(OR(B42="",B38=0),NA(),B42/B38-1)&gt;1.5,NA(),B42/B38-1)</f>
        <v>6.5424752814504661E-3</v>
      </c>
      <c r="C140" s="77">
        <f t="shared" ca="1" si="73"/>
        <v>-9.9975399664102849E-3</v>
      </c>
      <c r="D140" s="44">
        <f t="shared" ca="1" si="73"/>
        <v>-9.8052180370340469E-3</v>
      </c>
      <c r="E140" s="44">
        <f t="shared" ca="1" si="73"/>
        <v>1.8315345524837046E-2</v>
      </c>
      <c r="F140" s="44">
        <f t="shared" ca="1" si="73"/>
        <v>-1.9518021514572936E-2</v>
      </c>
      <c r="G140" s="67">
        <f t="shared" ca="1" si="73"/>
        <v>-2.7692117603480559E-3</v>
      </c>
      <c r="H140" s="44">
        <f t="shared" ca="1" si="73"/>
        <v>-1.6058143790852908E-2</v>
      </c>
      <c r="I140" s="44">
        <f t="shared" ca="1" si="73"/>
        <v>-2.8507246292829858E-2</v>
      </c>
      <c r="J140" s="78">
        <f t="shared" ca="1" si="73"/>
        <v>-3.9515096965802465E-2</v>
      </c>
      <c r="K140" s="44">
        <f t="shared" ca="1" si="73"/>
        <v>-2.03916173748665E-2</v>
      </c>
      <c r="L140" s="44"/>
      <c r="M140" s="78"/>
      <c r="N140" s="44">
        <f t="shared" ca="1" si="73"/>
        <v>1.6466210704965567E-2</v>
      </c>
      <c r="O140" s="69">
        <f t="shared" ca="1" si="73"/>
        <v>6.1770105998938618E-2</v>
      </c>
      <c r="P140" s="67">
        <f t="shared" ca="1" si="73"/>
        <v>-0.51989012980319149</v>
      </c>
      <c r="Q140" s="44">
        <f t="shared" ca="1" si="73"/>
        <v>3.74429767942841E-3</v>
      </c>
      <c r="R140" s="44">
        <f t="shared" ca="1" si="73"/>
        <v>-5.8203716355359481E-3</v>
      </c>
      <c r="S140" s="44"/>
      <c r="T140" s="44"/>
      <c r="U140" s="44">
        <f t="shared" ca="1" si="60"/>
        <v>-2.3924802357677688E-4</v>
      </c>
      <c r="V140" s="44"/>
      <c r="W140" s="44"/>
      <c r="X140" s="69">
        <f t="shared" ca="1" si="60"/>
        <v>0.19029448969452956</v>
      </c>
    </row>
    <row r="141" spans="1:24" s="43" customFormat="1">
      <c r="A141" s="29">
        <v>41547</v>
      </c>
      <c r="B141" s="77">
        <f t="shared" ref="B141:R147" ca="1" si="74">IF(IF(OR(B43="",B39=0),NA(),B43/B39-1)&gt;1.5,NA(),B43/B39-1)</f>
        <v>1.4243456687361711E-3</v>
      </c>
      <c r="C141" s="77">
        <f t="shared" ca="1" si="74"/>
        <v>-7.4983485686148654E-3</v>
      </c>
      <c r="D141" s="44">
        <f t="shared" ca="1" si="74"/>
        <v>-6.607243932706619E-3</v>
      </c>
      <c r="E141" s="44">
        <f t="shared" ca="1" si="74"/>
        <v>7.5004691236435495E-3</v>
      </c>
      <c r="F141" s="44">
        <f t="shared" ca="1" si="74"/>
        <v>-3.1182568439325653E-2</v>
      </c>
      <c r="G141" s="67">
        <f t="shared" ca="1" si="74"/>
        <v>4.6253065359702639E-4</v>
      </c>
      <c r="H141" s="44">
        <f t="shared" ca="1" si="74"/>
        <v>-2.8958943003639104E-2</v>
      </c>
      <c r="I141" s="44">
        <f t="shared" ca="1" si="74"/>
        <v>-2.6693109762792044E-2</v>
      </c>
      <c r="J141" s="78">
        <f t="shared" ca="1" si="74"/>
        <v>-3.5271332818171741E-2</v>
      </c>
      <c r="K141" s="44">
        <f t="shared" ca="1" si="74"/>
        <v>-2.9590475309135167E-2</v>
      </c>
      <c r="L141" s="44"/>
      <c r="M141" s="78"/>
      <c r="N141" s="44">
        <f t="shared" ca="1" si="74"/>
        <v>7.1082598161182897E-3</v>
      </c>
      <c r="O141" s="69">
        <f t="shared" ca="1" si="74"/>
        <v>2.7917337112526974E-2</v>
      </c>
      <c r="P141" s="67">
        <f t="shared" ca="1" si="74"/>
        <v>0.32106165879349158</v>
      </c>
      <c r="Q141" s="44">
        <f t="shared" ca="1" si="74"/>
        <v>6.7003178836062549E-3</v>
      </c>
      <c r="R141" s="44">
        <f t="shared" ca="1" si="74"/>
        <v>-1.0443067405055184E-2</v>
      </c>
      <c r="S141" s="44"/>
      <c r="T141" s="44"/>
      <c r="U141" s="44">
        <f t="shared" ca="1" si="60"/>
        <v>-3.3577575842658192E-3</v>
      </c>
      <c r="V141" s="44"/>
      <c r="W141" s="44"/>
      <c r="X141" s="69">
        <f t="shared" ca="1" si="60"/>
        <v>-0.46459541011380434</v>
      </c>
    </row>
    <row r="142" spans="1:24" s="43" customFormat="1" ht="12" thickBot="1">
      <c r="A142" s="35">
        <v>41639</v>
      </c>
      <c r="B142" s="79">
        <f t="shared" ca="1" si="74"/>
        <v>-5.7866092887309817E-3</v>
      </c>
      <c r="C142" s="79">
        <f t="shared" ca="1" si="74"/>
        <v>-2.1658249561962828E-2</v>
      </c>
      <c r="D142" s="70">
        <f t="shared" ca="1" si="74"/>
        <v>-2.1228029729302267E-2</v>
      </c>
      <c r="E142" s="70">
        <f t="shared" ca="1" si="74"/>
        <v>9.3079531915054581E-3</v>
      </c>
      <c r="F142" s="70">
        <f t="shared" ca="1" si="74"/>
        <v>-3.0239719420357747E-2</v>
      </c>
      <c r="G142" s="71">
        <f t="shared" ca="1" si="74"/>
        <v>-1.4373465408774821E-2</v>
      </c>
      <c r="H142" s="70">
        <f t="shared" ca="1" si="74"/>
        <v>-0.11690326633543069</v>
      </c>
      <c r="I142" s="70">
        <f t="shared" ca="1" si="74"/>
        <v>-3.3864245350449629E-2</v>
      </c>
      <c r="J142" s="80">
        <f t="shared" ca="1" si="74"/>
        <v>-4.9685308586963295E-2</v>
      </c>
      <c r="K142" s="70">
        <f t="shared" ca="1" si="74"/>
        <v>-2.9411743769187537E-2</v>
      </c>
      <c r="L142" s="70"/>
      <c r="M142" s="80"/>
      <c r="N142" s="70">
        <f t="shared" ca="1" si="74"/>
        <v>7.3596961794379911E-3</v>
      </c>
      <c r="O142" s="72">
        <f t="shared" ca="1" si="74"/>
        <v>2.8476984349301793E-2</v>
      </c>
      <c r="P142" s="71">
        <f t="shared" ca="1" si="74"/>
        <v>0.41489624054637009</v>
      </c>
      <c r="Q142" s="70">
        <f t="shared" ca="1" si="74"/>
        <v>-4.9074608841976897E-3</v>
      </c>
      <c r="R142" s="70">
        <f t="shared" ca="1" si="74"/>
        <v>-1.2694943843230999E-2</v>
      </c>
      <c r="S142" s="70"/>
      <c r="T142" s="70"/>
      <c r="U142" s="70">
        <f t="shared" ca="1" si="60"/>
        <v>-9.807593469809639E-3</v>
      </c>
      <c r="V142" s="70"/>
      <c r="W142" s="70"/>
      <c r="X142" s="72">
        <f t="shared" ca="1" si="60"/>
        <v>-0.34210995500524188</v>
      </c>
    </row>
    <row r="143" spans="1:24" s="43" customFormat="1">
      <c r="A143" s="23">
        <v>41729</v>
      </c>
      <c r="B143" s="81">
        <f t="shared" ca="1" si="74"/>
        <v>1.6554028510553653E-3</v>
      </c>
      <c r="C143" s="81">
        <f t="shared" ca="1" si="74"/>
        <v>-8.8190762280160317E-3</v>
      </c>
      <c r="D143" s="73">
        <f t="shared" ca="1" si="74"/>
        <v>-7.210303951963426E-3</v>
      </c>
      <c r="E143" s="73">
        <f t="shared" ca="1" si="74"/>
        <v>1.1064913656128494E-2</v>
      </c>
      <c r="F143" s="73">
        <f t="shared" ca="1" si="74"/>
        <v>-2.0535261071050859E-2</v>
      </c>
      <c r="G143" s="74">
        <f t="shared" ca="1" si="74"/>
        <v>1.8032318230634115E-3</v>
      </c>
      <c r="H143" s="73">
        <f t="shared" ca="1" si="74"/>
        <v>-0.16395300228425602</v>
      </c>
      <c r="I143" s="73">
        <f t="shared" ca="1" si="74"/>
        <v>-2.1324848495409721E-2</v>
      </c>
      <c r="J143" s="82">
        <f t="shared" ca="1" si="74"/>
        <v>-3.989878363325905E-2</v>
      </c>
      <c r="K143" s="73">
        <f t="shared" ca="1" si="74"/>
        <v>-2.2200916287645645E-2</v>
      </c>
      <c r="L143" s="73"/>
      <c r="M143" s="82"/>
      <c r="N143" s="73">
        <f t="shared" ca="1" si="74"/>
        <v>9.6493705718156964E-3</v>
      </c>
      <c r="O143" s="75">
        <f t="shared" ca="1" si="74"/>
        <v>1.4180729962671057E-2</v>
      </c>
      <c r="P143" s="74" t="e">
        <f t="shared" ca="1" si="74"/>
        <v>#N/A</v>
      </c>
      <c r="Q143" s="73">
        <f t="shared" ca="1" si="74"/>
        <v>7.6204426702324302E-3</v>
      </c>
      <c r="R143" s="73">
        <f t="shared" ca="1" si="74"/>
        <v>-9.786436960550593E-3</v>
      </c>
      <c r="S143" s="73"/>
      <c r="T143" s="73">
        <f t="shared" ref="T143:T147" ca="1" si="75">IF(IF(OR(T45="",T41=0),NA(),T45/T41-1)&gt;1.5,NA(),9/T41-1)</f>
        <v>-0.98118968270752327</v>
      </c>
      <c r="U143" s="73">
        <f t="shared" ref="U143:X147" ca="1" si="76">IF(IF(OR(U45="",U41=0),NA(),U45/U41-1)&gt;1.5,NA(),U45/U41-1)</f>
        <v>6.1777592528966974E-2</v>
      </c>
      <c r="V143" s="73"/>
      <c r="W143" s="73">
        <f t="shared" ca="1" si="76"/>
        <v>-2.1765750480780777E-2</v>
      </c>
      <c r="X143" s="75">
        <f t="shared" ca="1" si="76"/>
        <v>-0.45054322074355047</v>
      </c>
    </row>
    <row r="144" spans="1:24" s="43" customFormat="1">
      <c r="A144" s="29">
        <v>41820</v>
      </c>
      <c r="B144" s="77">
        <f t="shared" ca="1" si="74"/>
        <v>-2.7730722162422339E-4</v>
      </c>
      <c r="C144" s="77">
        <f t="shared" ca="1" si="74"/>
        <v>-1.4117756598314268E-2</v>
      </c>
      <c r="D144" s="44">
        <f t="shared" ca="1" si="74"/>
        <v>-1.3372381910996545E-2</v>
      </c>
      <c r="E144" s="44">
        <f t="shared" ca="1" si="74"/>
        <v>1.1753727945955861E-2</v>
      </c>
      <c r="F144" s="44">
        <f t="shared" ca="1" si="74"/>
        <v>-2.3905502603770001E-2</v>
      </c>
      <c r="G144" s="67">
        <f t="shared" ca="1" si="74"/>
        <v>-7.5839108546899014E-3</v>
      </c>
      <c r="H144" s="44">
        <f t="shared" ca="1" si="74"/>
        <v>-5.7797826588916745E-2</v>
      </c>
      <c r="I144" s="44">
        <f t="shared" ca="1" si="74"/>
        <v>-2.695730334476365E-2</v>
      </c>
      <c r="J144" s="78">
        <f t="shared" ca="1" si="74"/>
        <v>-3.9215031176593973E-2</v>
      </c>
      <c r="K144" s="44">
        <f t="shared" ca="1" si="74"/>
        <v>-2.449465982299881E-2</v>
      </c>
      <c r="L144" s="44"/>
      <c r="M144" s="78"/>
      <c r="N144" s="44">
        <f t="shared" ca="1" si="74"/>
        <v>9.484731314023831E-3</v>
      </c>
      <c r="O144" s="69">
        <f t="shared" ca="1" si="74"/>
        <v>3.1122086284641082E-2</v>
      </c>
      <c r="P144" s="67">
        <f t="shared" ca="1" si="74"/>
        <v>0.18902461017243821</v>
      </c>
      <c r="Q144" s="44">
        <f t="shared" ca="1" si="74"/>
        <v>2.0098598992972505E-3</v>
      </c>
      <c r="R144" s="44">
        <f t="shared" ca="1" si="74"/>
        <v>-1.7090981929966942E-2</v>
      </c>
      <c r="S144" s="44"/>
      <c r="T144" s="44">
        <f t="shared" ca="1" si="75"/>
        <v>-0.98127078111002275</v>
      </c>
      <c r="U144" s="44">
        <f t="shared" ca="1" si="76"/>
        <v>6.0199428396460641E-2</v>
      </c>
      <c r="V144" s="44"/>
      <c r="W144" s="44">
        <f t="shared" ca="1" si="76"/>
        <v>-2.3777752734891466E-2</v>
      </c>
      <c r="X144" s="69">
        <f t="shared" ca="1" si="76"/>
        <v>-0.31756552688479078</v>
      </c>
    </row>
    <row r="145" spans="1:24" s="43" customFormat="1">
      <c r="A145" s="29">
        <v>41912</v>
      </c>
      <c r="B145" s="77">
        <f t="shared" ca="1" si="74"/>
        <v>-1.3590598838029155E-3</v>
      </c>
      <c r="C145" s="77">
        <f t="shared" ca="1" si="74"/>
        <v>-1.056794122048299E-2</v>
      </c>
      <c r="D145" s="44">
        <f t="shared" ca="1" si="74"/>
        <v>-1.0531322708537072E-2</v>
      </c>
      <c r="E145" s="44">
        <f t="shared" ca="1" si="74"/>
        <v>8.034261102430662E-3</v>
      </c>
      <c r="F145" s="44">
        <f t="shared" ca="1" si="74"/>
        <v>-2.2704793678999136E-2</v>
      </c>
      <c r="G145" s="67">
        <f t="shared" ca="1" si="74"/>
        <v>-2.3750086829003036E-3</v>
      </c>
      <c r="H145" s="44">
        <f t="shared" ca="1" si="74"/>
        <v>-0.11612569170562748</v>
      </c>
      <c r="I145" s="44">
        <f t="shared" ca="1" si="74"/>
        <v>-2.4069948834050559E-2</v>
      </c>
      <c r="J145" s="78">
        <f t="shared" ca="1" si="74"/>
        <v>-2.4604030972690927E-2</v>
      </c>
      <c r="K145" s="44">
        <f t="shared" ca="1" si="74"/>
        <v>-2.1390882642180697E-2</v>
      </c>
      <c r="L145" s="44"/>
      <c r="M145" s="78"/>
      <c r="N145" s="44">
        <f t="shared" ca="1" si="74"/>
        <v>6.8487066274229846E-3</v>
      </c>
      <c r="O145" s="69">
        <f t="shared" ca="1" si="74"/>
        <v>9.7991208903391858E-4</v>
      </c>
      <c r="P145" s="67">
        <f t="shared" ca="1" si="74"/>
        <v>-1.3457196398245053E-2</v>
      </c>
      <c r="Q145" s="44">
        <f t="shared" ca="1" si="74"/>
        <v>6.1019338118120103E-3</v>
      </c>
      <c r="R145" s="44">
        <f t="shared" ca="1" si="74"/>
        <v>-2.2728574015515979E-2</v>
      </c>
      <c r="S145" s="44"/>
      <c r="T145" s="44">
        <f t="shared" ca="1" si="75"/>
        <v>-0.98073316094814333</v>
      </c>
      <c r="U145" s="44">
        <f t="shared" ca="1" si="76"/>
        <v>5.0674403324862727E-2</v>
      </c>
      <c r="V145" s="44"/>
      <c r="W145" s="44">
        <f t="shared" ca="1" si="76"/>
        <v>-2.1650513379552261E-2</v>
      </c>
      <c r="X145" s="69">
        <f t="shared" ca="1" si="76"/>
        <v>0.85039618257540472</v>
      </c>
    </row>
    <row r="146" spans="1:24" s="43" customFormat="1" ht="12" thickBot="1">
      <c r="A146" s="29">
        <v>42004</v>
      </c>
      <c r="B146" s="77">
        <f t="shared" ca="1" si="74"/>
        <v>3.0578435649160074E-3</v>
      </c>
      <c r="C146" s="77">
        <f t="shared" ca="1" si="74"/>
        <v>-6.3680536949354272E-3</v>
      </c>
      <c r="D146" s="44">
        <f t="shared" ca="1" si="74"/>
        <v>-6.1991256911559933E-3</v>
      </c>
      <c r="E146" s="44">
        <f t="shared" ca="1" si="74"/>
        <v>1.5521653068762964E-2</v>
      </c>
      <c r="F146" s="44">
        <f t="shared" ca="1" si="74"/>
        <v>-1.8187313199750199E-2</v>
      </c>
      <c r="G146" s="67">
        <f t="shared" ca="1" si="74"/>
        <v>4.1387575949256572E-3</v>
      </c>
      <c r="H146" s="44">
        <f t="shared" ca="1" si="74"/>
        <v>-3.3408874488901952E-2</v>
      </c>
      <c r="I146" s="44">
        <f t="shared" ca="1" si="74"/>
        <v>-4.134479411528369E-2</v>
      </c>
      <c r="J146" s="78">
        <f t="shared" ca="1" si="74"/>
        <v>-3.755865353478971E-2</v>
      </c>
      <c r="K146" s="44">
        <f t="shared" ca="1" si="74"/>
        <v>-1.7656335931747424E-2</v>
      </c>
      <c r="L146" s="44"/>
      <c r="M146" s="78"/>
      <c r="N146" s="44">
        <f t="shared" ca="1" si="74"/>
        <v>1.3204640395957368E-2</v>
      </c>
      <c r="O146" s="69">
        <f t="shared" ca="1" si="74"/>
        <v>-0.12430030396820591</v>
      </c>
      <c r="P146" s="67">
        <f t="shared" ca="1" si="74"/>
        <v>-0.58674511096195814</v>
      </c>
      <c r="Q146" s="44">
        <f t="shared" ca="1" si="74"/>
        <v>1.3575823972874934E-2</v>
      </c>
      <c r="R146" s="44">
        <f t="shared" ca="1" si="74"/>
        <v>-2.2903806238386726E-2</v>
      </c>
      <c r="S146" s="44"/>
      <c r="T146" s="44">
        <f t="shared" ca="1" si="75"/>
        <v>-0.98059823988529082</v>
      </c>
      <c r="U146" s="44">
        <f t="shared" ca="1" si="76"/>
        <v>5.906672259258916E-2</v>
      </c>
      <c r="V146" s="44"/>
      <c r="W146" s="44">
        <f t="shared" ca="1" si="76"/>
        <v>-1.8381464027159566E-2</v>
      </c>
      <c r="X146" s="69">
        <f t="shared" ca="1" si="76"/>
        <v>0.73464000237190086</v>
      </c>
    </row>
    <row r="147" spans="1:24" s="43" customFormat="1">
      <c r="A147" s="23">
        <v>42094</v>
      </c>
      <c r="B147" s="81">
        <f t="shared" ca="1" si="74"/>
        <v>4.2926520010888591E-3</v>
      </c>
      <c r="C147" s="81">
        <f t="shared" ca="1" si="74"/>
        <v>-7.1521233715644561E-3</v>
      </c>
      <c r="D147" s="73">
        <f t="shared" ca="1" si="74"/>
        <v>-8.9889305313524126E-3</v>
      </c>
      <c r="E147" s="73">
        <f t="shared" ca="1" si="74"/>
        <v>1.5212497657149937E-2</v>
      </c>
      <c r="F147" s="73">
        <f t="shared" ca="1" si="74"/>
        <v>-1.4977140993255311E-2</v>
      </c>
      <c r="G147" s="74">
        <f t="shared" ca="1" si="74"/>
        <v>-1.9335810291152278E-3</v>
      </c>
      <c r="H147" s="73">
        <f t="shared" ca="1" si="74"/>
        <v>5.8967211555959631E-2</v>
      </c>
      <c r="I147" s="73">
        <f t="shared" ca="1" si="74"/>
        <v>-4.2114824167865494E-2</v>
      </c>
      <c r="J147" s="82">
        <f t="shared" ca="1" si="74"/>
        <v>-4.0909708647299481E-2</v>
      </c>
      <c r="K147" s="73">
        <f t="shared" ca="1" si="74"/>
        <v>-1.6469007219930609E-2</v>
      </c>
      <c r="L147" s="73"/>
      <c r="M147" s="82"/>
      <c r="N147" s="73">
        <f t="shared" ca="1" si="74"/>
        <v>1.4188261386227197E-2</v>
      </c>
      <c r="O147" s="75">
        <f t="shared" ca="1" si="74"/>
        <v>-0.17562830189683909</v>
      </c>
      <c r="P147" s="74">
        <f t="shared" ca="1" si="74"/>
        <v>-0.40050071445691726</v>
      </c>
      <c r="Q147" s="73">
        <f t="shared" ca="1" si="74"/>
        <v>1.4161933836130292E-2</v>
      </c>
      <c r="R147" s="73">
        <f t="shared" ca="1" si="74"/>
        <v>-7.6017049069815323E-3</v>
      </c>
      <c r="S147" s="73"/>
      <c r="T147" s="73">
        <f t="shared" ca="1" si="75"/>
        <v>-0.98057665019869666</v>
      </c>
      <c r="U147" s="73">
        <f t="shared" ca="1" si="76"/>
        <v>6.0094302698443514E-3</v>
      </c>
      <c r="V147" s="73"/>
      <c r="W147" s="73">
        <f t="shared" ca="1" si="76"/>
        <v>-1.5919518216380824E-2</v>
      </c>
      <c r="X147" s="75">
        <f t="shared" ca="1" si="76"/>
        <v>0.49386743148919132</v>
      </c>
    </row>
    <row r="148" spans="1:24" s="43" customFormat="1">
      <c r="A148" s="29">
        <v>42185</v>
      </c>
      <c r="B148" s="77"/>
      <c r="C148" s="77"/>
      <c r="D148" s="44"/>
      <c r="E148" s="44"/>
      <c r="F148" s="44"/>
      <c r="G148" s="67"/>
      <c r="H148" s="44"/>
      <c r="I148" s="44"/>
      <c r="J148" s="78"/>
      <c r="K148" s="44"/>
      <c r="L148" s="44"/>
      <c r="M148" s="78"/>
      <c r="N148" s="44"/>
      <c r="O148" s="69"/>
      <c r="P148" s="67"/>
      <c r="Q148" s="44"/>
      <c r="R148" s="44"/>
      <c r="S148" s="44"/>
      <c r="T148" s="44"/>
      <c r="U148" s="44"/>
      <c r="V148" s="44"/>
      <c r="W148" s="44"/>
      <c r="X148" s="69"/>
    </row>
    <row r="149" spans="1:24" s="43" customFormat="1">
      <c r="A149" s="29">
        <v>42277</v>
      </c>
      <c r="B149" s="77"/>
      <c r="C149" s="77"/>
      <c r="D149" s="44"/>
      <c r="E149" s="44"/>
      <c r="F149" s="44"/>
      <c r="G149" s="67"/>
      <c r="H149" s="44"/>
      <c r="I149" s="44"/>
      <c r="J149" s="78"/>
      <c r="K149" s="44"/>
      <c r="L149" s="44"/>
      <c r="M149" s="78"/>
      <c r="N149" s="44"/>
      <c r="O149" s="69"/>
      <c r="P149" s="67"/>
      <c r="Q149" s="44"/>
      <c r="R149" s="44"/>
      <c r="S149" s="44"/>
      <c r="T149" s="44"/>
      <c r="U149" s="44"/>
      <c r="V149" s="44"/>
      <c r="W149" s="44"/>
      <c r="X149" s="69"/>
    </row>
    <row r="150" spans="1:24" s="43" customFormat="1" ht="12" thickBot="1">
      <c r="A150" s="35">
        <v>42369</v>
      </c>
      <c r="B150" s="79"/>
      <c r="C150" s="79"/>
      <c r="D150" s="70"/>
      <c r="E150" s="70"/>
      <c r="F150" s="70"/>
      <c r="G150" s="71"/>
      <c r="H150" s="70"/>
      <c r="I150" s="70"/>
      <c r="J150" s="80"/>
      <c r="K150" s="70"/>
      <c r="L150" s="70"/>
      <c r="M150" s="80"/>
      <c r="N150" s="70"/>
      <c r="O150" s="72"/>
      <c r="P150" s="71"/>
      <c r="Q150" s="70"/>
      <c r="R150" s="70"/>
      <c r="S150" s="70"/>
      <c r="T150" s="70"/>
      <c r="U150" s="70"/>
      <c r="V150" s="70"/>
      <c r="W150" s="70"/>
      <c r="X150" s="72"/>
    </row>
    <row r="151" spans="1:24" ht="15.75" thickBot="1">
      <c r="A151" s="144" t="s">
        <v>37</v>
      </c>
      <c r="B151" s="157"/>
      <c r="C151" s="157"/>
      <c r="D151" s="158"/>
      <c r="E151" s="158"/>
      <c r="F151" s="158"/>
      <c r="G151" s="159"/>
      <c r="H151" s="158"/>
      <c r="I151" s="158"/>
      <c r="J151" s="160"/>
      <c r="K151" s="158"/>
      <c r="L151" s="158"/>
      <c r="M151" s="160"/>
      <c r="N151" s="158"/>
      <c r="O151" s="161"/>
      <c r="P151" s="159"/>
      <c r="Q151" s="158"/>
      <c r="R151" s="158"/>
      <c r="S151" s="158"/>
      <c r="T151" s="158"/>
      <c r="U151" s="158"/>
      <c r="V151" s="158"/>
      <c r="W151" s="158"/>
      <c r="X151" s="161"/>
    </row>
    <row r="152" spans="1:24" ht="12" thickTop="1">
      <c r="A152" s="46" t="s">
        <v>38</v>
      </c>
      <c r="B152" s="88"/>
      <c r="C152" s="88"/>
      <c r="D152" s="89"/>
      <c r="E152" s="89"/>
      <c r="F152" s="89"/>
      <c r="G152" s="90"/>
      <c r="H152" s="41"/>
      <c r="I152" s="41"/>
      <c r="J152" s="91"/>
      <c r="K152" s="41"/>
      <c r="L152" s="41"/>
      <c r="M152" s="91"/>
      <c r="N152" s="41"/>
      <c r="O152" s="76"/>
      <c r="P152" s="90"/>
      <c r="Q152" s="41"/>
      <c r="R152" s="41"/>
      <c r="S152" s="41"/>
      <c r="T152" s="41"/>
      <c r="U152" s="41"/>
      <c r="V152" s="41"/>
      <c r="W152" s="41"/>
      <c r="X152" s="76"/>
    </row>
    <row r="153" spans="1:24">
      <c r="A153" s="46" t="s">
        <v>39</v>
      </c>
      <c r="B153" s="88">
        <f t="shared" ref="B153:X153" ca="1" si="77">SUM(B$9:B$12)/SUM(B$5:B$8)-1</f>
        <v>4.5007022745046532E-2</v>
      </c>
      <c r="C153" s="88">
        <f t="shared" ca="1" si="77"/>
        <v>2.4993419440890063E-2</v>
      </c>
      <c r="D153" s="41">
        <f t="shared" ca="1" si="77"/>
        <v>2.389212385758599E-2</v>
      </c>
      <c r="E153" s="41">
        <f t="shared" ca="1" si="77"/>
        <v>8.8878275975925458E-2</v>
      </c>
      <c r="F153" s="41">
        <f t="shared" ca="1" si="77"/>
        <v>6.0187603819978452E-2</v>
      </c>
      <c r="G153" s="90">
        <f t="shared" ca="1" si="77"/>
        <v>3.2679145638003781E-2</v>
      </c>
      <c r="H153" s="41">
        <f t="shared" ca="1" si="77"/>
        <v>5.689394958746985E-2</v>
      </c>
      <c r="I153" s="41">
        <f t="shared" ca="1" si="77"/>
        <v>3.8571078196950603E-2</v>
      </c>
      <c r="J153" s="91">
        <f t="shared" ca="1" si="77"/>
        <v>5.6163351755688096E-2</v>
      </c>
      <c r="K153" s="41">
        <f t="shared" ca="1" si="77"/>
        <v>0.42819296940043317</v>
      </c>
      <c r="L153" s="41">
        <f t="shared" ca="1" si="77"/>
        <v>2.043594339641297E-3</v>
      </c>
      <c r="M153" s="91">
        <f t="shared" ca="1" si="77"/>
        <v>1.4745611752590815E-2</v>
      </c>
      <c r="N153" s="41">
        <f t="shared" ca="1" si="77"/>
        <v>0.61675458784979287</v>
      </c>
      <c r="O153" s="76">
        <f t="shared" ca="1" si="77"/>
        <v>-2.0988943578560404E-2</v>
      </c>
      <c r="P153" s="90">
        <f t="shared" ca="1" si="77"/>
        <v>5.885002295418218E-3</v>
      </c>
      <c r="Q153" s="41">
        <f t="shared" ca="1" si="77"/>
        <v>3.9477776460675074E-2</v>
      </c>
      <c r="R153" s="41">
        <f t="shared" ca="1" si="77"/>
        <v>3.088023298525111E-2</v>
      </c>
      <c r="S153" s="41" t="e">
        <f t="shared" si="77"/>
        <v>#DIV/0!</v>
      </c>
      <c r="T153" s="41" t="e">
        <f t="shared" si="77"/>
        <v>#DIV/0!</v>
      </c>
      <c r="U153" s="41">
        <f t="shared" ca="1" si="77"/>
        <v>-6.0616822912666901E-3</v>
      </c>
      <c r="V153" s="41" t="e">
        <f t="shared" si="77"/>
        <v>#DIV/0!</v>
      </c>
      <c r="W153" s="41" t="e">
        <f t="shared" si="77"/>
        <v>#DIV/0!</v>
      </c>
      <c r="X153" s="76">
        <f t="shared" ca="1" si="77"/>
        <v>5.7851284214886611E-2</v>
      </c>
    </row>
    <row r="154" spans="1:24">
      <c r="A154" s="46" t="s">
        <v>40</v>
      </c>
      <c r="B154" s="88">
        <f t="shared" ref="B154:S154" ca="1" si="78">SUM(B$13:B$16)/SUM(B$9:B$12)-1</f>
        <v>3.9081682961158215E-2</v>
      </c>
      <c r="C154" s="88">
        <f t="shared" ca="1" si="78"/>
        <v>2.0125423390525032E-2</v>
      </c>
      <c r="D154" s="41">
        <f t="shared" ca="1" si="78"/>
        <v>1.8406396424170079E-2</v>
      </c>
      <c r="E154" s="41">
        <f t="shared" ca="1" si="78"/>
        <v>7.8365982455983252E-2</v>
      </c>
      <c r="F154" s="41">
        <f t="shared" ca="1" si="78"/>
        <v>5.0864841620579249E-2</v>
      </c>
      <c r="G154" s="90">
        <f t="shared" ca="1" si="78"/>
        <v>3.7932293515639426E-2</v>
      </c>
      <c r="H154" s="41">
        <f t="shared" ca="1" si="78"/>
        <v>6.3107711188127524E-2</v>
      </c>
      <c r="I154" s="41">
        <f t="shared" ca="1" si="78"/>
        <v>2.0146910648773497E-2</v>
      </c>
      <c r="J154" s="91">
        <f t="shared" ca="1" si="78"/>
        <v>2.0698439136036528E-2</v>
      </c>
      <c r="K154" s="41">
        <f t="shared" ca="1" si="78"/>
        <v>5.8594411378583677E-2</v>
      </c>
      <c r="L154" s="41">
        <f t="shared" ca="1" si="78"/>
        <v>-4.8216204009633556E-2</v>
      </c>
      <c r="M154" s="91">
        <f t="shared" ca="1" si="78"/>
        <v>-3.5446936718986133E-2</v>
      </c>
      <c r="N154" s="41">
        <f t="shared" ca="1" si="78"/>
        <v>7.7755678974991582E-2</v>
      </c>
      <c r="O154" s="76">
        <f t="shared" ca="1" si="78"/>
        <v>-0.15866353850237935</v>
      </c>
      <c r="P154" s="90">
        <f t="shared" ca="1" si="78"/>
        <v>-7.3342651703756978E-2</v>
      </c>
      <c r="Q154" s="41">
        <f t="shared" ca="1" si="78"/>
        <v>5.0301666549166679E-2</v>
      </c>
      <c r="R154" s="41">
        <f t="shared" ca="1" si="78"/>
        <v>2.7974290425805792E-2</v>
      </c>
      <c r="S154" s="41" t="e">
        <f t="shared" ca="1" si="78"/>
        <v>#DIV/0!</v>
      </c>
      <c r="T154" s="41" t="e">
        <f t="shared" ref="T154:T160" si="79">SUM(T$9:T$12)/SUM(T$5:T$8)-1</f>
        <v>#DIV/0!</v>
      </c>
      <c r="U154" s="41">
        <f ca="1">SUM(U$13:U$16)/SUM(U$9:U$12)-1</f>
        <v>1.6482487126388667E-2</v>
      </c>
      <c r="V154" s="41" t="e">
        <f ca="1">SUM(V$13:V$16)/SUM(V$9:V$12)-1</f>
        <v>#DIV/0!</v>
      </c>
      <c r="W154" s="41" t="e">
        <f t="shared" ref="W154:W160" si="80">SUM(W$9:W$12)/SUM(W$5:W$8)-1</f>
        <v>#DIV/0!</v>
      </c>
      <c r="X154" s="76">
        <f ca="1">SUM(X$13:X$16)/SUM(X$9:X$12)-1</f>
        <v>0.12484567040465544</v>
      </c>
    </row>
    <row r="155" spans="1:24">
      <c r="A155" s="46" t="s">
        <v>41</v>
      </c>
      <c r="B155" s="88">
        <f t="shared" ref="B155:S155" ca="1" si="81">SUM(B$17:B$20)/SUM(B$13:B$16)-1</f>
        <v>3.0147546966638572E-2</v>
      </c>
      <c r="C155" s="88">
        <f t="shared" ca="1" si="81"/>
        <v>1.3399939881546974E-2</v>
      </c>
      <c r="D155" s="41">
        <f t="shared" ca="1" si="81"/>
        <v>1.1988400341903294E-2</v>
      </c>
      <c r="E155" s="41">
        <f t="shared" ca="1" si="81"/>
        <v>6.1094439080336516E-2</v>
      </c>
      <c r="F155" s="41">
        <f t="shared" ca="1" si="81"/>
        <v>2.1084596252375576E-2</v>
      </c>
      <c r="G155" s="90">
        <f t="shared" ca="1" si="81"/>
        <v>3.9090519475416752E-2</v>
      </c>
      <c r="H155" s="41">
        <f t="shared" ca="1" si="81"/>
        <v>4.8541246583182263E-2</v>
      </c>
      <c r="I155" s="41">
        <f t="shared" ca="1" si="81"/>
        <v>8.7668574577999259E-3</v>
      </c>
      <c r="J155" s="91">
        <f t="shared" ca="1" si="81"/>
        <v>-4.6266824459784139E-4</v>
      </c>
      <c r="K155" s="41">
        <f t="shared" ca="1" si="81"/>
        <v>-1.3626723036469168E-2</v>
      </c>
      <c r="L155" s="41">
        <f t="shared" ca="1" si="81"/>
        <v>-6.207162066926919E-2</v>
      </c>
      <c r="M155" s="91">
        <f t="shared" ca="1" si="81"/>
        <v>-4.3815220529287546E-2</v>
      </c>
      <c r="N155" s="41">
        <f t="shared" ca="1" si="81"/>
        <v>1.1750790699128766E-2</v>
      </c>
      <c r="O155" s="76">
        <f t="shared" ca="1" si="81"/>
        <v>-0.22026471094688804</v>
      </c>
      <c r="P155" s="90">
        <f t="shared" ca="1" si="81"/>
        <v>3.7243346499262753E-2</v>
      </c>
      <c r="Q155" s="41">
        <f t="shared" ca="1" si="81"/>
        <v>3.0219237080327144E-2</v>
      </c>
      <c r="R155" s="41">
        <f t="shared" ca="1" si="81"/>
        <v>1.6812566744216939E-2</v>
      </c>
      <c r="S155" s="41">
        <f t="shared" ca="1" si="81"/>
        <v>5.3118447778707001E-2</v>
      </c>
      <c r="T155" s="41" t="e">
        <f t="shared" si="79"/>
        <v>#DIV/0!</v>
      </c>
      <c r="U155" s="41">
        <f ca="1">SUM(U$17:U$20)/SUM(U$13:U$16)-1</f>
        <v>2.5176550349724103E-2</v>
      </c>
      <c r="V155" s="41">
        <f ca="1">SUM(V$17:V$20)/SUM(V$13:V$16)-1</f>
        <v>8.2099870256272967E-2</v>
      </c>
      <c r="W155" s="41" t="e">
        <f t="shared" si="80"/>
        <v>#DIV/0!</v>
      </c>
      <c r="X155" s="76">
        <f ca="1">SUM(X$17:X$20)/SUM(X$13:X$16)-1</f>
        <v>8.3342043454059933E-5</v>
      </c>
    </row>
    <row r="156" spans="1:24">
      <c r="A156" s="46" t="s">
        <v>42</v>
      </c>
      <c r="B156" s="88">
        <f t="shared" ref="B156:S156" ca="1" si="82">SUM(B$21:B$24)/SUM(B$17:B$20)-1</f>
        <v>3.7600782654859444E-2</v>
      </c>
      <c r="C156" s="88">
        <f t="shared" ca="1" si="82"/>
        <v>2.3548446130796874E-2</v>
      </c>
      <c r="D156" s="41">
        <f t="shared" ca="1" si="82"/>
        <v>2.0867278763358144E-2</v>
      </c>
      <c r="E156" s="41">
        <f t="shared" ca="1" si="82"/>
        <v>5.9295032791768731E-2</v>
      </c>
      <c r="F156" s="41">
        <f t="shared" ca="1" si="82"/>
        <v>2.2489131669171547E-2</v>
      </c>
      <c r="G156" s="90">
        <f t="shared" ca="1" si="82"/>
        <v>3.523013669036823E-2</v>
      </c>
      <c r="H156" s="41">
        <f t="shared" ca="1" si="82"/>
        <v>2.0920515938796624E-2</v>
      </c>
      <c r="I156" s="41">
        <f t="shared" ca="1" si="82"/>
        <v>2.5140270824341338E-2</v>
      </c>
      <c r="J156" s="91">
        <f t="shared" ca="1" si="82"/>
        <v>2.605504397841818E-2</v>
      </c>
      <c r="K156" s="41">
        <f t="shared" ca="1" si="82"/>
        <v>-2.0321437050155544E-2</v>
      </c>
      <c r="L156" s="41">
        <f t="shared" ca="1" si="82"/>
        <v>-1.904353089145161E-3</v>
      </c>
      <c r="M156" s="91">
        <f t="shared" ca="1" si="82"/>
        <v>2.4477049654589855E-3</v>
      </c>
      <c r="N156" s="41">
        <f t="shared" ca="1" si="82"/>
        <v>9.1575803783507936E-3</v>
      </c>
      <c r="O156" s="76">
        <f t="shared" ca="1" si="82"/>
        <v>-7.609982345787869E-2</v>
      </c>
      <c r="P156" s="90">
        <f t="shared" ca="1" si="82"/>
        <v>4.0369680218951709E-2</v>
      </c>
      <c r="Q156" s="41">
        <f t="shared" ca="1" si="82"/>
        <v>3.1225641489761813E-2</v>
      </c>
      <c r="R156" s="41">
        <f t="shared" ca="1" si="82"/>
        <v>2.185165671522471E-2</v>
      </c>
      <c r="S156" s="41">
        <f t="shared" ca="1" si="82"/>
        <v>4.6361545382848757E-2</v>
      </c>
      <c r="T156" s="41" t="e">
        <f t="shared" si="79"/>
        <v>#DIV/0!</v>
      </c>
      <c r="U156" s="41">
        <f ca="1">SUM(U$21:U$24)/SUM(U$17:U$20)-1</f>
        <v>3.3050000568389137E-2</v>
      </c>
      <c r="V156" s="41">
        <f ca="1">SUM(V$21:V$24)/SUM(V$17:V$20)-1</f>
        <v>4.3737741140705388E-2</v>
      </c>
      <c r="W156" s="41" t="e">
        <f t="shared" si="80"/>
        <v>#DIV/0!</v>
      </c>
      <c r="X156" s="76">
        <f ca="1">SUM(X$21:X$24)/SUM(X$17:X$20)-1</f>
        <v>-1.0766427371784348E-2</v>
      </c>
    </row>
    <row r="157" spans="1:24">
      <c r="A157" s="46" t="s">
        <v>43</v>
      </c>
      <c r="B157" s="88">
        <f t="shared" ref="B157:S157" ca="1" si="83">IF(ISBLANK(B28),NA(),SUM(B$25:B$28)/SUM(B$21:B$24)-1)</f>
        <v>2.2956298865765001E-2</v>
      </c>
      <c r="C157" s="88">
        <f t="shared" ca="1" si="83"/>
        <v>5.2085173997100664E-3</v>
      </c>
      <c r="D157" s="41">
        <f t="shared" ca="1" si="83"/>
        <v>3.5559700245451076E-3</v>
      </c>
      <c r="E157" s="41">
        <f t="shared" ca="1" si="83"/>
        <v>4.7223439896027619E-2</v>
      </c>
      <c r="F157" s="41">
        <f t="shared" ca="1" si="83"/>
        <v>-1.2128143400814029E-2</v>
      </c>
      <c r="G157" s="90">
        <f t="shared" ca="1" si="83"/>
        <v>1.9875152160505394E-2</v>
      </c>
      <c r="H157" s="41">
        <f t="shared" ca="1" si="83"/>
        <v>6.3297064973122819E-2</v>
      </c>
      <c r="I157" s="41">
        <f t="shared" ca="1" si="83"/>
        <v>5.0180124071763643E-5</v>
      </c>
      <c r="J157" s="91">
        <f t="shared" ca="1" si="83"/>
        <v>-5.024728905078879E-3</v>
      </c>
      <c r="K157" s="41">
        <f t="shared" ca="1" si="83"/>
        <v>-3.8920413593835246E-2</v>
      </c>
      <c r="L157" s="41">
        <f t="shared" ca="1" si="83"/>
        <v>1.3140830062272624E-3</v>
      </c>
      <c r="M157" s="91">
        <f t="shared" ca="1" si="83"/>
        <v>-4.9758352201570877E-2</v>
      </c>
      <c r="N157" s="41">
        <f t="shared" ca="1" si="83"/>
        <v>1.583302501434436E-2</v>
      </c>
      <c r="O157" s="76">
        <f t="shared" ca="1" si="83"/>
        <v>-0.10167608346076173</v>
      </c>
      <c r="P157" s="90">
        <f t="shared" ca="1" si="83"/>
        <v>2.1795845329523722E-2</v>
      </c>
      <c r="Q157" s="41">
        <f t="shared" ca="1" si="83"/>
        <v>1.8545688386842896E-2</v>
      </c>
      <c r="R157" s="41">
        <f t="shared" ca="1" si="83"/>
        <v>-1.0647725709501676E-3</v>
      </c>
      <c r="S157" s="41">
        <f t="shared" ca="1" si="83"/>
        <v>1.4063096222351135E-2</v>
      </c>
      <c r="T157" s="41" t="e">
        <f t="shared" si="79"/>
        <v>#DIV/0!</v>
      </c>
      <c r="U157" s="41">
        <f ca="1">IF(ISBLANK(U28),NA(),SUM(U$25:U$28)/SUM(U$21:U$24)-1)</f>
        <v>9.1570638785063441E-3</v>
      </c>
      <c r="V157" s="41">
        <f ca="1">IF(ISBLANK(V28),NA(),SUM(V$25:V$28)/SUM(V$21:V$24)-1)</f>
        <v>-5.948145417431272E-3</v>
      </c>
      <c r="W157" s="41" t="e">
        <f t="shared" si="80"/>
        <v>#DIV/0!</v>
      </c>
      <c r="X157" s="76">
        <f ca="1">IF(ISBLANK(X28),NA(),SUM(X$25:X$28)/SUM(X$21:X$24)-1)</f>
        <v>-1.9497593397941326E-2</v>
      </c>
    </row>
    <row r="158" spans="1:24">
      <c r="A158" s="46" t="s">
        <v>44</v>
      </c>
      <c r="B158" s="88">
        <f t="shared" ref="B158:S158" ca="1" si="84">IF(ISBLANK(B32),NA(),SUM(B$29:B$32)/SUM(B$25:B$28)-1)</f>
        <v>2.1113652589962895E-2</v>
      </c>
      <c r="C158" s="88">
        <f t="shared" ca="1" si="84"/>
        <v>7.8551885963038526E-3</v>
      </c>
      <c r="D158" s="41">
        <f t="shared" ca="1" si="84"/>
        <v>6.7484402120134845E-3</v>
      </c>
      <c r="E158" s="41">
        <f t="shared" ca="1" si="84"/>
        <v>3.4297901496327388E-2</v>
      </c>
      <c r="F158" s="41">
        <f t="shared" ca="1" si="84"/>
        <v>-3.7686458953308799E-3</v>
      </c>
      <c r="G158" s="90">
        <f t="shared" ca="1" si="84"/>
        <v>2.3858726991132784E-2</v>
      </c>
      <c r="H158" s="41">
        <f t="shared" ca="1" si="84"/>
        <v>-4.0745326376243951E-2</v>
      </c>
      <c r="I158" s="41">
        <f t="shared" ca="1" si="84"/>
        <v>-9.4553306582670915E-3</v>
      </c>
      <c r="J158" s="91">
        <f t="shared" ca="1" si="84"/>
        <v>2.0812473291913491E-3</v>
      </c>
      <c r="K158" s="41">
        <f t="shared" ca="1" si="84"/>
        <v>-1.9274892107895014E-2</v>
      </c>
      <c r="L158" s="41">
        <f t="shared" ca="1" si="84"/>
        <v>-1</v>
      </c>
      <c r="M158" s="91">
        <f t="shared" ca="1" si="84"/>
        <v>-1</v>
      </c>
      <c r="N158" s="41">
        <f t="shared" ca="1" si="84"/>
        <v>1.9679436768834657E-2</v>
      </c>
      <c r="O158" s="76">
        <f t="shared" ca="1" si="84"/>
        <v>-0.15858699013836286</v>
      </c>
      <c r="P158" s="90">
        <f t="shared" ca="1" si="84"/>
        <v>-2.2502984545076266E-2</v>
      </c>
      <c r="Q158" s="41">
        <f t="shared" ca="1" si="84"/>
        <v>2.2841076873231003E-2</v>
      </c>
      <c r="R158" s="41">
        <f t="shared" ca="1" si="84"/>
        <v>8.0856649898419786E-3</v>
      </c>
      <c r="S158" s="41">
        <f t="shared" ca="1" si="84"/>
        <v>-2.1803145574670335E-3</v>
      </c>
      <c r="T158" s="41" t="e">
        <f t="shared" si="79"/>
        <v>#DIV/0!</v>
      </c>
      <c r="U158" s="41">
        <f ca="1">IF(ISBLANK(U32),NA(),SUM(U$29:U$32)/SUM(U$25:U$28)-1)</f>
        <v>1.2500850583363032E-2</v>
      </c>
      <c r="V158" s="41">
        <f ca="1">IF(ISBLANK(V32),NA(),SUM(V$29:V$32)/SUM(V$25:V$28)-1)</f>
        <v>3.2208271439659875E-4</v>
      </c>
      <c r="W158" s="41" t="e">
        <f t="shared" si="80"/>
        <v>#DIV/0!</v>
      </c>
      <c r="X158" s="76">
        <f ca="1">IF(ISBLANK(X32),NA(),SUM(X$29:X$32)/SUM(X$25:X$28)-1)</f>
        <v>-4.0215191440633014E-2</v>
      </c>
    </row>
    <row r="159" spans="1:24">
      <c r="A159" s="46" t="s">
        <v>45</v>
      </c>
      <c r="B159" s="88">
        <f t="shared" ref="B159:S159" ca="1" si="85">IF(ISBLANK(B36),NA(),SUM(B$33:B$36)/SUM(B$29:B$32)-1)</f>
        <v>2.2264063442690274E-2</v>
      </c>
      <c r="C159" s="88">
        <f t="shared" ca="1" si="85"/>
        <v>6.9700613919838617E-3</v>
      </c>
      <c r="D159" s="41">
        <f t="shared" ca="1" si="85"/>
        <v>3.6482406840521175E-3</v>
      </c>
      <c r="E159" s="41">
        <f t="shared" ca="1" si="85"/>
        <v>3.285965556257664E-2</v>
      </c>
      <c r="F159" s="41">
        <f t="shared" ca="1" si="85"/>
        <v>-7.2000116595425379E-3</v>
      </c>
      <c r="G159" s="90">
        <f t="shared" ca="1" si="85"/>
        <v>1.1319072969079302E-2</v>
      </c>
      <c r="H159" s="41">
        <f t="shared" ca="1" si="85"/>
        <v>7.3469413996649635E-3</v>
      </c>
      <c r="I159" s="41">
        <f t="shared" ca="1" si="85"/>
        <v>-9.0783209866370784E-3</v>
      </c>
      <c r="J159" s="91">
        <f t="shared" ca="1" si="85"/>
        <v>-9.5845095182870432E-3</v>
      </c>
      <c r="K159" s="41">
        <f t="shared" ca="1" si="85"/>
        <v>-7.1262294288209072E-3</v>
      </c>
      <c r="L159" s="41" t="e">
        <f t="shared" ca="1" si="85"/>
        <v>#DIV/0!</v>
      </c>
      <c r="M159" s="91" t="e">
        <f t="shared" ca="1" si="85"/>
        <v>#DIV/0!</v>
      </c>
      <c r="N159" s="41">
        <f t="shared" ca="1" si="85"/>
        <v>2.9490387903581494E-2</v>
      </c>
      <c r="O159" s="76">
        <f t="shared" ca="1" si="85"/>
        <v>-1.455645641574177E-2</v>
      </c>
      <c r="P159" s="90">
        <f t="shared" ca="1" si="85"/>
        <v>6.9676067369166317E-2</v>
      </c>
      <c r="Q159" s="41">
        <f t="shared" ca="1" si="85"/>
        <v>2.5570764151826797E-2</v>
      </c>
      <c r="R159" s="41">
        <f t="shared" ca="1" si="85"/>
        <v>-6.9587755770014192E-3</v>
      </c>
      <c r="S159" s="41" t="e">
        <f t="shared" si="85"/>
        <v>#N/A</v>
      </c>
      <c r="T159" s="41" t="e">
        <f t="shared" si="79"/>
        <v>#DIV/0!</v>
      </c>
      <c r="U159" s="41">
        <f ca="1">IF(ISBLANK(U36),NA(),SUM(U$33:U$36)/SUM(U$29:U$32)-1)</f>
        <v>1.5650919594701884E-2</v>
      </c>
      <c r="V159" s="41" t="e">
        <f>IF(ISBLANK(V36),NA(),SUM(V$33:V$36)/SUM(V$29:V$32)-1)</f>
        <v>#N/A</v>
      </c>
      <c r="W159" s="41" t="e">
        <f t="shared" si="80"/>
        <v>#DIV/0!</v>
      </c>
      <c r="X159" s="76">
        <f ca="1">IF(ISBLANK(X36),NA(),SUM(X$33:X$36)/SUM(X$29:X$32)-1)</f>
        <v>2.6253464543388949E-2</v>
      </c>
    </row>
    <row r="160" spans="1:24">
      <c r="A160" s="46" t="s">
        <v>46</v>
      </c>
      <c r="B160" s="88">
        <f t="shared" ref="B160:S160" ca="1" si="86">IF(ISBLANK(B40),NA(),SUM(B$37:B$40)/SUM(B$33:B$36)-1)</f>
        <v>1.9307474316241358E-2</v>
      </c>
      <c r="C160" s="88">
        <f t="shared" ca="1" si="86"/>
        <v>6.3688281707747763E-3</v>
      </c>
      <c r="D160" s="41">
        <f t="shared" ca="1" si="86"/>
        <v>5.4483989295159851E-3</v>
      </c>
      <c r="E160" s="41">
        <f t="shared" ca="1" si="86"/>
        <v>2.9437527708420452E-2</v>
      </c>
      <c r="F160" s="41">
        <f t="shared" ca="1" si="86"/>
        <v>-7.0817997344931882E-3</v>
      </c>
      <c r="G160" s="90">
        <f t="shared" ca="1" si="86"/>
        <v>1.132508428426382E-2</v>
      </c>
      <c r="H160" s="41">
        <f t="shared" ca="1" si="86"/>
        <v>7.441124000006516E-3</v>
      </c>
      <c r="I160" s="41">
        <f t="shared" ca="1" si="86"/>
        <v>-8.4622003463238338E-3</v>
      </c>
      <c r="J160" s="91">
        <f t="shared" ca="1" si="86"/>
        <v>-8.7539810765857595E-3</v>
      </c>
      <c r="K160" s="41">
        <f t="shared" ca="1" si="86"/>
        <v>-6.9886562727946577E-3</v>
      </c>
      <c r="L160" s="41" t="e">
        <f t="shared" ca="1" si="86"/>
        <v>#DIV/0!</v>
      </c>
      <c r="M160" s="91" t="e">
        <f t="shared" ca="1" si="86"/>
        <v>#DIV/0!</v>
      </c>
      <c r="N160" s="41">
        <f t="shared" ca="1" si="86"/>
        <v>2.7653825752155914E-2</v>
      </c>
      <c r="O160" s="76">
        <f t="shared" ca="1" si="86"/>
        <v>2.6860132246645962E-2</v>
      </c>
      <c r="P160" s="90">
        <f t="shared" ca="1" si="86"/>
        <v>-3.9149794062701693E-3</v>
      </c>
      <c r="Q160" s="41">
        <f t="shared" ca="1" si="86"/>
        <v>2.24452515601401E-2</v>
      </c>
      <c r="R160" s="41">
        <f t="shared" ca="1" si="86"/>
        <v>-2.9271551894775039E-3</v>
      </c>
      <c r="S160" s="41" t="e">
        <f t="shared" si="86"/>
        <v>#N/A</v>
      </c>
      <c r="T160" s="41" t="e">
        <f t="shared" si="79"/>
        <v>#DIV/0!</v>
      </c>
      <c r="U160" s="41">
        <f ca="1">IF(ISBLANK(U40),NA(),SUM(U$37:U$40)/SUM(U$33:U$36)-1)</f>
        <v>2.8355614365914272E-2</v>
      </c>
      <c r="V160" s="41" t="e">
        <f>IF(ISBLANK(V40),NA(),SUM(V$37:V$40)/SUM(V$33:V$36)-1)</f>
        <v>#N/A</v>
      </c>
      <c r="W160" s="41" t="e">
        <f t="shared" si="80"/>
        <v>#DIV/0!</v>
      </c>
      <c r="X160" s="76">
        <f ca="1">IF(ISBLANK(X40),NA(),SUM(X$37:X$40)/SUM(X$33:X$36)-1)</f>
        <v>-6.9680423910828404E-3</v>
      </c>
    </row>
    <row r="161" spans="1:24">
      <c r="A161" s="46" t="s">
        <v>47</v>
      </c>
      <c r="B161" s="88">
        <f ca="1">IF(ISBLANK(B44),NA(),SUM(B$41:B$44)/SUM(B$37:B$40)-1)</f>
        <v>-1.0344841071693311E-3</v>
      </c>
      <c r="C161" s="88">
        <f t="shared" ref="C161:X161" ca="1" si="87">IF(ISBLANK(C44),NA(),SUM(C$41:C$44)/SUM(C$37:C$40)-1)</f>
        <v>-1.716747734394819E-2</v>
      </c>
      <c r="D161" s="41">
        <f t="shared" ca="1" si="87"/>
        <v>-1.7059146241862888E-2</v>
      </c>
      <c r="E161" s="41">
        <f t="shared" ca="1" si="87"/>
        <v>1.2149658230721228E-2</v>
      </c>
      <c r="F161" s="41">
        <f t="shared" ca="1" si="87"/>
        <v>-2.8321859254366255E-2</v>
      </c>
      <c r="G161" s="90">
        <f t="shared" ca="1" si="87"/>
        <v>-1.1183300315159017E-2</v>
      </c>
      <c r="H161" s="41">
        <f t="shared" ca="1" si="87"/>
        <v>-3.0344678235294187E-2</v>
      </c>
      <c r="I161" s="41">
        <f t="shared" ca="1" si="87"/>
        <v>-3.068735903907216E-2</v>
      </c>
      <c r="J161" s="91">
        <f t="shared" ca="1" si="87"/>
        <v>-4.1750706707424867E-2</v>
      </c>
      <c r="K161" s="41">
        <f t="shared" ca="1" si="87"/>
        <v>-2.8243423035208104E-2</v>
      </c>
      <c r="L161" s="41" t="e">
        <f t="shared" ca="1" si="87"/>
        <v>#DIV/0!</v>
      </c>
      <c r="M161" s="91" t="e">
        <f t="shared" ca="1" si="87"/>
        <v>#DIV/0!</v>
      </c>
      <c r="N161" s="41">
        <f t="shared" ca="1" si="87"/>
        <v>1.0755078329657941E-2</v>
      </c>
      <c r="O161" s="76">
        <f t="shared" ca="1" si="87"/>
        <v>3.8830207473684819E-2</v>
      </c>
      <c r="P161" s="90">
        <f t="shared" ca="1" si="87"/>
        <v>-7.0489337874045654E-2</v>
      </c>
      <c r="Q161" s="41">
        <f t="shared" ca="1" si="87"/>
        <v>-2.9266561536986924E-3</v>
      </c>
      <c r="R161" s="41">
        <f t="shared" ca="1" si="87"/>
        <v>-1.2525960949753112E-2</v>
      </c>
      <c r="S161" s="41" t="e">
        <f t="shared" si="87"/>
        <v>#N/A</v>
      </c>
      <c r="T161" s="41" t="e">
        <f t="shared" ca="1" si="87"/>
        <v>#DIV/0!</v>
      </c>
      <c r="U161" s="41">
        <f t="shared" ca="1" si="87"/>
        <v>-1.3918989545492755E-3</v>
      </c>
      <c r="V161" s="41" t="e">
        <f t="shared" si="87"/>
        <v>#N/A</v>
      </c>
      <c r="W161" s="41" t="e">
        <f t="shared" ca="1" si="87"/>
        <v>#DIV/0!</v>
      </c>
      <c r="X161" s="76">
        <f t="shared" ca="1" si="87"/>
        <v>-0.15741254666386884</v>
      </c>
    </row>
    <row r="162" spans="1:24">
      <c r="A162" s="46" t="s">
        <v>48</v>
      </c>
      <c r="B162" s="88">
        <f ca="1">IF(ISBLANK(B48),NA(),SUM(B$45:B$48)/SUM(B$41:B$44)-1)</f>
        <v>7.6706746472243736E-4</v>
      </c>
      <c r="C162" s="88">
        <f t="shared" ref="C162:X162" ca="1" si="88">IF(ISBLANK(C48),NA(),SUM(C$45:C$48)/SUM(C$41:C$44)-1)</f>
        <v>-9.9770993998598012E-3</v>
      </c>
      <c r="D162" s="41">
        <f t="shared" ca="1" si="88"/>
        <v>-9.3370089308946191E-3</v>
      </c>
      <c r="E162" s="41">
        <f t="shared" ca="1" si="88"/>
        <v>1.1602222718421595E-2</v>
      </c>
      <c r="F162" s="41">
        <f t="shared" ca="1" si="88"/>
        <v>-2.1341102004632351E-2</v>
      </c>
      <c r="G162" s="90">
        <f t="shared" ca="1" si="88"/>
        <v>-1.0200633725218067E-3</v>
      </c>
      <c r="H162" s="41">
        <f t="shared" ca="1" si="88"/>
        <v>-9.5488475474011625E-2</v>
      </c>
      <c r="I162" s="41">
        <f t="shared" ca="1" si="88"/>
        <v>-2.840645352293325E-2</v>
      </c>
      <c r="J162" s="91">
        <f t="shared" ca="1" si="88"/>
        <v>-3.5338685266021574E-2</v>
      </c>
      <c r="K162" s="41">
        <f t="shared" ca="1" si="88"/>
        <v>-2.1447411699841212E-2</v>
      </c>
      <c r="L162" s="41" t="e">
        <f t="shared" ca="1" si="88"/>
        <v>#DIV/0!</v>
      </c>
      <c r="M162" s="91" t="e">
        <f t="shared" ca="1" si="88"/>
        <v>#DIV/0!</v>
      </c>
      <c r="N162" s="41">
        <f t="shared" ca="1" si="88"/>
        <v>9.8013644414625123E-3</v>
      </c>
      <c r="O162" s="76">
        <f t="shared" ca="1" si="88"/>
        <v>-2.0117114827568727E-2</v>
      </c>
      <c r="P162" s="90">
        <f t="shared" ca="1" si="88"/>
        <v>6.9246466846245358E-2</v>
      </c>
      <c r="Q162" s="41">
        <f t="shared" ca="1" si="88"/>
        <v>7.3222539946642407E-3</v>
      </c>
      <c r="R162" s="41">
        <f t="shared" ca="1" si="88"/>
        <v>-1.8114083870206854E-2</v>
      </c>
      <c r="S162" s="41" t="e">
        <f t="shared" si="88"/>
        <v>#N/A</v>
      </c>
      <c r="T162" s="41">
        <f t="shared" ca="1" si="88"/>
        <v>-6.6236847664254972E-3</v>
      </c>
      <c r="U162" s="41">
        <f t="shared" ca="1" si="88"/>
        <v>5.7918663812233762E-2</v>
      </c>
      <c r="V162" s="41" t="e">
        <f t="shared" si="88"/>
        <v>#N/A</v>
      </c>
      <c r="W162" s="41">
        <f t="shared" ca="1" si="88"/>
        <v>-2.1403815422558314E-2</v>
      </c>
      <c r="X162" s="76">
        <f t="shared" ca="1" si="88"/>
        <v>3.1740880725383613E-2</v>
      </c>
    </row>
    <row r="163" spans="1:24" ht="12.75">
      <c r="D163" s="51"/>
      <c r="E163" s="51"/>
    </row>
    <row r="164" spans="1:24">
      <c r="G164" s="33"/>
      <c r="H164" s="33"/>
      <c r="I164" s="33"/>
      <c r="J164" s="56"/>
      <c r="K164" s="33"/>
      <c r="L164" s="33"/>
      <c r="M164" s="56"/>
      <c r="N164" s="33"/>
    </row>
    <row r="165" spans="1:24" ht="12.75">
      <c r="C165" s="103"/>
      <c r="D165" s="33"/>
      <c r="E165" s="51"/>
      <c r="G165" s="33"/>
      <c r="H165" s="33"/>
      <c r="I165" s="33"/>
      <c r="J165" s="56"/>
      <c r="K165" s="33"/>
      <c r="L165" s="33"/>
      <c r="M165" s="56"/>
      <c r="N165" s="33"/>
    </row>
    <row r="166" spans="1:24">
      <c r="G166" s="33"/>
      <c r="H166" s="33"/>
      <c r="I166" s="33"/>
      <c r="J166" s="56"/>
      <c r="K166" s="33"/>
      <c r="L166" s="33"/>
      <c r="M166" s="56"/>
      <c r="N166" s="33"/>
    </row>
    <row r="167" spans="1:24">
      <c r="G167" s="33"/>
      <c r="H167" s="33"/>
      <c r="I167" s="33"/>
      <c r="J167" s="56"/>
      <c r="K167" s="33"/>
      <c r="L167" s="33"/>
      <c r="M167" s="56"/>
      <c r="N167" s="33"/>
    </row>
  </sheetData>
  <mergeCells count="7">
    <mergeCell ref="A1:X1"/>
    <mergeCell ref="G2:O2"/>
    <mergeCell ref="P2:X2"/>
    <mergeCell ref="A2:A3"/>
    <mergeCell ref="B2:B3"/>
    <mergeCell ref="C2:C3"/>
    <mergeCell ref="D2:F2"/>
  </mergeCells>
  <phoneticPr fontId="9" type="noConversion"/>
  <pageMargins left="0.2" right="0.19" top="0.87" bottom="0.2" header="0.4921259845" footer="0.4921259845"/>
  <pageSetup paperSize="8" scale="56" orientation="portrait" r:id="rId1"/>
  <headerFooter alignWithMargins="0"/>
</worksheet>
</file>

<file path=xl/worksheets/sheet8.xml><?xml version="1.0" encoding="utf-8"?>
<worksheet xmlns="http://schemas.openxmlformats.org/spreadsheetml/2006/main" xmlns:r="http://schemas.openxmlformats.org/officeDocument/2006/relationships">
  <sheetPr codeName="Feuil8">
    <pageSetUpPr fitToPage="1"/>
  </sheetPr>
  <dimension ref="A1:X167"/>
  <sheetViews>
    <sheetView showGridLines="0" workbookViewId="0">
      <pane xSplit="1" ySplit="4" topLeftCell="B5" activePane="bottomRight" state="frozen"/>
      <selection activeCell="E114" sqref="E114"/>
      <selection pane="topRight" activeCell="E114" sqref="E114"/>
      <selection pane="bottomLeft" activeCell="E114" sqref="E114"/>
      <selection pane="bottomRight" activeCell="G55" sqref="G55"/>
    </sheetView>
  </sheetViews>
  <sheetFormatPr baseColWidth="10" defaultRowHeight="11.25"/>
  <cols>
    <col min="1" max="1" width="9.140625" style="47" customWidth="1"/>
    <col min="2" max="2" width="10.28515625" style="7" customWidth="1"/>
    <col min="3" max="3" width="10.42578125" style="7" customWidth="1"/>
    <col min="4" max="4" width="14.42578125" style="28" bestFit="1" customWidth="1"/>
    <col min="5" max="5" width="11.28515625" style="28" customWidth="1"/>
    <col min="6" max="6" width="10.28515625" style="28" customWidth="1"/>
    <col min="7" max="7" width="8.42578125" style="28" bestFit="1" customWidth="1"/>
    <col min="8" max="8" width="7.7109375" style="28" bestFit="1" customWidth="1"/>
    <col min="9" max="9" width="10" style="28" bestFit="1" customWidth="1"/>
    <col min="10" max="10" width="10.140625" style="58" customWidth="1"/>
    <col min="11" max="11" width="9.5703125" style="28" bestFit="1" customWidth="1"/>
    <col min="12" max="12" width="10" style="28" customWidth="1"/>
    <col min="13" max="13" width="10.140625" style="58" customWidth="1"/>
    <col min="14" max="14" width="9.28515625" style="28" bestFit="1" customWidth="1"/>
    <col min="15" max="15" width="9.42578125" style="31" bestFit="1" customWidth="1"/>
    <col min="16" max="16" width="15.5703125" style="31" customWidth="1"/>
    <col min="17" max="17" width="7.7109375" style="31" customWidth="1"/>
    <col min="18" max="18" width="7.7109375" style="31" bestFit="1" customWidth="1"/>
    <col min="19" max="20" width="10.5703125" style="31" customWidth="1"/>
    <col min="21" max="21" width="11.140625" style="31" customWidth="1"/>
    <col min="22" max="22" width="15.140625" style="31" customWidth="1"/>
    <col min="23" max="23" width="12.140625" style="31" customWidth="1"/>
    <col min="24" max="24" width="14.7109375" style="28" customWidth="1"/>
    <col min="25" max="16384" width="11.42578125" style="28"/>
  </cols>
  <sheetData>
    <row r="1" spans="1:24" s="60" customFormat="1" ht="13.5" thickBot="1">
      <c r="A1" s="168" t="s">
        <v>53</v>
      </c>
      <c r="B1" s="169"/>
      <c r="C1" s="169"/>
      <c r="D1" s="169"/>
      <c r="E1" s="169"/>
      <c r="F1" s="169"/>
      <c r="G1" s="169"/>
      <c r="H1" s="169"/>
      <c r="I1" s="169"/>
      <c r="J1" s="169"/>
      <c r="K1" s="169"/>
      <c r="L1" s="169"/>
      <c r="M1" s="169"/>
      <c r="N1" s="169"/>
      <c r="O1" s="169"/>
      <c r="P1" s="169"/>
      <c r="Q1" s="169"/>
      <c r="R1" s="169"/>
      <c r="S1" s="169"/>
      <c r="T1" s="169"/>
      <c r="U1" s="169"/>
      <c r="V1" s="169"/>
      <c r="W1" s="169"/>
      <c r="X1" s="170"/>
    </row>
    <row r="2" spans="1:24" s="7" customFormat="1" ht="15" customHeight="1" thickBot="1">
      <c r="A2" s="177" t="s">
        <v>9</v>
      </c>
      <c r="B2" s="179" t="s">
        <v>10</v>
      </c>
      <c r="C2" s="179" t="s">
        <v>11</v>
      </c>
      <c r="D2" s="181" t="s">
        <v>12</v>
      </c>
      <c r="E2" s="181"/>
      <c r="F2" s="182"/>
      <c r="G2" s="171" t="s">
        <v>13</v>
      </c>
      <c r="H2" s="172"/>
      <c r="I2" s="172"/>
      <c r="J2" s="172"/>
      <c r="K2" s="172"/>
      <c r="L2" s="172"/>
      <c r="M2" s="172"/>
      <c r="N2" s="172"/>
      <c r="O2" s="173"/>
      <c r="P2" s="174" t="s">
        <v>14</v>
      </c>
      <c r="Q2" s="175"/>
      <c r="R2" s="175"/>
      <c r="S2" s="175"/>
      <c r="T2" s="175"/>
      <c r="U2" s="175"/>
      <c r="V2" s="175"/>
      <c r="W2" s="175"/>
      <c r="X2" s="176"/>
    </row>
    <row r="3" spans="1:24" s="16" customFormat="1" ht="57" thickBot="1">
      <c r="A3" s="178"/>
      <c r="B3" s="180"/>
      <c r="C3" s="180"/>
      <c r="D3" s="8" t="s">
        <v>15</v>
      </c>
      <c r="E3" s="8" t="s">
        <v>16</v>
      </c>
      <c r="F3" s="8" t="s">
        <v>17</v>
      </c>
      <c r="G3" s="9" t="s">
        <v>18</v>
      </c>
      <c r="H3" s="10" t="s">
        <v>176</v>
      </c>
      <c r="I3" s="10" t="s">
        <v>19</v>
      </c>
      <c r="J3" s="11" t="s">
        <v>20</v>
      </c>
      <c r="K3" s="10" t="s">
        <v>21</v>
      </c>
      <c r="L3" s="10" t="s">
        <v>22</v>
      </c>
      <c r="M3" s="11" t="s">
        <v>20</v>
      </c>
      <c r="N3" s="10" t="s">
        <v>23</v>
      </c>
      <c r="O3" s="12" t="s">
        <v>24</v>
      </c>
      <c r="P3" s="13" t="s">
        <v>25</v>
      </c>
      <c r="Q3" s="14" t="s">
        <v>26</v>
      </c>
      <c r="R3" s="14" t="s">
        <v>27</v>
      </c>
      <c r="S3" s="14" t="s">
        <v>28</v>
      </c>
      <c r="T3" s="14" t="s">
        <v>29</v>
      </c>
      <c r="U3" s="14" t="s">
        <v>30</v>
      </c>
      <c r="V3" s="14" t="s">
        <v>31</v>
      </c>
      <c r="W3" s="14" t="s">
        <v>32</v>
      </c>
      <c r="X3" s="15" t="s">
        <v>33</v>
      </c>
    </row>
    <row r="4" spans="1:24" s="22" customFormat="1" ht="15.75" thickBot="1">
      <c r="A4" s="17" t="s">
        <v>34</v>
      </c>
      <c r="B4" s="18"/>
      <c r="C4" s="18"/>
      <c r="D4" s="19"/>
      <c r="E4" s="19"/>
      <c r="F4" s="19"/>
      <c r="G4" s="20"/>
      <c r="H4" s="19"/>
      <c r="I4" s="19"/>
      <c r="J4" s="54"/>
      <c r="K4" s="19"/>
      <c r="L4" s="19"/>
      <c r="M4" s="54"/>
      <c r="N4" s="19"/>
      <c r="O4" s="21"/>
      <c r="P4" s="20"/>
      <c r="Q4" s="19"/>
      <c r="R4" s="19"/>
      <c r="S4" s="19"/>
      <c r="T4" s="19"/>
      <c r="U4" s="19"/>
      <c r="V4" s="19"/>
      <c r="W4" s="19"/>
      <c r="X4" s="21"/>
    </row>
    <row r="5" spans="1:24" ht="12" thickTop="1">
      <c r="A5" s="23">
        <v>38077</v>
      </c>
      <c r="B5" s="92">
        <f ca="1">IF(Vol_hor!B5&gt;0,Mass_sal_nette!B5/Vol_hor!B5," ")</f>
        <v>4.2519675237237893</v>
      </c>
      <c r="C5" s="92">
        <f ca="1">IF(Vol_hor!C5&gt;0,Mass_sal_nette!C5/Vol_hor!C5," ")</f>
        <v>7.0234689272515887</v>
      </c>
      <c r="D5" s="108">
        <f ca="1">IF(Vol_hor!D5&gt;0,Mass_sal_nette!D5/Vol_hor!D5," ")</f>
        <v>7.1120622389196191</v>
      </c>
      <c r="E5" s="108">
        <f ca="1">IF(Vol_hor!E5&gt;0,Mass_sal_nette!E5/Vol_hor!E5," ")</f>
        <v>2.304074554917471</v>
      </c>
      <c r="F5" s="108">
        <f ca="1">IF(Vol_hor!F5&gt;0,Mass_sal_nette!F5/Vol_hor!F5," ")</f>
        <v>6.261868066035654</v>
      </c>
      <c r="G5" s="109">
        <f ca="1">IF(Vol_hor!G5&gt;0,Mass_sal_nette!G5/Vol_hor!G5," ")</f>
        <v>7.3218095825412011</v>
      </c>
      <c r="H5" s="108">
        <f ca="1">IF(Vol_hor!H5&gt;0,Mass_sal_nette!H5/Vol_hor!H5," ")</f>
        <v>6.4914242711487029</v>
      </c>
      <c r="I5" s="108">
        <f ca="1">IF(Vol_hor!I5&gt;0,Mass_sal_nette!I5/Vol_hor!I5," ")</f>
        <v>6.8866252802852985</v>
      </c>
      <c r="J5" s="110">
        <f ca="1">IF(Vol_hor!J5&gt;0,Mass_sal_nette!J5/Vol_hor!J5," ")</f>
        <v>6.9047712166631854</v>
      </c>
      <c r="K5" s="108">
        <f ca="1">IF(Vol_hor!K5&gt;0,Mass_sal_nette!K5/Vol_hor!K5," ")</f>
        <v>6.3758323327083213</v>
      </c>
      <c r="L5" s="108">
        <f ca="1">IF(Vol_hor!L5&gt;0,Mass_sal_nette!L5/Vol_hor!L5," ")</f>
        <v>6.2459222672103643</v>
      </c>
      <c r="M5" s="110">
        <f ca="1">IF(Vol_hor!M5&gt;0,Mass_sal_nette!M5/Vol_hor!M5," ")</f>
        <v>6.0684567818921673</v>
      </c>
      <c r="N5" s="108">
        <f ca="1">IF(Vol_hor!N5&gt;0,Mass_sal_nette!N5/Vol_hor!N5," ")</f>
        <v>2.306728249564975</v>
      </c>
      <c r="O5" s="111">
        <f ca="1">IF(Vol_hor!O5&gt;0,Mass_sal_nette!O5/Vol_hor!O5," ")</f>
        <v>2.3047632565203333</v>
      </c>
      <c r="P5" s="109">
        <f ca="1">IF(Vol_hor!P5&gt;0,Mass_sal_nette!P5/Vol_hor!P5," ")</f>
        <v>7.4887249599195931</v>
      </c>
      <c r="Q5" s="108">
        <f ca="1">IF(Vol_hor!Q5&gt;0,Mass_sal_nette!Q5/Vol_hor!Q5," ")</f>
        <v>7.1984726701949731</v>
      </c>
      <c r="R5" s="108">
        <f ca="1">IF(Vol_hor!R5&gt;0,Mass_sal_nette!R5/Vol_hor!R5," ")</f>
        <v>6.46701164097502</v>
      </c>
      <c r="S5" s="108"/>
      <c r="T5" s="108"/>
      <c r="U5" s="108">
        <f ca="1">IF(Vol_hor!U5&gt;0,Mass_sal_nette!U5/Vol_hor!U5," ")</f>
        <v>6.7707083060559432</v>
      </c>
      <c r="V5" s="108"/>
      <c r="W5" s="108"/>
      <c r="X5" s="111">
        <f ca="1">IF(Vol_hor!X5&gt;0,Mass_sal_nette!X5/Vol_hor!X5," ")</f>
        <v>6.2663715205541779</v>
      </c>
    </row>
    <row r="6" spans="1:24">
      <c r="A6" s="29">
        <v>38168</v>
      </c>
      <c r="B6" s="93">
        <f ca="1">IF(Vol_hor!B6&gt;0,Mass_sal_nette!B6/Vol_hor!B6," ")</f>
        <v>4.2899385725734378</v>
      </c>
      <c r="C6" s="93">
        <f ca="1">IF(Vol_hor!C6&gt;0,Mass_sal_nette!C6/Vol_hor!C6," ")</f>
        <v>7.0839635375159631</v>
      </c>
      <c r="D6" s="112">
        <f ca="1">IF(Vol_hor!D6&gt;0,Mass_sal_nette!D6/Vol_hor!D6," ")</f>
        <v>7.1756376665525528</v>
      </c>
      <c r="E6" s="112">
        <f ca="1">IF(Vol_hor!E6&gt;0,Mass_sal_nette!E6/Vol_hor!E6," ")</f>
        <v>2.3269711772347823</v>
      </c>
      <c r="F6" s="112">
        <f ca="1">IF(Vol_hor!F6&gt;0,Mass_sal_nette!F6/Vol_hor!F6," ")</f>
        <v>6.3116429331950368</v>
      </c>
      <c r="G6" s="94">
        <f ca="1">IF(Vol_hor!G6&gt;0,Mass_sal_nette!G6/Vol_hor!G6," ")</f>
        <v>7.3639407839398219</v>
      </c>
      <c r="H6" s="95">
        <f ca="1">IF(Vol_hor!H6&gt;0,Mass_sal_nette!H6/Vol_hor!H6," ")</f>
        <v>6.547832963635714</v>
      </c>
      <c r="I6" s="95">
        <f ca="1">IF(Vol_hor!I6&gt;0,Mass_sal_nette!I6/Vol_hor!I6," ")</f>
        <v>6.9758406578697878</v>
      </c>
      <c r="J6" s="96">
        <f ca="1">IF(Vol_hor!J6&gt;0,Mass_sal_nette!J6/Vol_hor!J6," ")</f>
        <v>7.0383571342584679</v>
      </c>
      <c r="K6" s="95">
        <f ca="1">IF(Vol_hor!K6&gt;0,Mass_sal_nette!K6/Vol_hor!K6," ")</f>
        <v>6.2530103338321235</v>
      </c>
      <c r="L6" s="95">
        <f ca="1">IF(Vol_hor!L6&gt;0,Mass_sal_nette!L6/Vol_hor!L6," ")</f>
        <v>6.311362181155638</v>
      </c>
      <c r="M6" s="96">
        <f ca="1">IF(Vol_hor!M6&gt;0,Mass_sal_nette!M6/Vol_hor!M6," ")</f>
        <v>6.1340634445843225</v>
      </c>
      <c r="N6" s="95">
        <f ca="1">IF(Vol_hor!N6&gt;0,Mass_sal_nette!N6/Vol_hor!N6," ")</f>
        <v>2.3298584958406932</v>
      </c>
      <c r="O6" s="97">
        <f ca="1">IF(Vol_hor!O6&gt;0,Mass_sal_nette!O6/Vol_hor!O6," ")</f>
        <v>2.3268401680440021</v>
      </c>
      <c r="P6" s="94">
        <f ca="1">IF(Vol_hor!P6&gt;0,Mass_sal_nette!P6/Vol_hor!P6," ")</f>
        <v>7.5992273175194294</v>
      </c>
      <c r="Q6" s="95">
        <f ca="1">IF(Vol_hor!Q6&gt;0,Mass_sal_nette!Q6/Vol_hor!Q6," ")</f>
        <v>7.263514204311921</v>
      </c>
      <c r="R6" s="95">
        <f ca="1">IF(Vol_hor!R6&gt;0,Mass_sal_nette!R6/Vol_hor!R6," ")</f>
        <v>6.5163662736940244</v>
      </c>
      <c r="S6" s="95"/>
      <c r="T6" s="95"/>
      <c r="U6" s="95">
        <f ca="1">IF(Vol_hor!U6&gt;0,Mass_sal_nette!U6/Vol_hor!U6," ")</f>
        <v>6.8332128589157346</v>
      </c>
      <c r="V6" s="95"/>
      <c r="W6" s="95"/>
      <c r="X6" s="97">
        <f ca="1">IF(Vol_hor!X6&gt;0,Mass_sal_nette!X6/Vol_hor!X6," ")</f>
        <v>6.3391443892796584</v>
      </c>
    </row>
    <row r="7" spans="1:24">
      <c r="A7" s="29">
        <v>38260</v>
      </c>
      <c r="B7" s="93">
        <f ca="1">IF(Vol_hor!B7&gt;0,Mass_sal_nette!B7/Vol_hor!B7," ")</f>
        <v>4.4080680540438326</v>
      </c>
      <c r="C7" s="93">
        <f ca="1">IF(Vol_hor!C7&gt;0,Mass_sal_nette!C7/Vol_hor!C7," ")</f>
        <v>7.1735524036472347</v>
      </c>
      <c r="D7" s="112">
        <f ca="1">IF(Vol_hor!D7&gt;0,Mass_sal_nette!D7/Vol_hor!D7," ")</f>
        <v>7.2675279174087279</v>
      </c>
      <c r="E7" s="112">
        <f ca="1">IF(Vol_hor!E7&gt;0,Mass_sal_nette!E7/Vol_hor!E7," ")</f>
        <v>2.3678930623023997</v>
      </c>
      <c r="F7" s="112">
        <f ca="1">IF(Vol_hor!F7&gt;0,Mass_sal_nette!F7/Vol_hor!F7," ")</f>
        <v>6.3756323941838691</v>
      </c>
      <c r="G7" s="94">
        <f ca="1">IF(Vol_hor!G7&gt;0,Mass_sal_nette!G7/Vol_hor!G7," ")</f>
        <v>7.461635067905414</v>
      </c>
      <c r="H7" s="95">
        <f ca="1">IF(Vol_hor!H7&gt;0,Mass_sal_nette!H7/Vol_hor!H7," ")</f>
        <v>6.4762386704068184</v>
      </c>
      <c r="I7" s="95">
        <f ca="1">IF(Vol_hor!I7&gt;0,Mass_sal_nette!I7/Vol_hor!I7," ")</f>
        <v>7.0654550396446973</v>
      </c>
      <c r="J7" s="96">
        <f ca="1">IF(Vol_hor!J7&gt;0,Mass_sal_nette!J7/Vol_hor!J7," ")</f>
        <v>7.0075026522975721</v>
      </c>
      <c r="K7" s="95">
        <f ca="1">IF(Vol_hor!K7&gt;0,Mass_sal_nette!K7/Vol_hor!K7," ")</f>
        <v>6.2832777161569409</v>
      </c>
      <c r="L7" s="95">
        <f ca="1">IF(Vol_hor!L7&gt;0,Mass_sal_nette!L7/Vol_hor!L7," ")</f>
        <v>6.4193712838543027</v>
      </c>
      <c r="M7" s="96">
        <f ca="1">IF(Vol_hor!M7&gt;0,Mass_sal_nette!M7/Vol_hor!M7," ")</f>
        <v>6.2303109484830737</v>
      </c>
      <c r="N7" s="95">
        <f ca="1">IF(Vol_hor!N7&gt;0,Mass_sal_nette!N7/Vol_hor!N7," ")</f>
        <v>2.3553388976613663</v>
      </c>
      <c r="O7" s="97">
        <f ca="1">IF(Vol_hor!O7&gt;0,Mass_sal_nette!O7/Vol_hor!O7," ")</f>
        <v>2.3806143663099202</v>
      </c>
      <c r="P7" s="94">
        <f ca="1">IF(Vol_hor!P7&gt;0,Mass_sal_nette!P7/Vol_hor!P7," ")</f>
        <v>7.6894735556478651</v>
      </c>
      <c r="Q7" s="95">
        <f ca="1">IF(Vol_hor!Q7&gt;0,Mass_sal_nette!Q7/Vol_hor!Q7," ")</f>
        <v>7.3728572376839709</v>
      </c>
      <c r="R7" s="95">
        <f ca="1">IF(Vol_hor!R7&gt;0,Mass_sal_nette!R7/Vol_hor!R7," ")</f>
        <v>6.6177808312288944</v>
      </c>
      <c r="S7" s="95"/>
      <c r="T7" s="95"/>
      <c r="U7" s="95">
        <f ca="1">IF(Vol_hor!U7&gt;0,Mass_sal_nette!U7/Vol_hor!U7," ")</f>
        <v>6.9667411590262835</v>
      </c>
      <c r="V7" s="95"/>
      <c r="W7" s="95"/>
      <c r="X7" s="97">
        <f ca="1">IF(Vol_hor!X7&gt;0,Mass_sal_nette!X7/Vol_hor!X7," ")</f>
        <v>6.3360267898355653</v>
      </c>
    </row>
    <row r="8" spans="1:24" ht="12" thickBot="1">
      <c r="A8" s="35">
        <v>38352</v>
      </c>
      <c r="B8" s="98">
        <f ca="1">IF(Vol_hor!B8&gt;0,Mass_sal_nette!B8/Vol_hor!B8," ")</f>
        <v>4.3594412885264537</v>
      </c>
      <c r="C8" s="98">
        <f ca="1">IF(Vol_hor!C8&gt;0,Mass_sal_nette!C8/Vol_hor!C8," ")</f>
        <v>7.2574183517294308</v>
      </c>
      <c r="D8" s="100">
        <f ca="1">IF(Vol_hor!D8&gt;0,Mass_sal_nette!D8/Vol_hor!D8," ")</f>
        <v>7.3489674063687804</v>
      </c>
      <c r="E8" s="100">
        <f ca="1">IF(Vol_hor!E8&gt;0,Mass_sal_nette!E8/Vol_hor!E8," ")</f>
        <v>2.3682936036212068</v>
      </c>
      <c r="F8" s="100">
        <f ca="1">IF(Vol_hor!F8&gt;0,Mass_sal_nette!F8/Vol_hor!F8," ")</f>
        <v>6.4748629499936783</v>
      </c>
      <c r="G8" s="99">
        <f ca="1">IF(Vol_hor!G8&gt;0,Mass_sal_nette!G8/Vol_hor!G8," ")</f>
        <v>7.5455412215477864</v>
      </c>
      <c r="H8" s="100">
        <f ca="1">IF(Vol_hor!H8&gt;0,Mass_sal_nette!H8/Vol_hor!H8," ")</f>
        <v>6.5201185769627656</v>
      </c>
      <c r="I8" s="100">
        <f ca="1">IF(Vol_hor!I8&gt;0,Mass_sal_nette!I8/Vol_hor!I8," ")</f>
        <v>7.144252473310031</v>
      </c>
      <c r="J8" s="101">
        <f ca="1">IF(Vol_hor!J8&gt;0,Mass_sal_nette!J8/Vol_hor!J8," ")</f>
        <v>7.153459175768389</v>
      </c>
      <c r="K8" s="100">
        <f ca="1">IF(Vol_hor!K8&gt;0,Mass_sal_nette!K8/Vol_hor!K8," ")</f>
        <v>6.4456357534309365</v>
      </c>
      <c r="L8" s="100">
        <f ca="1">IF(Vol_hor!L8&gt;0,Mass_sal_nette!L8/Vol_hor!L8," ")</f>
        <v>6.4694500613871861</v>
      </c>
      <c r="M8" s="101">
        <f ca="1">IF(Vol_hor!M8&gt;0,Mass_sal_nette!M8/Vol_hor!M8," ")</f>
        <v>6.3403986283400506</v>
      </c>
      <c r="N8" s="100">
        <f ca="1">IF(Vol_hor!N8&gt;0,Mass_sal_nette!N8/Vol_hor!N8," ")</f>
        <v>2.3664771089853267</v>
      </c>
      <c r="O8" s="102">
        <f ca="1">IF(Vol_hor!O8&gt;0,Mass_sal_nette!O8/Vol_hor!O8," ")</f>
        <v>2.3550697916695835</v>
      </c>
      <c r="P8" s="99">
        <f ca="1">IF(Vol_hor!P8&gt;0,Mass_sal_nette!P8/Vol_hor!P8," ")</f>
        <v>7.8001906526485847</v>
      </c>
      <c r="Q8" s="100">
        <f ca="1">IF(Vol_hor!Q8&gt;0,Mass_sal_nette!Q8/Vol_hor!Q8," ")</f>
        <v>7.4616573812608022</v>
      </c>
      <c r="R8" s="100">
        <f ca="1">IF(Vol_hor!R8&gt;0,Mass_sal_nette!R8/Vol_hor!R8," ")</f>
        <v>6.6986350370142107</v>
      </c>
      <c r="S8" s="100"/>
      <c r="T8" s="100"/>
      <c r="U8" s="100">
        <f ca="1">IF(Vol_hor!U8&gt;0,Mass_sal_nette!U8/Vol_hor!U8," ")</f>
        <v>7.035691483775838</v>
      </c>
      <c r="V8" s="100"/>
      <c r="W8" s="100"/>
      <c r="X8" s="102">
        <f ca="1">IF(Vol_hor!X8&gt;0,Mass_sal_nette!X8/Vol_hor!X8," ")</f>
        <v>6.477239214852041</v>
      </c>
    </row>
    <row r="9" spans="1:24">
      <c r="A9" s="23">
        <v>38442</v>
      </c>
      <c r="B9" s="92">
        <f ca="1">IF(Vol_hor!B9&gt;0,Mass_sal_nette!B9/Vol_hor!B9," ")</f>
        <v>4.3942536977926991</v>
      </c>
      <c r="C9" s="92">
        <f ca="1">IF(Vol_hor!C9&gt;0,Mass_sal_nette!C9/Vol_hor!C9," ")</f>
        <v>7.3572341201812872</v>
      </c>
      <c r="D9" s="108">
        <f ca="1">IF(Vol_hor!D9&gt;0,Mass_sal_nette!D9/Vol_hor!D9," ")</f>
        <v>7.4485704852723869</v>
      </c>
      <c r="E9" s="108">
        <f ca="1">IF(Vol_hor!E9&gt;0,Mass_sal_nette!E9/Vol_hor!E9," ")</f>
        <v>2.3962460156933623</v>
      </c>
      <c r="F9" s="108">
        <f ca="1">IF(Vol_hor!F9&gt;0,Mass_sal_nette!F9/Vol_hor!F9," ")</f>
        <v>6.5633927297629988</v>
      </c>
      <c r="G9" s="109">
        <f ca="1">IF(Vol_hor!G9&gt;0,Mass_sal_nette!G9/Vol_hor!G9," ")</f>
        <v>7.6257989740059493</v>
      </c>
      <c r="H9" s="108">
        <f ca="1">IF(Vol_hor!H9&gt;0,Mass_sal_nette!H9/Vol_hor!H9," ")</f>
        <v>6.7644021439450235</v>
      </c>
      <c r="I9" s="108">
        <f ca="1">IF(Vol_hor!I9&gt;0,Mass_sal_nette!I9/Vol_hor!I9," ")</f>
        <v>7.2388939732750694</v>
      </c>
      <c r="J9" s="110">
        <f ca="1">IF(Vol_hor!J9&gt;0,Mass_sal_nette!J9/Vol_hor!J9," ")</f>
        <v>7.2789663668166042</v>
      </c>
      <c r="K9" s="108">
        <f ca="1">IF(Vol_hor!K9&gt;0,Mass_sal_nette!K9/Vol_hor!K9," ")</f>
        <v>6.5150308243404362</v>
      </c>
      <c r="L9" s="108">
        <f ca="1">IF(Vol_hor!L9&gt;0,Mass_sal_nette!L9/Vol_hor!L9," ")</f>
        <v>6.5562288413026941</v>
      </c>
      <c r="M9" s="110">
        <f ca="1">IF(Vol_hor!M9&gt;0,Mass_sal_nette!M9/Vol_hor!M9," ")</f>
        <v>6.4201497097378164</v>
      </c>
      <c r="N9" s="108">
        <f ca="1">IF(Vol_hor!N9&gt;0,Mass_sal_nette!N9/Vol_hor!N9," ")</f>
        <v>2.3977267635903114</v>
      </c>
      <c r="O9" s="111">
        <f ca="1">IF(Vol_hor!O9&gt;0,Mass_sal_nette!O9/Vol_hor!O9," ")</f>
        <v>2.3997575964006082</v>
      </c>
      <c r="P9" s="109">
        <f ca="1">IF(Vol_hor!P9&gt;0,Mass_sal_nette!P9/Vol_hor!P9," ")</f>
        <v>7.8082769341647911</v>
      </c>
      <c r="Q9" s="108">
        <f ca="1">IF(Vol_hor!Q9&gt;0,Mass_sal_nette!Q9/Vol_hor!Q9," ")</f>
        <v>7.5587723041152053</v>
      </c>
      <c r="R9" s="108">
        <f ca="1">IF(Vol_hor!R9&gt;0,Mass_sal_nette!R9/Vol_hor!R9," ")</f>
        <v>6.7941686857048698</v>
      </c>
      <c r="S9" s="108"/>
      <c r="T9" s="108"/>
      <c r="U9" s="108">
        <f ca="1">IF(Vol_hor!U9&gt;0,Mass_sal_nette!U9/Vol_hor!U9," ")</f>
        <v>7.1518924214063153</v>
      </c>
      <c r="V9" s="108"/>
      <c r="W9" s="108"/>
      <c r="X9" s="111">
        <f ca="1">IF(Vol_hor!X9&gt;0,Mass_sal_nette!X9/Vol_hor!X9," ")</f>
        <v>6.5687834111991386</v>
      </c>
    </row>
    <row r="10" spans="1:24">
      <c r="A10" s="29">
        <v>38533</v>
      </c>
      <c r="B10" s="93">
        <f ca="1">IF(Vol_hor!B10&gt;0,Mass_sal_nette!B10/Vol_hor!B10," ")</f>
        <v>4.421636971741874</v>
      </c>
      <c r="C10" s="93">
        <f ca="1">IF(Vol_hor!C10&gt;0,Mass_sal_nette!C10/Vol_hor!C10," ")</f>
        <v>7.4220503464374614</v>
      </c>
      <c r="D10" s="112">
        <f ca="1">IF(Vol_hor!D10&gt;0,Mass_sal_nette!D10/Vol_hor!D10," ")</f>
        <v>7.5151587127316413</v>
      </c>
      <c r="E10" s="112">
        <f ca="1">IF(Vol_hor!E10&gt;0,Mass_sal_nette!E10/Vol_hor!E10," ")</f>
        <v>2.4163645064897352</v>
      </c>
      <c r="F10" s="112">
        <f ca="1">IF(Vol_hor!F10&gt;0,Mass_sal_nette!F10/Vol_hor!F10," ")</f>
        <v>6.6246345482069984</v>
      </c>
      <c r="G10" s="94">
        <f ca="1">IF(Vol_hor!G10&gt;0,Mass_sal_nette!G10/Vol_hor!G10," ")</f>
        <v>7.6852569288606434</v>
      </c>
      <c r="H10" s="95">
        <f ca="1">IF(Vol_hor!H10&gt;0,Mass_sal_nette!H10/Vol_hor!H10," ")</f>
        <v>6.8498200093633024</v>
      </c>
      <c r="I10" s="95">
        <f ca="1">IF(Vol_hor!I10&gt;0,Mass_sal_nette!I10/Vol_hor!I10," ")</f>
        <v>7.3122726065917911</v>
      </c>
      <c r="J10" s="96">
        <f ca="1">IF(Vol_hor!J10&gt;0,Mass_sal_nette!J10/Vol_hor!J10," ")</f>
        <v>7.3732152720400066</v>
      </c>
      <c r="K10" s="95">
        <f ca="1">IF(Vol_hor!K10&gt;0,Mass_sal_nette!K10/Vol_hor!K10," ")</f>
        <v>6.6179948069832015</v>
      </c>
      <c r="L10" s="95">
        <f ca="1">IF(Vol_hor!L10&gt;0,Mass_sal_nette!L10/Vol_hor!L10," ")</f>
        <v>6.6286402302549057</v>
      </c>
      <c r="M10" s="96">
        <f ca="1">IF(Vol_hor!M10&gt;0,Mass_sal_nette!M10/Vol_hor!M10," ")</f>
        <v>6.4715736835329079</v>
      </c>
      <c r="N10" s="95">
        <f ca="1">IF(Vol_hor!N10&gt;0,Mass_sal_nette!N10/Vol_hor!N10," ")</f>
        <v>2.4185492401171373</v>
      </c>
      <c r="O10" s="97">
        <f ca="1">IF(Vol_hor!O10&gt;0,Mass_sal_nette!O10/Vol_hor!O10," ")</f>
        <v>2.4131467049214348</v>
      </c>
      <c r="P10" s="94">
        <f ca="1">IF(Vol_hor!P10&gt;0,Mass_sal_nette!P10/Vol_hor!P10," ")</f>
        <v>7.9203497123337181</v>
      </c>
      <c r="Q10" s="95">
        <f ca="1">IF(Vol_hor!Q10&gt;0,Mass_sal_nette!Q10/Vol_hor!Q10," ")</f>
        <v>7.626055190379402</v>
      </c>
      <c r="R10" s="95">
        <f ca="1">IF(Vol_hor!R10&gt;0,Mass_sal_nette!R10/Vol_hor!R10," ")</f>
        <v>6.8437182897934177</v>
      </c>
      <c r="S10" s="95"/>
      <c r="T10" s="95"/>
      <c r="U10" s="95">
        <f ca="1">IF(Vol_hor!U10&gt;0,Mass_sal_nette!U10/Vol_hor!U10," ")</f>
        <v>7.1705835434660088</v>
      </c>
      <c r="V10" s="95"/>
      <c r="W10" s="95"/>
      <c r="X10" s="97">
        <f ca="1">IF(Vol_hor!X10&gt;0,Mass_sal_nette!X10/Vol_hor!X10," ")</f>
        <v>6.6486111794886602</v>
      </c>
    </row>
    <row r="11" spans="1:24">
      <c r="A11" s="29">
        <v>38625</v>
      </c>
      <c r="B11" s="93">
        <f ca="1">IF(Vol_hor!B11&gt;0,Mass_sal_nette!B11/Vol_hor!B11," ")</f>
        <v>4.5059196671884347</v>
      </c>
      <c r="C11" s="93">
        <f ca="1">IF(Vol_hor!C11&gt;0,Mass_sal_nette!C11/Vol_hor!C11," ")</f>
        <v>7.5278233327272766</v>
      </c>
      <c r="D11" s="112">
        <f ca="1">IF(Vol_hor!D11&gt;0,Mass_sal_nette!D11/Vol_hor!D11," ")</f>
        <v>7.6233554727678063</v>
      </c>
      <c r="E11" s="112">
        <f ca="1">IF(Vol_hor!E11&gt;0,Mass_sal_nette!E11/Vol_hor!E11," ")</f>
        <v>2.4482445966331539</v>
      </c>
      <c r="F11" s="112">
        <f ca="1">IF(Vol_hor!F11&gt;0,Mass_sal_nette!F11/Vol_hor!F11," ")</f>
        <v>6.7167199629974164</v>
      </c>
      <c r="G11" s="94">
        <f ca="1">IF(Vol_hor!G11&gt;0,Mass_sal_nette!G11/Vol_hor!G11," ")</f>
        <v>7.8035688956275742</v>
      </c>
      <c r="H11" s="95">
        <f ca="1">IF(Vol_hor!H11&gt;0,Mass_sal_nette!H11/Vol_hor!H11," ")</f>
        <v>7.4622023565445188</v>
      </c>
      <c r="I11" s="95">
        <f ca="1">IF(Vol_hor!I11&gt;0,Mass_sal_nette!I11/Vol_hor!I11," ")</f>
        <v>7.3953578374608382</v>
      </c>
      <c r="J11" s="96">
        <f ca="1">IF(Vol_hor!J11&gt;0,Mass_sal_nette!J11/Vol_hor!J11," ")</f>
        <v>7.3248919147221727</v>
      </c>
      <c r="K11" s="95">
        <f ca="1">IF(Vol_hor!K11&gt;0,Mass_sal_nette!K11/Vol_hor!K11," ")</f>
        <v>6.7248702853754683</v>
      </c>
      <c r="L11" s="95">
        <f ca="1">IF(Vol_hor!L11&gt;0,Mass_sal_nette!L11/Vol_hor!L11," ")</f>
        <v>6.7481421331602078</v>
      </c>
      <c r="M11" s="96">
        <f ca="1">IF(Vol_hor!M11&gt;0,Mass_sal_nette!M11/Vol_hor!M11," ")</f>
        <v>6.596168653911417</v>
      </c>
      <c r="N11" s="95">
        <f ca="1">IF(Vol_hor!N11&gt;0,Mass_sal_nette!N11/Vol_hor!N11," ")</f>
        <v>2.4391743211194408</v>
      </c>
      <c r="O11" s="97">
        <f ca="1">IF(Vol_hor!O11&gt;0,Mass_sal_nette!O11/Vol_hor!O11," ")</f>
        <v>2.4569110713892046</v>
      </c>
      <c r="P11" s="94">
        <f ca="1">IF(Vol_hor!P11&gt;0,Mass_sal_nette!P11/Vol_hor!P11," ")</f>
        <v>8.0350189933703486</v>
      </c>
      <c r="Q11" s="95">
        <f ca="1">IF(Vol_hor!Q11&gt;0,Mass_sal_nette!Q11/Vol_hor!Q11," ")</f>
        <v>7.7737074130446864</v>
      </c>
      <c r="R11" s="95">
        <f ca="1">IF(Vol_hor!R11&gt;0,Mass_sal_nette!R11/Vol_hor!R11," ")</f>
        <v>6.9713221212455272</v>
      </c>
      <c r="S11" s="95"/>
      <c r="T11" s="95"/>
      <c r="U11" s="95">
        <f ca="1">IF(Vol_hor!U11&gt;0,Mass_sal_nette!U11/Vol_hor!U11," ")</f>
        <v>7.3749836090176863</v>
      </c>
      <c r="V11" s="95"/>
      <c r="W11" s="95"/>
      <c r="X11" s="97">
        <f ca="1">IF(Vol_hor!X11&gt;0,Mass_sal_nette!X11/Vol_hor!X11," ")</f>
        <v>6.6809756128377407</v>
      </c>
    </row>
    <row r="12" spans="1:24" ht="12" thickBot="1">
      <c r="A12" s="35">
        <v>38717</v>
      </c>
      <c r="B12" s="98">
        <f ca="1">IF(Vol_hor!B12&gt;0,Mass_sal_nette!B12/Vol_hor!B12," ")</f>
        <v>4.5213633456657778</v>
      </c>
      <c r="C12" s="98">
        <f ca="1">IF(Vol_hor!C12&gt;0,Mass_sal_nette!C12/Vol_hor!C12," ")</f>
        <v>7.6377057012265368</v>
      </c>
      <c r="D12" s="100">
        <f ca="1">IF(Vol_hor!D12&gt;0,Mass_sal_nette!D12/Vol_hor!D12," ")</f>
        <v>7.7328133322085479</v>
      </c>
      <c r="E12" s="100">
        <f ca="1">IF(Vol_hor!E12&gt;0,Mass_sal_nette!E12/Vol_hor!E12," ")</f>
        <v>2.4752191149941574</v>
      </c>
      <c r="F12" s="100">
        <f ca="1">IF(Vol_hor!F12&gt;0,Mass_sal_nette!F12/Vol_hor!F12," ")</f>
        <v>6.8251168681643337</v>
      </c>
      <c r="G12" s="99">
        <f ca="1">IF(Vol_hor!G12&gt;0,Mass_sal_nette!G12/Vol_hor!G12," ")</f>
        <v>7.8876262902947882</v>
      </c>
      <c r="H12" s="100">
        <f ca="1">IF(Vol_hor!H12&gt;0,Mass_sal_nette!H12/Vol_hor!H12," ")</f>
        <v>7.5715045291737031</v>
      </c>
      <c r="I12" s="100">
        <f ca="1">IF(Vol_hor!I12&gt;0,Mass_sal_nette!I12/Vol_hor!I12," ")</f>
        <v>7.5415032383862117</v>
      </c>
      <c r="J12" s="101">
        <f ca="1">IF(Vol_hor!J12&gt;0,Mass_sal_nette!J12/Vol_hor!J12," ")</f>
        <v>7.5875257163885612</v>
      </c>
      <c r="K12" s="100">
        <f ca="1">IF(Vol_hor!K12&gt;0,Mass_sal_nette!K12/Vol_hor!K12," ")</f>
        <v>6.8058804940171571</v>
      </c>
      <c r="L12" s="100">
        <f ca="1">IF(Vol_hor!L12&gt;0,Mass_sal_nette!L12/Vol_hor!L12," ")</f>
        <v>6.8341425704760992</v>
      </c>
      <c r="M12" s="101">
        <f ca="1">IF(Vol_hor!M12&gt;0,Mass_sal_nette!M12/Vol_hor!M12," ")</f>
        <v>6.6999608050779536</v>
      </c>
      <c r="N12" s="100">
        <f ca="1">IF(Vol_hor!N12&gt;0,Mass_sal_nette!N12/Vol_hor!N12," ")</f>
        <v>2.474031990578283</v>
      </c>
      <c r="O12" s="102">
        <f ca="1">IF(Vol_hor!O12&gt;0,Mass_sal_nette!O12/Vol_hor!O12," ")</f>
        <v>2.4689771687384607</v>
      </c>
      <c r="P12" s="99">
        <f ca="1">IF(Vol_hor!P12&gt;0,Mass_sal_nette!P12/Vol_hor!P12," ")</f>
        <v>8.1668574699006502</v>
      </c>
      <c r="Q12" s="100">
        <f ca="1">IF(Vol_hor!Q12&gt;0,Mass_sal_nette!Q12/Vol_hor!Q12," ")</f>
        <v>7.8824303067528287</v>
      </c>
      <c r="R12" s="100">
        <f ca="1">IF(Vol_hor!R12&gt;0,Mass_sal_nette!R12/Vol_hor!R12," ")</f>
        <v>7.0593495695247279</v>
      </c>
      <c r="S12" s="100"/>
      <c r="T12" s="100"/>
      <c r="U12" s="100">
        <f ca="1">IF(Vol_hor!U12&gt;0,Mass_sal_nette!U12/Vol_hor!U12," ")</f>
        <v>7.4531417066549421</v>
      </c>
      <c r="V12" s="100"/>
      <c r="W12" s="100"/>
      <c r="X12" s="102">
        <f ca="1">IF(Vol_hor!X12&gt;0,Mass_sal_nette!X12/Vol_hor!X12," ")</f>
        <v>6.8298160016786778</v>
      </c>
    </row>
    <row r="13" spans="1:24">
      <c r="A13" s="23">
        <v>38807</v>
      </c>
      <c r="B13" s="92">
        <f ca="1">IF(Vol_hor!B13&gt;0,Mass_sal_nette!B13/Vol_hor!B13," ")</f>
        <v>4.536235098050911</v>
      </c>
      <c r="C13" s="92">
        <f ca="1">IF(Vol_hor!C13&gt;0,Mass_sal_nette!C13/Vol_hor!C13," ")</f>
        <v>7.7066944337230661</v>
      </c>
      <c r="D13" s="108">
        <f ca="1">IF(Vol_hor!D13&gt;0,Mass_sal_nette!D13/Vol_hor!D13," ")</f>
        <v>7.7976124558163402</v>
      </c>
      <c r="E13" s="108">
        <f ca="1">IF(Vol_hor!E13&gt;0,Mass_sal_nette!E13/Vol_hor!E13," ")</f>
        <v>2.4870999403540002</v>
      </c>
      <c r="F13" s="108">
        <f ca="1">IF(Vol_hor!F13&gt;0,Mass_sal_nette!F13/Vol_hor!F13," ")</f>
        <v>6.920280613966284</v>
      </c>
      <c r="G13" s="109">
        <f ca="1">IF(Vol_hor!G13&gt;0,Mass_sal_nette!G13/Vol_hor!G13," ")</f>
        <v>7.9641804694217999</v>
      </c>
      <c r="H13" s="108">
        <f ca="1">IF(Vol_hor!H13&gt;0,Mass_sal_nette!H13/Vol_hor!H13," ")</f>
        <v>7.8442211233017263</v>
      </c>
      <c r="I13" s="108">
        <f ca="1">IF(Vol_hor!I13&gt;0,Mass_sal_nette!I13/Vol_hor!I13," ")</f>
        <v>7.5630882161035506</v>
      </c>
      <c r="J13" s="110">
        <f ca="1">IF(Vol_hor!J13&gt;0,Mass_sal_nette!J13/Vol_hor!J13," ")</f>
        <v>7.5380124774082642</v>
      </c>
      <c r="K13" s="108">
        <f ca="1">IF(Vol_hor!K13&gt;0,Mass_sal_nette!K13/Vol_hor!K13," ")</f>
        <v>6.8821386970537111</v>
      </c>
      <c r="L13" s="108">
        <f ca="1">IF(Vol_hor!L13&gt;0,Mass_sal_nette!L13/Vol_hor!L13," ")</f>
        <v>6.931760652816422</v>
      </c>
      <c r="M13" s="110">
        <f ca="1">IF(Vol_hor!M13&gt;0,Mass_sal_nette!M13/Vol_hor!M13," ")</f>
        <v>6.7907622897016573</v>
      </c>
      <c r="N13" s="108">
        <f ca="1">IF(Vol_hor!N13&gt;0,Mass_sal_nette!N13/Vol_hor!N13," ")</f>
        <v>2.4878341073724135</v>
      </c>
      <c r="O13" s="111">
        <f ca="1">IF(Vol_hor!O13&gt;0,Mass_sal_nette!O13/Vol_hor!O13," ")</f>
        <v>2.4911411886319019</v>
      </c>
      <c r="P13" s="109">
        <f ca="1">IF(Vol_hor!P13&gt;0,Mass_sal_nette!P13/Vol_hor!P13," ")</f>
        <v>8.5206129464137526</v>
      </c>
      <c r="Q13" s="108">
        <f ca="1">IF(Vol_hor!Q13&gt;0,Mass_sal_nette!Q13/Vol_hor!Q13," ")</f>
        <v>7.9561652810555552</v>
      </c>
      <c r="R13" s="108">
        <f ca="1">IF(Vol_hor!R13&gt;0,Mass_sal_nette!R13/Vol_hor!R13," ")</f>
        <v>7.1496321188290084</v>
      </c>
      <c r="S13" s="108">
        <f ca="1">IF(Vol_hor!S13&gt;0,Mass_sal_nette!S13/Vol_hor!S13," ")</f>
        <v>7.7551195754645681</v>
      </c>
      <c r="T13" s="108"/>
      <c r="U13" s="108">
        <f ca="1">IF(Vol_hor!U13&gt;0,Mass_sal_nette!U13/Vol_hor!U13," ")</f>
        <v>7.5538135203966394</v>
      </c>
      <c r="V13" s="108">
        <f ca="1">IF(Vol_hor!V13&gt;0,Mass_sal_nette!V13/Vol_hor!V13," ")</f>
        <v>6.7942741856717683</v>
      </c>
      <c r="W13" s="108"/>
      <c r="X13" s="111">
        <f ca="1">IF(Vol_hor!X13&gt;0,Mass_sal_nette!X13/Vol_hor!X13," ")</f>
        <v>7.0188436137232557</v>
      </c>
    </row>
    <row r="14" spans="1:24">
      <c r="A14" s="29">
        <v>38898</v>
      </c>
      <c r="B14" s="93">
        <f ca="1">IF(Vol_hor!B14&gt;0,Mass_sal_nette!B14/Vol_hor!B14," ")</f>
        <v>4.5744000648893541</v>
      </c>
      <c r="C14" s="93">
        <f ca="1">IF(Vol_hor!C14&gt;0,Mass_sal_nette!C14/Vol_hor!C14," ")</f>
        <v>7.767517247471817</v>
      </c>
      <c r="D14" s="112">
        <f ca="1">IF(Vol_hor!D14&gt;0,Mass_sal_nette!D14/Vol_hor!D14," ")</f>
        <v>7.8581051451248101</v>
      </c>
      <c r="E14" s="112">
        <f ca="1">IF(Vol_hor!E14&gt;0,Mass_sal_nette!E14/Vol_hor!E14," ")</f>
        <v>2.5123474188139947</v>
      </c>
      <c r="F14" s="112">
        <f ca="1">IF(Vol_hor!F14&gt;0,Mass_sal_nette!F14/Vol_hor!F14," ")</f>
        <v>6.9887992720517058</v>
      </c>
      <c r="G14" s="94">
        <f ca="1">IF(Vol_hor!G14&gt;0,Mass_sal_nette!G14/Vol_hor!G14," ")</f>
        <v>8.0362466759812268</v>
      </c>
      <c r="H14" s="95">
        <f ca="1">IF(Vol_hor!H14&gt;0,Mass_sal_nette!H14/Vol_hor!H14," ")</f>
        <v>7.8593717262576694</v>
      </c>
      <c r="I14" s="95">
        <f ca="1">IF(Vol_hor!I14&gt;0,Mass_sal_nette!I14/Vol_hor!I14," ")</f>
        <v>7.6009269880881902</v>
      </c>
      <c r="J14" s="96">
        <f ca="1">IF(Vol_hor!J14&gt;0,Mass_sal_nette!J14/Vol_hor!J14," ")</f>
        <v>7.5438620426368423</v>
      </c>
      <c r="K14" s="95">
        <f ca="1">IF(Vol_hor!K14&gt;0,Mass_sal_nette!K14/Vol_hor!K14," ")</f>
        <v>6.9819122252409489</v>
      </c>
      <c r="L14" s="95">
        <f ca="1">IF(Vol_hor!L14&gt;0,Mass_sal_nette!L14/Vol_hor!L14," ")</f>
        <v>6.9998320412101016</v>
      </c>
      <c r="M14" s="96">
        <f ca="1">IF(Vol_hor!M14&gt;0,Mass_sal_nette!M14/Vol_hor!M14," ")</f>
        <v>6.8717590701354228</v>
      </c>
      <c r="N14" s="95">
        <f ca="1">IF(Vol_hor!N14&gt;0,Mass_sal_nette!N14/Vol_hor!N14," ")</f>
        <v>2.5139933773410705</v>
      </c>
      <c r="O14" s="97">
        <f ca="1">IF(Vol_hor!O14&gt;0,Mass_sal_nette!O14/Vol_hor!O14," ")</f>
        <v>2.5097439458899511</v>
      </c>
      <c r="P14" s="94">
        <f ca="1">IF(Vol_hor!P14&gt;0,Mass_sal_nette!P14/Vol_hor!P14," ")</f>
        <v>8.5880293859768084</v>
      </c>
      <c r="Q14" s="95">
        <f ca="1">IF(Vol_hor!Q14&gt;0,Mass_sal_nette!Q14/Vol_hor!Q14," ")</f>
        <v>8.0414321697862352</v>
      </c>
      <c r="R14" s="95">
        <f ca="1">IF(Vol_hor!R14&gt;0,Mass_sal_nette!R14/Vol_hor!R14," ")</f>
        <v>7.2207761186577377</v>
      </c>
      <c r="S14" s="95">
        <f ca="1">IF(Vol_hor!S14&gt;0,Mass_sal_nette!S14/Vol_hor!S14," ")</f>
        <v>7.8148411167095126</v>
      </c>
      <c r="T14" s="95"/>
      <c r="U14" s="95">
        <f ca="1">IF(Vol_hor!U14&gt;0,Mass_sal_nette!U14/Vol_hor!U14," ")</f>
        <v>7.6320418971666895</v>
      </c>
      <c r="V14" s="95">
        <f ca="1">IF(Vol_hor!V14&gt;0,Mass_sal_nette!V14/Vol_hor!V14," ")</f>
        <v>6.8472828921186952</v>
      </c>
      <c r="W14" s="95"/>
      <c r="X14" s="97">
        <f ca="1">IF(Vol_hor!X14&gt;0,Mass_sal_nette!X14/Vol_hor!X14," ")</f>
        <v>7.126028461787886</v>
      </c>
    </row>
    <row r="15" spans="1:24">
      <c r="A15" s="29">
        <v>38990</v>
      </c>
      <c r="B15" s="93">
        <f ca="1">IF(Vol_hor!B15&gt;0,Mass_sal_nette!B15/Vol_hor!B15," ")</f>
        <v>4.6267509021333018</v>
      </c>
      <c r="C15" s="93">
        <f ca="1">IF(Vol_hor!C15&gt;0,Mass_sal_nette!C15/Vol_hor!C15," ")</f>
        <v>7.8443194860789482</v>
      </c>
      <c r="D15" s="112">
        <f ca="1">IF(Vol_hor!D15&gt;0,Mass_sal_nette!D15/Vol_hor!D15," ")</f>
        <v>7.9403579945565861</v>
      </c>
      <c r="E15" s="112">
        <f ca="1">IF(Vol_hor!E15&gt;0,Mass_sal_nette!E15/Vol_hor!E15," ")</f>
        <v>2.5657922212110389</v>
      </c>
      <c r="F15" s="112">
        <f ca="1">IF(Vol_hor!F15&gt;0,Mass_sal_nette!F15/Vol_hor!F15," ")</f>
        <v>7.0379603556307053</v>
      </c>
      <c r="G15" s="94">
        <f ca="1">IF(Vol_hor!G15&gt;0,Mass_sal_nette!G15/Vol_hor!G15," ")</f>
        <v>8.1241691582194004</v>
      </c>
      <c r="H15" s="95">
        <f ca="1">IF(Vol_hor!H15&gt;0,Mass_sal_nette!H15/Vol_hor!H15," ")</f>
        <v>7.6507374846556813</v>
      </c>
      <c r="I15" s="95">
        <f ca="1">IF(Vol_hor!I15&gt;0,Mass_sal_nette!I15/Vol_hor!I15," ")</f>
        <v>7.6707371237993671</v>
      </c>
      <c r="J15" s="96">
        <f ca="1">IF(Vol_hor!J15&gt;0,Mass_sal_nette!J15/Vol_hor!J15," ")</f>
        <v>7.5778742110661366</v>
      </c>
      <c r="K15" s="95">
        <f ca="1">IF(Vol_hor!K15&gt;0,Mass_sal_nette!K15/Vol_hor!K15," ")</f>
        <v>7.0408905377738629</v>
      </c>
      <c r="L15" s="95">
        <f ca="1">IF(Vol_hor!L15&gt;0,Mass_sal_nette!L15/Vol_hor!L15," ")</f>
        <v>7.0561639288412712</v>
      </c>
      <c r="M15" s="96">
        <f ca="1">IF(Vol_hor!M15&gt;0,Mass_sal_nette!M15/Vol_hor!M15," ")</f>
        <v>6.8793025773388568</v>
      </c>
      <c r="N15" s="95">
        <f ca="1">IF(Vol_hor!N15&gt;0,Mass_sal_nette!N15/Vol_hor!N15," ")</f>
        <v>2.561342798839036</v>
      </c>
      <c r="O15" s="97">
        <f ca="1">IF(Vol_hor!O15&gt;0,Mass_sal_nette!O15/Vol_hor!O15," ")</f>
        <v>2.5660434064296673</v>
      </c>
      <c r="P15" s="94">
        <f ca="1">IF(Vol_hor!P15&gt;0,Mass_sal_nette!P15/Vol_hor!P15," ")</f>
        <v>8.6796977408706297</v>
      </c>
      <c r="Q15" s="95">
        <f ca="1">IF(Vol_hor!Q15&gt;0,Mass_sal_nette!Q15/Vol_hor!Q15," ")</f>
        <v>8.1206528199048531</v>
      </c>
      <c r="R15" s="95">
        <f ca="1">IF(Vol_hor!R15&gt;0,Mass_sal_nette!R15/Vol_hor!R15," ")</f>
        <v>7.2812982657161784</v>
      </c>
      <c r="S15" s="95">
        <f ca="1">IF(Vol_hor!S15&gt;0,Mass_sal_nette!S15/Vol_hor!S15," ")</f>
        <v>7.919004870092758</v>
      </c>
      <c r="T15" s="95"/>
      <c r="U15" s="95">
        <f ca="1">IF(Vol_hor!U15&gt;0,Mass_sal_nette!U15/Vol_hor!U15," ")</f>
        <v>7.6920609712266144</v>
      </c>
      <c r="V15" s="95">
        <f ca="1">IF(Vol_hor!V15&gt;0,Mass_sal_nette!V15/Vol_hor!V15," ")</f>
        <v>6.8699745190331845</v>
      </c>
      <c r="W15" s="95"/>
      <c r="X15" s="97">
        <f ca="1">IF(Vol_hor!X15&gt;0,Mass_sal_nette!X15/Vol_hor!X15," ")</f>
        <v>7.1482495092492826</v>
      </c>
    </row>
    <row r="16" spans="1:24" ht="12" thickBot="1">
      <c r="A16" s="35">
        <v>39082</v>
      </c>
      <c r="B16" s="98">
        <f ca="1">IF(Vol_hor!B16&gt;0,Mass_sal_nette!B16/Vol_hor!B16," ")</f>
        <v>4.6219731745333368</v>
      </c>
      <c r="C16" s="98">
        <f ca="1">IF(Vol_hor!C16&gt;0,Mass_sal_nette!C16/Vol_hor!C16," ")</f>
        <v>7.9107633604827647</v>
      </c>
      <c r="D16" s="100">
        <f ca="1">IF(Vol_hor!D16&gt;0,Mass_sal_nette!D16/Vol_hor!D16," ")</f>
        <v>8.0099405862447597</v>
      </c>
      <c r="E16" s="100">
        <f ca="1">IF(Vol_hor!E16&gt;0,Mass_sal_nette!E16/Vol_hor!E16," ")</f>
        <v>2.5651015917704658</v>
      </c>
      <c r="F16" s="100">
        <f ca="1">IF(Vol_hor!F16&gt;0,Mass_sal_nette!F16/Vol_hor!F16," ")</f>
        <v>7.0685592023858961</v>
      </c>
      <c r="G16" s="99">
        <f ca="1">IF(Vol_hor!G16&gt;0,Mass_sal_nette!G16/Vol_hor!G16," ")</f>
        <v>8.2107517308047413</v>
      </c>
      <c r="H16" s="100">
        <f ca="1">IF(Vol_hor!H16&gt;0,Mass_sal_nette!H16/Vol_hor!H16," ")</f>
        <v>7.8692974148545467</v>
      </c>
      <c r="I16" s="100">
        <f ca="1">IF(Vol_hor!I16&gt;0,Mass_sal_nette!I16/Vol_hor!I16," ")</f>
        <v>7.7031523228171412</v>
      </c>
      <c r="J16" s="101">
        <f ca="1">IF(Vol_hor!J16&gt;0,Mass_sal_nette!J16/Vol_hor!J16," ")</f>
        <v>7.6171852824369415</v>
      </c>
      <c r="K16" s="100">
        <f ca="1">IF(Vol_hor!K16&gt;0,Mass_sal_nette!K16/Vol_hor!K16," ")</f>
        <v>7.0525104000902727</v>
      </c>
      <c r="L16" s="100">
        <f ca="1">IF(Vol_hor!L16&gt;0,Mass_sal_nette!L16/Vol_hor!L16," ")</f>
        <v>7.1092827715870071</v>
      </c>
      <c r="M16" s="101">
        <f ca="1">IF(Vol_hor!M16&gt;0,Mass_sal_nette!M16/Vol_hor!M16," ")</f>
        <v>6.9033184534636778</v>
      </c>
      <c r="N16" s="100">
        <f ca="1">IF(Vol_hor!N16&gt;0,Mass_sal_nette!N16/Vol_hor!N16," ")</f>
        <v>2.5643255780179421</v>
      </c>
      <c r="O16" s="102">
        <f ca="1">IF(Vol_hor!O16&gt;0,Mass_sal_nette!O16/Vol_hor!O16," ")</f>
        <v>2.5633046526181036</v>
      </c>
      <c r="P16" s="99">
        <f ca="1">IF(Vol_hor!P16&gt;0,Mass_sal_nette!P16/Vol_hor!P16," ")</f>
        <v>8.7833162772391624</v>
      </c>
      <c r="Q16" s="100">
        <f ca="1">IF(Vol_hor!Q16&gt;0,Mass_sal_nette!Q16/Vol_hor!Q16," ")</f>
        <v>8.2164656589132807</v>
      </c>
      <c r="R16" s="100">
        <f ca="1">IF(Vol_hor!R16&gt;0,Mass_sal_nette!R16/Vol_hor!R16," ")</f>
        <v>7.3340300495715933</v>
      </c>
      <c r="S16" s="100">
        <f ca="1">IF(Vol_hor!S16&gt;0,Mass_sal_nette!S16/Vol_hor!S16," ")</f>
        <v>7.99382878970082</v>
      </c>
      <c r="T16" s="100"/>
      <c r="U16" s="100">
        <f ca="1">IF(Vol_hor!U16&gt;0,Mass_sal_nette!U16/Vol_hor!U16," ")</f>
        <v>7.7447549106658329</v>
      </c>
      <c r="V16" s="100">
        <f ca="1">IF(Vol_hor!V16&gt;0,Mass_sal_nette!V16/Vol_hor!V16," ")</f>
        <v>6.9360355986872566</v>
      </c>
      <c r="W16" s="100"/>
      <c r="X16" s="102">
        <f ca="1">IF(Vol_hor!X16&gt;0,Mass_sal_nette!X16/Vol_hor!X16," ")</f>
        <v>7.2555754546138038</v>
      </c>
    </row>
    <row r="17" spans="1:24">
      <c r="A17" s="23">
        <v>39172</v>
      </c>
      <c r="B17" s="93">
        <f ca="1">IF(Vol_hor!B17&gt;0,Mass_sal_nette!B17/Vol_hor!B17," ")</f>
        <v>4.6471855587509543</v>
      </c>
      <c r="C17" s="93">
        <f ca="1">IF(Vol_hor!C17&gt;0,Mass_sal_nette!C17/Vol_hor!C17," ")</f>
        <v>7.9705519718136006</v>
      </c>
      <c r="D17" s="95">
        <f ca="1">IF(Vol_hor!D17&gt;0,Mass_sal_nette!D17/Vol_hor!D17," ")</f>
        <v>8.0717981954072133</v>
      </c>
      <c r="E17" s="95">
        <f ca="1">IF(Vol_hor!E17&gt;0,Mass_sal_nette!E17/Vol_hor!E17," ")</f>
        <v>2.5885397216649886</v>
      </c>
      <c r="F17" s="95">
        <f ca="1">IF(Vol_hor!F17&gt;0,Mass_sal_nette!F17/Vol_hor!F17," ")</f>
        <v>7.1174254868600659</v>
      </c>
      <c r="G17" s="94">
        <f ca="1">IF(Vol_hor!G17&gt;0,Mass_sal_nette!G17/Vol_hor!G17," ")</f>
        <v>8.2906468981693067</v>
      </c>
      <c r="H17" s="95">
        <f ca="1">IF(Vol_hor!H17&gt;0,Mass_sal_nette!H17/Vol_hor!H17," ")</f>
        <v>7.9555613330131383</v>
      </c>
      <c r="I17" s="95">
        <f ca="1">IF(Vol_hor!I17&gt;0,Mass_sal_nette!I17/Vol_hor!I17," ")</f>
        <v>7.7050725676179868</v>
      </c>
      <c r="J17" s="96">
        <f ca="1">IF(Vol_hor!J17&gt;0,Mass_sal_nette!J17/Vol_hor!J17," ")</f>
        <v>7.5871480698720069</v>
      </c>
      <c r="K17" s="95">
        <f ca="1">IF(Vol_hor!K17&gt;0,Mass_sal_nette!K17/Vol_hor!K17," ")</f>
        <v>7.0986008833238934</v>
      </c>
      <c r="L17" s="95">
        <f ca="1">IF(Vol_hor!L17&gt;0,Mass_sal_nette!L17/Vol_hor!L17," ")</f>
        <v>7.1430778864192987</v>
      </c>
      <c r="M17" s="96">
        <f ca="1">IF(Vol_hor!M17&gt;0,Mass_sal_nette!M17/Vol_hor!M17," ")</f>
        <v>6.9318050438823349</v>
      </c>
      <c r="N17" s="95">
        <f ca="1">IF(Vol_hor!N17&gt;0,Mass_sal_nette!N17/Vol_hor!N17," ")</f>
        <v>2.5884778408649161</v>
      </c>
      <c r="O17" s="97">
        <f ca="1">IF(Vol_hor!O17&gt;0,Mass_sal_nette!O17/Vol_hor!O17," ")</f>
        <v>2.5940050605892182</v>
      </c>
      <c r="P17" s="94">
        <f ca="1">IF(Vol_hor!P17&gt;0,Mass_sal_nette!P17/Vol_hor!P17," ")</f>
        <v>8.8811093644327705</v>
      </c>
      <c r="Q17" s="95">
        <f ca="1">IF(Vol_hor!Q17&gt;0,Mass_sal_nette!Q17/Vol_hor!Q17," ")</f>
        <v>8.2771029443315314</v>
      </c>
      <c r="R17" s="95">
        <f ca="1">IF(Vol_hor!R17&gt;0,Mass_sal_nette!R17/Vol_hor!R17," ")</f>
        <v>7.3667115263525993</v>
      </c>
      <c r="S17" s="95">
        <f ca="1">IF(Vol_hor!S17&gt;0,Mass_sal_nette!S17/Vol_hor!S17," ")</f>
        <v>8.0669829351008886</v>
      </c>
      <c r="T17" s="95"/>
      <c r="U17" s="95">
        <f ca="1">IF(Vol_hor!U17&gt;0,Mass_sal_nette!U17/Vol_hor!U17," ")</f>
        <v>7.7685856111275768</v>
      </c>
      <c r="V17" s="95">
        <f ca="1">IF(Vol_hor!V17&gt;0,Mass_sal_nette!V17/Vol_hor!V17," ")</f>
        <v>6.9838961074174346</v>
      </c>
      <c r="W17" s="95"/>
      <c r="X17" s="97">
        <f ca="1">IF(Vol_hor!X17&gt;0,Mass_sal_nette!X17/Vol_hor!X17," ")</f>
        <v>7.3074160164158117</v>
      </c>
    </row>
    <row r="18" spans="1:24">
      <c r="A18" s="29">
        <v>39263</v>
      </c>
      <c r="B18" s="93">
        <f ca="1">IF(Vol_hor!B18&gt;0,Mass_sal_nette!B18/Vol_hor!B18," ")</f>
        <v>4.6800507933288973</v>
      </c>
      <c r="C18" s="93">
        <f ca="1">IF(Vol_hor!C18&gt;0,Mass_sal_nette!C18/Vol_hor!C18," ")</f>
        <v>8.0375021313228849</v>
      </c>
      <c r="D18" s="95">
        <f ca="1">IF(Vol_hor!D18&gt;0,Mass_sal_nette!D18/Vol_hor!D18," ")</f>
        <v>8.1412455166522228</v>
      </c>
      <c r="E18" s="95">
        <f ca="1">IF(Vol_hor!E18&gt;0,Mass_sal_nette!E18/Vol_hor!E18," ")</f>
        <v>2.6172753130601047</v>
      </c>
      <c r="F18" s="95">
        <f ca="1">IF(Vol_hor!F18&gt;0,Mass_sal_nette!F18/Vol_hor!F18," ")</f>
        <v>7.1733691623263889</v>
      </c>
      <c r="G18" s="94">
        <f ca="1">IF(Vol_hor!G18&gt;0,Mass_sal_nette!G18/Vol_hor!G18," ")</f>
        <v>8.3493868485529994</v>
      </c>
      <c r="H18" s="95">
        <f ca="1">IF(Vol_hor!H18&gt;0,Mass_sal_nette!H18/Vol_hor!H18," ")</f>
        <v>8.0544714494595002</v>
      </c>
      <c r="I18" s="95">
        <f ca="1">IF(Vol_hor!I18&gt;0,Mass_sal_nette!I18/Vol_hor!I18," ")</f>
        <v>7.7704975155855136</v>
      </c>
      <c r="J18" s="96">
        <f ca="1">IF(Vol_hor!J18&gt;0,Mass_sal_nette!J18/Vol_hor!J18," ")</f>
        <v>7.6717789973577428</v>
      </c>
      <c r="K18" s="95">
        <f ca="1">IF(Vol_hor!K18&gt;0,Mass_sal_nette!K18/Vol_hor!K18," ")</f>
        <v>7.1623368228633852</v>
      </c>
      <c r="L18" s="95">
        <f ca="1">IF(Vol_hor!L18&gt;0,Mass_sal_nette!L18/Vol_hor!L18," ")</f>
        <v>7.2005549500989519</v>
      </c>
      <c r="M18" s="96">
        <f ca="1">IF(Vol_hor!M18&gt;0,Mass_sal_nette!M18/Vol_hor!M18," ")</f>
        <v>6.9790561294437952</v>
      </c>
      <c r="N18" s="95">
        <f ca="1">IF(Vol_hor!N18&gt;0,Mass_sal_nette!N18/Vol_hor!N18," ")</f>
        <v>2.6176826730658829</v>
      </c>
      <c r="O18" s="97">
        <f ca="1">IF(Vol_hor!O18&gt;0,Mass_sal_nette!O18/Vol_hor!O18," ")</f>
        <v>2.6194576523421422</v>
      </c>
      <c r="P18" s="94">
        <f ca="1">IF(Vol_hor!P18&gt;0,Mass_sal_nette!P18/Vol_hor!P18," ")</f>
        <v>8.9743054581729709</v>
      </c>
      <c r="Q18" s="95">
        <f ca="1">IF(Vol_hor!Q18&gt;0,Mass_sal_nette!Q18/Vol_hor!Q18," ")</f>
        <v>8.3548452180771964</v>
      </c>
      <c r="R18" s="95">
        <f ca="1">IF(Vol_hor!R18&gt;0,Mass_sal_nette!R18/Vol_hor!R18," ")</f>
        <v>7.427399078238901</v>
      </c>
      <c r="S18" s="95">
        <f ca="1">IF(Vol_hor!S18&gt;0,Mass_sal_nette!S18/Vol_hor!S18," ")</f>
        <v>8.1251162612425976</v>
      </c>
      <c r="T18" s="95"/>
      <c r="U18" s="95">
        <f ca="1">IF(Vol_hor!U18&gt;0,Mass_sal_nette!U18/Vol_hor!U18," ")</f>
        <v>7.8343927860960312</v>
      </c>
      <c r="V18" s="95">
        <f ca="1">IF(Vol_hor!V18&gt;0,Mass_sal_nette!V18/Vol_hor!V18," ")</f>
        <v>7.0328979810825558</v>
      </c>
      <c r="W18" s="95"/>
      <c r="X18" s="97">
        <f ca="1">IF(Vol_hor!X18&gt;0,Mass_sal_nette!X18/Vol_hor!X18," ")</f>
        <v>7.3906709938376638</v>
      </c>
    </row>
    <row r="19" spans="1:24">
      <c r="A19" s="29">
        <v>39355</v>
      </c>
      <c r="B19" s="93">
        <f ca="1">IF(Vol_hor!B19&gt;0,Mass_sal_nette!B19/Vol_hor!B19," ")</f>
        <v>4.7118922398024807</v>
      </c>
      <c r="C19" s="93">
        <f ca="1">IF(Vol_hor!C19&gt;0,Mass_sal_nette!C19/Vol_hor!C19," ")</f>
        <v>8.1192796334380581</v>
      </c>
      <c r="D19" s="95">
        <f ca="1">IF(Vol_hor!D19&gt;0,Mass_sal_nette!D19/Vol_hor!D19," ")</f>
        <v>8.225112938412213</v>
      </c>
      <c r="E19" s="95">
        <f ca="1">IF(Vol_hor!E19&gt;0,Mass_sal_nette!E19/Vol_hor!E19," ")</f>
        <v>2.6414236465503498</v>
      </c>
      <c r="F19" s="95">
        <f ca="1">IF(Vol_hor!F19&gt;0,Mass_sal_nette!F19/Vol_hor!F19," ")</f>
        <v>7.2458965406618896</v>
      </c>
      <c r="G19" s="94">
        <f ca="1">IF(Vol_hor!G19&gt;0,Mass_sal_nette!G19/Vol_hor!G19," ")</f>
        <v>8.4314682534809382</v>
      </c>
      <c r="H19" s="95">
        <f ca="1">IF(Vol_hor!H19&gt;0,Mass_sal_nette!H19/Vol_hor!H19," ")</f>
        <v>7.8036499582075889</v>
      </c>
      <c r="I19" s="95">
        <f ca="1">IF(Vol_hor!I19&gt;0,Mass_sal_nette!I19/Vol_hor!I19," ")</f>
        <v>7.8504750000357513</v>
      </c>
      <c r="J19" s="96">
        <f ca="1">IF(Vol_hor!J19&gt;0,Mass_sal_nette!J19/Vol_hor!J19," ")</f>
        <v>7.7551117679146468</v>
      </c>
      <c r="K19" s="95">
        <f ca="1">IF(Vol_hor!K19&gt;0,Mass_sal_nette!K19/Vol_hor!K19," ")</f>
        <v>7.2426467986814433</v>
      </c>
      <c r="L19" s="95">
        <f ca="1">IF(Vol_hor!L19&gt;0,Mass_sal_nette!L19/Vol_hor!L19," ")</f>
        <v>7.2631476680965248</v>
      </c>
      <c r="M19" s="96">
        <f ca="1">IF(Vol_hor!M19&gt;0,Mass_sal_nette!M19/Vol_hor!M19," ")</f>
        <v>7.0364213895962067</v>
      </c>
      <c r="N19" s="95">
        <f ca="1">IF(Vol_hor!N19&gt;0,Mass_sal_nette!N19/Vol_hor!N19," ")</f>
        <v>2.641682625967563</v>
      </c>
      <c r="O19" s="97">
        <f ca="1">IF(Vol_hor!O19&gt;0,Mass_sal_nette!O19/Vol_hor!O19," ")</f>
        <v>2.6304926029139306</v>
      </c>
      <c r="P19" s="94">
        <f ca="1">IF(Vol_hor!P19&gt;0,Mass_sal_nette!P19/Vol_hor!P19," ")</f>
        <v>9.1051915484795938</v>
      </c>
      <c r="Q19" s="95">
        <f ca="1">IF(Vol_hor!Q19&gt;0,Mass_sal_nette!Q19/Vol_hor!Q19," ")</f>
        <v>8.4357044992142818</v>
      </c>
      <c r="R19" s="95">
        <f ca="1">IF(Vol_hor!R19&gt;0,Mass_sal_nette!R19/Vol_hor!R19," ")</f>
        <v>7.487903126418634</v>
      </c>
      <c r="S19" s="95">
        <f ca="1">IF(Vol_hor!S19&gt;0,Mass_sal_nette!S19/Vol_hor!S19," ")</f>
        <v>8.2183779481690689</v>
      </c>
      <c r="T19" s="95"/>
      <c r="U19" s="95">
        <f ca="1">IF(Vol_hor!U19&gt;0,Mass_sal_nette!U19/Vol_hor!U19," ")</f>
        <v>7.8814704097189257</v>
      </c>
      <c r="V19" s="95">
        <f ca="1">IF(Vol_hor!V19&gt;0,Mass_sal_nette!V19/Vol_hor!V19," ")</f>
        <v>7.1043592648639757</v>
      </c>
      <c r="W19" s="95"/>
      <c r="X19" s="97">
        <f ca="1">IF(Vol_hor!X19&gt;0,Mass_sal_nette!X19/Vol_hor!X19," ")</f>
        <v>7.4448360085219711</v>
      </c>
    </row>
    <row r="20" spans="1:24" ht="12" thickBot="1">
      <c r="A20" s="35">
        <v>39447</v>
      </c>
      <c r="B20" s="98">
        <f ca="1">IF(Vol_hor!B20&gt;0,Mass_sal_nette!B20/Vol_hor!B20," ")</f>
        <v>4.7573140622948706</v>
      </c>
      <c r="C20" s="98">
        <f ca="1">IF(Vol_hor!C20&gt;0,Mass_sal_nette!C20/Vol_hor!C20," ")</f>
        <v>8.1976632326399237</v>
      </c>
      <c r="D20" s="100">
        <f ca="1">IF(Vol_hor!D20&gt;0,Mass_sal_nette!D20/Vol_hor!D20," ")</f>
        <v>8.3006249948102688</v>
      </c>
      <c r="E20" s="100">
        <f ca="1">IF(Vol_hor!E20&gt;0,Mass_sal_nette!E20/Vol_hor!E20," ")</f>
        <v>2.6711020998968915</v>
      </c>
      <c r="F20" s="100">
        <f ca="1">IF(Vol_hor!F20&gt;0,Mass_sal_nette!F20/Vol_hor!F20," ")</f>
        <v>7.3383953017752024</v>
      </c>
      <c r="G20" s="99">
        <f ca="1">IF(Vol_hor!G20&gt;0,Mass_sal_nette!G20/Vol_hor!G20," ")</f>
        <v>8.5127747746667559</v>
      </c>
      <c r="H20" s="100">
        <f ca="1">IF(Vol_hor!H20&gt;0,Mass_sal_nette!H20/Vol_hor!H20," ")</f>
        <v>8.0125970844515191</v>
      </c>
      <c r="I20" s="100">
        <f ca="1">IF(Vol_hor!I20&gt;0,Mass_sal_nette!I20/Vol_hor!I20," ")</f>
        <v>7.8960926344524038</v>
      </c>
      <c r="J20" s="101">
        <f ca="1">IF(Vol_hor!J20&gt;0,Mass_sal_nette!J20/Vol_hor!J20," ")</f>
        <v>7.8067058595558416</v>
      </c>
      <c r="K20" s="100">
        <f ca="1">IF(Vol_hor!K20&gt;0,Mass_sal_nette!K20/Vol_hor!K20," ")</f>
        <v>7.3472977555720069</v>
      </c>
      <c r="L20" s="100">
        <f ca="1">IF(Vol_hor!L20&gt;0,Mass_sal_nette!L20/Vol_hor!L20," ")</f>
        <v>7.3355664646231311</v>
      </c>
      <c r="M20" s="101">
        <f ca="1">IF(Vol_hor!M20&gt;0,Mass_sal_nette!M20/Vol_hor!M20," ")</f>
        <v>7.1462616513702315</v>
      </c>
      <c r="N20" s="100">
        <f ca="1">IF(Vol_hor!N20&gt;0,Mass_sal_nette!N20/Vol_hor!N20," ")</f>
        <v>2.6697131925327331</v>
      </c>
      <c r="O20" s="102">
        <f ca="1">IF(Vol_hor!O20&gt;0,Mass_sal_nette!O20/Vol_hor!O20," ")</f>
        <v>2.6700181271645786</v>
      </c>
      <c r="P20" s="99">
        <f ca="1">IF(Vol_hor!P20&gt;0,Mass_sal_nette!P20/Vol_hor!P20," ")</f>
        <v>9.1676294396331723</v>
      </c>
      <c r="Q20" s="100">
        <f ca="1">IF(Vol_hor!Q20&gt;0,Mass_sal_nette!Q20/Vol_hor!Q20," ")</f>
        <v>8.5303929858098755</v>
      </c>
      <c r="R20" s="100">
        <f ca="1">IF(Vol_hor!R20&gt;0,Mass_sal_nette!R20/Vol_hor!R20," ")</f>
        <v>7.5604310259562242</v>
      </c>
      <c r="S20" s="100">
        <f ca="1">IF(Vol_hor!S20&gt;0,Mass_sal_nette!S20/Vol_hor!S20," ")</f>
        <v>8.3040030621400529</v>
      </c>
      <c r="T20" s="100"/>
      <c r="U20" s="100">
        <f ca="1">IF(Vol_hor!U20&gt;0,Mass_sal_nette!U20/Vol_hor!U20," ")</f>
        <v>7.9530491030366495</v>
      </c>
      <c r="V20" s="100">
        <f ca="1">IF(Vol_hor!V20&gt;0,Mass_sal_nette!V20/Vol_hor!V20," ")</f>
        <v>7.2333636693961667</v>
      </c>
      <c r="W20" s="100"/>
      <c r="X20" s="102">
        <f ca="1">IF(Vol_hor!X20&gt;0,Mass_sal_nette!X20/Vol_hor!X20," ")</f>
        <v>7.5629306230263724</v>
      </c>
    </row>
    <row r="21" spans="1:24">
      <c r="A21" s="23">
        <v>39538</v>
      </c>
      <c r="B21" s="93">
        <f ca="1">IF(Vol_hor!B21&gt;0,Mass_sal_nette!B21/Vol_hor!B21," ")</f>
        <v>4.8151957689451272</v>
      </c>
      <c r="C21" s="93">
        <f ca="1">IF(Vol_hor!C21&gt;0,Mass_sal_nette!C21/Vol_hor!C21," ")</f>
        <v>8.2921666345990381</v>
      </c>
      <c r="D21" s="95">
        <f ca="1">IF(Vol_hor!D21&gt;0,Mass_sal_nette!D21/Vol_hor!D21," ")</f>
        <v>8.397603854217925</v>
      </c>
      <c r="E21" s="95">
        <f ca="1">IF(Vol_hor!E21&gt;0,Mass_sal_nette!E21/Vol_hor!E21," ")</f>
        <v>2.7159792059719248</v>
      </c>
      <c r="F21" s="95">
        <f ca="1">IF(Vol_hor!F21&gt;0,Mass_sal_nette!F21/Vol_hor!F21," ")</f>
        <v>7.4390186543052952</v>
      </c>
      <c r="G21" s="94">
        <f ca="1">IF(Vol_hor!G21&gt;0,Mass_sal_nette!G21/Vol_hor!G21," ")</f>
        <v>8.5963731468323044</v>
      </c>
      <c r="H21" s="95">
        <f ca="1">IF(Vol_hor!H21&gt;0,Mass_sal_nette!H21/Vol_hor!H21," ")</f>
        <v>7.6478229614776918</v>
      </c>
      <c r="I21" s="95">
        <f ca="1">IF(Vol_hor!I21&gt;0,Mass_sal_nette!I21/Vol_hor!I21," ")</f>
        <v>8.035011741320373</v>
      </c>
      <c r="J21" s="96">
        <f ca="1">IF(Vol_hor!J21&gt;0,Mass_sal_nette!J21/Vol_hor!J21," ")</f>
        <v>7.9722238073061362</v>
      </c>
      <c r="K21" s="95">
        <f ca="1">IF(Vol_hor!K21&gt;0,Mass_sal_nette!K21/Vol_hor!K21," ")</f>
        <v>7.4333263977586546</v>
      </c>
      <c r="L21" s="95">
        <f ca="1">IF(Vol_hor!L21&gt;0,Mass_sal_nette!L21/Vol_hor!L21," ")</f>
        <v>7.43591647288312</v>
      </c>
      <c r="M21" s="96">
        <f ca="1">IF(Vol_hor!M21&gt;0,Mass_sal_nette!M21/Vol_hor!M21," ")</f>
        <v>7.252251586360023</v>
      </c>
      <c r="N21" s="95">
        <f ca="1">IF(Vol_hor!N21&gt;0,Mass_sal_nette!N21/Vol_hor!N21," ")</f>
        <v>2.7159166627971012</v>
      </c>
      <c r="O21" s="97">
        <f ca="1">IF(Vol_hor!O21&gt;0,Mass_sal_nette!O21/Vol_hor!O21," ")</f>
        <v>2.7289055001362379</v>
      </c>
      <c r="P21" s="94">
        <f ca="1">IF(Vol_hor!P21&gt;0,Mass_sal_nette!P21/Vol_hor!P21," ")</f>
        <v>9.3111447619059309</v>
      </c>
      <c r="Q21" s="95">
        <f ca="1">IF(Vol_hor!Q21&gt;0,Mass_sal_nette!Q21/Vol_hor!Q21," ")</f>
        <v>8.6207913828613414</v>
      </c>
      <c r="R21" s="95">
        <f ca="1">IF(Vol_hor!R21&gt;0,Mass_sal_nette!R21/Vol_hor!R21," ")</f>
        <v>7.6619132603856874</v>
      </c>
      <c r="S21" s="95">
        <f ca="1">IF(Vol_hor!S21&gt;0,Mass_sal_nette!S21/Vol_hor!S21," ")</f>
        <v>8.3969713793934346</v>
      </c>
      <c r="T21" s="95"/>
      <c r="U21" s="95">
        <f ca="1">IF(Vol_hor!U21&gt;0,Mass_sal_nette!U21/Vol_hor!U21," ")</f>
        <v>7.9951983311970762</v>
      </c>
      <c r="V21" s="95">
        <f ca="1">IF(Vol_hor!V21&gt;0,Mass_sal_nette!V21/Vol_hor!V21," ")</f>
        <v>7.3263736599495894</v>
      </c>
      <c r="W21" s="95"/>
      <c r="X21" s="97">
        <f ca="1">IF(Vol_hor!X21&gt;0,Mass_sal_nette!X21/Vol_hor!X21," ")</f>
        <v>7.6522711112938833</v>
      </c>
    </row>
    <row r="22" spans="1:24">
      <c r="A22" s="29">
        <v>39629</v>
      </c>
      <c r="B22" s="93">
        <f ca="1">IF(Vol_hor!B22&gt;0,Mass_sal_nette!B22/Vol_hor!B22," ")</f>
        <v>4.8420552493510503</v>
      </c>
      <c r="C22" s="93">
        <f ca="1">IF(Vol_hor!C22&gt;0,Mass_sal_nette!C22/Vol_hor!C22," ")</f>
        <v>8.3904937801751149</v>
      </c>
      <c r="D22" s="95">
        <f ca="1">IF(Vol_hor!D22&gt;0,Mass_sal_nette!D22/Vol_hor!D22," ")</f>
        <v>8.4963291593984476</v>
      </c>
      <c r="E22" s="95">
        <f ca="1">IF(Vol_hor!E22&gt;0,Mass_sal_nette!E22/Vol_hor!E22," ")</f>
        <v>2.7471175527400269</v>
      </c>
      <c r="F22" s="95">
        <f ca="1">IF(Vol_hor!F22&gt;0,Mass_sal_nette!F22/Vol_hor!F22," ")</f>
        <v>7.537536352498905</v>
      </c>
      <c r="G22" s="94">
        <f ca="1">IF(Vol_hor!G22&gt;0,Mass_sal_nette!G22/Vol_hor!G22," ")</f>
        <v>8.6798229239605433</v>
      </c>
      <c r="H22" s="95">
        <f ca="1">IF(Vol_hor!H22&gt;0,Mass_sal_nette!H22/Vol_hor!H22," ")</f>
        <v>8.4056191429598588</v>
      </c>
      <c r="I22" s="95">
        <f ca="1">IF(Vol_hor!I22&gt;0,Mass_sal_nette!I22/Vol_hor!I22," ")</f>
        <v>8.1090604526550809</v>
      </c>
      <c r="J22" s="96">
        <f ca="1">IF(Vol_hor!J22&gt;0,Mass_sal_nette!J22/Vol_hor!J22," ")</f>
        <v>8.0391672987953164</v>
      </c>
      <c r="K22" s="95">
        <f ca="1">IF(Vol_hor!K22&gt;0,Mass_sal_nette!K22/Vol_hor!K22," ")</f>
        <v>7.540932750958306</v>
      </c>
      <c r="L22" s="95">
        <f ca="1">IF(Vol_hor!L22&gt;0,Mass_sal_nette!L22/Vol_hor!L22," ")</f>
        <v>7.5071527743318596</v>
      </c>
      <c r="M22" s="96">
        <f ca="1">IF(Vol_hor!M22&gt;0,Mass_sal_nette!M22/Vol_hor!M22," ")</f>
        <v>7.3303952115711342</v>
      </c>
      <c r="N22" s="95">
        <f ca="1">IF(Vol_hor!N22&gt;0,Mass_sal_nette!N22/Vol_hor!N22," ")</f>
        <v>2.7462404754339613</v>
      </c>
      <c r="O22" s="97">
        <f ca="1">IF(Vol_hor!O22&gt;0,Mass_sal_nette!O22/Vol_hor!O22," ")</f>
        <v>2.7496936957637703</v>
      </c>
      <c r="P22" s="94">
        <f ca="1">IF(Vol_hor!P22&gt;0,Mass_sal_nette!P22/Vol_hor!P22," ")</f>
        <v>9.3959787946411808</v>
      </c>
      <c r="Q22" s="95">
        <f ca="1">IF(Vol_hor!Q22&gt;0,Mass_sal_nette!Q22/Vol_hor!Q22," ")</f>
        <v>8.7202968803393333</v>
      </c>
      <c r="R22" s="95">
        <f ca="1">IF(Vol_hor!R22&gt;0,Mass_sal_nette!R22/Vol_hor!R22," ")</f>
        <v>7.7292924841221806</v>
      </c>
      <c r="S22" s="95">
        <f ca="1">IF(Vol_hor!S22&gt;0,Mass_sal_nette!S22/Vol_hor!S22," ")</f>
        <v>8.4885918569537573</v>
      </c>
      <c r="T22" s="95"/>
      <c r="U22" s="95">
        <f ca="1">IF(Vol_hor!U22&gt;0,Mass_sal_nette!U22/Vol_hor!U22," ")</f>
        <v>8.1370993565583092</v>
      </c>
      <c r="V22" s="95">
        <f ca="1">IF(Vol_hor!V22&gt;0,Mass_sal_nette!V22/Vol_hor!V22," ")</f>
        <v>7.4289253266935695</v>
      </c>
      <c r="W22" s="95"/>
      <c r="X22" s="97">
        <f ca="1">IF(Vol_hor!X22&gt;0,Mass_sal_nette!X22/Vol_hor!X22," ")</f>
        <v>7.7648022083456203</v>
      </c>
    </row>
    <row r="23" spans="1:24">
      <c r="A23" s="29">
        <v>39721</v>
      </c>
      <c r="B23" s="93">
        <f ca="1">IF(Vol_hor!B23&gt;0,Mass_sal_nette!B23/Vol_hor!B23," ")</f>
        <v>4.8757420480737581</v>
      </c>
      <c r="C23" s="93">
        <f ca="1">IF(Vol_hor!C23&gt;0,Mass_sal_nette!C23/Vol_hor!C23," ")</f>
        <v>8.4756149229503315</v>
      </c>
      <c r="D23" s="95">
        <f ca="1">IF(Vol_hor!D23&gt;0,Mass_sal_nette!D23/Vol_hor!D23," ")</f>
        <v>8.5819410746260907</v>
      </c>
      <c r="E23" s="95">
        <f ca="1">IF(Vol_hor!E23&gt;0,Mass_sal_nette!E23/Vol_hor!E23," ")</f>
        <v>2.7766884396131402</v>
      </c>
      <c r="F23" s="95">
        <f ca="1">IF(Vol_hor!F23&gt;0,Mass_sal_nette!F23/Vol_hor!F23," ")</f>
        <v>7.619811639268514</v>
      </c>
      <c r="G23" s="94">
        <f ca="1">IF(Vol_hor!G23&gt;0,Mass_sal_nette!G23/Vol_hor!G23," ")</f>
        <v>8.7681596017688861</v>
      </c>
      <c r="H23" s="95">
        <f ca="1">IF(Vol_hor!H23&gt;0,Mass_sal_nette!H23/Vol_hor!H23," ")</f>
        <v>8.1899584472874558</v>
      </c>
      <c r="I23" s="95">
        <f ca="1">IF(Vol_hor!I23&gt;0,Mass_sal_nette!I23/Vol_hor!I23," ")</f>
        <v>8.1777172337204878</v>
      </c>
      <c r="J23" s="96">
        <f ca="1">IF(Vol_hor!J23&gt;0,Mass_sal_nette!J23/Vol_hor!J23," ")</f>
        <v>8.0904118119100854</v>
      </c>
      <c r="K23" s="95">
        <f ca="1">IF(Vol_hor!K23&gt;0,Mass_sal_nette!K23/Vol_hor!K23," ")</f>
        <v>7.6284753448488045</v>
      </c>
      <c r="L23" s="95">
        <f ca="1">IF(Vol_hor!L23&gt;0,Mass_sal_nette!L23/Vol_hor!L23," ")</f>
        <v>7.5565013472739739</v>
      </c>
      <c r="M23" s="96">
        <f ca="1">IF(Vol_hor!M23&gt;0,Mass_sal_nette!M23/Vol_hor!M23," ")</f>
        <v>7.3601280924976633</v>
      </c>
      <c r="N23" s="95">
        <f ca="1">IF(Vol_hor!N23&gt;0,Mass_sal_nette!N23/Vol_hor!N23," ")</f>
        <v>2.7795253047046042</v>
      </c>
      <c r="O23" s="97">
        <f ca="1">IF(Vol_hor!O23&gt;0,Mass_sal_nette!O23/Vol_hor!O23," ")</f>
        <v>2.7566272124944127</v>
      </c>
      <c r="P23" s="94">
        <f ca="1">IF(Vol_hor!P23&gt;0,Mass_sal_nette!P23/Vol_hor!P23," ")</f>
        <v>9.5008953957516695</v>
      </c>
      <c r="Q23" s="95">
        <f ca="1">IF(Vol_hor!Q23&gt;0,Mass_sal_nette!Q23/Vol_hor!Q23," ")</f>
        <v>8.8108009336039377</v>
      </c>
      <c r="R23" s="95">
        <f ca="1">IF(Vol_hor!R23&gt;0,Mass_sal_nette!R23/Vol_hor!R23," ")</f>
        <v>7.7906876297711456</v>
      </c>
      <c r="S23" s="95">
        <f ca="1">IF(Vol_hor!S23&gt;0,Mass_sal_nette!S23/Vol_hor!S23," ")</f>
        <v>8.5853522993871074</v>
      </c>
      <c r="T23" s="95"/>
      <c r="U23" s="95">
        <f ca="1">IF(Vol_hor!U23&gt;0,Mass_sal_nette!U23/Vol_hor!U23," ")</f>
        <v>8.1833602508595185</v>
      </c>
      <c r="V23" s="95">
        <f ca="1">IF(Vol_hor!V23&gt;0,Mass_sal_nette!V23/Vol_hor!V23," ")</f>
        <v>7.5115802202873647</v>
      </c>
      <c r="W23" s="95"/>
      <c r="X23" s="97">
        <f ca="1">IF(Vol_hor!X23&gt;0,Mass_sal_nette!X23/Vol_hor!X23," ")</f>
        <v>7.8581954709515855</v>
      </c>
    </row>
    <row r="24" spans="1:24" ht="12" thickBot="1">
      <c r="A24" s="35">
        <v>39813</v>
      </c>
      <c r="B24" s="98">
        <f ca="1">IF(Vol_hor!B24&gt;0,Mass_sal_nette!B24/Vol_hor!B24," ")</f>
        <v>4.9047924243063035</v>
      </c>
      <c r="C24" s="98">
        <f ca="1">IF(Vol_hor!C24&gt;0,Mass_sal_nette!C24/Vol_hor!C24," ")</f>
        <v>8.5190493084747647</v>
      </c>
      <c r="D24" s="100">
        <f ca="1">IF(Vol_hor!D24&gt;0,Mass_sal_nette!D24/Vol_hor!D24," ")</f>
        <v>8.6287760652238639</v>
      </c>
      <c r="E24" s="100">
        <f ca="1">IF(Vol_hor!E24&gt;0,Mass_sal_nette!E24/Vol_hor!E24," ")</f>
        <v>2.8235961038230859</v>
      </c>
      <c r="F24" s="100">
        <f ca="1">IF(Vol_hor!F24&gt;0,Mass_sal_nette!F24/Vol_hor!F24," ")</f>
        <v>7.6508467836092997</v>
      </c>
      <c r="G24" s="99">
        <f ca="1">IF(Vol_hor!G24&gt;0,Mass_sal_nette!G24/Vol_hor!G24," ")</f>
        <v>8.8254167102277865</v>
      </c>
      <c r="H24" s="100">
        <f ca="1">IF(Vol_hor!H24&gt;0,Mass_sal_nette!H24/Vol_hor!H24," ")</f>
        <v>8.27179786853522</v>
      </c>
      <c r="I24" s="100">
        <f ca="1">IF(Vol_hor!I24&gt;0,Mass_sal_nette!I24/Vol_hor!I24," ")</f>
        <v>8.1827812689975641</v>
      </c>
      <c r="J24" s="101">
        <f ca="1">IF(Vol_hor!J24&gt;0,Mass_sal_nette!J24/Vol_hor!J24," ")</f>
        <v>8.0828236778040132</v>
      </c>
      <c r="K24" s="100">
        <f ca="1">IF(Vol_hor!K24&gt;0,Mass_sal_nette!K24/Vol_hor!K24," ")</f>
        <v>7.6653585088022735</v>
      </c>
      <c r="L24" s="100">
        <f ca="1">IF(Vol_hor!L24&gt;0,Mass_sal_nette!L24/Vol_hor!L24," ")</f>
        <v>7.5565024618622534</v>
      </c>
      <c r="M24" s="101">
        <f ca="1">IF(Vol_hor!M24&gt;0,Mass_sal_nette!M24/Vol_hor!M24," ")</f>
        <v>7.4107317301576883</v>
      </c>
      <c r="N24" s="100">
        <f ca="1">IF(Vol_hor!N24&gt;0,Mass_sal_nette!N24/Vol_hor!N24," ")</f>
        <v>2.8219740537667057</v>
      </c>
      <c r="O24" s="102">
        <f ca="1">IF(Vol_hor!O24&gt;0,Mass_sal_nette!O24/Vol_hor!O24," ")</f>
        <v>2.8265778537753734</v>
      </c>
      <c r="P24" s="99">
        <f ca="1">IF(Vol_hor!P24&gt;0,Mass_sal_nette!P24/Vol_hor!P24," ")</f>
        <v>9.5398568128668426</v>
      </c>
      <c r="Q24" s="100">
        <f ca="1">IF(Vol_hor!Q24&gt;0,Mass_sal_nette!Q24/Vol_hor!Q24," ")</f>
        <v>8.8731012805688287</v>
      </c>
      <c r="R24" s="100">
        <f ca="1">IF(Vol_hor!R24&gt;0,Mass_sal_nette!R24/Vol_hor!R24," ")</f>
        <v>7.8341347118154889</v>
      </c>
      <c r="S24" s="100">
        <f ca="1">IF(Vol_hor!S24&gt;0,Mass_sal_nette!S24/Vol_hor!S24," ")</f>
        <v>8.6413105134144157</v>
      </c>
      <c r="T24" s="100"/>
      <c r="U24" s="100">
        <f ca="1">IF(Vol_hor!U24&gt;0,Mass_sal_nette!U24/Vol_hor!U24," ")</f>
        <v>8.222379732405134</v>
      </c>
      <c r="V24" s="100">
        <f ca="1">IF(Vol_hor!V24&gt;0,Mass_sal_nette!V24/Vol_hor!V24," ")</f>
        <v>7.5533670674156248</v>
      </c>
      <c r="W24" s="100"/>
      <c r="X24" s="102">
        <f ca="1">IF(Vol_hor!X24&gt;0,Mass_sal_nette!X24/Vol_hor!X24," ")</f>
        <v>7.9163726230126157</v>
      </c>
    </row>
    <row r="25" spans="1:24">
      <c r="A25" s="23">
        <v>39903</v>
      </c>
      <c r="B25" s="93">
        <f ca="1">IF(Vol_hor!B25&gt;0,Mass_sal_nette!B25/Vol_hor!B25," ")</f>
        <v>4.9110625354032189</v>
      </c>
      <c r="C25" s="93">
        <f ca="1">IF(Vol_hor!C25&gt;0,Mass_sal_nette!C25/Vol_hor!C25," ")</f>
        <v>8.5641693487452599</v>
      </c>
      <c r="D25" s="95">
        <f ca="1">IF(Vol_hor!D25&gt;0,Mass_sal_nette!D25/Vol_hor!D25," ")</f>
        <v>8.6773218184564929</v>
      </c>
      <c r="E25" s="95">
        <f ca="1">IF(Vol_hor!E25&gt;0,Mass_sal_nette!E25/Vol_hor!E25," ")</f>
        <v>2.8422743072676036</v>
      </c>
      <c r="F25" s="95">
        <f ca="1">IF(Vol_hor!F25&gt;0,Mass_sal_nette!F25/Vol_hor!F25," ")</f>
        <v>7.69914343820182</v>
      </c>
      <c r="G25" s="94">
        <f ca="1">IF(Vol_hor!G25&gt;0,Mass_sal_nette!G25/Vol_hor!G25," ")</f>
        <v>8.8883322066019304</v>
      </c>
      <c r="H25" s="95">
        <f ca="1">IF(Vol_hor!H25&gt;0,Mass_sal_nette!H25/Vol_hor!H25," ")</f>
        <v>8.504367174097986</v>
      </c>
      <c r="I25" s="95">
        <f ca="1">IF(Vol_hor!I25&gt;0,Mass_sal_nette!I25/Vol_hor!I25," ")</f>
        <v>8.202421900528055</v>
      </c>
      <c r="J25" s="96">
        <f ca="1">IF(Vol_hor!J25&gt;0,Mass_sal_nette!J25/Vol_hor!J25," ")</f>
        <v>8.0774864495258623</v>
      </c>
      <c r="K25" s="95">
        <f ca="1">IF(Vol_hor!K25&gt;0,Mass_sal_nette!K25/Vol_hor!K25," ")</f>
        <v>7.7001755471765447</v>
      </c>
      <c r="L25" s="95">
        <f ca="1">IF(Vol_hor!L25&gt;0,Mass_sal_nette!L25/Vol_hor!L25," ")</f>
        <v>7.6293509198846907</v>
      </c>
      <c r="M25" s="96">
        <f ca="1">IF(Vol_hor!M25&gt;0,Mass_sal_nette!M25/Vol_hor!M25," ")</f>
        <v>7.3592453255265049</v>
      </c>
      <c r="N25" s="95">
        <f ca="1">IF(Vol_hor!N25&gt;0,Mass_sal_nette!N25/Vol_hor!N25," ")</f>
        <v>2.8418905770585954</v>
      </c>
      <c r="O25" s="97">
        <f ca="1">IF(Vol_hor!O25&gt;0,Mass_sal_nette!O25/Vol_hor!O25," ")</f>
        <v>2.8596058646999429</v>
      </c>
      <c r="P25" s="94">
        <f ca="1">IF(Vol_hor!P25&gt;0,Mass_sal_nette!P25/Vol_hor!P25," ")</f>
        <v>9.6587619720242639</v>
      </c>
      <c r="Q25" s="95">
        <f ca="1">IF(Vol_hor!Q25&gt;0,Mass_sal_nette!Q25/Vol_hor!Q25," ")</f>
        <v>8.9274770635120024</v>
      </c>
      <c r="R25" s="95">
        <f ca="1">IF(Vol_hor!R25&gt;0,Mass_sal_nette!R25/Vol_hor!R25," ")</f>
        <v>7.8543859492380026</v>
      </c>
      <c r="S25" s="95">
        <f ca="1">IF(Vol_hor!S25&gt;0,Mass_sal_nette!S25/Vol_hor!S25," ")</f>
        <v>8.6823316117742984</v>
      </c>
      <c r="T25" s="95"/>
      <c r="U25" s="95">
        <f ca="1">IF(Vol_hor!U25&gt;0,Mass_sal_nette!U25/Vol_hor!U25," ")</f>
        <v>8.2746939698334856</v>
      </c>
      <c r="V25" s="95">
        <f ca="1">IF(Vol_hor!V25&gt;0,Mass_sal_nette!V25/Vol_hor!V25," ")</f>
        <v>7.5816645152504289</v>
      </c>
      <c r="W25" s="95"/>
      <c r="X25" s="97">
        <f ca="1">IF(Vol_hor!X25&gt;0,Mass_sal_nette!X25/Vol_hor!X25," ")</f>
        <v>7.974935509048783</v>
      </c>
    </row>
    <row r="26" spans="1:24">
      <c r="A26" s="29">
        <v>39994</v>
      </c>
      <c r="B26" s="93">
        <f ca="1">IF(Vol_hor!B26&gt;0,Mass_sal_nette!B26/Vol_hor!B26," ")</f>
        <v>4.9323881955001356</v>
      </c>
      <c r="C26" s="93">
        <f ca="1">IF(Vol_hor!C26&gt;0,Mass_sal_nette!C26/Vol_hor!C26," ")</f>
        <v>8.6272365423494985</v>
      </c>
      <c r="D26" s="95">
        <f ca="1">IF(Vol_hor!D26&gt;0,Mass_sal_nette!D26/Vol_hor!D26," ")</f>
        <v>8.7414986821816179</v>
      </c>
      <c r="E26" s="95">
        <f ca="1">IF(Vol_hor!E26&gt;0,Mass_sal_nette!E26/Vol_hor!E26," ")</f>
        <v>2.8647768900657198</v>
      </c>
      <c r="F26" s="95">
        <f ca="1">IF(Vol_hor!F26&gt;0,Mass_sal_nette!F26/Vol_hor!F26," ")</f>
        <v>7.7380766777500014</v>
      </c>
      <c r="G26" s="94">
        <f ca="1">IF(Vol_hor!G26&gt;0,Mass_sal_nette!G26/Vol_hor!G26," ")</f>
        <v>8.9398926911665679</v>
      </c>
      <c r="H26" s="95">
        <f ca="1">IF(Vol_hor!H26&gt;0,Mass_sal_nette!H26/Vol_hor!H26," ")</f>
        <v>8.4943753191082632</v>
      </c>
      <c r="I26" s="95">
        <f ca="1">IF(Vol_hor!I26&gt;0,Mass_sal_nette!I26/Vol_hor!I26," ")</f>
        <v>8.2414112571913272</v>
      </c>
      <c r="J26" s="96">
        <f ca="1">IF(Vol_hor!J26&gt;0,Mass_sal_nette!J26/Vol_hor!J26," ")</f>
        <v>8.1224790331037564</v>
      </c>
      <c r="K26" s="95">
        <f ca="1">IF(Vol_hor!K26&gt;0,Mass_sal_nette!K26/Vol_hor!K26," ")</f>
        <v>7.7435474125517976</v>
      </c>
      <c r="L26" s="95">
        <f ca="1">IF(Vol_hor!L26&gt;0,Mass_sal_nette!L26/Vol_hor!L26," ")</f>
        <v>7.6623861198578647</v>
      </c>
      <c r="M26" s="96">
        <f ca="1">IF(Vol_hor!M26&gt;0,Mass_sal_nette!M26/Vol_hor!M26," ")</f>
        <v>7.3683405205398804</v>
      </c>
      <c r="N26" s="95">
        <f ca="1">IF(Vol_hor!N26&gt;0,Mass_sal_nette!N26/Vol_hor!N26," ")</f>
        <v>2.863072653820641</v>
      </c>
      <c r="O26" s="97">
        <f ca="1">IF(Vol_hor!O26&gt;0,Mass_sal_nette!O26/Vol_hor!O26," ")</f>
        <v>2.8579843293332963</v>
      </c>
      <c r="P26" s="94">
        <f ca="1">IF(Vol_hor!P26&gt;0,Mass_sal_nette!P26/Vol_hor!P26," ")</f>
        <v>9.7094015277262731</v>
      </c>
      <c r="Q26" s="95">
        <f ca="1">IF(Vol_hor!Q26&gt;0,Mass_sal_nette!Q26/Vol_hor!Q26," ")</f>
        <v>8.9985838587497025</v>
      </c>
      <c r="R26" s="95">
        <f ca="1">IF(Vol_hor!R26&gt;0,Mass_sal_nette!R26/Vol_hor!R26," ")</f>
        <v>7.9069577381072813</v>
      </c>
      <c r="S26" s="95">
        <f ca="1">IF(Vol_hor!S26&gt;0,Mass_sal_nette!S26/Vol_hor!S26," ")</f>
        <v>8.7433750454640933</v>
      </c>
      <c r="T26" s="95"/>
      <c r="U26" s="95">
        <f ca="1">IF(Vol_hor!U26&gt;0,Mass_sal_nette!U26/Vol_hor!U26," ")</f>
        <v>8.3236637866322738</v>
      </c>
      <c r="V26" s="95">
        <f ca="1">IF(Vol_hor!V26&gt;0,Mass_sal_nette!V26/Vol_hor!V26," ")</f>
        <v>7.6265813190678502</v>
      </c>
      <c r="W26" s="95"/>
      <c r="X26" s="97">
        <f ca="1">IF(Vol_hor!X26&gt;0,Mass_sal_nette!X26/Vol_hor!X26," ")</f>
        <v>8.0300378355918642</v>
      </c>
    </row>
    <row r="27" spans="1:24">
      <c r="A27" s="29">
        <v>40086</v>
      </c>
      <c r="B27" s="93">
        <f ca="1">IF(Vol_hor!B27&gt;0,Mass_sal_nette!B27/Vol_hor!B27," ")</f>
        <v>4.9488019234840417</v>
      </c>
      <c r="C27" s="93">
        <f ca="1">IF(Vol_hor!C27&gt;0,Mass_sal_nette!C27/Vol_hor!C27," ")</f>
        <v>8.691927744582145</v>
      </c>
      <c r="D27" s="95">
        <f ca="1">IF(Vol_hor!D27&gt;0,Mass_sal_nette!D27/Vol_hor!D27," ")</f>
        <v>8.8056694613820596</v>
      </c>
      <c r="E27" s="95">
        <f ca="1">IF(Vol_hor!E27&gt;0,Mass_sal_nette!E27/Vol_hor!E27," ")</f>
        <v>2.8774245173105437</v>
      </c>
      <c r="F27" s="95">
        <f ca="1">IF(Vol_hor!F27&gt;0,Mass_sal_nette!F27/Vol_hor!F27," ")</f>
        <v>7.8028314873541609</v>
      </c>
      <c r="G27" s="94">
        <f ca="1">IF(Vol_hor!G27&gt;0,Mass_sal_nette!G27/Vol_hor!G27," ")</f>
        <v>9.0040916982383727</v>
      </c>
      <c r="H27" s="95">
        <f ca="1">IF(Vol_hor!H27&gt;0,Mass_sal_nette!H27/Vol_hor!H27," ")</f>
        <v>8.400183409698915</v>
      </c>
      <c r="I27" s="95">
        <f ca="1">IF(Vol_hor!I27&gt;0,Mass_sal_nette!I27/Vol_hor!I27," ")</f>
        <v>8.2886671299290704</v>
      </c>
      <c r="J27" s="96">
        <f ca="1">IF(Vol_hor!J27&gt;0,Mass_sal_nette!J27/Vol_hor!J27," ")</f>
        <v>8.1669963514098942</v>
      </c>
      <c r="K27" s="95">
        <f ca="1">IF(Vol_hor!K27&gt;0,Mass_sal_nette!K27/Vol_hor!K27," ")</f>
        <v>7.8105216700075601</v>
      </c>
      <c r="L27" s="95">
        <f ca="1">IF(Vol_hor!L27&gt;0,Mass_sal_nette!L27/Vol_hor!L27," ")</f>
        <v>7.6744211794259032</v>
      </c>
      <c r="M27" s="96">
        <f ca="1">IF(Vol_hor!M27&gt;0,Mass_sal_nette!M27/Vol_hor!M27," ")</f>
        <v>7.4457998876492208</v>
      </c>
      <c r="N27" s="95">
        <f ca="1">IF(Vol_hor!N27&gt;0,Mass_sal_nette!N27/Vol_hor!N27," ")</f>
        <v>2.8817923222784185</v>
      </c>
      <c r="O27" s="97">
        <f ca="1">IF(Vol_hor!O27&gt;0,Mass_sal_nette!O27/Vol_hor!O27," ")</f>
        <v>2.8627840618709031</v>
      </c>
      <c r="P27" s="94">
        <f ca="1">IF(Vol_hor!P27&gt;0,Mass_sal_nette!P27/Vol_hor!P27," ")</f>
        <v>9.7674550380293752</v>
      </c>
      <c r="Q27" s="95">
        <f ca="1">IF(Vol_hor!Q27&gt;0,Mass_sal_nette!Q27/Vol_hor!Q27," ")</f>
        <v>9.064278639839026</v>
      </c>
      <c r="R27" s="95">
        <f ca="1">IF(Vol_hor!R27&gt;0,Mass_sal_nette!R27/Vol_hor!R27," ")</f>
        <v>7.9534936732454513</v>
      </c>
      <c r="S27" s="95">
        <f ca="1">IF(Vol_hor!S27&gt;0,Mass_sal_nette!S27/Vol_hor!S27," ")</f>
        <v>8.8035596288932112</v>
      </c>
      <c r="T27" s="95"/>
      <c r="U27" s="95">
        <f ca="1">IF(Vol_hor!U27&gt;0,Mass_sal_nette!U27/Vol_hor!U27," ")</f>
        <v>8.3505322424661106</v>
      </c>
      <c r="V27" s="95">
        <f ca="1">IF(Vol_hor!V27&gt;0,Mass_sal_nette!V27/Vol_hor!V27," ")</f>
        <v>7.6953902752790366</v>
      </c>
      <c r="W27" s="95"/>
      <c r="X27" s="97">
        <f ca="1">IF(Vol_hor!X27&gt;0,Mass_sal_nette!X27/Vol_hor!X27," ")</f>
        <v>8.1001034606766904</v>
      </c>
    </row>
    <row r="28" spans="1:24" ht="12" thickBot="1">
      <c r="A28" s="35">
        <v>40178</v>
      </c>
      <c r="B28" s="98">
        <f ca="1">IF(Vol_hor!B28&gt;0,Mass_sal_nette!B28/Vol_hor!B28," ")</f>
        <v>4.9839424430197115</v>
      </c>
      <c r="C28" s="98">
        <f ca="1">IF(Vol_hor!C28&gt;0,Mass_sal_nette!C28/Vol_hor!C28," ")</f>
        <v>8.7558496162314565</v>
      </c>
      <c r="D28" s="100">
        <f ca="1">IF(Vol_hor!D28&gt;0,Mass_sal_nette!D28/Vol_hor!D28," ")</f>
        <v>8.8722514791797842</v>
      </c>
      <c r="E28" s="100">
        <f ca="1">IF(Vol_hor!E28&gt;0,Mass_sal_nette!E28/Vol_hor!E28," ")</f>
        <v>2.9157838792409971</v>
      </c>
      <c r="F28" s="100">
        <f ca="1">IF(Vol_hor!F28&gt;0,Mass_sal_nette!F28/Vol_hor!F28," ")</f>
        <v>7.8543732172684653</v>
      </c>
      <c r="G28" s="99">
        <f ca="1">IF(Vol_hor!G28&gt;0,Mass_sal_nette!G28/Vol_hor!G28," ")</f>
        <v>9.0616006268585139</v>
      </c>
      <c r="H28" s="100">
        <f ca="1">IF(Vol_hor!H28&gt;0,Mass_sal_nette!H28/Vol_hor!H28," ")</f>
        <v>8.4821144935602959</v>
      </c>
      <c r="I28" s="100">
        <f ca="1">IF(Vol_hor!I28&gt;0,Mass_sal_nette!I28/Vol_hor!I28," ")</f>
        <v>8.3433781475370701</v>
      </c>
      <c r="J28" s="101">
        <f ca="1">IF(Vol_hor!J28&gt;0,Mass_sal_nette!J28/Vol_hor!J28," ")</f>
        <v>8.2252481148766048</v>
      </c>
      <c r="K28" s="100">
        <f ca="1">IF(Vol_hor!K28&gt;0,Mass_sal_nette!K28/Vol_hor!K28," ")</f>
        <v>7.8626099606634785</v>
      </c>
      <c r="L28" s="100">
        <f ca="1">IF(Vol_hor!L28&gt;0,Mass_sal_nette!L28/Vol_hor!L28," ")</f>
        <v>7.5981386783939788</v>
      </c>
      <c r="M28" s="101">
        <f ca="1">IF(Vol_hor!M28&gt;0,Mass_sal_nette!M28/Vol_hor!M28," ")</f>
        <v>7.6021276396679154</v>
      </c>
      <c r="N28" s="100">
        <f ca="1">IF(Vol_hor!N28&gt;0,Mass_sal_nette!N28/Vol_hor!N28," ")</f>
        <v>2.9138490591548467</v>
      </c>
      <c r="O28" s="102">
        <f ca="1">IF(Vol_hor!O28&gt;0,Mass_sal_nette!O28/Vol_hor!O28," ")</f>
        <v>2.9240404831214089</v>
      </c>
      <c r="P28" s="99">
        <f ca="1">IF(Vol_hor!P28&gt;0,Mass_sal_nette!P28/Vol_hor!P28," ")</f>
        <v>9.879277717037926</v>
      </c>
      <c r="Q28" s="100">
        <f ca="1">IF(Vol_hor!Q28&gt;0,Mass_sal_nette!Q28/Vol_hor!Q28," ")</f>
        <v>9.134793296072667</v>
      </c>
      <c r="R28" s="100">
        <f ca="1">IF(Vol_hor!R28&gt;0,Mass_sal_nette!R28/Vol_hor!R28," ")</f>
        <v>8.0096660986703387</v>
      </c>
      <c r="S28" s="100">
        <f ca="1">IF(Vol_hor!S28&gt;0,Mass_sal_nette!S28/Vol_hor!S28," ")</f>
        <v>8.8754152930044263</v>
      </c>
      <c r="T28" s="100"/>
      <c r="U28" s="100">
        <f ca="1">IF(Vol_hor!U28&gt;0,Mass_sal_nette!U28/Vol_hor!U28," ")</f>
        <v>8.4107750726001687</v>
      </c>
      <c r="V28" s="100">
        <f ca="1">IF(Vol_hor!V28&gt;0,Mass_sal_nette!V28/Vol_hor!V28," ")</f>
        <v>7.7553509337990718</v>
      </c>
      <c r="W28" s="100"/>
      <c r="X28" s="102">
        <f ca="1">IF(Vol_hor!X28&gt;0,Mass_sal_nette!X28/Vol_hor!X28," ")</f>
        <v>8.1604321072027428</v>
      </c>
    </row>
    <row r="29" spans="1:24">
      <c r="A29" s="23">
        <v>40268</v>
      </c>
      <c r="B29" s="93">
        <f ca="1">IF(Vol_hor!B29&gt;0,Mass_sal_nette!B29/Vol_hor!B29," ")</f>
        <v>4.9984731014990595</v>
      </c>
      <c r="C29" s="93">
        <f ca="1">IF(Vol_hor!C29&gt;0,Mass_sal_nette!C29/Vol_hor!C29," ")</f>
        <v>8.8140543867341368</v>
      </c>
      <c r="D29" s="95">
        <f ca="1">IF(Vol_hor!D29&gt;0,Mass_sal_nette!D29/Vol_hor!D29," ")</f>
        <v>8.9290224057501231</v>
      </c>
      <c r="E29" s="95">
        <f ca="1">IF(Vol_hor!E29&gt;0,Mass_sal_nette!E29/Vol_hor!E29," ")</f>
        <v>2.9412300766366526</v>
      </c>
      <c r="F29" s="95">
        <f ca="1">IF(Vol_hor!F29&gt;0,Mass_sal_nette!F29/Vol_hor!F29," ")</f>
        <v>7.9415137697472513</v>
      </c>
      <c r="G29" s="94">
        <f ca="1">IF(Vol_hor!G29&gt;0,Mass_sal_nette!G29/Vol_hor!G29," ")</f>
        <v>9.1050568811252663</v>
      </c>
      <c r="H29" s="95">
        <f ca="1">IF(Vol_hor!H29&gt;0,Mass_sal_nette!H29/Vol_hor!H29," ")</f>
        <v>8.6887973128372806</v>
      </c>
      <c r="I29" s="95">
        <f ca="1">IF(Vol_hor!I29&gt;0,Mass_sal_nette!I29/Vol_hor!I29," ")</f>
        <v>8.440866917910089</v>
      </c>
      <c r="J29" s="96">
        <f ca="1">IF(Vol_hor!J29&gt;0,Mass_sal_nette!J29/Vol_hor!J29," ")</f>
        <v>8.3453541896198402</v>
      </c>
      <c r="K29" s="95">
        <f ca="1">IF(Vol_hor!K29&gt;0,Mass_sal_nette!K29/Vol_hor!K29," ")</f>
        <v>7.9382338851776222</v>
      </c>
      <c r="L29" s="95"/>
      <c r="M29" s="96"/>
      <c r="N29" s="95">
        <f ca="1">IF(Vol_hor!N29&gt;0,Mass_sal_nette!N29/Vol_hor!N29," ")</f>
        <v>2.9403377983400305</v>
      </c>
      <c r="O29" s="97">
        <f ca="1">IF(Vol_hor!O29&gt;0,Mass_sal_nette!O29/Vol_hor!O29," ")</f>
        <v>2.9511567557299117</v>
      </c>
      <c r="P29" s="94">
        <f ca="1">IF(Vol_hor!P29&gt;0,Mass_sal_nette!P29/Vol_hor!P29," ")</f>
        <v>9.9578352168378057</v>
      </c>
      <c r="Q29" s="95">
        <f ca="1">IF(Vol_hor!Q29&gt;0,Mass_sal_nette!Q29/Vol_hor!Q29," ")</f>
        <v>9.1940008848708121</v>
      </c>
      <c r="R29" s="95">
        <f ca="1">IF(Vol_hor!R29&gt;0,Mass_sal_nette!R29/Vol_hor!R29," ")</f>
        <v>8.0850005142711776</v>
      </c>
      <c r="S29" s="95">
        <f ca="1">IF(Vol_hor!S29&gt;0,Mass_sal_nette!S29/Vol_hor!S29," ")</f>
        <v>8.9211866507301405</v>
      </c>
      <c r="T29" s="95"/>
      <c r="U29" s="95">
        <f ca="1">IF(Vol_hor!U29&gt;0,Mass_sal_nette!U29/Vol_hor!U29," ")</f>
        <v>8.4839488508642162</v>
      </c>
      <c r="V29" s="95">
        <f ca="1">IF(Vol_hor!V29&gt;0,Mass_sal_nette!V29/Vol_hor!V29," ")</f>
        <v>7.8270859070407077</v>
      </c>
      <c r="W29" s="95"/>
      <c r="X29" s="97">
        <f ca="1">IF(Vol_hor!X29&gt;0,Mass_sal_nette!X29/Vol_hor!X29," ")</f>
        <v>8.2660185759519624</v>
      </c>
    </row>
    <row r="30" spans="1:24">
      <c r="A30" s="29">
        <v>40359</v>
      </c>
      <c r="B30" s="93">
        <f ca="1">IF(Vol_hor!B30&gt;0,Mass_sal_nette!B30/Vol_hor!B30," ")</f>
        <v>5.0161088889404803</v>
      </c>
      <c r="C30" s="93">
        <f ca="1">IF(Vol_hor!C30&gt;0,Mass_sal_nette!C30/Vol_hor!C30," ")</f>
        <v>8.8826381972323247</v>
      </c>
      <c r="D30" s="95">
        <f ca="1">IF(Vol_hor!D30&gt;0,Mass_sal_nette!D30/Vol_hor!D30," ")</f>
        <v>8.9984125479018804</v>
      </c>
      <c r="E30" s="95">
        <f ca="1">IF(Vol_hor!E30&gt;0,Mass_sal_nette!E30/Vol_hor!E30," ")</f>
        <v>2.9554035526751403</v>
      </c>
      <c r="F30" s="95">
        <f ca="1">IF(Vol_hor!F30&gt;0,Mass_sal_nette!F30/Vol_hor!F30," ")</f>
        <v>7.9849470738393613</v>
      </c>
      <c r="G30" s="94">
        <f ca="1">IF(Vol_hor!G30&gt;0,Mass_sal_nette!G30/Vol_hor!G30," ")</f>
        <v>9.1650568760748587</v>
      </c>
      <c r="H30" s="95">
        <f ca="1">IF(Vol_hor!H30&gt;0,Mass_sal_nette!H30/Vol_hor!H30," ")</f>
        <v>8.2916376451114058</v>
      </c>
      <c r="I30" s="95">
        <f ca="1">IF(Vol_hor!I30&gt;0,Mass_sal_nette!I30/Vol_hor!I30," ")</f>
        <v>8.5088479407162687</v>
      </c>
      <c r="J30" s="96">
        <f ca="1">IF(Vol_hor!J30&gt;0,Mass_sal_nette!J30/Vol_hor!J30," ")</f>
        <v>8.4141936664744978</v>
      </c>
      <c r="K30" s="95">
        <f ca="1">IF(Vol_hor!K30&gt;0,Mass_sal_nette!K30/Vol_hor!K30," ")</f>
        <v>7.9886639251103748</v>
      </c>
      <c r="L30" s="95"/>
      <c r="M30" s="96"/>
      <c r="N30" s="95">
        <f ca="1">IF(Vol_hor!N30&gt;0,Mass_sal_nette!N30/Vol_hor!N30," ")</f>
        <v>2.9545088433598243</v>
      </c>
      <c r="O30" s="97">
        <f ca="1">IF(Vol_hor!O30&gt;0,Mass_sal_nette!O30/Vol_hor!O30," ")</f>
        <v>2.9459820157383891</v>
      </c>
      <c r="P30" s="94">
        <f ca="1">IF(Vol_hor!P30&gt;0,Mass_sal_nette!P30/Vol_hor!P30," ")</f>
        <v>10.077960965300692</v>
      </c>
      <c r="Q30" s="95">
        <f ca="1">IF(Vol_hor!Q30&gt;0,Mass_sal_nette!Q30/Vol_hor!Q30," ")</f>
        <v>9.2763662320005515</v>
      </c>
      <c r="R30" s="95">
        <f ca="1">IF(Vol_hor!R30&gt;0,Mass_sal_nette!R30/Vol_hor!R30," ")</f>
        <v>8.1313550893628079</v>
      </c>
      <c r="S30" s="95">
        <f ca="1">IF(Vol_hor!S30&gt;0,Mass_sal_nette!S30/Vol_hor!S30," ")</f>
        <v>8.9830334907532077</v>
      </c>
      <c r="T30" s="95"/>
      <c r="U30" s="95">
        <f ca="1">IF(Vol_hor!U30&gt;0,Mass_sal_nette!U30/Vol_hor!U30," ")</f>
        <v>8.4777016456598897</v>
      </c>
      <c r="V30" s="95">
        <f ca="1">IF(Vol_hor!V30&gt;0,Mass_sal_nette!V30/Vol_hor!V30," ")</f>
        <v>7.8825266417263657</v>
      </c>
      <c r="W30" s="95"/>
      <c r="X30" s="97">
        <f ca="1">IF(Vol_hor!X30&gt;0,Mass_sal_nette!X30/Vol_hor!X30," ")</f>
        <v>8.3112467352390329</v>
      </c>
    </row>
    <row r="31" spans="1:24">
      <c r="A31" s="29">
        <v>40451</v>
      </c>
      <c r="B31" s="93">
        <f ca="1">IF(Vol_hor!B31&gt;0,Mass_sal_nette!B31/Vol_hor!B31," ")</f>
        <v>5.0143491801126912</v>
      </c>
      <c r="C31" s="93">
        <f ca="1">IF(Vol_hor!C31&gt;0,Mass_sal_nette!C31/Vol_hor!C31," ")</f>
        <v>8.9168070836993927</v>
      </c>
      <c r="D31" s="95">
        <f ca="1">IF(Vol_hor!D31&gt;0,Mass_sal_nette!D31/Vol_hor!D31," ")</f>
        <v>9.0337144435761196</v>
      </c>
      <c r="E31" s="95">
        <f ca="1">IF(Vol_hor!E31&gt;0,Mass_sal_nette!E31/Vol_hor!E31," ")</f>
        <v>2.9674709858325632</v>
      </c>
      <c r="F31" s="95">
        <f ca="1">IF(Vol_hor!F31&gt;0,Mass_sal_nette!F31/Vol_hor!F31," ")</f>
        <v>8.0236535594436376</v>
      </c>
      <c r="G31" s="94">
        <f ca="1">IF(Vol_hor!G31&gt;0,Mass_sal_nette!G31/Vol_hor!G31," ")</f>
        <v>9.2090679373481183</v>
      </c>
      <c r="H31" s="95">
        <f ca="1">IF(Vol_hor!H31&gt;0,Mass_sal_nette!H31/Vol_hor!H31," ")</f>
        <v>8.338282340914045</v>
      </c>
      <c r="I31" s="95">
        <f ca="1">IF(Vol_hor!I31&gt;0,Mass_sal_nette!I31/Vol_hor!I31," ")</f>
        <v>8.4927311615070664</v>
      </c>
      <c r="J31" s="96">
        <f ca="1">IF(Vol_hor!J31&gt;0,Mass_sal_nette!J31/Vol_hor!J31," ")</f>
        <v>8.3916070001674026</v>
      </c>
      <c r="K31" s="95">
        <f ca="1">IF(Vol_hor!K31&gt;0,Mass_sal_nette!K31/Vol_hor!K31," ")</f>
        <v>8.02142070692922</v>
      </c>
      <c r="L31" s="95"/>
      <c r="M31" s="96"/>
      <c r="N31" s="95">
        <f ca="1">IF(Vol_hor!N31&gt;0,Mass_sal_nette!N31/Vol_hor!N31," ")</f>
        <v>2.9708517064152407</v>
      </c>
      <c r="O31" s="97">
        <f ca="1">IF(Vol_hor!O31&gt;0,Mass_sal_nette!O31/Vol_hor!O31," ")</f>
        <v>2.9638399246559266</v>
      </c>
      <c r="P31" s="94">
        <f ca="1">IF(Vol_hor!P31&gt;0,Mass_sal_nette!P31/Vol_hor!P31," ")</f>
        <v>10.054713441123651</v>
      </c>
      <c r="Q31" s="95">
        <f ca="1">IF(Vol_hor!Q31&gt;0,Mass_sal_nette!Q31/Vol_hor!Q31," ")</f>
        <v>9.3088971919537702</v>
      </c>
      <c r="R31" s="95">
        <f ca="1">IF(Vol_hor!R31&gt;0,Mass_sal_nette!R31/Vol_hor!R31," ")</f>
        <v>8.1467680393544821</v>
      </c>
      <c r="S31" s="95">
        <f ca="1">IF(Vol_hor!S31&gt;0,Mass_sal_nette!S31/Vol_hor!S31," ")</f>
        <v>9.0133991440862768</v>
      </c>
      <c r="T31" s="95"/>
      <c r="U31" s="95">
        <f ca="1">IF(Vol_hor!U31&gt;0,Mass_sal_nette!U31/Vol_hor!U31," ")</f>
        <v>8.4912898480231593</v>
      </c>
      <c r="V31" s="95">
        <f ca="1">IF(Vol_hor!V31&gt;0,Mass_sal_nette!V31/Vol_hor!V31," ")</f>
        <v>7.9011050296902452</v>
      </c>
      <c r="W31" s="95"/>
      <c r="X31" s="97">
        <f ca="1">IF(Vol_hor!X31&gt;0,Mass_sal_nette!X31/Vol_hor!X31," ")</f>
        <v>8.380714146624495</v>
      </c>
    </row>
    <row r="32" spans="1:24" ht="12" thickBot="1">
      <c r="A32" s="29">
        <v>40543</v>
      </c>
      <c r="B32" s="93">
        <f ca="1">IF(Vol_hor!B32&gt;0,Mass_sal_nette!B32/Vol_hor!B32," ")</f>
        <v>5.0288481672793832</v>
      </c>
      <c r="C32" s="93">
        <f ca="1">IF(Vol_hor!C32&gt;0,Mass_sal_nette!C32/Vol_hor!C32," ")</f>
        <v>8.9690854327638103</v>
      </c>
      <c r="D32" s="95">
        <f ca="1">IF(Vol_hor!D32&gt;0,Mass_sal_nette!D32/Vol_hor!D32," ")</f>
        <v>9.0914149795187313</v>
      </c>
      <c r="E32" s="95">
        <f ca="1">IF(Vol_hor!E32&gt;0,Mass_sal_nette!E32/Vol_hor!E32," ")</f>
        <v>3.0027439827201605</v>
      </c>
      <c r="F32" s="95">
        <f ca="1">IF(Vol_hor!F32&gt;0,Mass_sal_nette!F32/Vol_hor!F32," ")</f>
        <v>8.0667920790642658</v>
      </c>
      <c r="G32" s="94">
        <f ca="1">IF(Vol_hor!G32&gt;0,Mass_sal_nette!G32/Vol_hor!G32," ")</f>
        <v>9.2615187486093298</v>
      </c>
      <c r="H32" s="95">
        <f ca="1">IF(Vol_hor!H32&gt;0,Mass_sal_nette!H32/Vol_hor!H32," ")</f>
        <v>8.6016136703024486</v>
      </c>
      <c r="I32" s="95">
        <f ca="1">IF(Vol_hor!I32&gt;0,Mass_sal_nette!I32/Vol_hor!I32," ")</f>
        <v>8.5531114654577642</v>
      </c>
      <c r="J32" s="96">
        <f ca="1">IF(Vol_hor!J32&gt;0,Mass_sal_nette!J32/Vol_hor!J32," ")</f>
        <v>8.4528124012761978</v>
      </c>
      <c r="K32" s="95">
        <f ca="1">IF(Vol_hor!K32&gt;0,Mass_sal_nette!K32/Vol_hor!K32," ")</f>
        <v>8.067211794389145</v>
      </c>
      <c r="L32" s="95"/>
      <c r="M32" s="96"/>
      <c r="N32" s="95">
        <f ca="1">IF(Vol_hor!N32&gt;0,Mass_sal_nette!N32/Vol_hor!N32," ")</f>
        <v>3.0014905473466391</v>
      </c>
      <c r="O32" s="97">
        <f ca="1">IF(Vol_hor!O32&gt;0,Mass_sal_nette!O32/Vol_hor!O32," ")</f>
        <v>3.0103844195431457</v>
      </c>
      <c r="P32" s="94">
        <f ca="1">IF(Vol_hor!P32&gt;0,Mass_sal_nette!P32/Vol_hor!P32," ")</f>
        <v>10.082936968175691</v>
      </c>
      <c r="Q32" s="95">
        <f ca="1">IF(Vol_hor!Q32&gt;0,Mass_sal_nette!Q32/Vol_hor!Q32," ")</f>
        <v>9.3632839175564779</v>
      </c>
      <c r="R32" s="95">
        <f ca="1">IF(Vol_hor!R32&gt;0,Mass_sal_nette!R32/Vol_hor!R32," ")</f>
        <v>8.188144610747301</v>
      </c>
      <c r="S32" s="95">
        <f ca="1">IF(Vol_hor!S32&gt;0,Mass_sal_nette!S32/Vol_hor!S32," ")</f>
        <v>9.0771453893973604</v>
      </c>
      <c r="T32" s="95"/>
      <c r="U32" s="95">
        <f ca="1">IF(Vol_hor!U32&gt;0,Mass_sal_nette!U32/Vol_hor!U32," ")</f>
        <v>8.5641240228970599</v>
      </c>
      <c r="V32" s="95">
        <f ca="1">IF(Vol_hor!V32&gt;0,Mass_sal_nette!V32/Vol_hor!V32," ")</f>
        <v>7.9589240078666386</v>
      </c>
      <c r="W32" s="95"/>
      <c r="X32" s="97">
        <f ca="1">IF(Vol_hor!X32&gt;0,Mass_sal_nette!X32/Vol_hor!X32," ")</f>
        <v>8.4076093784568258</v>
      </c>
    </row>
    <row r="33" spans="1:24">
      <c r="A33" s="23">
        <v>40633</v>
      </c>
      <c r="B33" s="113">
        <f ca="1">IF(Vol_hor!B33&gt;0,Mass_sal_nette!B33/Vol_hor!B33," ")</f>
        <v>5.0446811203512141</v>
      </c>
      <c r="C33" s="113">
        <f ca="1">IF(Vol_hor!C33&gt;0,Mass_sal_nette!C33/Vol_hor!C33," ")</f>
        <v>9.0260867634876139</v>
      </c>
      <c r="D33" s="114">
        <f ca="1">IF(Vol_hor!D33&gt;0,Mass_sal_nette!D33/Vol_hor!D33," ")</f>
        <v>9.1568203776914299</v>
      </c>
      <c r="E33" s="114">
        <f ca="1">IF(Vol_hor!E33&gt;0,Mass_sal_nette!E33/Vol_hor!E33," ")</f>
        <v>3.0281234190255959</v>
      </c>
      <c r="F33" s="114">
        <f ca="1">IF(Vol_hor!F33&gt;0,Mass_sal_nette!F33/Vol_hor!F33," ")</f>
        <v>8.1020476788773852</v>
      </c>
      <c r="G33" s="115">
        <f ca="1">IF(Vol_hor!G33&gt;0,Mass_sal_nette!G33/Vol_hor!G33," ")</f>
        <v>9.3263324865985222</v>
      </c>
      <c r="H33" s="114">
        <f ca="1">IF(Vol_hor!H33&gt;0,Mass_sal_nette!H33/Vol_hor!H33," ")</f>
        <v>8.7519387785643303</v>
      </c>
      <c r="I33" s="114">
        <f ca="1">IF(Vol_hor!I33&gt;0,Mass_sal_nette!I33/Vol_hor!I33," ")</f>
        <v>8.6240023523533615</v>
      </c>
      <c r="J33" s="116">
        <f ca="1">IF(Vol_hor!J33&gt;0,Mass_sal_nette!J33/Vol_hor!J33," ")</f>
        <v>8.494934683911513</v>
      </c>
      <c r="K33" s="114">
        <f ca="1">IF(Vol_hor!K33&gt;0,Mass_sal_nette!K33/Vol_hor!K33," ")</f>
        <v>8.0993559178471219</v>
      </c>
      <c r="L33" s="114"/>
      <c r="M33" s="116"/>
      <c r="N33" s="114">
        <f ca="1">IF(Vol_hor!N33&gt;0,Mass_sal_nette!N33/Vol_hor!N33," ")</f>
        <v>3.0267809292530883</v>
      </c>
      <c r="O33" s="117">
        <f ca="1">IF(Vol_hor!O33&gt;0,Mass_sal_nette!O33/Vol_hor!O33," ")</f>
        <v>3.0201349303522069</v>
      </c>
      <c r="P33" s="115">
        <f ca="1">IF(Vol_hor!P33&gt;0,Mass_sal_nette!P33/Vol_hor!P33," ")</f>
        <v>9.4792660926295067</v>
      </c>
      <c r="Q33" s="114">
        <f ca="1">IF(Vol_hor!Q33&gt;0,Mass_sal_nette!Q33/Vol_hor!Q33," ")</f>
        <v>9.4724061036804255</v>
      </c>
      <c r="R33" s="114">
        <f ca="1">IF(Vol_hor!R33&gt;0,Mass_sal_nette!R33/Vol_hor!R33," ")</f>
        <v>8.2301079843606377</v>
      </c>
      <c r="S33" s="114"/>
      <c r="T33" s="114"/>
      <c r="U33" s="114">
        <f ca="1">IF(Vol_hor!U33&gt;0,Mass_sal_nette!U33/Vol_hor!U33," ")</f>
        <v>8.614024537061562</v>
      </c>
      <c r="V33" s="114"/>
      <c r="W33" s="114"/>
      <c r="X33" s="117">
        <f ca="1">IF(Vol_hor!X33&gt;0,Mass_sal_nette!X33/Vol_hor!X33," ")</f>
        <v>8.1105303112427158</v>
      </c>
    </row>
    <row r="34" spans="1:24">
      <c r="A34" s="29">
        <v>40724</v>
      </c>
      <c r="B34" s="93">
        <f ca="1">IF(Vol_hor!B34&gt;0,Mass_sal_nette!B34/Vol_hor!B34," ")</f>
        <v>5.045989465734305</v>
      </c>
      <c r="C34" s="93">
        <f ca="1">IF(Vol_hor!C34&gt;0,Mass_sal_nette!C34/Vol_hor!C34," ")</f>
        <v>9.0879838337311867</v>
      </c>
      <c r="D34" s="95">
        <f ca="1">IF(Vol_hor!D34&gt;0,Mass_sal_nette!D34/Vol_hor!D34," ")</f>
        <v>9.2189503393907124</v>
      </c>
      <c r="E34" s="95">
        <f ca="1">IF(Vol_hor!E34&gt;0,Mass_sal_nette!E34/Vol_hor!E34," ")</f>
        <v>3.0459767786113292</v>
      </c>
      <c r="F34" s="95">
        <f ca="1">IF(Vol_hor!F34&gt;0,Mass_sal_nette!F34/Vol_hor!F34," ")</f>
        <v>8.1465612212295166</v>
      </c>
      <c r="G34" s="94">
        <f ca="1">IF(Vol_hor!G34&gt;0,Mass_sal_nette!G34/Vol_hor!G34," ")</f>
        <v>9.3857118509317274</v>
      </c>
      <c r="H34" s="95">
        <f ca="1">IF(Vol_hor!H34&gt;0,Mass_sal_nette!H34/Vol_hor!H34," ")</f>
        <v>8.8517782235715732</v>
      </c>
      <c r="I34" s="95">
        <f ca="1">IF(Vol_hor!I34&gt;0,Mass_sal_nette!I34/Vol_hor!I34," ")</f>
        <v>8.6546274382682444</v>
      </c>
      <c r="J34" s="96">
        <f ca="1">IF(Vol_hor!J34&gt;0,Mass_sal_nette!J34/Vol_hor!J34," ")</f>
        <v>8.5356935458158212</v>
      </c>
      <c r="K34" s="95">
        <f ca="1">IF(Vol_hor!K34&gt;0,Mass_sal_nette!K34/Vol_hor!K34," ")</f>
        <v>8.1483115926085841</v>
      </c>
      <c r="L34" s="95"/>
      <c r="M34" s="96"/>
      <c r="N34" s="95">
        <f ca="1">IF(Vol_hor!N34&gt;0,Mass_sal_nette!N34/Vol_hor!N34," ")</f>
        <v>3.0459025010282978</v>
      </c>
      <c r="O34" s="97">
        <f ca="1">IF(Vol_hor!O34&gt;0,Mass_sal_nette!O34/Vol_hor!O34," ")</f>
        <v>3.0465031840116956</v>
      </c>
      <c r="P34" s="94">
        <f ca="1">IF(Vol_hor!P34&gt;0,Mass_sal_nette!P34/Vol_hor!P34," ")</f>
        <v>9.5977225913401529</v>
      </c>
      <c r="Q34" s="95">
        <f ca="1">IF(Vol_hor!Q34&gt;0,Mass_sal_nette!Q34/Vol_hor!Q34," ")</f>
        <v>9.5215612904735405</v>
      </c>
      <c r="R34" s="95">
        <f ca="1">IF(Vol_hor!R34&gt;0,Mass_sal_nette!R34/Vol_hor!R34," ")</f>
        <v>8.2588182407698731</v>
      </c>
      <c r="S34" s="95"/>
      <c r="T34" s="95"/>
      <c r="U34" s="95">
        <f ca="1">IF(Vol_hor!U34&gt;0,Mass_sal_nette!U34/Vol_hor!U34," ")</f>
        <v>8.657281515306682</v>
      </c>
      <c r="V34" s="95"/>
      <c r="W34" s="95"/>
      <c r="X34" s="97">
        <f ca="1">IF(Vol_hor!X34&gt;0,Mass_sal_nette!X34/Vol_hor!X34," ")</f>
        <v>8.1479539826590575</v>
      </c>
    </row>
    <row r="35" spans="1:24">
      <c r="A35" s="29">
        <v>40816</v>
      </c>
      <c r="B35" s="93">
        <f ca="1">IF(Vol_hor!B35&gt;0,Mass_sal_nette!B35/Vol_hor!B35," ")</f>
        <v>5.0584454579363722</v>
      </c>
      <c r="C35" s="93">
        <f ca="1">IF(Vol_hor!C35&gt;0,Mass_sal_nette!C35/Vol_hor!C35," ")</f>
        <v>9.1255157135150426</v>
      </c>
      <c r="D35" s="95">
        <f ca="1">IF(Vol_hor!D35&gt;0,Mass_sal_nette!D35/Vol_hor!D35," ")</f>
        <v>9.2544898871142998</v>
      </c>
      <c r="E35" s="95">
        <f ca="1">IF(Vol_hor!E35&gt;0,Mass_sal_nette!E35/Vol_hor!E35," ")</f>
        <v>3.0691284951164701</v>
      </c>
      <c r="F35" s="95">
        <f ca="1">IF(Vol_hor!F35&gt;0,Mass_sal_nette!F35/Vol_hor!F35," ")</f>
        <v>8.1828192508178574</v>
      </c>
      <c r="G35" s="94">
        <f ca="1">IF(Vol_hor!G35&gt;0,Mass_sal_nette!G35/Vol_hor!G35," ")</f>
        <v>9.4328393449792127</v>
      </c>
      <c r="H35" s="95">
        <f ca="1">IF(Vol_hor!H35&gt;0,Mass_sal_nette!H35/Vol_hor!H35," ")</f>
        <v>8.6956160419444206</v>
      </c>
      <c r="I35" s="95">
        <f ca="1">IF(Vol_hor!I35&gt;0,Mass_sal_nette!I35/Vol_hor!I35," ")</f>
        <v>8.6478729001158978</v>
      </c>
      <c r="J35" s="96">
        <f ca="1">IF(Vol_hor!J35&gt;0,Mass_sal_nette!J35/Vol_hor!J35," ")</f>
        <v>8.5283389168414594</v>
      </c>
      <c r="K35" s="95">
        <f ca="1">IF(Vol_hor!K35&gt;0,Mass_sal_nette!K35/Vol_hor!K35," ")</f>
        <v>8.1881840440810443</v>
      </c>
      <c r="L35" s="95"/>
      <c r="M35" s="96"/>
      <c r="N35" s="95">
        <f ca="1">IF(Vol_hor!N35&gt;0,Mass_sal_nette!N35/Vol_hor!N35," ")</f>
        <v>3.0716380302650426</v>
      </c>
      <c r="O35" s="97">
        <f ca="1">IF(Vol_hor!O35&gt;0,Mass_sal_nette!O35/Vol_hor!O35," ")</f>
        <v>3.0759090490590886</v>
      </c>
      <c r="P35" s="94">
        <f ca="1">IF(Vol_hor!P35&gt;0,Mass_sal_nette!P35/Vol_hor!P35," ")</f>
        <v>9.6867343372408552</v>
      </c>
      <c r="Q35" s="95">
        <f ca="1">IF(Vol_hor!Q35&gt;0,Mass_sal_nette!Q35/Vol_hor!Q35," ")</f>
        <v>9.5707713988860839</v>
      </c>
      <c r="R35" s="95">
        <f ca="1">IF(Vol_hor!R35&gt;0,Mass_sal_nette!R35/Vol_hor!R35," ")</f>
        <v>8.2884822189521969</v>
      </c>
      <c r="S35" s="95"/>
      <c r="T35" s="95"/>
      <c r="U35" s="95">
        <f ca="1">IF(Vol_hor!U35&gt;0,Mass_sal_nette!U35/Vol_hor!U35," ")</f>
        <v>8.6708852086147914</v>
      </c>
      <c r="V35" s="95"/>
      <c r="W35" s="95"/>
      <c r="X35" s="97">
        <f ca="1">IF(Vol_hor!X35&gt;0,Mass_sal_nette!X35/Vol_hor!X35," ")</f>
        <v>8.1863705399737867</v>
      </c>
    </row>
    <row r="36" spans="1:24" ht="12" thickBot="1">
      <c r="A36" s="35">
        <v>40908</v>
      </c>
      <c r="B36" s="98">
        <f ca="1">IF(Vol_hor!B36&gt;0,Mass_sal_nette!B36/Vol_hor!B36," ")</f>
        <v>5.0905117461280094</v>
      </c>
      <c r="C36" s="98">
        <f ca="1">IF(Vol_hor!C36&gt;0,Mass_sal_nette!C36/Vol_hor!C36," ")</f>
        <v>9.2099735560554077</v>
      </c>
      <c r="D36" s="100">
        <f ca="1">IF(Vol_hor!D36&gt;0,Mass_sal_nette!D36/Vol_hor!D36," ")</f>
        <v>9.3443595029733224</v>
      </c>
      <c r="E36" s="100">
        <f ca="1">IF(Vol_hor!E36&gt;0,Mass_sal_nette!E36/Vol_hor!E36," ")</f>
        <v>3.0988307806842363</v>
      </c>
      <c r="F36" s="100">
        <f ca="1">IF(Vol_hor!F36&gt;0,Mass_sal_nette!F36/Vol_hor!F36," ")</f>
        <v>8.2640606670328172</v>
      </c>
      <c r="G36" s="99">
        <f ca="1">IF(Vol_hor!G36&gt;0,Mass_sal_nette!G36/Vol_hor!G36," ")</f>
        <v>9.5169914340591859</v>
      </c>
      <c r="H36" s="100">
        <f ca="1">IF(Vol_hor!H36&gt;0,Mass_sal_nette!H36/Vol_hor!H36," ")</f>
        <v>8.78526842620062</v>
      </c>
      <c r="I36" s="100">
        <f ca="1">IF(Vol_hor!I36&gt;0,Mass_sal_nette!I36/Vol_hor!I36," ")</f>
        <v>8.7628215178031841</v>
      </c>
      <c r="J36" s="101">
        <f ca="1">IF(Vol_hor!J36&gt;0,Mass_sal_nette!J36/Vol_hor!J36," ")</f>
        <v>8.6221657071609279</v>
      </c>
      <c r="K36" s="100">
        <f ca="1">IF(Vol_hor!K36&gt;0,Mass_sal_nette!K36/Vol_hor!K36," ")</f>
        <v>8.262379446873819</v>
      </c>
      <c r="L36" s="100"/>
      <c r="M36" s="101"/>
      <c r="N36" s="100">
        <f ca="1">IF(Vol_hor!N36&gt;0,Mass_sal_nette!N36/Vol_hor!N36," ")</f>
        <v>3.0976277484487458</v>
      </c>
      <c r="O36" s="102">
        <f ca="1">IF(Vol_hor!O36&gt;0,Mass_sal_nette!O36/Vol_hor!O36," ")</f>
        <v>3.0829918645410577</v>
      </c>
      <c r="P36" s="99">
        <f ca="1">IF(Vol_hor!P36&gt;0,Mass_sal_nette!P36/Vol_hor!P36," ")</f>
        <v>9.7788355219011169</v>
      </c>
      <c r="Q36" s="100">
        <f ca="1">IF(Vol_hor!Q36&gt;0,Mass_sal_nette!Q36/Vol_hor!Q36," ")</f>
        <v>9.6651547648103211</v>
      </c>
      <c r="R36" s="100">
        <f ca="1">IF(Vol_hor!R36&gt;0,Mass_sal_nette!R36/Vol_hor!R36," ")</f>
        <v>8.3399212928978184</v>
      </c>
      <c r="S36" s="100"/>
      <c r="T36" s="100"/>
      <c r="U36" s="100">
        <f ca="1">IF(Vol_hor!U36&gt;0,Mass_sal_nette!U36/Vol_hor!U36," ")</f>
        <v>8.7410846279757681</v>
      </c>
      <c r="V36" s="100"/>
      <c r="W36" s="100"/>
      <c r="X36" s="102">
        <f ca="1">IF(Vol_hor!X36&gt;0,Mass_sal_nette!X36/Vol_hor!X36," ")</f>
        <v>8.2519967346274026</v>
      </c>
    </row>
    <row r="37" spans="1:24">
      <c r="A37" s="23">
        <v>40999</v>
      </c>
      <c r="B37" s="113">
        <f ca="1">IF(Vol_hor!B37&gt;0,Mass_sal_nette!B37/Vol_hor!B37," ")</f>
        <v>5.1131367483248287</v>
      </c>
      <c r="C37" s="113">
        <f ca="1">IF(Vol_hor!C37&gt;0,Mass_sal_nette!C37/Vol_hor!C37," ")</f>
        <v>9.2669217505473327</v>
      </c>
      <c r="D37" s="114">
        <f ca="1">IF(Vol_hor!D37&gt;0,Mass_sal_nette!D37/Vol_hor!D37," ")</f>
        <v>9.4050780387860193</v>
      </c>
      <c r="E37" s="114">
        <f ca="1">IF(Vol_hor!E37&gt;0,Mass_sal_nette!E37/Vol_hor!E37," ")</f>
        <v>3.1183341915927407</v>
      </c>
      <c r="F37" s="114">
        <f ca="1">IF(Vol_hor!F37&gt;0,Mass_sal_nette!F37/Vol_hor!F37," ")</f>
        <v>8.3258836718939371</v>
      </c>
      <c r="G37" s="115">
        <f ca="1">IF(Vol_hor!G37&gt;0,Mass_sal_nette!G37/Vol_hor!G37," ")</f>
        <v>9.5729575876548765</v>
      </c>
      <c r="H37" s="114">
        <f ca="1">IF(Vol_hor!H37&gt;0,Mass_sal_nette!H37/Vol_hor!H37," ")</f>
        <v>8.9714096299207977</v>
      </c>
      <c r="I37" s="114">
        <f ca="1">IF(Vol_hor!I37&gt;0,Mass_sal_nette!I37/Vol_hor!I37," ")</f>
        <v>8.8142196642121462</v>
      </c>
      <c r="J37" s="116">
        <f ca="1">IF(Vol_hor!J37&gt;0,Mass_sal_nette!J37/Vol_hor!J37," ")</f>
        <v>8.7074143298549913</v>
      </c>
      <c r="K37" s="114">
        <f ca="1">IF(Vol_hor!K37&gt;0,Mass_sal_nette!K37/Vol_hor!K37," ")</f>
        <v>8.3182853725999379</v>
      </c>
      <c r="L37" s="114"/>
      <c r="M37" s="116"/>
      <c r="N37" s="114">
        <f ca="1">IF(Vol_hor!N37&gt;0,Mass_sal_nette!N37/Vol_hor!N37," ")</f>
        <v>3.1171554601161673</v>
      </c>
      <c r="O37" s="117">
        <f ca="1">IF(Vol_hor!O37&gt;0,Mass_sal_nette!O37/Vol_hor!O37," ")</f>
        <v>3.1270324968485537</v>
      </c>
      <c r="P37" s="115">
        <f ca="1">IF(Vol_hor!P37&gt;0,Mass_sal_nette!P37/Vol_hor!P37," ")</f>
        <v>9.7605487480446236</v>
      </c>
      <c r="Q37" s="114">
        <f ca="1">IF(Vol_hor!Q37&gt;0,Mass_sal_nette!Q37/Vol_hor!Q37," ")</f>
        <v>9.7162495667344153</v>
      </c>
      <c r="R37" s="114">
        <f ca="1">IF(Vol_hor!R37&gt;0,Mass_sal_nette!R37/Vol_hor!R37," ")</f>
        <v>8.4143251634758176</v>
      </c>
      <c r="S37" s="114"/>
      <c r="T37" s="114"/>
      <c r="U37" s="114">
        <f ca="1">IF(Vol_hor!U37&gt;0,Mass_sal_nette!U37/Vol_hor!U37," ")</f>
        <v>8.7972116080798148</v>
      </c>
      <c r="V37" s="114"/>
      <c r="W37" s="114"/>
      <c r="X37" s="117">
        <f ca="1">IF(Vol_hor!X37&gt;0,Mass_sal_nette!X37/Vol_hor!X37," ")</f>
        <v>8.3335475668160068</v>
      </c>
    </row>
    <row r="38" spans="1:24">
      <c r="A38" s="29">
        <v>41090</v>
      </c>
      <c r="B38" s="93">
        <f ca="1">IF(Vol_hor!B38&gt;0,Mass_sal_nette!B38/Vol_hor!B38," ")</f>
        <v>5.1288229187285745</v>
      </c>
      <c r="C38" s="93">
        <f ca="1">IF(Vol_hor!C38&gt;0,Mass_sal_nette!C38/Vol_hor!C38," ")</f>
        <v>9.336365310862611</v>
      </c>
      <c r="D38" s="95">
        <f ca="1">IF(Vol_hor!D38&gt;0,Mass_sal_nette!D38/Vol_hor!D38," ")</f>
        <v>9.4758757955522892</v>
      </c>
      <c r="E38" s="95">
        <f ca="1">IF(Vol_hor!E38&gt;0,Mass_sal_nette!E38/Vol_hor!E38," ")</f>
        <v>3.1461154708873682</v>
      </c>
      <c r="F38" s="95">
        <f ca="1">IF(Vol_hor!F38&gt;0,Mass_sal_nette!F38/Vol_hor!F38," ")</f>
        <v>8.3645864538828683</v>
      </c>
      <c r="G38" s="94">
        <f ca="1">IF(Vol_hor!G38&gt;0,Mass_sal_nette!G38/Vol_hor!G38," ")</f>
        <v>9.641788980122147</v>
      </c>
      <c r="H38" s="95">
        <f ca="1">IF(Vol_hor!H38&gt;0,Mass_sal_nette!H38/Vol_hor!H38," ")</f>
        <v>9.0598669362521491</v>
      </c>
      <c r="I38" s="95">
        <f ca="1">IF(Vol_hor!I38&gt;0,Mass_sal_nette!I38/Vol_hor!I38," ")</f>
        <v>8.8910982869433663</v>
      </c>
      <c r="J38" s="96">
        <f ca="1">IF(Vol_hor!J38&gt;0,Mass_sal_nette!J38/Vol_hor!J38," ")</f>
        <v>8.794390956907117</v>
      </c>
      <c r="K38" s="95">
        <f ca="1">IF(Vol_hor!K38&gt;0,Mass_sal_nette!K38/Vol_hor!K38," ")</f>
        <v>8.3633411552034733</v>
      </c>
      <c r="L38" s="95"/>
      <c r="M38" s="96"/>
      <c r="N38" s="95">
        <f ca="1">IF(Vol_hor!N38&gt;0,Mass_sal_nette!N38/Vol_hor!N38," ")</f>
        <v>3.1462503356743814</v>
      </c>
      <c r="O38" s="97">
        <f ca="1">IF(Vol_hor!O38&gt;0,Mass_sal_nette!O38/Vol_hor!O38," ")</f>
        <v>3.147586210694254</v>
      </c>
      <c r="P38" s="94">
        <f ca="1">IF(Vol_hor!P38&gt;0,Mass_sal_nette!P38/Vol_hor!P38," ")</f>
        <v>9.8787148403608409</v>
      </c>
      <c r="Q38" s="95">
        <f ca="1">IF(Vol_hor!Q38&gt;0,Mass_sal_nette!Q38/Vol_hor!Q38," ")</f>
        <v>9.7957954845220367</v>
      </c>
      <c r="R38" s="95">
        <f ca="1">IF(Vol_hor!R38&gt;0,Mass_sal_nette!R38/Vol_hor!R38," ")</f>
        <v>8.4636347657989237</v>
      </c>
      <c r="S38" s="95"/>
      <c r="T38" s="95"/>
      <c r="U38" s="95">
        <f ca="1">IF(Vol_hor!U38&gt;0,Mass_sal_nette!U38/Vol_hor!U38," ")</f>
        <v>8.8368056717937691</v>
      </c>
      <c r="V38" s="95"/>
      <c r="W38" s="95"/>
      <c r="X38" s="97">
        <f ca="1">IF(Vol_hor!X38&gt;0,Mass_sal_nette!X38/Vol_hor!X38," ")</f>
        <v>8.3604306552416627</v>
      </c>
    </row>
    <row r="39" spans="1:24">
      <c r="A39" s="29">
        <v>41182</v>
      </c>
      <c r="B39" s="93">
        <f ca="1">IF(Vol_hor!B39&gt;0,Mass_sal_nette!B39/Vol_hor!B39," ")</f>
        <v>5.1488466331443208</v>
      </c>
      <c r="C39" s="93">
        <f ca="1">IF(Vol_hor!C39&gt;0,Mass_sal_nette!C39/Vol_hor!C39," ")</f>
        <v>9.4046670546755244</v>
      </c>
      <c r="D39" s="95">
        <f ca="1">IF(Vol_hor!D39&gt;0,Mass_sal_nette!D39/Vol_hor!D39," ")</f>
        <v>9.5397464124726845</v>
      </c>
      <c r="E39" s="95">
        <f ca="1">IF(Vol_hor!E39&gt;0,Mass_sal_nette!E39/Vol_hor!E39," ")</f>
        <v>3.1732622364574459</v>
      </c>
      <c r="F39" s="95">
        <f ca="1">IF(Vol_hor!F39&gt;0,Mass_sal_nette!F39/Vol_hor!F39," ")</f>
        <v>8.419390636652647</v>
      </c>
      <c r="G39" s="94">
        <f ca="1">IF(Vol_hor!G39&gt;0,Mass_sal_nette!G39/Vol_hor!G39," ")</f>
        <v>9.7026367777317137</v>
      </c>
      <c r="H39" s="95">
        <f ca="1">IF(Vol_hor!H39&gt;0,Mass_sal_nette!H39/Vol_hor!H39," ")</f>
        <v>9.0552523285892423</v>
      </c>
      <c r="I39" s="95">
        <f ca="1">IF(Vol_hor!I39&gt;0,Mass_sal_nette!I39/Vol_hor!I39," ")</f>
        <v>8.9288194664430378</v>
      </c>
      <c r="J39" s="96">
        <f ca="1">IF(Vol_hor!J39&gt;0,Mass_sal_nette!J39/Vol_hor!J39," ")</f>
        <v>8.8013657106762881</v>
      </c>
      <c r="K39" s="95">
        <f ca="1">IF(Vol_hor!K39&gt;0,Mass_sal_nette!K39/Vol_hor!K39," ")</f>
        <v>8.4384973253051641</v>
      </c>
      <c r="L39" s="95"/>
      <c r="M39" s="96"/>
      <c r="N39" s="95">
        <f ca="1">IF(Vol_hor!N39&gt;0,Mass_sal_nette!N39/Vol_hor!N39," ")</f>
        <v>3.175820830447238</v>
      </c>
      <c r="O39" s="97">
        <f ca="1">IF(Vol_hor!O39&gt;0,Mass_sal_nette!O39/Vol_hor!O39," ")</f>
        <v>3.1813445234897966</v>
      </c>
      <c r="P39" s="94">
        <f ca="1">IF(Vol_hor!P39&gt;0,Mass_sal_nette!P39/Vol_hor!P39," ")</f>
        <v>9.9364010080534477</v>
      </c>
      <c r="Q39" s="95">
        <f ca="1">IF(Vol_hor!Q39&gt;0,Mass_sal_nette!Q39/Vol_hor!Q39," ")</f>
        <v>9.8830572547015922</v>
      </c>
      <c r="R39" s="95">
        <f ca="1">IF(Vol_hor!R39&gt;0,Mass_sal_nette!R39/Vol_hor!R39," ")</f>
        <v>8.5564619505221007</v>
      </c>
      <c r="S39" s="95"/>
      <c r="T39" s="95"/>
      <c r="U39" s="95">
        <f ca="1">IF(Vol_hor!U39&gt;0,Mass_sal_nette!U39/Vol_hor!U39," ")</f>
        <v>8.8958547736749125</v>
      </c>
      <c r="V39" s="95"/>
      <c r="W39" s="95"/>
      <c r="X39" s="97">
        <f ca="1">IF(Vol_hor!X39&gt;0,Mass_sal_nette!X39/Vol_hor!X39," ")</f>
        <v>8.4314129025895657</v>
      </c>
    </row>
    <row r="40" spans="1:24" ht="12" thickBot="1">
      <c r="A40" s="29">
        <v>41274</v>
      </c>
      <c r="B40" s="93">
        <f ca="1">IF(Vol_hor!B40&gt;0,Mass_sal_nette!B40/Vol_hor!B40," ")</f>
        <v>5.1549622938544619</v>
      </c>
      <c r="C40" s="93">
        <f ca="1">IF(Vol_hor!C40&gt;0,Mass_sal_nette!C40/Vol_hor!C40," ")</f>
        <v>9.4570403336257201</v>
      </c>
      <c r="D40" s="95">
        <f ca="1">IF(Vol_hor!D40&gt;0,Mass_sal_nette!D40/Vol_hor!D40," ")</f>
        <v>9.6054566628311662</v>
      </c>
      <c r="E40" s="95">
        <f ca="1">IF(Vol_hor!E40&gt;0,Mass_sal_nette!E40/Vol_hor!E40," ")</f>
        <v>3.1835462011662328</v>
      </c>
      <c r="F40" s="95">
        <f ca="1">IF(Vol_hor!F40&gt;0,Mass_sal_nette!F40/Vol_hor!F40," ")</f>
        <v>8.431312466932031</v>
      </c>
      <c r="G40" s="99">
        <f ca="1">IF(Vol_hor!G40&gt;0,Mass_sal_nette!G40/Vol_hor!G40," ")</f>
        <v>9.7642273915507651</v>
      </c>
      <c r="H40" s="100">
        <f ca="1">IF(Vol_hor!H40&gt;0,Mass_sal_nette!H40/Vol_hor!H40," ")</f>
        <v>9.0179030537497891</v>
      </c>
      <c r="I40" s="100">
        <f ca="1">IF(Vol_hor!I40&gt;0,Mass_sal_nette!I40/Vol_hor!I40," ")</f>
        <v>9.0224468735602752</v>
      </c>
      <c r="J40" s="101">
        <f ca="1">IF(Vol_hor!J40&gt;0,Mass_sal_nette!J40/Vol_hor!J40," ")</f>
        <v>8.9088584671099209</v>
      </c>
      <c r="K40" s="100">
        <f ca="1">IF(Vol_hor!K40&gt;0,Mass_sal_nette!K40/Vol_hor!K40," ")</f>
        <v>8.4295751456636552</v>
      </c>
      <c r="L40" s="100"/>
      <c r="M40" s="101"/>
      <c r="N40" s="100">
        <f ca="1">IF(Vol_hor!N40&gt;0,Mass_sal_nette!N40/Vol_hor!N40," ")</f>
        <v>3.1816465523561037</v>
      </c>
      <c r="O40" s="102">
        <f ca="1">IF(Vol_hor!O40&gt;0,Mass_sal_nette!O40/Vol_hor!O40," ")</f>
        <v>3.1618444128621448</v>
      </c>
      <c r="P40" s="99">
        <f ca="1">IF(Vol_hor!P40&gt;0,Mass_sal_nette!P40/Vol_hor!P40," ")</f>
        <v>10.052784926360779</v>
      </c>
      <c r="Q40" s="100">
        <f ca="1">IF(Vol_hor!Q40&gt;0,Mass_sal_nette!Q40/Vol_hor!Q40," ")</f>
        <v>9.9308721779127413</v>
      </c>
      <c r="R40" s="100">
        <f ca="1">IF(Vol_hor!R40&gt;0,Mass_sal_nette!R40/Vol_hor!R40," ")</f>
        <v>8.5904624295673777</v>
      </c>
      <c r="S40" s="100"/>
      <c r="T40" s="100"/>
      <c r="U40" s="100">
        <f ca="1">IF(Vol_hor!U40&gt;0,Mass_sal_nette!U40/Vol_hor!U40," ")</f>
        <v>8.932985476253716</v>
      </c>
      <c r="V40" s="100"/>
      <c r="W40" s="100"/>
      <c r="X40" s="102">
        <f ca="1">IF(Vol_hor!X40&gt;0,Mass_sal_nette!X40/Vol_hor!X40," ")</f>
        <v>8.4224732194470082</v>
      </c>
    </row>
    <row r="41" spans="1:24">
      <c r="A41" s="23">
        <v>41364</v>
      </c>
      <c r="B41" s="113">
        <f ca="1">IF(Vol_hor!B41&gt;0,Mass_sal_nette!B41/Vol_hor!B41," ")</f>
        <v>5.1148002445597323</v>
      </c>
      <c r="C41" s="113">
        <f ca="1">IF(Vol_hor!C41&gt;0,Mass_sal_nette!C41/Vol_hor!C41," ")</f>
        <v>9.391504125511803</v>
      </c>
      <c r="D41" s="114">
        <f ca="1">IF(Vol_hor!D41&gt;0,Mass_sal_nette!D41/Vol_hor!D41," ")</f>
        <v>9.538955358854702</v>
      </c>
      <c r="E41" s="114">
        <f ca="1">IF(Vol_hor!E41&gt;0,Mass_sal_nette!E41/Vol_hor!E41," ")</f>
        <v>3.1995622662851435</v>
      </c>
      <c r="F41" s="114">
        <f ca="1">IF(Vol_hor!F41&gt;0,Mass_sal_nette!F41/Vol_hor!F41," ")</f>
        <v>8.4244984752856436</v>
      </c>
      <c r="G41" s="115">
        <f ca="1">IF(Vol_hor!G41&gt;0,Mass_sal_nette!G41/Vol_hor!G41," ")</f>
        <v>9.7082472503759067</v>
      </c>
      <c r="H41" s="114">
        <f ca="1">IF(Vol_hor!H41&gt;0,Mass_sal_nette!H41/Vol_hor!H41," ")</f>
        <v>9.2989579482651585</v>
      </c>
      <c r="I41" s="114">
        <f ca="1">IF(Vol_hor!I41&gt;0,Mass_sal_nette!I41/Vol_hor!I41," ")</f>
        <v>8.9060128634107087</v>
      </c>
      <c r="J41" s="116">
        <f ca="1">IF(Vol_hor!J41&gt;0,Mass_sal_nette!J41/Vol_hor!J41," ")</f>
        <v>8.7644058537612981</v>
      </c>
      <c r="K41" s="114">
        <f ca="1">IF(Vol_hor!K41&gt;0,Mass_sal_nette!K41/Vol_hor!K41," ")</f>
        <v>8.4058293170605527</v>
      </c>
      <c r="L41" s="114"/>
      <c r="M41" s="116"/>
      <c r="N41" s="114">
        <f ca="1">IF(Vol_hor!N41&gt;0,Mass_sal_nette!N41/Vol_hor!N41," ")</f>
        <v>3.1991388299354759</v>
      </c>
      <c r="O41" s="117">
        <f ca="1">IF(Vol_hor!O41&gt;0,Mass_sal_nette!O41/Vol_hor!O41," ")</f>
        <v>3.2082427849518806</v>
      </c>
      <c r="P41" s="115">
        <f ca="1">IF(Vol_hor!P41&gt;0,Mass_sal_nette!P41/Vol_hor!P41," ")</f>
        <v>11.83477411618251</v>
      </c>
      <c r="Q41" s="114">
        <f ca="1">IF(Vol_hor!Q41&gt;0,Mass_sal_nette!Q41/Vol_hor!Q41," ")</f>
        <v>9.918233422039112</v>
      </c>
      <c r="R41" s="114">
        <f ca="1">IF(Vol_hor!R41&gt;0,Mass_sal_nette!R41/Vol_hor!R41," ")</f>
        <v>8.6069800278737443</v>
      </c>
      <c r="S41" s="114"/>
      <c r="T41" s="114">
        <f ca="1">IF(Vol_hor!T41&gt;0,Mass_sal_nette!T41/Vol_hor!T41," ")</f>
        <v>9.7716000814831308</v>
      </c>
      <c r="U41" s="114">
        <f ca="1">IF(Vol_hor!U41&gt;0,Mass_sal_nette!U41/Vol_hor!U41," ")</f>
        <v>8.9310080464254717</v>
      </c>
      <c r="V41" s="114"/>
      <c r="W41" s="114">
        <f ca="1">IF(Vol_hor!W41&gt;0,Mass_sal_nette!W41/Vol_hor!W41," ")</f>
        <v>8.4242296395943814</v>
      </c>
      <c r="X41" s="117">
        <f ca="1">IF(Vol_hor!X41&gt;0,Mass_sal_nette!X41/Vol_hor!X41," ")</f>
        <v>7.9958252861165047</v>
      </c>
    </row>
    <row r="42" spans="1:24">
      <c r="A42" s="29">
        <v>41455</v>
      </c>
      <c r="B42" s="93">
        <f ca="1">IF(Vol_hor!B42&gt;0,Mass_sal_nette!B42/Vol_hor!B42," ")</f>
        <v>5.1344784773947261</v>
      </c>
      <c r="C42" s="93">
        <f ca="1">IF(Vol_hor!C42&gt;0,Mass_sal_nette!C42/Vol_hor!C42," ")</f>
        <v>9.4508096665076735</v>
      </c>
      <c r="D42" s="95">
        <f ca="1">IF(Vol_hor!D42&gt;0,Mass_sal_nette!D42/Vol_hor!D42," ")</f>
        <v>9.5997840791506395</v>
      </c>
      <c r="E42" s="95">
        <f ca="1">IF(Vol_hor!E42&gt;0,Mass_sal_nette!E42/Vol_hor!E42," ")</f>
        <v>3.2055435554246396</v>
      </c>
      <c r="F42" s="95">
        <f ca="1">IF(Vol_hor!F42&gt;0,Mass_sal_nette!F42/Vol_hor!F42," ")</f>
        <v>8.4272645999342686</v>
      </c>
      <c r="G42" s="94">
        <f ca="1">IF(Vol_hor!G42&gt;0,Mass_sal_nette!G42/Vol_hor!G42," ")</f>
        <v>9.7692679044104835</v>
      </c>
      <c r="H42" s="95">
        <f ca="1">IF(Vol_hor!H42&gt;0,Mass_sal_nette!H42/Vol_hor!H42," ")</f>
        <v>9.2920178795329882</v>
      </c>
      <c r="I42" s="95">
        <f ca="1">IF(Vol_hor!I42&gt;0,Mass_sal_nette!I42/Vol_hor!I42," ")</f>
        <v>8.9368699084028069</v>
      </c>
      <c r="J42" s="96">
        <f ca="1">IF(Vol_hor!J42&gt;0,Mass_sal_nette!J42/Vol_hor!J42," ")</f>
        <v>8.7391046431338069</v>
      </c>
      <c r="K42" s="95">
        <f ca="1">IF(Vol_hor!K42&gt;0,Mass_sal_nette!K42/Vol_hor!K42," ")</f>
        <v>8.4238322036630819</v>
      </c>
      <c r="L42" s="95"/>
      <c r="M42" s="96"/>
      <c r="N42" s="95">
        <f ca="1">IF(Vol_hor!N42&gt;0,Mass_sal_nette!N42/Vol_hor!N42," ")</f>
        <v>3.2047633413288259</v>
      </c>
      <c r="O42" s="97">
        <f ca="1">IF(Vol_hor!O42&gt;0,Mass_sal_nette!O42/Vol_hor!O42," ")</f>
        <v>3.2014889350926463</v>
      </c>
      <c r="P42" s="94">
        <f ca="1">IF(Vol_hor!P42&gt;0,Mass_sal_nette!P42/Vol_hor!P42," ")</f>
        <v>11.603375239248125</v>
      </c>
      <c r="Q42" s="95">
        <f ca="1">IF(Vol_hor!Q42&gt;0,Mass_sal_nette!Q42/Vol_hor!Q42," ")</f>
        <v>10.001045867512991</v>
      </c>
      <c r="R42" s="95">
        <f ca="1">IF(Vol_hor!R42&gt;0,Mass_sal_nette!R42/Vol_hor!R42," ")</f>
        <v>8.6340753816689659</v>
      </c>
      <c r="S42" s="95"/>
      <c r="T42" s="95">
        <f ca="1">IF(Vol_hor!T42&gt;0,Mass_sal_nette!T42/Vol_hor!T42," ")</f>
        <v>9.8430669602999536</v>
      </c>
      <c r="U42" s="95">
        <f ca="1">IF(Vol_hor!U42&gt;0,Mass_sal_nette!U42/Vol_hor!U42," ")</f>
        <v>8.9969203730574794</v>
      </c>
      <c r="V42" s="95"/>
      <c r="W42" s="95">
        <f ca="1">IF(Vol_hor!W42&gt;0,Mass_sal_nette!W42/Vol_hor!W42," ")</f>
        <v>8.4206078720514768</v>
      </c>
      <c r="X42" s="97">
        <f ca="1">IF(Vol_hor!X42&gt;0,Mass_sal_nette!X42/Vol_hor!X42," ")</f>
        <v>8.2382713694787952</v>
      </c>
    </row>
    <row r="43" spans="1:24">
      <c r="A43" s="29">
        <v>41547</v>
      </c>
      <c r="B43" s="93">
        <f ca="1">IF(Vol_hor!B43&gt;0,Mass_sal_nette!B43/Vol_hor!B43," ")</f>
        <v>5.1271663323826866</v>
      </c>
      <c r="C43" s="93">
        <f ca="1">IF(Vol_hor!C43&gt;0,Mass_sal_nette!C43/Vol_hor!C43," ")</f>
        <v>9.4724545974564904</v>
      </c>
      <c r="D43" s="95">
        <f ca="1">IF(Vol_hor!D43&gt;0,Mass_sal_nette!D43/Vol_hor!D43," ")</f>
        <v>9.6268879729212422</v>
      </c>
      <c r="E43" s="95">
        <f ca="1">IF(Vol_hor!E43&gt;0,Mass_sal_nette!E43/Vol_hor!E43," ")</f>
        <v>3.2029975123563452</v>
      </c>
      <c r="F43" s="95">
        <f ca="1">IF(Vol_hor!F43&gt;0,Mass_sal_nette!F43/Vol_hor!F43," ")</f>
        <v>8.3444041957732455</v>
      </c>
      <c r="G43" s="94">
        <f ca="1">IF(Vol_hor!G43&gt;0,Mass_sal_nette!G43/Vol_hor!G43," ")</f>
        <v>9.7980789741445378</v>
      </c>
      <c r="H43" s="95">
        <f ca="1">IF(Vol_hor!H43&gt;0,Mass_sal_nette!H43/Vol_hor!H43," ")</f>
        <v>9.2002065691492501</v>
      </c>
      <c r="I43" s="95">
        <f ca="1">IF(Vol_hor!I43&gt;0,Mass_sal_nette!I43/Vol_hor!I43," ")</f>
        <v>8.926599453418369</v>
      </c>
      <c r="J43" s="96">
        <f ca="1">IF(Vol_hor!J43&gt;0,Mass_sal_nette!J43/Vol_hor!J43," ")</f>
        <v>8.7344261646147778</v>
      </c>
      <c r="K43" s="95">
        <f ca="1">IF(Vol_hor!K43&gt;0,Mass_sal_nette!K43/Vol_hor!K43," ")</f>
        <v>8.3805652473747543</v>
      </c>
      <c r="L43" s="95"/>
      <c r="M43" s="96"/>
      <c r="N43" s="95">
        <f ca="1">IF(Vol_hor!N43&gt;0,Mass_sal_nette!N43/Vol_hor!N43," ")</f>
        <v>3.2072513424941747</v>
      </c>
      <c r="O43" s="97">
        <f ca="1">IF(Vol_hor!O43&gt;0,Mass_sal_nette!O43/Vol_hor!O43," ")</f>
        <v>3.2185821061734345</v>
      </c>
      <c r="P43" s="94">
        <f ca="1">IF(Vol_hor!P43&gt;0,Mass_sal_nette!P43/Vol_hor!P43," ")</f>
        <v>8.6990789180119581</v>
      </c>
      <c r="Q43" s="95">
        <f ca="1">IF(Vol_hor!Q43&gt;0,Mass_sal_nette!Q43/Vol_hor!Q43," ")</f>
        <v>10.036882068690446</v>
      </c>
      <c r="R43" s="95">
        <f ca="1">IF(Vol_hor!R43&gt;0,Mass_sal_nette!R43/Vol_hor!R43," ")</f>
        <v>8.6483310996144542</v>
      </c>
      <c r="S43" s="95"/>
      <c r="T43" s="95">
        <f ca="1">IF(Vol_hor!T43&gt;0,Mass_sal_nette!T43/Vol_hor!T43," ")</f>
        <v>9.9428215094011829</v>
      </c>
      <c r="U43" s="95">
        <f ca="1">IF(Vol_hor!U43&gt;0,Mass_sal_nette!U43/Vol_hor!U43," ")</f>
        <v>8.9792723713095288</v>
      </c>
      <c r="V43" s="95"/>
      <c r="W43" s="95">
        <f ca="1">IF(Vol_hor!W43&gt;0,Mass_sal_nette!W43/Vol_hor!W43," ")</f>
        <v>8.3653997237472169</v>
      </c>
      <c r="X43" s="97">
        <f ca="1">IF(Vol_hor!X43&gt;0,Mass_sal_nette!X43/Vol_hor!X43," ")</f>
        <v>8.2182396894821963</v>
      </c>
    </row>
    <row r="44" spans="1:24" ht="12" thickBot="1">
      <c r="A44" s="35">
        <v>41639</v>
      </c>
      <c r="B44" s="98">
        <f ca="1">IF(Vol_hor!B44&gt;0,Mass_sal_nette!B44/Vol_hor!B44," ")</f>
        <v>5.13843061875908</v>
      </c>
      <c r="C44" s="98">
        <f ca="1">IF(Vol_hor!C44&gt;0,Mass_sal_nette!C44/Vol_hor!C44," ")</f>
        <v>9.4905403606856176</v>
      </c>
      <c r="D44" s="100">
        <f ca="1">IF(Vol_hor!D44&gt;0,Mass_sal_nette!D44/Vol_hor!D44," ")</f>
        <v>9.6391835705608937</v>
      </c>
      <c r="E44" s="100">
        <f ca="1">IF(Vol_hor!E44&gt;0,Mass_sal_nette!E44/Vol_hor!E44," ")</f>
        <v>3.2331392999214574</v>
      </c>
      <c r="F44" s="100">
        <f ca="1">IF(Vol_hor!F44&gt;0,Mass_sal_nette!F44/Vol_hor!F44," ")</f>
        <v>8.4723150257865854</v>
      </c>
      <c r="G44" s="99">
        <f ca="1">IF(Vol_hor!G44&gt;0,Mass_sal_nette!G44/Vol_hor!G44," ")</f>
        <v>9.8239975650023865</v>
      </c>
      <c r="H44" s="100">
        <f ca="1">IF(Vol_hor!H44&gt;0,Mass_sal_nette!H44/Vol_hor!H44," ")</f>
        <v>9.0767261788293681</v>
      </c>
      <c r="I44" s="100">
        <f ca="1">IF(Vol_hor!I44&gt;0,Mass_sal_nette!I44/Vol_hor!I44," ")</f>
        <v>8.8792345913249626</v>
      </c>
      <c r="J44" s="101">
        <f ca="1">IF(Vol_hor!J44&gt;0,Mass_sal_nette!J44/Vol_hor!J44," ")</f>
        <v>8.6260689745457348</v>
      </c>
      <c r="K44" s="100">
        <f ca="1">IF(Vol_hor!K44&gt;0,Mass_sal_nette!K44/Vol_hor!K44," ")</f>
        <v>8.4643171123168202</v>
      </c>
      <c r="L44" s="100"/>
      <c r="M44" s="101"/>
      <c r="N44" s="100">
        <f ca="1">IF(Vol_hor!N44&gt;0,Mass_sal_nette!N44/Vol_hor!N44," ")</f>
        <v>3.2293905852365774</v>
      </c>
      <c r="O44" s="102">
        <f ca="1">IF(Vol_hor!O44&gt;0,Mass_sal_nette!O44/Vol_hor!O44," ")</f>
        <v>3.2168302271119704</v>
      </c>
      <c r="P44" s="99">
        <f ca="1">IF(Vol_hor!P44&gt;0,Mass_sal_nette!P44/Vol_hor!P44," ")</f>
        <v>8.5103853179339914</v>
      </c>
      <c r="Q44" s="100">
        <f ca="1">IF(Vol_hor!Q44&gt;0,Mass_sal_nette!Q44/Vol_hor!Q44," ")</f>
        <v>10.069941161158738</v>
      </c>
      <c r="R44" s="100">
        <f ca="1">IF(Vol_hor!R44&gt;0,Mass_sal_nette!R44/Vol_hor!R44," ")</f>
        <v>8.6780060993590631</v>
      </c>
      <c r="S44" s="100"/>
      <c r="T44" s="100">
        <f ca="1">IF(Vol_hor!T44&gt;0,Mass_sal_nette!T44/Vol_hor!T44," ")</f>
        <v>9.9917386896612932</v>
      </c>
      <c r="U44" s="100">
        <f ca="1">IF(Vol_hor!U44&gt;0,Mass_sal_nette!U44/Vol_hor!U44," ")</f>
        <v>9.0101287288761469</v>
      </c>
      <c r="V44" s="100"/>
      <c r="W44" s="100">
        <f ca="1">IF(Vol_hor!W44&gt;0,Mass_sal_nette!W44/Vol_hor!W44," ")</f>
        <v>8.4638653300079856</v>
      </c>
      <c r="X44" s="102">
        <f ca="1">IF(Vol_hor!X44&gt;0,Mass_sal_nette!X44/Vol_hor!X44," ")</f>
        <v>8.216446281005279</v>
      </c>
    </row>
    <row r="45" spans="1:24">
      <c r="A45" s="23">
        <v>41729</v>
      </c>
      <c r="B45" s="113">
        <f ca="1">IF(Vol_hor!B45&gt;0,Mass_sal_nette!B45/Vol_hor!B45," ")</f>
        <v>5.1567405668155013</v>
      </c>
      <c r="C45" s="113">
        <f ca="1">IF(Vol_hor!C45&gt;0,Mass_sal_nette!C45/Vol_hor!C45," ")</f>
        <v>9.4995625213980439</v>
      </c>
      <c r="D45" s="114">
        <f ca="1">IF(Vol_hor!D45&gt;0,Mass_sal_nette!D45/Vol_hor!D45," ")</f>
        <v>9.6462337205446715</v>
      </c>
      <c r="E45" s="114">
        <f ca="1">IF(Vol_hor!E45&gt;0,Mass_sal_nette!E45/Vol_hor!E45," ")</f>
        <v>3.25764437015546</v>
      </c>
      <c r="F45" s="114">
        <f ca="1">IF(Vol_hor!F45&gt;0,Mass_sal_nette!F45/Vol_hor!F45," ")</f>
        <v>8.5321705743518041</v>
      </c>
      <c r="G45" s="115">
        <f ca="1">IF(Vol_hor!G45&gt;0,Mass_sal_nette!G45/Vol_hor!G45," ")</f>
        <v>9.8555846091713306</v>
      </c>
      <c r="H45" s="114">
        <f ca="1">IF(Vol_hor!H45&gt;0,Mass_sal_nette!H45/Vol_hor!H45," ")</f>
        <v>8.606877503155177</v>
      </c>
      <c r="I45" s="114">
        <f ca="1">IF(Vol_hor!I45&gt;0,Mass_sal_nette!I45/Vol_hor!I45," ")</f>
        <v>8.8758801727478769</v>
      </c>
      <c r="J45" s="116">
        <f ca="1">IF(Vol_hor!J45&gt;0,Mass_sal_nette!J45/Vol_hor!J45," ")</f>
        <v>8.5994976425201539</v>
      </c>
      <c r="K45" s="114">
        <f ca="1">IF(Vol_hor!K45&gt;0,Mass_sal_nette!K45/Vol_hor!K45," ")</f>
        <v>8.5075436648043983</v>
      </c>
      <c r="L45" s="114"/>
      <c r="M45" s="116"/>
      <c r="N45" s="114">
        <f ca="1">IF(Vol_hor!N45&gt;0,Mass_sal_nette!N45/Vol_hor!N45," ")</f>
        <v>3.2583313078898928</v>
      </c>
      <c r="O45" s="117">
        <f ca="1">IF(Vol_hor!O45&gt;0,Mass_sal_nette!O45/Vol_hor!O45," ")</f>
        <v>3.2617280642505584</v>
      </c>
      <c r="P45" s="115">
        <f ca="1">IF(Vol_hor!P45&gt;0,Mass_sal_nette!P45/Vol_hor!P45," ")</f>
        <v>8.8948341901036656</v>
      </c>
      <c r="Q45" s="114">
        <f ca="1">IF(Vol_hor!Q45&gt;0,Mass_sal_nette!Q45/Vol_hor!Q45," ")</f>
        <v>10.108243130426558</v>
      </c>
      <c r="R45" s="114">
        <f ca="1">IF(Vol_hor!R45&gt;0,Mass_sal_nette!R45/Vol_hor!R45," ")</f>
        <v>8.7149387336222155</v>
      </c>
      <c r="S45" s="114"/>
      <c r="T45" s="114">
        <f ca="1">IF(Vol_hor!T45&gt;0,Mass_sal_nette!T45/Vol_hor!T45," ")</f>
        <v>9.8463016870957674</v>
      </c>
      <c r="U45" s="114">
        <f ca="1">IF(Vol_hor!U45&gt;0,Mass_sal_nette!U45/Vol_hor!U45," ")</f>
        <v>8.9861125181774053</v>
      </c>
      <c r="V45" s="114"/>
      <c r="W45" s="114">
        <f ca="1">IF(Vol_hor!W45&gt;0,Mass_sal_nette!W45/Vol_hor!W45," ")</f>
        <v>8.5265953484051877</v>
      </c>
      <c r="X45" s="117">
        <f ca="1">IF(Vol_hor!X45&gt;0,Mass_sal_nette!X45/Vol_hor!X45," ")</f>
        <v>8.3567628810574117</v>
      </c>
    </row>
    <row r="46" spans="1:24">
      <c r="A46" s="29">
        <v>41820</v>
      </c>
      <c r="B46" s="93">
        <f ca="1">IF(Vol_hor!B46&gt;0,Mass_sal_nette!B46/Vol_hor!B46," ")</f>
        <v>5.1643076199633215</v>
      </c>
      <c r="C46" s="93">
        <f ca="1">IF(Vol_hor!C46&gt;0,Mass_sal_nette!C46/Vol_hor!C46," ")</f>
        <v>9.5572062127093442</v>
      </c>
      <c r="D46" s="95">
        <f ca="1">IF(Vol_hor!D46&gt;0,Mass_sal_nette!D46/Vol_hor!D46," ")</f>
        <v>9.7039667789623092</v>
      </c>
      <c r="E46" s="95">
        <f ca="1">IF(Vol_hor!E46&gt;0,Mass_sal_nette!E46/Vol_hor!E46," ")</f>
        <v>3.2692837018836647</v>
      </c>
      <c r="F46" s="95">
        <f ca="1">IF(Vol_hor!F46&gt;0,Mass_sal_nette!F46/Vol_hor!F46," ")</f>
        <v>8.5408586161789994</v>
      </c>
      <c r="G46" s="94">
        <f ca="1">IF(Vol_hor!G46&gt;0,Mass_sal_nette!G46/Vol_hor!G46," ")</f>
        <v>9.9097250477585632</v>
      </c>
      <c r="H46" s="95">
        <f ca="1">IF(Vol_hor!H46&gt;0,Mass_sal_nette!H46/Vol_hor!H46," ")</f>
        <v>8.50420610658451</v>
      </c>
      <c r="I46" s="95">
        <f ca="1">IF(Vol_hor!I46&gt;0,Mass_sal_nette!I46/Vol_hor!I46," ")</f>
        <v>8.9063028518528888</v>
      </c>
      <c r="J46" s="96">
        <f ca="1">IF(Vol_hor!J46&gt;0,Mass_sal_nette!J46/Vol_hor!J46," ")</f>
        <v>8.6052050462806502</v>
      </c>
      <c r="K46" s="95">
        <f ca="1">IF(Vol_hor!K46&gt;0,Mass_sal_nette!K46/Vol_hor!K46," ")</f>
        <v>8.5377872210108272</v>
      </c>
      <c r="L46" s="95"/>
      <c r="M46" s="96"/>
      <c r="N46" s="95">
        <f ca="1">IF(Vol_hor!N46&gt;0,Mass_sal_nette!N46/Vol_hor!N46," ")</f>
        <v>3.2676023412601447</v>
      </c>
      <c r="O46" s="97">
        <f ca="1">IF(Vol_hor!O46&gt;0,Mass_sal_nette!O46/Vol_hor!O46," ")</f>
        <v>3.255341566673883</v>
      </c>
      <c r="P46" s="94">
        <f ca="1">IF(Vol_hor!P46&gt;0,Mass_sal_nette!P46/Vol_hor!P46," ")</f>
        <v>9.2722845864498122</v>
      </c>
      <c r="Q46" s="95">
        <f ca="1">IF(Vol_hor!Q46&gt;0,Mass_sal_nette!Q46/Vol_hor!Q46," ")</f>
        <v>10.171119458939827</v>
      </c>
      <c r="R46" s="95">
        <f ca="1">IF(Vol_hor!R46&gt;0,Mass_sal_nette!R46/Vol_hor!R46," ")</f>
        <v>8.7360698520829878</v>
      </c>
      <c r="S46" s="95"/>
      <c r="T46" s="95">
        <f ca="1">IF(Vol_hor!T46&gt;0,Mass_sal_nette!T46/Vol_hor!T46," ")</f>
        <v>9.9052462442413347</v>
      </c>
      <c r="U46" s="95">
        <f ca="1">IF(Vol_hor!U46&gt;0,Mass_sal_nette!U46/Vol_hor!U46," ")</f>
        <v>9.0218062011702465</v>
      </c>
      <c r="V46" s="95"/>
      <c r="W46" s="95">
        <f ca="1">IF(Vol_hor!W46&gt;0,Mass_sal_nette!W46/Vol_hor!W46," ")</f>
        <v>8.5331319583850682</v>
      </c>
      <c r="X46" s="97">
        <f ca="1">IF(Vol_hor!X46&gt;0,Mass_sal_nette!X46/Vol_hor!X46," ")</f>
        <v>7.9362110591128641</v>
      </c>
    </row>
    <row r="47" spans="1:24">
      <c r="A47" s="29">
        <v>41912</v>
      </c>
      <c r="B47" s="93">
        <f ca="1">IF(Vol_hor!B47&gt;0,Mass_sal_nette!B47/Vol_hor!B47," ")</f>
        <v>5.1690636595276906</v>
      </c>
      <c r="C47" s="93">
        <f ca="1">IF(Vol_hor!C47&gt;0,Mass_sal_nette!C47/Vol_hor!C47," ")</f>
        <v>9.6020432523878689</v>
      </c>
      <c r="D47" s="95">
        <f ca="1">IF(Vol_hor!D47&gt;0,Mass_sal_nette!D47/Vol_hor!D47," ")</f>
        <v>9.7599507973496706</v>
      </c>
      <c r="E47" s="95">
        <f ca="1">IF(Vol_hor!E47&gt;0,Mass_sal_nette!E47/Vol_hor!E47," ")</f>
        <v>3.2609693632606107</v>
      </c>
      <c r="F47" s="95">
        <f ca="1">IF(Vol_hor!F47&gt;0,Mass_sal_nette!F47/Vol_hor!F47," ")</f>
        <v>8.4428500386760028</v>
      </c>
      <c r="G47" s="94">
        <f ca="1">IF(Vol_hor!G47&gt;0,Mass_sal_nette!G47/Vol_hor!G47," ")</f>
        <v>9.9471058221082025</v>
      </c>
      <c r="H47" s="95">
        <f ca="1">IF(Vol_hor!H47&gt;0,Mass_sal_nette!H47/Vol_hor!H47," ")</f>
        <v>8.3951806161383509</v>
      </c>
      <c r="I47" s="95">
        <f ca="1">IF(Vol_hor!I47&gt;0,Mass_sal_nette!I47/Vol_hor!I47," ")</f>
        <v>9.0154090175497092</v>
      </c>
      <c r="J47" s="96">
        <f ca="1">IF(Vol_hor!J47&gt;0,Mass_sal_nette!J47/Vol_hor!J47," ")</f>
        <v>8.7693515450891137</v>
      </c>
      <c r="K47" s="95">
        <f ca="1">IF(Vol_hor!K47&gt;0,Mass_sal_nette!K47/Vol_hor!K47," ")</f>
        <v>8.4883674934900082</v>
      </c>
      <c r="L47" s="95"/>
      <c r="M47" s="96"/>
      <c r="N47" s="95">
        <f ca="1">IF(Vol_hor!N47&gt;0,Mass_sal_nette!N47/Vol_hor!N47," ")</f>
        <v>3.2666484962320608</v>
      </c>
      <c r="O47" s="97">
        <f ca="1">IF(Vol_hor!O47&gt;0,Mass_sal_nette!O47/Vol_hor!O47," ")</f>
        <v>3.2887852682663743</v>
      </c>
      <c r="P47" s="94">
        <f ca="1">IF(Vol_hor!P47&gt;0,Mass_sal_nette!P47/Vol_hor!P47," ")</f>
        <v>8.9819083138857696</v>
      </c>
      <c r="Q47" s="95">
        <f ca="1">IF(Vol_hor!Q47&gt;0,Mass_sal_nette!Q47/Vol_hor!Q47," ")</f>
        <v>10.212351662774374</v>
      </c>
      <c r="R47" s="95">
        <f ca="1">IF(Vol_hor!R47&gt;0,Mass_sal_nette!R47/Vol_hor!R47," ")</f>
        <v>8.7563010578300453</v>
      </c>
      <c r="S47" s="95"/>
      <c r="T47" s="95">
        <f ca="1">IF(Vol_hor!T47&gt;0,Mass_sal_nette!T47/Vol_hor!T47," ")</f>
        <v>10.000550896398082</v>
      </c>
      <c r="U47" s="95">
        <f ca="1">IF(Vol_hor!U47&gt;0,Mass_sal_nette!U47/Vol_hor!U47," ")</f>
        <v>9.0065662367921373</v>
      </c>
      <c r="V47" s="95"/>
      <c r="W47" s="95">
        <f ca="1">IF(Vol_hor!W47&gt;0,Mass_sal_nette!W47/Vol_hor!W47," ")</f>
        <v>8.4697922108741928</v>
      </c>
      <c r="X47" s="97">
        <f ca="1">IF(Vol_hor!X47&gt;0,Mass_sal_nette!X47/Vol_hor!X47," ")</f>
        <v>8.2765397920911052</v>
      </c>
    </row>
    <row r="48" spans="1:24" ht="12" thickBot="1">
      <c r="A48" s="29">
        <v>42004</v>
      </c>
      <c r="B48" s="93">
        <f ca="1">IF(Vol_hor!B48&gt;0,Mass_sal_nette!B48/Vol_hor!B48," ")</f>
        <v>5.2019771538027921</v>
      </c>
      <c r="C48" s="93">
        <f ca="1">IF(Vol_hor!C48&gt;0,Mass_sal_nette!C48/Vol_hor!C48," ")</f>
        <v>9.6249331680144401</v>
      </c>
      <c r="D48" s="95">
        <f ca="1">IF(Vol_hor!D48&gt;0,Mass_sal_nette!D48/Vol_hor!D48," ")</f>
        <v>9.7762805858457309</v>
      </c>
      <c r="E48" s="95">
        <f ca="1">IF(Vol_hor!E48&gt;0,Mass_sal_nette!E48/Vol_hor!E48," ")</f>
        <v>3.2942448928632313</v>
      </c>
      <c r="F48" s="95">
        <f ca="1">IF(Vol_hor!F48&gt;0,Mass_sal_nette!F48/Vol_hor!F48," ")</f>
        <v>8.6018441259268599</v>
      </c>
      <c r="G48" s="94">
        <f ca="1">IF(Vol_hor!G48&gt;0,Mass_sal_nette!G48/Vol_hor!G48," ")</f>
        <v>9.9734495530878888</v>
      </c>
      <c r="H48" s="95">
        <f ca="1">IF(Vol_hor!H48&gt;0,Mass_sal_nette!H48/Vol_hor!H48," ")</f>
        <v>8.3263580100353742</v>
      </c>
      <c r="I48" s="95">
        <f ca="1">IF(Vol_hor!I48&gt;0,Mass_sal_nette!I48/Vol_hor!I48," ")</f>
        <v>8.9694192585268357</v>
      </c>
      <c r="J48" s="96">
        <f ca="1">IF(Vol_hor!J48&gt;0,Mass_sal_nette!J48/Vol_hor!J48," ")</f>
        <v>8.6739033229671154</v>
      </c>
      <c r="K48" s="95">
        <f ca="1">IF(Vol_hor!K48&gt;0,Mass_sal_nette!K48/Vol_hor!K48," ")</f>
        <v>8.5886812401997989</v>
      </c>
      <c r="L48" s="95"/>
      <c r="M48" s="96"/>
      <c r="N48" s="95">
        <f ca="1">IF(Vol_hor!N48&gt;0,Mass_sal_nette!N48/Vol_hor!N48," ")</f>
        <v>3.2891975324996321</v>
      </c>
      <c r="O48" s="97">
        <f ca="1">IF(Vol_hor!O48&gt;0,Mass_sal_nette!O48/Vol_hor!O48," ")</f>
        <v>3.2916786544492429</v>
      </c>
      <c r="P48" s="94">
        <f ca="1">IF(Vol_hor!P48&gt;0,Mass_sal_nette!P48/Vol_hor!P48," ")</f>
        <v>9.3617079691745726</v>
      </c>
      <c r="Q48" s="95">
        <f ca="1">IF(Vol_hor!Q48&gt;0,Mass_sal_nette!Q48/Vol_hor!Q48," ")</f>
        <v>10.239983752156085</v>
      </c>
      <c r="R48" s="95">
        <f ca="1">IF(Vol_hor!R48&gt;0,Mass_sal_nette!R48/Vol_hor!R48," ")</f>
        <v>8.7843353698600897</v>
      </c>
      <c r="S48" s="95"/>
      <c r="T48" s="95">
        <f ca="1">IF(Vol_hor!T48&gt;0,Mass_sal_nette!T48/Vol_hor!T48," ")</f>
        <v>10.074965074016463</v>
      </c>
      <c r="U48" s="95">
        <f ca="1">IF(Vol_hor!U48&gt;0,Mass_sal_nette!U48/Vol_hor!U48," ")</f>
        <v>9.042354651966912</v>
      </c>
      <c r="V48" s="95"/>
      <c r="W48" s="95">
        <f ca="1">IF(Vol_hor!W48&gt;0,Mass_sal_nette!W48/Vol_hor!W48," ")</f>
        <v>8.5919963744068646</v>
      </c>
      <c r="X48" s="97">
        <f ca="1">IF(Vol_hor!X48&gt;0,Mass_sal_nette!X48/Vol_hor!X48," ")</f>
        <v>8.3759519921475398</v>
      </c>
    </row>
    <row r="49" spans="1:24">
      <c r="A49" s="23">
        <v>42094</v>
      </c>
      <c r="B49" s="93">
        <f ca="1">IF(Vol_hor!B49&gt;0,Mass_sal_nette!B49/Vol_hor!B49," ")</f>
        <v>5.2026879122818617</v>
      </c>
      <c r="C49" s="93">
        <f ca="1">IF(Vol_hor!C49&gt;0,Mass_sal_nette!C49/Vol_hor!C49," ")</f>
        <v>9.6337390245031074</v>
      </c>
      <c r="D49" s="95">
        <f ca="1">IF(Vol_hor!D49&gt;0,Mass_sal_nette!D49/Vol_hor!D49," ")</f>
        <v>9.7874187988095223</v>
      </c>
      <c r="E49" s="95">
        <f ca="1">IF(Vol_hor!E49&gt;0,Mass_sal_nette!E49/Vol_hor!E49," ")</f>
        <v>3.3123712513559371</v>
      </c>
      <c r="F49" s="95">
        <f ca="1">IF(Vol_hor!F49&gt;0,Mass_sal_nette!F49/Vol_hor!F49," ")</f>
        <v>8.6538633905482545</v>
      </c>
      <c r="G49" s="94">
        <f ca="1">IF(Vol_hor!G49&gt;0,Mass_sal_nette!G49/Vol_hor!G49," ")</f>
        <v>10.003677587585177</v>
      </c>
      <c r="H49" s="95">
        <f ca="1">IF(Vol_hor!H49&gt;0,Mass_sal_nette!H49/Vol_hor!H49," ")</f>
        <v>8.5914352481967757</v>
      </c>
      <c r="I49" s="95">
        <f ca="1">IF(Vol_hor!I49&gt;0,Mass_sal_nette!I49/Vol_hor!I49," ")</f>
        <v>8.9493213238424385</v>
      </c>
      <c r="J49" s="96">
        <f ca="1">IF(Vol_hor!J49&gt;0,Mass_sal_nette!J49/Vol_hor!J49," ")</f>
        <v>8.6338378801984224</v>
      </c>
      <c r="K49" s="95">
        <f ca="1">IF(Vol_hor!K49&gt;0,Mass_sal_nette!K49/Vol_hor!K49," ")</f>
        <v>8.6290265728241469</v>
      </c>
      <c r="L49" s="95"/>
      <c r="M49" s="96"/>
      <c r="N49" s="95">
        <f ca="1">IF(Vol_hor!N49&gt;0,Mass_sal_nette!N49/Vol_hor!N49," ")</f>
        <v>3.3138031258874148</v>
      </c>
      <c r="O49" s="97">
        <f ca="1">IF(Vol_hor!O49&gt;0,Mass_sal_nette!O49/Vol_hor!O49," ")</f>
        <v>3.2728714361120628</v>
      </c>
      <c r="P49" s="94">
        <f ca="1">IF(Vol_hor!P49&gt;0,Mass_sal_nette!P49/Vol_hor!P49," ")</f>
        <v>8.6936745159065936</v>
      </c>
      <c r="Q49" s="95">
        <f ca="1">IF(Vol_hor!Q49&gt;0,Mass_sal_nette!Q49/Vol_hor!Q49," ")</f>
        <v>10.26506311870563</v>
      </c>
      <c r="R49" s="95">
        <f ca="1">IF(Vol_hor!R49&gt;0,Mass_sal_nette!R49/Vol_hor!R49," ")</f>
        <v>8.8197895304259148</v>
      </c>
      <c r="S49" s="95"/>
      <c r="T49" s="95">
        <f ca="1">IF(Vol_hor!T49&gt;0,Mass_sal_nette!T49/Vol_hor!T49," ")</f>
        <v>9.9762506979675933</v>
      </c>
      <c r="U49" s="95">
        <f ca="1">IF(Vol_hor!U49&gt;0,Mass_sal_nette!U49/Vol_hor!U49," ")</f>
        <v>9.0483840417145718</v>
      </c>
      <c r="V49" s="95"/>
      <c r="W49" s="95">
        <f ca="1">IF(Vol_hor!W49&gt;0,Mass_sal_nette!W49/Vol_hor!W49," ")</f>
        <v>8.6468352117675344</v>
      </c>
      <c r="X49" s="97">
        <f ca="1">IF(Vol_hor!X49&gt;0,Mass_sal_nette!X49/Vol_hor!X49," ")</f>
        <v>8.5597652211664776</v>
      </c>
    </row>
    <row r="50" spans="1:24">
      <c r="A50" s="29">
        <v>42185</v>
      </c>
      <c r="B50" s="93"/>
      <c r="C50" s="93"/>
      <c r="D50" s="95"/>
      <c r="E50" s="95"/>
      <c r="F50" s="95"/>
      <c r="G50" s="94"/>
      <c r="H50" s="95"/>
      <c r="I50" s="95"/>
      <c r="J50" s="96"/>
      <c r="K50" s="95"/>
      <c r="L50" s="95"/>
      <c r="M50" s="96"/>
      <c r="N50" s="95"/>
      <c r="O50" s="97"/>
      <c r="P50" s="94"/>
      <c r="Q50" s="95"/>
      <c r="R50" s="95"/>
      <c r="S50" s="95"/>
      <c r="T50" s="95"/>
      <c r="U50" s="95"/>
      <c r="V50" s="95"/>
      <c r="W50" s="95"/>
      <c r="X50" s="97"/>
    </row>
    <row r="51" spans="1:24">
      <c r="A51" s="29">
        <v>42277</v>
      </c>
      <c r="B51" s="93"/>
      <c r="C51" s="93"/>
      <c r="D51" s="95"/>
      <c r="E51" s="95"/>
      <c r="F51" s="95"/>
      <c r="G51" s="94"/>
      <c r="H51" s="95"/>
      <c r="I51" s="95"/>
      <c r="J51" s="96"/>
      <c r="K51" s="95"/>
      <c r="L51" s="95"/>
      <c r="M51" s="96"/>
      <c r="N51" s="95"/>
      <c r="O51" s="97"/>
      <c r="P51" s="94"/>
      <c r="Q51" s="95"/>
      <c r="R51" s="95"/>
      <c r="S51" s="95"/>
      <c r="T51" s="95"/>
      <c r="U51" s="95"/>
      <c r="V51" s="95"/>
      <c r="W51" s="95"/>
      <c r="X51" s="97"/>
    </row>
    <row r="52" spans="1:24" ht="12" thickBot="1">
      <c r="A52" s="35">
        <v>42369</v>
      </c>
      <c r="B52" s="93"/>
      <c r="C52" s="93"/>
      <c r="D52" s="95"/>
      <c r="E52" s="95"/>
      <c r="F52" s="95"/>
      <c r="G52" s="94"/>
      <c r="H52" s="95"/>
      <c r="I52" s="95"/>
      <c r="J52" s="96"/>
      <c r="K52" s="95"/>
      <c r="L52" s="95"/>
      <c r="M52" s="96"/>
      <c r="N52" s="95"/>
      <c r="O52" s="97"/>
      <c r="P52" s="94"/>
      <c r="Q52" s="95"/>
      <c r="R52" s="95"/>
      <c r="S52" s="95"/>
      <c r="T52" s="95"/>
      <c r="U52" s="95"/>
      <c r="V52" s="95"/>
      <c r="W52" s="95"/>
      <c r="X52" s="97"/>
    </row>
    <row r="53" spans="1:24" ht="18" customHeight="1" thickTop="1" thickBot="1">
      <c r="A53" s="40" t="s">
        <v>35</v>
      </c>
      <c r="B53" s="125"/>
      <c r="C53" s="125"/>
      <c r="D53" s="126"/>
      <c r="E53" s="126"/>
      <c r="F53" s="126"/>
      <c r="G53" s="127"/>
      <c r="H53" s="126"/>
      <c r="I53" s="126"/>
      <c r="J53" s="128"/>
      <c r="K53" s="126"/>
      <c r="L53" s="126"/>
      <c r="M53" s="128"/>
      <c r="N53" s="126"/>
      <c r="O53" s="129"/>
      <c r="P53" s="127"/>
      <c r="Q53" s="126"/>
      <c r="R53" s="126"/>
      <c r="S53" s="126"/>
      <c r="T53" s="126"/>
      <c r="U53" s="126"/>
      <c r="V53" s="126"/>
      <c r="W53" s="126"/>
      <c r="X53" s="129"/>
    </row>
    <row r="54" spans="1:24" s="42" customFormat="1" ht="12" thickTop="1">
      <c r="A54" s="29">
        <v>38077</v>
      </c>
      <c r="B54" s="88"/>
      <c r="C54" s="88"/>
      <c r="D54" s="41"/>
      <c r="E54" s="41"/>
      <c r="F54" s="41"/>
      <c r="G54" s="104"/>
      <c r="H54" s="105"/>
      <c r="I54" s="105"/>
      <c r="J54" s="106"/>
      <c r="K54" s="105"/>
      <c r="L54" s="105"/>
      <c r="M54" s="106"/>
      <c r="N54" s="105"/>
      <c r="O54" s="68"/>
      <c r="P54" s="104"/>
      <c r="Q54" s="105"/>
      <c r="R54" s="105"/>
      <c r="S54" s="105"/>
      <c r="T54" s="105"/>
      <c r="U54" s="105"/>
      <c r="V54" s="105"/>
      <c r="W54" s="105"/>
      <c r="X54" s="68"/>
    </row>
    <row r="55" spans="1:24" s="42" customFormat="1">
      <c r="A55" s="29">
        <v>38168</v>
      </c>
      <c r="B55" s="77">
        <f t="shared" ref="B55:X67" ca="1" si="0">B6/B5-1</f>
        <v>8.9302302140807921E-3</v>
      </c>
      <c r="C55" s="77">
        <f t="shared" ca="1" si="0"/>
        <v>8.6132096391358104E-3</v>
      </c>
      <c r="D55" s="107">
        <f t="shared" ca="1" si="0"/>
        <v>8.9390988854156639E-3</v>
      </c>
      <c r="E55" s="107">
        <f t="shared" ca="1" si="0"/>
        <v>9.9374485380450128E-3</v>
      </c>
      <c r="F55" s="107">
        <f t="shared" ca="1" si="0"/>
        <v>7.9488846833681848E-3</v>
      </c>
      <c r="G55" s="67">
        <f t="shared" ca="1" si="0"/>
        <v>5.7542061048792004E-3</v>
      </c>
      <c r="H55" s="44">
        <f t="shared" ca="1" si="0"/>
        <v>8.6897251097453054E-3</v>
      </c>
      <c r="I55" s="44">
        <f t="shared" ca="1" si="0"/>
        <v>1.2954876148102645E-2</v>
      </c>
      <c r="J55" s="78">
        <f t="shared" ca="1" si="0"/>
        <v>1.934689990493843E-2</v>
      </c>
      <c r="K55" s="44">
        <f t="shared" ca="1" si="0"/>
        <v>-1.9263680797582339E-2</v>
      </c>
      <c r="L55" s="44">
        <f t="shared" ca="1" si="0"/>
        <v>1.0477221961089356E-2</v>
      </c>
      <c r="M55" s="78">
        <f t="shared" ca="1" si="0"/>
        <v>1.0811094986771685E-2</v>
      </c>
      <c r="N55" s="44">
        <f t="shared" ca="1" si="0"/>
        <v>1.0027295707710771E-2</v>
      </c>
      <c r="O55" s="69">
        <f t="shared" ca="1" si="0"/>
        <v>9.5788196298303152E-3</v>
      </c>
      <c r="P55" s="67">
        <f t="shared" ca="1" si="0"/>
        <v>1.4755830690972971E-2</v>
      </c>
      <c r="Q55" s="44">
        <f t="shared" ca="1" si="0"/>
        <v>9.0354630901428035E-3</v>
      </c>
      <c r="R55" s="44">
        <f t="shared" ca="1" si="0"/>
        <v>7.6317525712019663E-3</v>
      </c>
      <c r="S55" s="44"/>
      <c r="T55" s="44"/>
      <c r="U55" s="44">
        <f t="shared" ca="1" si="0"/>
        <v>9.2316121200917145E-3</v>
      </c>
      <c r="V55" s="44"/>
      <c r="W55" s="44"/>
      <c r="X55" s="69">
        <f t="shared" ca="1" si="0"/>
        <v>1.1613238775706192E-2</v>
      </c>
    </row>
    <row r="56" spans="1:24" s="42" customFormat="1">
      <c r="A56" s="29">
        <v>38260</v>
      </c>
      <c r="B56" s="77">
        <f t="shared" ca="1" si="0"/>
        <v>2.7536403953572597E-2</v>
      </c>
      <c r="C56" s="77">
        <f t="shared" ca="1" si="0"/>
        <v>1.2646714746175292E-2</v>
      </c>
      <c r="D56" s="107">
        <f t="shared" ca="1" si="0"/>
        <v>1.2805865503005887E-2</v>
      </c>
      <c r="E56" s="107">
        <f t="shared" ca="1" si="0"/>
        <v>1.758590113533165E-2</v>
      </c>
      <c r="F56" s="107">
        <f t="shared" ca="1" si="0"/>
        <v>1.0138320824882197E-2</v>
      </c>
      <c r="G56" s="67">
        <f t="shared" ca="1" si="0"/>
        <v>1.3266576529058494E-2</v>
      </c>
      <c r="H56" s="44">
        <f t="shared" ca="1" si="0"/>
        <v>-1.0934043923616299E-2</v>
      </c>
      <c r="I56" s="44">
        <f t="shared" ca="1" si="0"/>
        <v>1.2846391735426455E-2</v>
      </c>
      <c r="J56" s="78">
        <f t="shared" ca="1" si="0"/>
        <v>-4.3837619166431363E-3</v>
      </c>
      <c r="K56" s="44">
        <f t="shared" ca="1" si="0"/>
        <v>4.8404497528262702E-3</v>
      </c>
      <c r="L56" s="44">
        <f t="shared" ca="1" si="0"/>
        <v>1.7113437574721502E-2</v>
      </c>
      <c r="M56" s="78">
        <f t="shared" ca="1" si="0"/>
        <v>1.5690659995329259E-2</v>
      </c>
      <c r="N56" s="44">
        <f t="shared" ca="1" si="0"/>
        <v>1.0936458959271977E-2</v>
      </c>
      <c r="O56" s="69">
        <f t="shared" ca="1" si="0"/>
        <v>2.31103962379684E-2</v>
      </c>
      <c r="P56" s="67">
        <f t="shared" ca="1" si="0"/>
        <v>1.187571240570473E-2</v>
      </c>
      <c r="Q56" s="44">
        <f t="shared" ca="1" si="0"/>
        <v>1.5053737116276222E-2</v>
      </c>
      <c r="R56" s="44">
        <f t="shared" ca="1" si="0"/>
        <v>1.5563053590813558E-2</v>
      </c>
      <c r="S56" s="44"/>
      <c r="T56" s="44"/>
      <c r="U56" s="44">
        <f t="shared" ca="1" si="0"/>
        <v>1.954107136240113E-2</v>
      </c>
      <c r="V56" s="44"/>
      <c r="W56" s="44"/>
      <c r="X56" s="69">
        <f t="shared" ca="1" si="0"/>
        <v>-4.918012988259779E-4</v>
      </c>
    </row>
    <row r="57" spans="1:24" s="43" customFormat="1" ht="12" thickBot="1">
      <c r="A57" s="35">
        <v>38352</v>
      </c>
      <c r="B57" s="79">
        <f t="shared" ca="1" si="0"/>
        <v>-1.1031310070807598E-2</v>
      </c>
      <c r="C57" s="79">
        <f t="shared" ca="1" si="0"/>
        <v>1.1690992602152894E-2</v>
      </c>
      <c r="D57" s="70">
        <f t="shared" ca="1" si="0"/>
        <v>1.1205940986476426E-2</v>
      </c>
      <c r="E57" s="70">
        <f t="shared" ca="1" si="0"/>
        <v>1.6915515535043113E-4</v>
      </c>
      <c r="F57" s="70">
        <f t="shared" ca="1" si="0"/>
        <v>1.5564033444012804E-2</v>
      </c>
      <c r="G57" s="71">
        <f t="shared" ca="1" si="0"/>
        <v>1.1245009019976937E-2</v>
      </c>
      <c r="H57" s="70">
        <f t="shared" ca="1" si="0"/>
        <v>6.7755233846549245E-3</v>
      </c>
      <c r="I57" s="70">
        <f t="shared" ca="1" si="0"/>
        <v>1.1152492404692405E-2</v>
      </c>
      <c r="J57" s="80">
        <f t="shared" ca="1" si="0"/>
        <v>2.0828607667092491E-2</v>
      </c>
      <c r="K57" s="70">
        <f t="shared" ca="1" si="0"/>
        <v>2.583970414939718E-2</v>
      </c>
      <c r="L57" s="70">
        <f t="shared" ca="1" si="0"/>
        <v>7.8011966154440948E-3</v>
      </c>
      <c r="M57" s="80">
        <f t="shared" ca="1" si="0"/>
        <v>1.7669692695479355E-2</v>
      </c>
      <c r="N57" s="70">
        <f t="shared" ca="1" si="0"/>
        <v>4.7289208933032345E-3</v>
      </c>
      <c r="O57" s="72">
        <f t="shared" ca="1" si="0"/>
        <v>-1.0730244680465462E-2</v>
      </c>
      <c r="P57" s="71">
        <f t="shared" ca="1" si="0"/>
        <v>1.4398527571422459E-2</v>
      </c>
      <c r="Q57" s="70">
        <f t="shared" ca="1" si="0"/>
        <v>1.2044196803778995E-2</v>
      </c>
      <c r="R57" s="70">
        <f t="shared" ca="1" si="0"/>
        <v>1.2217721899125289E-2</v>
      </c>
      <c r="S57" s="70"/>
      <c r="T57" s="70"/>
      <c r="U57" s="70">
        <f t="shared" ca="1" si="0"/>
        <v>9.8970699751375069E-3</v>
      </c>
      <c r="V57" s="70"/>
      <c r="W57" s="70"/>
      <c r="X57" s="72">
        <f t="shared" ca="1" si="0"/>
        <v>2.2287220319682444E-2</v>
      </c>
    </row>
    <row r="58" spans="1:24" s="43" customFormat="1">
      <c r="A58" s="29">
        <v>38383</v>
      </c>
      <c r="B58" s="81">
        <f t="shared" ca="1" si="0"/>
        <v>7.9855208413672774E-3</v>
      </c>
      <c r="C58" s="81">
        <f t="shared" ca="1" si="0"/>
        <v>1.3753619209242673E-2</v>
      </c>
      <c r="D58" s="73">
        <f t="shared" ca="1" si="0"/>
        <v>1.355334340131753E-2</v>
      </c>
      <c r="E58" s="73">
        <f t="shared" ca="1" si="0"/>
        <v>1.1802764669640364E-2</v>
      </c>
      <c r="F58" s="73">
        <f t="shared" ca="1" si="0"/>
        <v>1.3672842259836004E-2</v>
      </c>
      <c r="G58" s="74">
        <f t="shared" ca="1" si="0"/>
        <v>1.0636447419963835E-2</v>
      </c>
      <c r="H58" s="73">
        <f t="shared" ca="1" si="0"/>
        <v>3.7466123368580018E-2</v>
      </c>
      <c r="I58" s="73">
        <f t="shared" ca="1" si="0"/>
        <v>1.3247222199748165E-2</v>
      </c>
      <c r="J58" s="82">
        <f t="shared" ca="1" si="0"/>
        <v>1.7544965025222847E-2</v>
      </c>
      <c r="K58" s="73">
        <f t="shared" ca="1" si="0"/>
        <v>1.0766210435108947E-2</v>
      </c>
      <c r="L58" s="73">
        <f t="shared" ca="1" si="0"/>
        <v>1.3413625438342347E-2</v>
      </c>
      <c r="M58" s="82">
        <f t="shared" ca="1" si="0"/>
        <v>1.2578244062021238E-2</v>
      </c>
      <c r="N58" s="73">
        <f t="shared" ca="1" si="0"/>
        <v>1.3205137073302842E-2</v>
      </c>
      <c r="O58" s="75">
        <f t="shared" ca="1" si="0"/>
        <v>1.8975150922955875E-2</v>
      </c>
      <c r="P58" s="74">
        <f t="shared" ca="1" si="0"/>
        <v>1.0366774193475425E-3</v>
      </c>
      <c r="Q58" s="73">
        <f t="shared" ca="1" si="0"/>
        <v>1.301519459983469E-2</v>
      </c>
      <c r="R58" s="73">
        <f t="shared" ca="1" si="0"/>
        <v>1.4261659004076943E-2</v>
      </c>
      <c r="S58" s="73"/>
      <c r="T58" s="73"/>
      <c r="U58" s="73">
        <f t="shared" ca="1" si="0"/>
        <v>1.6515922834085872E-2</v>
      </c>
      <c r="V58" s="73"/>
      <c r="W58" s="73"/>
      <c r="X58" s="75">
        <f t="shared" ca="1" si="0"/>
        <v>1.4133212208249146E-2</v>
      </c>
    </row>
    <row r="59" spans="1:24" s="43" customFormat="1">
      <c r="A59" s="29">
        <v>38442</v>
      </c>
      <c r="B59" s="77">
        <f t="shared" ca="1" si="0"/>
        <v>6.2316096958465739E-3</v>
      </c>
      <c r="C59" s="77">
        <f t="shared" ca="1" si="0"/>
        <v>8.8098632172626257E-3</v>
      </c>
      <c r="D59" s="44">
        <f t="shared" ca="1" si="0"/>
        <v>8.9397324749649343E-3</v>
      </c>
      <c r="E59" s="44">
        <f t="shared" ca="1" si="0"/>
        <v>8.3958369318568593E-3</v>
      </c>
      <c r="F59" s="44">
        <f t="shared" ca="1" si="0"/>
        <v>9.3308173021988683E-3</v>
      </c>
      <c r="G59" s="67">
        <f t="shared" ca="1" si="0"/>
        <v>7.7969475798362886E-3</v>
      </c>
      <c r="H59" s="44">
        <f t="shared" ca="1" si="0"/>
        <v>1.2627555784030076E-2</v>
      </c>
      <c r="I59" s="44">
        <f t="shared" ca="1" si="0"/>
        <v>1.0136718894851127E-2</v>
      </c>
      <c r="J59" s="78">
        <f t="shared" ca="1" si="0"/>
        <v>1.2948116597030213E-2</v>
      </c>
      <c r="K59" s="44">
        <f t="shared" ca="1" si="0"/>
        <v>1.5804066844639753E-2</v>
      </c>
      <c r="L59" s="44">
        <f t="shared" ca="1" si="0"/>
        <v>1.1044670755852248E-2</v>
      </c>
      <c r="M59" s="78">
        <f t="shared" ca="1" si="0"/>
        <v>8.0097779833847582E-3</v>
      </c>
      <c r="N59" s="44">
        <f t="shared" ca="1" si="0"/>
        <v>8.6842574571119879E-3</v>
      </c>
      <c r="O59" s="69">
        <f t="shared" ca="1" si="0"/>
        <v>5.5793587406114398E-3</v>
      </c>
      <c r="P59" s="67">
        <f t="shared" ca="1" si="0"/>
        <v>1.4353074194712212E-2</v>
      </c>
      <c r="Q59" s="44">
        <f t="shared" ca="1" si="0"/>
        <v>8.9012981946243741E-3</v>
      </c>
      <c r="R59" s="44">
        <f t="shared" ca="1" si="0"/>
        <v>7.2929605343479142E-3</v>
      </c>
      <c r="S59" s="44"/>
      <c r="T59" s="44"/>
      <c r="U59" s="44">
        <f t="shared" ca="1" si="0"/>
        <v>2.6134512319773151E-3</v>
      </c>
      <c r="V59" s="44"/>
      <c r="W59" s="44"/>
      <c r="X59" s="69">
        <f t="shared" ca="1" si="0"/>
        <v>1.2152595586181647E-2</v>
      </c>
    </row>
    <row r="60" spans="1:24" s="43" customFormat="1">
      <c r="A60" s="29">
        <v>38625</v>
      </c>
      <c r="B60" s="77">
        <f t="shared" ca="1" si="0"/>
        <v>1.9061423627765306E-2</v>
      </c>
      <c r="C60" s="77">
        <f t="shared" ca="1" si="0"/>
        <v>1.4251181459660422E-2</v>
      </c>
      <c r="D60" s="44">
        <f t="shared" ca="1" si="0"/>
        <v>1.4397135732192368E-2</v>
      </c>
      <c r="E60" s="44">
        <f t="shared" ca="1" si="0"/>
        <v>1.319341103455085E-2</v>
      </c>
      <c r="F60" s="44">
        <f t="shared" ca="1" si="0"/>
        <v>1.3900452035552791E-2</v>
      </c>
      <c r="G60" s="67">
        <f t="shared" ca="1" si="0"/>
        <v>1.5394666419366043E-2</v>
      </c>
      <c r="H60" s="44">
        <f t="shared" ca="1" si="0"/>
        <v>8.9401231907426215E-2</v>
      </c>
      <c r="I60" s="44">
        <f t="shared" ca="1" si="0"/>
        <v>1.1362436186275193E-2</v>
      </c>
      <c r="J60" s="78">
        <f t="shared" ca="1" si="0"/>
        <v>-6.5539056619005054E-3</v>
      </c>
      <c r="K60" s="44">
        <f t="shared" ca="1" si="0"/>
        <v>1.6149223671117596E-2</v>
      </c>
      <c r="L60" s="44">
        <f t="shared" ca="1" si="0"/>
        <v>1.8028117193608306E-2</v>
      </c>
      <c r="M60" s="78">
        <f t="shared" ca="1" si="0"/>
        <v>1.9252654218485432E-2</v>
      </c>
      <c r="N60" s="44">
        <f t="shared" ca="1" si="0"/>
        <v>8.5278730985458573E-3</v>
      </c>
      <c r="O60" s="69">
        <f t="shared" ca="1" si="0"/>
        <v>1.8135808477170334E-2</v>
      </c>
      <c r="P60" s="67">
        <f t="shared" ca="1" si="0"/>
        <v>1.4477805299185853E-2</v>
      </c>
      <c r="Q60" s="44">
        <f t="shared" ca="1" si="0"/>
        <v>1.9361546563622323E-2</v>
      </c>
      <c r="R60" s="44">
        <f t="shared" ca="1" si="0"/>
        <v>1.8645395097927286E-2</v>
      </c>
      <c r="S60" s="44"/>
      <c r="T60" s="44"/>
      <c r="U60" s="44">
        <f t="shared" ca="1" si="0"/>
        <v>2.8505360032787141E-2</v>
      </c>
      <c r="V60" s="44"/>
      <c r="W60" s="44"/>
      <c r="X60" s="69">
        <f t="shared" ca="1" si="0"/>
        <v>4.8678487093554157E-3</v>
      </c>
    </row>
    <row r="61" spans="1:24" s="43" customFormat="1" ht="12" thickBot="1">
      <c r="A61" s="35">
        <v>38717</v>
      </c>
      <c r="B61" s="79">
        <f t="shared" ca="1" si="0"/>
        <v>3.4274198427908242E-3</v>
      </c>
      <c r="C61" s="79">
        <f t="shared" ca="1" si="0"/>
        <v>1.4596831466746174E-2</v>
      </c>
      <c r="D61" s="70">
        <f t="shared" ca="1" si="0"/>
        <v>1.4358225827425741E-2</v>
      </c>
      <c r="E61" s="70">
        <f t="shared" ca="1" si="0"/>
        <v>1.1017901723585632E-2</v>
      </c>
      <c r="F61" s="70">
        <f t="shared" ca="1" si="0"/>
        <v>1.6138368990233243E-2</v>
      </c>
      <c r="G61" s="71">
        <f t="shared" ca="1" si="0"/>
        <v>1.0771660478875456E-2</v>
      </c>
      <c r="H61" s="70">
        <f t="shared" ca="1" si="0"/>
        <v>1.4647441520173166E-2</v>
      </c>
      <c r="I61" s="70">
        <f t="shared" ca="1" si="0"/>
        <v>1.9761775445818364E-2</v>
      </c>
      <c r="J61" s="80">
        <f t="shared" ca="1" si="0"/>
        <v>3.5854972977625188E-2</v>
      </c>
      <c r="K61" s="70">
        <f t="shared" ca="1" si="0"/>
        <v>1.2046360034313475E-2</v>
      </c>
      <c r="L61" s="70">
        <f t="shared" ca="1" si="0"/>
        <v>1.274431326709724E-2</v>
      </c>
      <c r="M61" s="80">
        <f t="shared" ca="1" si="0"/>
        <v>1.5735217913961153E-2</v>
      </c>
      <c r="N61" s="70">
        <f t="shared" ca="1" si="0"/>
        <v>1.4290766001031185E-2</v>
      </c>
      <c r="O61" s="72">
        <f t="shared" ca="1" si="0"/>
        <v>4.9110842837440938E-3</v>
      </c>
      <c r="P61" s="71">
        <f t="shared" ca="1" si="0"/>
        <v>1.6407985673597025E-2</v>
      </c>
      <c r="Q61" s="70">
        <f t="shared" ca="1" si="0"/>
        <v>1.3985977080343881E-2</v>
      </c>
      <c r="R61" s="70">
        <f t="shared" ca="1" si="0"/>
        <v>1.2627080881965291E-2</v>
      </c>
      <c r="S61" s="70"/>
      <c r="T61" s="70"/>
      <c r="U61" s="70">
        <f t="shared" ca="1" si="0"/>
        <v>1.0597731707727265E-2</v>
      </c>
      <c r="V61" s="70"/>
      <c r="W61" s="70"/>
      <c r="X61" s="72">
        <f t="shared" ca="1" si="0"/>
        <v>2.2278241602159854E-2</v>
      </c>
    </row>
    <row r="62" spans="1:24" s="43" customFormat="1">
      <c r="A62" s="29">
        <v>38807</v>
      </c>
      <c r="B62" s="81">
        <f t="shared" ca="1" si="0"/>
        <v>3.2892185936326257E-3</v>
      </c>
      <c r="C62" s="81">
        <f t="shared" ca="1" si="0"/>
        <v>9.0326513216463233E-3</v>
      </c>
      <c r="D62" s="73">
        <f t="shared" ca="1" si="0"/>
        <v>8.3797604861211017E-3</v>
      </c>
      <c r="E62" s="73">
        <f t="shared" ca="1" si="0"/>
        <v>4.7999085365300065E-3</v>
      </c>
      <c r="F62" s="73">
        <f t="shared" ca="1" si="0"/>
        <v>1.3943167221918351E-2</v>
      </c>
      <c r="G62" s="74">
        <f t="shared" ca="1" si="0"/>
        <v>9.7056042349783489E-3</v>
      </c>
      <c r="H62" s="73">
        <f t="shared" ca="1" si="0"/>
        <v>3.6018811463061517E-2</v>
      </c>
      <c r="I62" s="73">
        <f t="shared" ca="1" si="0"/>
        <v>2.862158516020008E-3</v>
      </c>
      <c r="J62" s="82">
        <f t="shared" ca="1" si="0"/>
        <v>-6.525610697220019E-3</v>
      </c>
      <c r="K62" s="73">
        <f t="shared" ca="1" si="0"/>
        <v>1.1204751994042583E-2</v>
      </c>
      <c r="L62" s="73">
        <f t="shared" ca="1" si="0"/>
        <v>1.4283881457498149E-2</v>
      </c>
      <c r="M62" s="82">
        <f t="shared" ca="1" si="0"/>
        <v>1.3552539673796993E-2</v>
      </c>
      <c r="N62" s="73">
        <f t="shared" ca="1" si="0"/>
        <v>5.5787947959817785E-3</v>
      </c>
      <c r="O62" s="75">
        <f t="shared" ca="1" si="0"/>
        <v>8.9770047994270907E-3</v>
      </c>
      <c r="P62" s="74">
        <f t="shared" ca="1" si="0"/>
        <v>4.3315985104048327E-2</v>
      </c>
      <c r="Q62" s="73">
        <f t="shared" ca="1" si="0"/>
        <v>9.3543452251723114E-3</v>
      </c>
      <c r="R62" s="73">
        <f t="shared" ca="1" si="0"/>
        <v>1.2789074746210494E-2</v>
      </c>
      <c r="S62" s="73"/>
      <c r="T62" s="73"/>
      <c r="U62" s="73">
        <f t="shared" ca="1" si="0"/>
        <v>1.3507299029590136E-2</v>
      </c>
      <c r="V62" s="73"/>
      <c r="W62" s="73"/>
      <c r="X62" s="75">
        <f t="shared" ca="1" si="0"/>
        <v>2.7676823504193537E-2</v>
      </c>
    </row>
    <row r="63" spans="1:24" s="43" customFormat="1">
      <c r="A63" s="29">
        <v>38898</v>
      </c>
      <c r="B63" s="77">
        <f t="shared" ca="1" si="0"/>
        <v>8.4133573356552915E-3</v>
      </c>
      <c r="C63" s="77">
        <f t="shared" ca="1" si="0"/>
        <v>7.8922051823673289E-3</v>
      </c>
      <c r="D63" s="44">
        <f t="shared" ca="1" si="0"/>
        <v>7.7578476298021393E-3</v>
      </c>
      <c r="E63" s="44">
        <f t="shared" ca="1" si="0"/>
        <v>1.0151372709373607E-2</v>
      </c>
      <c r="F63" s="44">
        <f t="shared" ca="1" si="0"/>
        <v>9.9011386831828752E-3</v>
      </c>
      <c r="G63" s="67">
        <f t="shared" ca="1" si="0"/>
        <v>9.0487912517958069E-3</v>
      </c>
      <c r="H63" s="44">
        <f t="shared" ca="1" si="0"/>
        <v>1.9314349656638363E-3</v>
      </c>
      <c r="I63" s="44">
        <f t="shared" ca="1" si="0"/>
        <v>5.0030848382902615E-3</v>
      </c>
      <c r="J63" s="78">
        <f t="shared" ca="1" si="0"/>
        <v>7.7600896073204417E-4</v>
      </c>
      <c r="K63" s="44">
        <f t="shared" ca="1" si="0"/>
        <v>1.4497459667581536E-2</v>
      </c>
      <c r="L63" s="44">
        <f t="shared" ca="1" si="0"/>
        <v>9.8202162196729947E-3</v>
      </c>
      <c r="M63" s="78">
        <f t="shared" ca="1" si="0"/>
        <v>1.1927494584311749E-2</v>
      </c>
      <c r="N63" s="44">
        <f t="shared" ca="1" si="0"/>
        <v>1.0514877133944278E-2</v>
      </c>
      <c r="O63" s="69">
        <f t="shared" ca="1" si="0"/>
        <v>7.4675644009827291E-3</v>
      </c>
      <c r="P63" s="67">
        <f t="shared" ca="1" si="0"/>
        <v>7.9121584312114024E-3</v>
      </c>
      <c r="Q63" s="44">
        <f t="shared" ca="1" si="0"/>
        <v>1.0717083634965263E-2</v>
      </c>
      <c r="R63" s="44">
        <f t="shared" ca="1" si="0"/>
        <v>9.9507217499159584E-3</v>
      </c>
      <c r="S63" s="44">
        <f t="shared" ca="1" si="0"/>
        <v>7.7009181694489559E-3</v>
      </c>
      <c r="T63" s="44"/>
      <c r="U63" s="44">
        <f t="shared" ca="1" si="0"/>
        <v>1.0356143497429304E-2</v>
      </c>
      <c r="V63" s="44">
        <f t="shared" ca="1" si="0"/>
        <v>7.8019675094531671E-3</v>
      </c>
      <c r="W63" s="44"/>
      <c r="X63" s="69">
        <f t="shared" ca="1" si="0"/>
        <v>1.5271012429321384E-2</v>
      </c>
    </row>
    <row r="64" spans="1:24" s="43" customFormat="1">
      <c r="A64" s="29">
        <v>38990</v>
      </c>
      <c r="B64" s="77">
        <f t="shared" ca="1" si="0"/>
        <v>1.144430668532137E-2</v>
      </c>
      <c r="C64" s="77">
        <f t="shared" ca="1" si="0"/>
        <v>9.8876173892152863E-3</v>
      </c>
      <c r="D64" s="44">
        <f t="shared" ca="1" si="0"/>
        <v>1.0467262515926778E-2</v>
      </c>
      <c r="E64" s="44">
        <f t="shared" ca="1" si="0"/>
        <v>2.1272855018703574E-2</v>
      </c>
      <c r="F64" s="44">
        <f t="shared" ca="1" si="0"/>
        <v>7.0342674993679744E-3</v>
      </c>
      <c r="G64" s="67">
        <f t="shared" ca="1" si="0"/>
        <v>1.0940739599365035E-2</v>
      </c>
      <c r="H64" s="44">
        <f t="shared" ca="1" si="0"/>
        <v>-2.6545918537604463E-2</v>
      </c>
      <c r="I64" s="44">
        <f t="shared" ca="1" si="0"/>
        <v>9.184423928894514E-3</v>
      </c>
      <c r="J64" s="78">
        <f t="shared" ca="1" si="0"/>
        <v>4.5085883380504566E-3</v>
      </c>
      <c r="K64" s="44">
        <f t="shared" ca="1" si="0"/>
        <v>8.4473007723724347E-3</v>
      </c>
      <c r="L64" s="44">
        <f t="shared" ca="1" si="0"/>
        <v>8.0476056138956142E-3</v>
      </c>
      <c r="M64" s="78">
        <f t="shared" ca="1" si="0"/>
        <v>1.0977549018296173E-3</v>
      </c>
      <c r="N64" s="44">
        <f t="shared" ca="1" si="0"/>
        <v>1.8834346154103621E-2</v>
      </c>
      <c r="O64" s="69">
        <f t="shared" ca="1" si="0"/>
        <v>2.2432352364835539E-2</v>
      </c>
      <c r="P64" s="67">
        <f t="shared" ca="1" si="0"/>
        <v>1.067396847098645E-2</v>
      </c>
      <c r="Q64" s="44">
        <f t="shared" ca="1" si="0"/>
        <v>9.8515598273987148E-3</v>
      </c>
      <c r="R64" s="44">
        <f t="shared" ca="1" si="0"/>
        <v>8.3816678517503185E-3</v>
      </c>
      <c r="S64" s="44">
        <f t="shared" ca="1" si="0"/>
        <v>1.3328966235861772E-2</v>
      </c>
      <c r="T64" s="44"/>
      <c r="U64" s="44">
        <f t="shared" ca="1" si="0"/>
        <v>7.8640912705427723E-3</v>
      </c>
      <c r="V64" s="44">
        <f t="shared" ca="1" si="0"/>
        <v>3.3139607742229682E-3</v>
      </c>
      <c r="W64" s="44"/>
      <c r="X64" s="69">
        <f t="shared" ca="1" si="0"/>
        <v>3.1182933916911182E-3</v>
      </c>
    </row>
    <row r="65" spans="1:24" s="43" customFormat="1" ht="12" thickBot="1">
      <c r="A65" s="35">
        <v>39082</v>
      </c>
      <c r="B65" s="79">
        <f t="shared" ca="1" si="0"/>
        <v>-1.0326312570149154E-3</v>
      </c>
      <c r="C65" s="79">
        <f t="shared" ca="1" si="0"/>
        <v>8.4703172176672226E-3</v>
      </c>
      <c r="D65" s="70">
        <f t="shared" ca="1" si="0"/>
        <v>8.763155481890772E-3</v>
      </c>
      <c r="E65" s="70">
        <f t="shared" ca="1" si="0"/>
        <v>-2.6916810911803424E-4</v>
      </c>
      <c r="F65" s="70">
        <f t="shared" ca="1" si="0"/>
        <v>4.3476867173186662E-3</v>
      </c>
      <c r="G65" s="71">
        <f t="shared" ca="1" si="0"/>
        <v>1.0657406425091942E-2</v>
      </c>
      <c r="H65" s="70">
        <f t="shared" ca="1" si="0"/>
        <v>2.8567171548783188E-2</v>
      </c>
      <c r="I65" s="70">
        <f t="shared" ca="1" si="0"/>
        <v>4.2258258228147216E-3</v>
      </c>
      <c r="J65" s="80">
        <f t="shared" ca="1" si="0"/>
        <v>5.1876120236198364E-3</v>
      </c>
      <c r="K65" s="70">
        <f t="shared" ca="1" si="0"/>
        <v>1.6503398617078169E-3</v>
      </c>
      <c r="L65" s="70">
        <f t="shared" ca="1" si="0"/>
        <v>7.5280057665070288E-3</v>
      </c>
      <c r="M65" s="80">
        <f t="shared" ca="1" si="0"/>
        <v>3.4910335538855808E-3</v>
      </c>
      <c r="N65" s="70">
        <f t="shared" ca="1" si="0"/>
        <v>1.1645372810926702E-3</v>
      </c>
      <c r="O65" s="72">
        <f t="shared" ca="1" si="0"/>
        <v>-1.067306112087274E-3</v>
      </c>
      <c r="P65" s="71">
        <f t="shared" ca="1" si="0"/>
        <v>1.1938035109289258E-2</v>
      </c>
      <c r="Q65" s="70">
        <f t="shared" ca="1" si="0"/>
        <v>1.1798662143710503E-2</v>
      </c>
      <c r="R65" s="70">
        <f t="shared" ca="1" si="0"/>
        <v>7.2420853989323408E-3</v>
      </c>
      <c r="S65" s="70">
        <f t="shared" ca="1" si="0"/>
        <v>9.4486517984910812E-3</v>
      </c>
      <c r="T65" s="70"/>
      <c r="U65" s="70">
        <f t="shared" ca="1" si="0"/>
        <v>6.8504318460720359E-3</v>
      </c>
      <c r="V65" s="70">
        <f t="shared" ca="1" si="0"/>
        <v>9.6159133445183897E-3</v>
      </c>
      <c r="W65" s="70"/>
      <c r="X65" s="72">
        <f t="shared" ca="1" si="0"/>
        <v>1.5014297587912839E-2</v>
      </c>
    </row>
    <row r="66" spans="1:24" s="43" customFormat="1">
      <c r="A66" s="29">
        <v>39172</v>
      </c>
      <c r="B66" s="77">
        <f t="shared" ca="1" si="0"/>
        <v>5.4548962673637291E-3</v>
      </c>
      <c r="C66" s="77">
        <f t="shared" ca="1" si="0"/>
        <v>7.5578814087022828E-3</v>
      </c>
      <c r="D66" s="44">
        <f t="shared" ca="1" si="0"/>
        <v>7.7226052423760017E-3</v>
      </c>
      <c r="E66" s="44">
        <f t="shared" ca="1" si="0"/>
        <v>9.1373105726957338E-3</v>
      </c>
      <c r="F66" s="44">
        <f t="shared" ca="1" si="0"/>
        <v>6.9131888232152328E-3</v>
      </c>
      <c r="G66" s="67">
        <f t="shared" ca="1" si="0"/>
        <v>9.7305545197303722E-3</v>
      </c>
      <c r="H66" s="44">
        <f t="shared" ca="1" si="0"/>
        <v>1.09620863986859E-2</v>
      </c>
      <c r="I66" s="44">
        <f t="shared" ca="1" si="0"/>
        <v>2.4928038812865871E-4</v>
      </c>
      <c r="J66" s="78">
        <f t="shared" ca="1" si="0"/>
        <v>-3.943348028331628E-3</v>
      </c>
      <c r="K66" s="44">
        <f t="shared" ca="1" si="0"/>
        <v>6.5353300624739763E-3</v>
      </c>
      <c r="L66" s="44">
        <f t="shared" ca="1" si="0"/>
        <v>4.7536602380422455E-3</v>
      </c>
      <c r="M66" s="78">
        <f t="shared" ca="1" si="0"/>
        <v>4.1265067823090806E-3</v>
      </c>
      <c r="N66" s="44">
        <f t="shared" ca="1" si="0"/>
        <v>9.4185633267527269E-3</v>
      </c>
      <c r="O66" s="69">
        <f t="shared" ca="1" si="0"/>
        <v>1.1976886141785048E-2</v>
      </c>
      <c r="P66" s="67">
        <f t="shared" ca="1" si="0"/>
        <v>1.1133959441609331E-2</v>
      </c>
      <c r="Q66" s="44">
        <f t="shared" ca="1" si="0"/>
        <v>7.3799718681317739E-3</v>
      </c>
      <c r="R66" s="44">
        <f t="shared" ca="1" si="0"/>
        <v>4.4561416520123576E-3</v>
      </c>
      <c r="S66" s="44">
        <f t="shared" ca="1" si="0"/>
        <v>9.1513275208394695E-3</v>
      </c>
      <c r="T66" s="44"/>
      <c r="U66" s="44">
        <f t="shared" ca="1" si="0"/>
        <v>3.0770115693299349E-3</v>
      </c>
      <c r="V66" s="44">
        <f t="shared" ca="1" si="0"/>
        <v>6.900268611544691E-3</v>
      </c>
      <c r="W66" s="44"/>
      <c r="X66" s="69">
        <f t="shared" ca="1" si="0"/>
        <v>7.1449276664943273E-3</v>
      </c>
    </row>
    <row r="67" spans="1:24" s="43" customFormat="1">
      <c r="A67" s="29">
        <v>39263</v>
      </c>
      <c r="B67" s="77">
        <f t="shared" ca="1" si="0"/>
        <v>7.0720727981381515E-3</v>
      </c>
      <c r="C67" s="77">
        <f t="shared" ca="1" si="0"/>
        <v>8.3996892242896859E-3</v>
      </c>
      <c r="D67" s="44">
        <f t="shared" ca="1" si="0"/>
        <v>8.6036988987812091E-3</v>
      </c>
      <c r="E67" s="44">
        <f t="shared" ref="B67:X78" ca="1" si="1">E18/E17-1</f>
        <v>1.1101081878176933E-2</v>
      </c>
      <c r="F67" s="44">
        <f t="shared" ca="1" si="1"/>
        <v>7.8600999152860229E-3</v>
      </c>
      <c r="G67" s="67">
        <f t="shared" ca="1" si="1"/>
        <v>7.0850864962856974E-3</v>
      </c>
      <c r="H67" s="44">
        <f t="shared" ca="1" si="1"/>
        <v>1.2432826837235789E-2</v>
      </c>
      <c r="I67" s="44">
        <f t="shared" ca="1" si="1"/>
        <v>8.4911527300193246E-3</v>
      </c>
      <c r="J67" s="78">
        <f t="shared" ca="1" si="1"/>
        <v>1.1154511116212351E-2</v>
      </c>
      <c r="K67" s="44">
        <f t="shared" ca="1" si="1"/>
        <v>8.9786622162715268E-3</v>
      </c>
      <c r="L67" s="44">
        <f t="shared" ca="1" si="1"/>
        <v>8.0465402440774714E-3</v>
      </c>
      <c r="M67" s="78">
        <f t="shared" ca="1" si="1"/>
        <v>6.8165629677023887E-3</v>
      </c>
      <c r="N67" s="44">
        <f t="shared" ca="1" si="1"/>
        <v>1.1282627859471317E-2</v>
      </c>
      <c r="O67" s="69">
        <f t="shared" ca="1" si="1"/>
        <v>9.812082535853861E-3</v>
      </c>
      <c r="P67" s="67">
        <f t="shared" ca="1" si="1"/>
        <v>1.0493744634362256E-2</v>
      </c>
      <c r="Q67" s="44">
        <f t="shared" ca="1" si="1"/>
        <v>9.3924497820709885E-3</v>
      </c>
      <c r="R67" s="44">
        <f t="shared" ca="1" si="1"/>
        <v>8.2380790491396461E-3</v>
      </c>
      <c r="S67" s="44">
        <f t="shared" ca="1" si="1"/>
        <v>7.2063281414369573E-3</v>
      </c>
      <c r="T67" s="44"/>
      <c r="U67" s="44">
        <f t="shared" ca="1" si="1"/>
        <v>8.4709338691193459E-3</v>
      </c>
      <c r="V67" s="44">
        <f t="shared" ca="1" si="1"/>
        <v>7.0164093095654856E-3</v>
      </c>
      <c r="W67" s="44"/>
      <c r="X67" s="69">
        <f t="shared" ca="1" si="1"/>
        <v>1.1393217141986156E-2</v>
      </c>
    </row>
    <row r="68" spans="1:24" s="43" customFormat="1">
      <c r="A68" s="29">
        <v>39355</v>
      </c>
      <c r="B68" s="77">
        <f t="shared" ca="1" si="1"/>
        <v>6.8036540370397525E-3</v>
      </c>
      <c r="C68" s="77">
        <f t="shared" ca="1" si="1"/>
        <v>1.0174492121933998E-2</v>
      </c>
      <c r="D68" s="44">
        <f t="shared" ca="1" si="1"/>
        <v>1.0301546807358397E-2</v>
      </c>
      <c r="E68" s="44">
        <f t="shared" ca="1" si="1"/>
        <v>9.2265163583462595E-3</v>
      </c>
      <c r="F68" s="44">
        <f t="shared" ca="1" si="1"/>
        <v>1.0110643505760963E-2</v>
      </c>
      <c r="G68" s="67">
        <f t="shared" ca="1" si="1"/>
        <v>9.830830265358248E-3</v>
      </c>
      <c r="H68" s="44">
        <f t="shared" ca="1" si="1"/>
        <v>-3.1140651851058854E-2</v>
      </c>
      <c r="I68" s="44">
        <f t="shared" ca="1" si="1"/>
        <v>1.0292453512767308E-2</v>
      </c>
      <c r="J68" s="78">
        <f t="shared" ca="1" si="1"/>
        <v>1.0862248584794232E-2</v>
      </c>
      <c r="K68" s="44">
        <f t="shared" ca="1" si="1"/>
        <v>1.1212817520909635E-2</v>
      </c>
      <c r="L68" s="44">
        <f t="shared" ca="1" si="1"/>
        <v>8.6927630483137897E-3</v>
      </c>
      <c r="M68" s="78">
        <f t="shared" ca="1" si="1"/>
        <v>8.2196301460299992E-3</v>
      </c>
      <c r="N68" s="44">
        <f t="shared" ca="1" si="1"/>
        <v>9.1683965931481648E-3</v>
      </c>
      <c r="O68" s="69">
        <f t="shared" ca="1" si="1"/>
        <v>4.2126852334953835E-3</v>
      </c>
      <c r="P68" s="67">
        <f t="shared" ca="1" si="1"/>
        <v>1.4584537033718092E-2</v>
      </c>
      <c r="Q68" s="44">
        <f t="shared" ca="1" si="1"/>
        <v>9.6781303574760003E-3</v>
      </c>
      <c r="R68" s="44">
        <f t="shared" ca="1" si="1"/>
        <v>8.1460612984969316E-3</v>
      </c>
      <c r="S68" s="44">
        <f t="shared" ca="1" si="1"/>
        <v>1.1478197225476716E-2</v>
      </c>
      <c r="T68" s="44"/>
      <c r="U68" s="44">
        <f t="shared" ca="1" si="1"/>
        <v>6.0090966726158435E-3</v>
      </c>
      <c r="V68" s="44">
        <f t="shared" ca="1" si="1"/>
        <v>1.01610010515778E-2</v>
      </c>
      <c r="W68" s="44"/>
      <c r="X68" s="69">
        <f t="shared" ca="1" si="1"/>
        <v>7.3288358701761869E-3</v>
      </c>
    </row>
    <row r="69" spans="1:24" s="43" customFormat="1" ht="12" thickBot="1">
      <c r="A69" s="35">
        <v>39447</v>
      </c>
      <c r="B69" s="79">
        <f t="shared" ca="1" si="1"/>
        <v>9.6398262482959574E-3</v>
      </c>
      <c r="C69" s="79">
        <f t="shared" ca="1" si="1"/>
        <v>9.6540090673875589E-3</v>
      </c>
      <c r="D69" s="70">
        <f t="shared" ca="1" si="1"/>
        <v>9.1806710696220595E-3</v>
      </c>
      <c r="E69" s="70">
        <f t="shared" ca="1" si="1"/>
        <v>1.1235779381812305E-2</v>
      </c>
      <c r="F69" s="70">
        <f t="shared" ca="1" si="1"/>
        <v>1.2765675109247976E-2</v>
      </c>
      <c r="G69" s="71">
        <f t="shared" ca="1" si="1"/>
        <v>9.6432221223450298E-3</v>
      </c>
      <c r="H69" s="70">
        <f t="shared" ca="1" si="1"/>
        <v>2.6775563660972113E-2</v>
      </c>
      <c r="I69" s="70">
        <f t="shared" ca="1" si="1"/>
        <v>5.8108120102853267E-3</v>
      </c>
      <c r="J69" s="80">
        <f t="shared" ca="1" si="1"/>
        <v>6.6529139985649355E-3</v>
      </c>
      <c r="K69" s="70">
        <f t="shared" ca="1" si="1"/>
        <v>1.4449269693727951E-2</v>
      </c>
      <c r="L69" s="70">
        <f t="shared" ca="1" si="1"/>
        <v>9.9707179085324338E-3</v>
      </c>
      <c r="M69" s="80">
        <f t="shared" ca="1" si="1"/>
        <v>1.561024499419994E-2</v>
      </c>
      <c r="N69" s="70">
        <f t="shared" ca="1" si="1"/>
        <v>1.061087592038179E-2</v>
      </c>
      <c r="O69" s="72">
        <f t="shared" ca="1" si="1"/>
        <v>1.5025902071293951E-2</v>
      </c>
      <c r="P69" s="71">
        <f t="shared" ca="1" si="1"/>
        <v>6.8573945777126166E-3</v>
      </c>
      <c r="Q69" s="70">
        <f t="shared" ca="1" si="1"/>
        <v>1.1224727775186238E-2</v>
      </c>
      <c r="R69" s="70">
        <f t="shared" ca="1" si="1"/>
        <v>9.6860093290602745E-3</v>
      </c>
      <c r="S69" s="70">
        <f t="shared" ca="1" si="1"/>
        <v>1.0418736460040767E-2</v>
      </c>
      <c r="T69" s="70"/>
      <c r="U69" s="70">
        <f t="shared" ca="1" si="1"/>
        <v>9.0818958388092508E-3</v>
      </c>
      <c r="V69" s="70">
        <f t="shared" ca="1" si="1"/>
        <v>1.8158485476685859E-2</v>
      </c>
      <c r="W69" s="70"/>
      <c r="X69" s="72">
        <f t="shared" ca="1" si="1"/>
        <v>1.5862621335005933E-2</v>
      </c>
    </row>
    <row r="70" spans="1:24" s="43" customFormat="1">
      <c r="A70" s="23">
        <v>39538</v>
      </c>
      <c r="B70" s="81">
        <f t="shared" ca="1" si="1"/>
        <v>1.216688784728559E-2</v>
      </c>
      <c r="C70" s="81">
        <f t="shared" ca="1" si="1"/>
        <v>1.1528090295639171E-2</v>
      </c>
      <c r="D70" s="73">
        <f t="shared" ca="1" si="1"/>
        <v>1.168332016785345E-2</v>
      </c>
      <c r="E70" s="73">
        <f t="shared" ca="1" si="1"/>
        <v>1.6800969935505394E-2</v>
      </c>
      <c r="F70" s="73">
        <f t="shared" ca="1" si="1"/>
        <v>1.3711901361562084E-2</v>
      </c>
      <c r="G70" s="74">
        <f t="shared" ca="1" si="1"/>
        <v>9.8203434694794645E-3</v>
      </c>
      <c r="H70" s="73">
        <f t="shared" ca="1" si="1"/>
        <v>-4.5525079962110304E-2</v>
      </c>
      <c r="I70" s="73">
        <f t="shared" ca="1" si="1"/>
        <v>1.7593398823847917E-2</v>
      </c>
      <c r="J70" s="82">
        <f t="shared" ca="1" si="1"/>
        <v>2.1202021791008274E-2</v>
      </c>
      <c r="K70" s="73">
        <f t="shared" ca="1" si="1"/>
        <v>1.1708881965673212E-2</v>
      </c>
      <c r="L70" s="73">
        <f t="shared" ca="1" si="1"/>
        <v>1.3679926252995189E-2</v>
      </c>
      <c r="M70" s="82">
        <f t="shared" ca="1" si="1"/>
        <v>1.4831521732690645E-2</v>
      </c>
      <c r="N70" s="73">
        <f t="shared" ca="1" si="1"/>
        <v>1.7306529552912453E-2</v>
      </c>
      <c r="O70" s="75">
        <f t="shared" ca="1" si="1"/>
        <v>2.2055046133411249E-2</v>
      </c>
      <c r="P70" s="74">
        <f t="shared" ca="1" si="1"/>
        <v>1.5654572778903697E-2</v>
      </c>
      <c r="Q70" s="73">
        <f t="shared" ca="1" si="1"/>
        <v>1.0597213657312254E-2</v>
      </c>
      <c r="R70" s="73">
        <f t="shared" ca="1" si="1"/>
        <v>1.342281069439788E-2</v>
      </c>
      <c r="S70" s="73">
        <f t="shared" ca="1" si="1"/>
        <v>1.1195602477225286E-2</v>
      </c>
      <c r="T70" s="73"/>
      <c r="U70" s="73">
        <f t="shared" ca="1" si="1"/>
        <v>5.2997570635309188E-3</v>
      </c>
      <c r="V70" s="73">
        <f t="shared" ca="1" si="1"/>
        <v>1.2858470112175002E-2</v>
      </c>
      <c r="W70" s="73"/>
      <c r="X70" s="75">
        <f t="shared" ca="1" si="1"/>
        <v>1.1812945631882732E-2</v>
      </c>
    </row>
    <row r="71" spans="1:24" s="43" customFormat="1">
      <c r="A71" s="29">
        <v>39629</v>
      </c>
      <c r="B71" s="77">
        <f t="shared" ca="1" si="1"/>
        <v>5.5780661254001274E-3</v>
      </c>
      <c r="C71" s="77">
        <f t="shared" ca="1" si="1"/>
        <v>1.1857835220750124E-2</v>
      </c>
      <c r="D71" s="44">
        <f t="shared" ca="1" si="1"/>
        <v>1.1756366088992776E-2</v>
      </c>
      <c r="E71" s="44">
        <f t="shared" ca="1" si="1"/>
        <v>1.1464869355271468E-2</v>
      </c>
      <c r="F71" s="44">
        <f t="shared" ca="1" si="1"/>
        <v>1.3243372919436558E-2</v>
      </c>
      <c r="G71" s="67">
        <f t="shared" ca="1" si="1"/>
        <v>9.7075563965007827E-3</v>
      </c>
      <c r="H71" s="44">
        <f t="shared" ca="1" si="1"/>
        <v>9.9086522439027158E-2</v>
      </c>
      <c r="I71" s="44">
        <f t="shared" ca="1" si="1"/>
        <v>9.2157564566968109E-3</v>
      </c>
      <c r="J71" s="78">
        <f t="shared" ca="1" si="1"/>
        <v>8.3970913395368108E-3</v>
      </c>
      <c r="K71" s="44">
        <f t="shared" ca="1" si="1"/>
        <v>1.4476204520239788E-2</v>
      </c>
      <c r="L71" s="44">
        <f t="shared" ca="1" si="1"/>
        <v>9.5800298064832035E-3</v>
      </c>
      <c r="M71" s="78">
        <f t="shared" ca="1" si="1"/>
        <v>1.0775084714115923E-2</v>
      </c>
      <c r="N71" s="44">
        <f t="shared" ca="1" si="1"/>
        <v>1.1165222060101732E-2</v>
      </c>
      <c r="O71" s="69">
        <f t="shared" ca="1" si="1"/>
        <v>7.6177777597994378E-3</v>
      </c>
      <c r="P71" s="67">
        <f t="shared" ca="1" si="1"/>
        <v>9.1110207073921146E-3</v>
      </c>
      <c r="Q71" s="44">
        <f t="shared" ca="1" si="1"/>
        <v>1.1542501501174751E-2</v>
      </c>
      <c r="R71" s="44">
        <f t="shared" ca="1" si="1"/>
        <v>8.7940467930984756E-3</v>
      </c>
      <c r="S71" s="44">
        <f t="shared" ca="1" si="1"/>
        <v>1.0911133719612831E-2</v>
      </c>
      <c r="T71" s="44"/>
      <c r="U71" s="44">
        <f t="shared" ca="1" si="1"/>
        <v>1.7748280840956587E-2</v>
      </c>
      <c r="V71" s="44">
        <f t="shared" ca="1" si="1"/>
        <v>1.3997602566272249E-2</v>
      </c>
      <c r="W71" s="44"/>
      <c r="X71" s="69">
        <f t="shared" ca="1" si="1"/>
        <v>1.4705581573770221E-2</v>
      </c>
    </row>
    <row r="72" spans="1:24" s="43" customFormat="1">
      <c r="A72" s="29">
        <v>39721</v>
      </c>
      <c r="B72" s="77">
        <f t="shared" ca="1" si="1"/>
        <v>6.9571281176981081E-3</v>
      </c>
      <c r="C72" s="77">
        <f t="shared" ca="1" si="1"/>
        <v>1.0144950345632786E-2</v>
      </c>
      <c r="D72" s="44">
        <f t="shared" ca="1" si="1"/>
        <v>1.0076341631955366E-2</v>
      </c>
      <c r="E72" s="44">
        <f t="shared" ca="1" si="1"/>
        <v>1.0764332543257371E-2</v>
      </c>
      <c r="F72" s="44">
        <f t="shared" ca="1" si="1"/>
        <v>1.0915408287527795E-2</v>
      </c>
      <c r="G72" s="67">
        <f t="shared" ca="1" si="1"/>
        <v>1.0177244234383043E-2</v>
      </c>
      <c r="H72" s="44">
        <f t="shared" ca="1" si="1"/>
        <v>-2.5656729385964416E-2</v>
      </c>
      <c r="I72" s="44">
        <f t="shared" ca="1" si="1"/>
        <v>8.4666752043915938E-3</v>
      </c>
      <c r="J72" s="78">
        <f t="shared" ca="1" si="1"/>
        <v>6.374355851811675E-3</v>
      </c>
      <c r="K72" s="44">
        <f t="shared" ca="1" si="1"/>
        <v>1.1608987479615696E-2</v>
      </c>
      <c r="L72" s="44">
        <f t="shared" ca="1" si="1"/>
        <v>6.573540518696408E-3</v>
      </c>
      <c r="M72" s="78">
        <f t="shared" ca="1" si="1"/>
        <v>4.0561088547579338E-3</v>
      </c>
      <c r="N72" s="44">
        <f t="shared" ca="1" si="1"/>
        <v>1.212014372681014E-2</v>
      </c>
      <c r="O72" s="69">
        <f t="shared" ca="1" si="1"/>
        <v>2.5215596709278199E-3</v>
      </c>
      <c r="P72" s="67">
        <f t="shared" ca="1" si="1"/>
        <v>1.1166117272457754E-2</v>
      </c>
      <c r="Q72" s="44">
        <f t="shared" ca="1" si="1"/>
        <v>1.0378551843648109E-2</v>
      </c>
      <c r="R72" s="44">
        <f t="shared" ca="1" si="1"/>
        <v>7.9431779525855895E-3</v>
      </c>
      <c r="S72" s="44">
        <f t="shared" ca="1" si="1"/>
        <v>1.139888029297631E-2</v>
      </c>
      <c r="T72" s="44"/>
      <c r="U72" s="44">
        <f t="shared" ca="1" si="1"/>
        <v>5.6851824310002463E-3</v>
      </c>
      <c r="V72" s="44">
        <f t="shared" ca="1" si="1"/>
        <v>1.1126090243066544E-2</v>
      </c>
      <c r="W72" s="44"/>
      <c r="X72" s="69">
        <f t="shared" ca="1" si="1"/>
        <v>1.2027770972142138E-2</v>
      </c>
    </row>
    <row r="73" spans="1:24" s="43" customFormat="1" ht="12" thickBot="1">
      <c r="A73" s="35">
        <v>39813</v>
      </c>
      <c r="B73" s="79">
        <f t="shared" ca="1" si="1"/>
        <v>5.958144615961114E-3</v>
      </c>
      <c r="C73" s="79">
        <f t="shared" ca="1" si="1"/>
        <v>5.1246294126483516E-3</v>
      </c>
      <c r="D73" s="70">
        <f t="shared" ca="1" si="1"/>
        <v>5.457388974185351E-3</v>
      </c>
      <c r="E73" s="70">
        <f t="shared" ca="1" si="1"/>
        <v>1.6893384054453398E-2</v>
      </c>
      <c r="F73" s="70">
        <f t="shared" ca="1" si="1"/>
        <v>4.0729542684292408E-3</v>
      </c>
      <c r="G73" s="71">
        <f t="shared" ca="1" si="1"/>
        <v>6.5301170438718525E-3</v>
      </c>
      <c r="H73" s="70">
        <f t="shared" ca="1" si="1"/>
        <v>9.9926540255976803E-3</v>
      </c>
      <c r="I73" s="70">
        <f t="shared" ca="1" si="1"/>
        <v>6.1924802880142238E-4</v>
      </c>
      <c r="J73" s="80">
        <f t="shared" ca="1" si="1"/>
        <v>-9.3791691727007631E-4</v>
      </c>
      <c r="K73" s="70">
        <f t="shared" ca="1" si="1"/>
        <v>4.8349325764518447E-3</v>
      </c>
      <c r="L73" s="70">
        <f t="shared" ca="1" si="1"/>
        <v>1.4750057308887676E-7</v>
      </c>
      <c r="M73" s="80">
        <f t="shared" ca="1" si="1"/>
        <v>6.8753745891469986E-3</v>
      </c>
      <c r="N73" s="70">
        <f t="shared" ca="1" si="1"/>
        <v>1.527194193564374E-2</v>
      </c>
      <c r="O73" s="72">
        <f t="shared" ca="1" si="1"/>
        <v>2.5375444660746815E-2</v>
      </c>
      <c r="P73" s="71">
        <f t="shared" ca="1" si="1"/>
        <v>4.1008152907981987E-3</v>
      </c>
      <c r="Q73" s="70">
        <f t="shared" ca="1" si="1"/>
        <v>7.0709062018732283E-3</v>
      </c>
      <c r="R73" s="70">
        <f t="shared" ca="1" si="1"/>
        <v>5.5767968257789402E-3</v>
      </c>
      <c r="S73" s="70">
        <f t="shared" ca="1" si="1"/>
        <v>6.5178704467727666E-3</v>
      </c>
      <c r="T73" s="70"/>
      <c r="U73" s="70">
        <f t="shared" ca="1" si="1"/>
        <v>4.7681490670679061E-3</v>
      </c>
      <c r="V73" s="70">
        <f t="shared" ca="1" si="1"/>
        <v>5.5629901968432538E-3</v>
      </c>
      <c r="W73" s="70"/>
      <c r="X73" s="72">
        <f t="shared" ca="1" si="1"/>
        <v>7.4033729850684349E-3</v>
      </c>
    </row>
    <row r="74" spans="1:24" s="43" customFormat="1">
      <c r="A74" s="23">
        <v>39903</v>
      </c>
      <c r="B74" s="81">
        <f t="shared" ca="1" si="1"/>
        <v>1.2783642108569193E-3</v>
      </c>
      <c r="C74" s="81">
        <f t="shared" ca="1" si="1"/>
        <v>5.2963703620789726E-3</v>
      </c>
      <c r="D74" s="73">
        <f t="shared" ca="1" si="1"/>
        <v>5.6260300262374052E-3</v>
      </c>
      <c r="E74" s="73">
        <f t="shared" ca="1" si="1"/>
        <v>6.6150408053147203E-3</v>
      </c>
      <c r="F74" s="73">
        <f t="shared" ca="1" si="1"/>
        <v>6.3125894372879632E-3</v>
      </c>
      <c r="G74" s="74">
        <f ca="1">G25/G24-1</f>
        <v>7.1288980951156322E-3</v>
      </c>
      <c r="H74" s="73">
        <f t="shared" ca="1" si="1"/>
        <v>2.8115931900056124E-2</v>
      </c>
      <c r="I74" s="73">
        <f t="shared" ca="1" si="1"/>
        <v>2.4002390977875265E-3</v>
      </c>
      <c r="J74" s="82">
        <f t="shared" ca="1" si="1"/>
        <v>-6.6031729639326464E-4</v>
      </c>
      <c r="K74" s="73">
        <f t="shared" ca="1" si="1"/>
        <v>4.5421278514619079E-3</v>
      </c>
      <c r="L74" s="73">
        <f t="shared" ca="1" si="1"/>
        <v>9.6404994757963713E-3</v>
      </c>
      <c r="M74" s="82">
        <f t="shared" ca="1" si="1"/>
        <v>-6.947546680398875E-3</v>
      </c>
      <c r="N74" s="73">
        <f t="shared" ca="1" si="1"/>
        <v>7.0576564179622991E-3</v>
      </c>
      <c r="O74" s="75">
        <f t="shared" ca="1" si="1"/>
        <v>1.1684804959628092E-2</v>
      </c>
      <c r="P74" s="74">
        <f t="shared" ca="1" si="1"/>
        <v>1.2464040235598661E-2</v>
      </c>
      <c r="Q74" s="73">
        <f t="shared" ca="1" si="1"/>
        <v>6.1281598421796257E-3</v>
      </c>
      <c r="R74" s="73">
        <f t="shared" ca="1" si="1"/>
        <v>2.5849998969216248E-3</v>
      </c>
      <c r="S74" s="73">
        <f t="shared" ca="1" si="1"/>
        <v>4.7470922721968289E-3</v>
      </c>
      <c r="T74" s="73"/>
      <c r="U74" s="73">
        <f t="shared" ca="1" si="1"/>
        <v>6.3624205073109508E-3</v>
      </c>
      <c r="V74" s="73">
        <f t="shared" ca="1" si="1"/>
        <v>3.7463355854736591E-3</v>
      </c>
      <c r="W74" s="73"/>
      <c r="X74" s="75">
        <f t="shared" ca="1" si="1"/>
        <v>7.3976919512261929E-3</v>
      </c>
    </row>
    <row r="75" spans="1:24" s="43" customFormat="1">
      <c r="A75" s="29">
        <v>39994</v>
      </c>
      <c r="B75" s="77">
        <f t="shared" ca="1" si="1"/>
        <v>4.3423719293294027E-3</v>
      </c>
      <c r="C75" s="77">
        <f t="shared" ca="1" si="1"/>
        <v>7.3640759583388782E-3</v>
      </c>
      <c r="D75" s="44">
        <f t="shared" ca="1" si="1"/>
        <v>7.3959298811094865E-3</v>
      </c>
      <c r="E75" s="44">
        <f t="shared" ca="1" si="1"/>
        <v>7.9171045315991062E-3</v>
      </c>
      <c r="F75" s="44">
        <f t="shared" ca="1" si="1"/>
        <v>5.0568274069295871E-3</v>
      </c>
      <c r="G75" s="67">
        <f t="shared" ca="1" si="1"/>
        <v>5.8009178061932953E-3</v>
      </c>
      <c r="H75" s="44">
        <f t="shared" ca="1" si="1"/>
        <v>-1.1749087010443082E-3</v>
      </c>
      <c r="I75" s="44">
        <f t="shared" ca="1" si="1"/>
        <v>4.7533956599772331E-3</v>
      </c>
      <c r="J75" s="78">
        <f t="shared" ca="1" si="1"/>
        <v>5.570121826763863E-3</v>
      </c>
      <c r="K75" s="44">
        <f t="shared" ca="1" si="1"/>
        <v>5.6325813755189191E-3</v>
      </c>
      <c r="L75" s="44">
        <f t="shared" ca="1" si="1"/>
        <v>4.3300144822375763E-3</v>
      </c>
      <c r="M75" s="78">
        <f t="shared" ca="1" si="1"/>
        <v>1.235886916533202E-3</v>
      </c>
      <c r="N75" s="44">
        <f t="shared" ca="1" si="1"/>
        <v>7.4535159562580944E-3</v>
      </c>
      <c r="O75" s="69">
        <f t="shared" ca="1" si="1"/>
        <v>-5.6704855262168508E-4</v>
      </c>
      <c r="P75" s="67">
        <f t="shared" ca="1" si="1"/>
        <v>5.2428619577418178E-3</v>
      </c>
      <c r="Q75" s="44">
        <f t="shared" ca="1" si="1"/>
        <v>7.9649373201220453E-3</v>
      </c>
      <c r="R75" s="44">
        <f t="shared" ca="1" si="1"/>
        <v>6.6933034878913222E-3</v>
      </c>
      <c r="S75" s="44">
        <f t="shared" ca="1" si="1"/>
        <v>7.0307650547478673E-3</v>
      </c>
      <c r="T75" s="44"/>
      <c r="U75" s="44">
        <f t="shared" ca="1" si="1"/>
        <v>5.9180214975096401E-3</v>
      </c>
      <c r="V75" s="44">
        <f t="shared" ca="1" si="1"/>
        <v>5.9243987553223576E-3</v>
      </c>
      <c r="W75" s="44"/>
      <c r="X75" s="69">
        <f t="shared" ca="1" si="1"/>
        <v>6.9094385127703717E-3</v>
      </c>
    </row>
    <row r="76" spans="1:24" s="43" customFormat="1">
      <c r="A76" s="29">
        <v>40086</v>
      </c>
      <c r="B76" s="77">
        <f t="shared" ca="1" si="1"/>
        <v>3.3277445597004185E-3</v>
      </c>
      <c r="C76" s="77">
        <f t="shared" ca="1" si="1"/>
        <v>7.4984848178312191E-3</v>
      </c>
      <c r="D76" s="44">
        <f t="shared" ca="1" si="1"/>
        <v>7.3409356374147805E-3</v>
      </c>
      <c r="E76" s="44">
        <f t="shared" ca="1" si="1"/>
        <v>4.4148733846194332E-3</v>
      </c>
      <c r="F76" s="44">
        <f t="shared" ca="1" si="1"/>
        <v>8.3683339285529623E-3</v>
      </c>
      <c r="G76" s="67">
        <f ca="1">G27/G26-1</f>
        <v>7.1811831852566232E-3</v>
      </c>
      <c r="H76" s="44">
        <f t="shared" ca="1" si="1"/>
        <v>-1.1088738826675271E-2</v>
      </c>
      <c r="I76" s="44">
        <f t="shared" ca="1" si="1"/>
        <v>5.7339539628613601E-3</v>
      </c>
      <c r="J76" s="78">
        <f t="shared" ca="1" si="1"/>
        <v>5.4807550902506996E-3</v>
      </c>
      <c r="K76" s="44">
        <f t="shared" ca="1" si="1"/>
        <v>8.6490407932675595E-3</v>
      </c>
      <c r="L76" s="44">
        <f t="shared" ca="1" si="1"/>
        <v>1.5706673325752707E-3</v>
      </c>
      <c r="M76" s="78">
        <f t="shared" ca="1" si="1"/>
        <v>1.0512457573508716E-2</v>
      </c>
      <c r="N76" s="44">
        <f t="shared" ca="1" si="1"/>
        <v>6.5383141544790302E-3</v>
      </c>
      <c r="O76" s="69">
        <f t="shared" ca="1" si="1"/>
        <v>1.6794117757554794E-3</v>
      </c>
      <c r="P76" s="67">
        <f t="shared" ca="1" si="1"/>
        <v>5.9791028455589146E-3</v>
      </c>
      <c r="Q76" s="44">
        <f t="shared" ca="1" si="1"/>
        <v>7.3005688584482087E-3</v>
      </c>
      <c r="R76" s="44">
        <f t="shared" ca="1" si="1"/>
        <v>5.8854412378976928E-3</v>
      </c>
      <c r="S76" s="44">
        <f t="shared" ca="1" si="1"/>
        <v>6.8834498252869913E-3</v>
      </c>
      <c r="T76" s="44"/>
      <c r="U76" s="44">
        <f t="shared" ca="1" si="1"/>
        <v>3.2279602495461912E-3</v>
      </c>
      <c r="V76" s="44">
        <f t="shared" ca="1" si="1"/>
        <v>9.0222543145448419E-3</v>
      </c>
      <c r="W76" s="44"/>
      <c r="X76" s="69">
        <f t="shared" ca="1" si="1"/>
        <v>8.7254414635846711E-3</v>
      </c>
    </row>
    <row r="77" spans="1:24" s="43" customFormat="1" ht="12" thickBot="1">
      <c r="A77" s="35">
        <v>40178</v>
      </c>
      <c r="B77" s="79">
        <f t="shared" ca="1" si="1"/>
        <v>7.1008135057728516E-3</v>
      </c>
      <c r="C77" s="79">
        <f t="shared" ca="1" si="1"/>
        <v>7.3541650975130768E-3</v>
      </c>
      <c r="D77" s="70">
        <f t="shared" ca="1" si="1"/>
        <v>7.5612669871070182E-3</v>
      </c>
      <c r="E77" s="70">
        <f t="shared" ca="1" si="1"/>
        <v>1.3331144466061318E-2</v>
      </c>
      <c r="F77" s="70">
        <f t="shared" ca="1" si="1"/>
        <v>6.6055162152145463E-3</v>
      </c>
      <c r="G77" s="71">
        <f ca="1">G28/G27-1</f>
        <v>6.3869772262972191E-3</v>
      </c>
      <c r="H77" s="70">
        <f t="shared" ca="1" si="1"/>
        <v>9.7534874972828867E-3</v>
      </c>
      <c r="I77" s="70">
        <f t="shared" ca="1" si="1"/>
        <v>6.6007015060898233E-3</v>
      </c>
      <c r="J77" s="80">
        <f t="shared" ca="1" si="1"/>
        <v>7.1325810567619552E-3</v>
      </c>
      <c r="K77" s="70">
        <f t="shared" ca="1" si="1"/>
        <v>6.6689899672049968E-3</v>
      </c>
      <c r="L77" s="70">
        <f t="shared" ca="1" si="1"/>
        <v>-9.9398377087287493E-3</v>
      </c>
      <c r="M77" s="80">
        <f t="shared" ca="1" si="1"/>
        <v>2.099542754002881E-2</v>
      </c>
      <c r="N77" s="70">
        <f t="shared" ca="1" si="1"/>
        <v>1.1123888639929191E-2</v>
      </c>
      <c r="O77" s="72">
        <f t="shared" ca="1" si="1"/>
        <v>2.1397499750810178E-2</v>
      </c>
      <c r="P77" s="71">
        <f t="shared" ca="1" si="1"/>
        <v>1.1448496929156171E-2</v>
      </c>
      <c r="Q77" s="70">
        <f t="shared" ca="1" si="1"/>
        <v>7.7794007703730905E-3</v>
      </c>
      <c r="R77" s="70">
        <f t="shared" ca="1" si="1"/>
        <v>7.0626101852377943E-3</v>
      </c>
      <c r="S77" s="70">
        <f t="shared" ca="1" si="1"/>
        <v>8.1621147740496003E-3</v>
      </c>
      <c r="T77" s="70"/>
      <c r="U77" s="70">
        <f t="shared" ca="1" si="1"/>
        <v>7.2142503477439224E-3</v>
      </c>
      <c r="V77" s="70">
        <f t="shared" ca="1" si="1"/>
        <v>7.7917631692645539E-3</v>
      </c>
      <c r="W77" s="70"/>
      <c r="X77" s="72">
        <f t="shared" ca="1" si="1"/>
        <v>7.4478859213253923E-3</v>
      </c>
    </row>
    <row r="78" spans="1:24" s="43" customFormat="1">
      <c r="A78" s="29">
        <v>40268</v>
      </c>
      <c r="B78" s="77">
        <f ca="1">B29/B28-1</f>
        <v>2.9154948407759118E-3</v>
      </c>
      <c r="C78" s="77">
        <f ca="1">C29/C28-1</f>
        <v>6.6475297148527179E-3</v>
      </c>
      <c r="D78" s="44">
        <f ca="1">D29/D28-1</f>
        <v>6.3987057516980972E-3</v>
      </c>
      <c r="E78" s="44">
        <f ca="1">E29/E28-1</f>
        <v>8.7270519522453238E-3</v>
      </c>
      <c r="F78" s="44">
        <f ca="1">F29/F28-1</f>
        <v>1.1094526586437281E-2</v>
      </c>
      <c r="G78" s="67">
        <f ca="1">G29/G28-1</f>
        <v>4.7956488104263784E-3</v>
      </c>
      <c r="H78" s="44">
        <f t="shared" ca="1" si="1"/>
        <v>2.4366898069331677E-2</v>
      </c>
      <c r="I78" s="44">
        <f t="shared" ca="1" si="1"/>
        <v>1.1684568126856032E-2</v>
      </c>
      <c r="J78" s="78">
        <f t="shared" ca="1" si="1"/>
        <v>1.460212179204734E-2</v>
      </c>
      <c r="K78" s="44">
        <f t="shared" ca="1" si="1"/>
        <v>9.6181706701068403E-3</v>
      </c>
      <c r="L78" s="44"/>
      <c r="M78" s="78"/>
      <c r="N78" s="44">
        <f t="shared" ca="1" si="1"/>
        <v>9.0906353237345527E-3</v>
      </c>
      <c r="O78" s="69">
        <f t="shared" ca="1" si="1"/>
        <v>9.2735626490219047E-3</v>
      </c>
      <c r="P78" s="67">
        <f t="shared" ca="1" si="1"/>
        <v>7.9517452641704178E-3</v>
      </c>
      <c r="Q78" s="44">
        <f t="shared" ca="1" si="1"/>
        <v>6.4815466403165267E-3</v>
      </c>
      <c r="R78" s="44">
        <f t="shared" ca="1" si="1"/>
        <v>9.4054377139822787E-3</v>
      </c>
      <c r="S78" s="44">
        <f t="shared" ca="1" si="1"/>
        <v>5.1570947628547525E-3</v>
      </c>
      <c r="T78" s="44"/>
      <c r="U78" s="44">
        <f t="shared" ca="1" si="1"/>
        <v>8.7000041770735059E-3</v>
      </c>
      <c r="V78" s="44">
        <f t="shared" ca="1" si="1"/>
        <v>9.2497391612549329E-3</v>
      </c>
      <c r="W78" s="44"/>
      <c r="X78" s="69">
        <f t="shared" ca="1" si="1"/>
        <v>1.2938833062041466E-2</v>
      </c>
    </row>
    <row r="79" spans="1:24" s="43" customFormat="1">
      <c r="A79" s="29">
        <v>40359</v>
      </c>
      <c r="B79" s="77">
        <f t="shared" ref="B79:X81" ca="1" si="2">B30/B29-1</f>
        <v>3.5282349396121848E-3</v>
      </c>
      <c r="C79" s="77">
        <f t="shared" ca="1" si="2"/>
        <v>7.7811875771280903E-3</v>
      </c>
      <c r="D79" s="44">
        <f t="shared" ca="1" si="2"/>
        <v>7.7713033967830025E-3</v>
      </c>
      <c r="E79" s="44">
        <f t="shared" ca="1" si="2"/>
        <v>4.8188940236513211E-3</v>
      </c>
      <c r="F79" s="44">
        <f t="shared" ca="1" si="2"/>
        <v>5.4691467334058164E-3</v>
      </c>
      <c r="G79" s="67">
        <f t="shared" ca="1" si="2"/>
        <v>6.589744109558815E-3</v>
      </c>
      <c r="H79" s="44">
        <f t="shared" ca="1" si="2"/>
        <v>-4.5709394916957136E-2</v>
      </c>
      <c r="I79" s="44">
        <f t="shared" ca="1" si="2"/>
        <v>8.0537963063882501E-3</v>
      </c>
      <c r="J79" s="78">
        <f t="shared" ca="1" si="2"/>
        <v>8.2488382506618052E-3</v>
      </c>
      <c r="K79" s="44">
        <f t="shared" ca="1" si="2"/>
        <v>6.3528034903224118E-3</v>
      </c>
      <c r="L79" s="44"/>
      <c r="M79" s="78"/>
      <c r="N79" s="44">
        <f t="shared" ca="1" si="2"/>
        <v>4.8195295886730438E-3</v>
      </c>
      <c r="O79" s="69">
        <f t="shared" ca="1" si="2"/>
        <v>-1.7534615812851984E-3</v>
      </c>
      <c r="P79" s="67">
        <f t="shared" ca="1" si="2"/>
        <v>1.2063440079804089E-2</v>
      </c>
      <c r="Q79" s="44">
        <f t="shared" ca="1" si="2"/>
        <v>8.9585968242917868E-3</v>
      </c>
      <c r="R79" s="44">
        <f t="shared" ca="1" si="2"/>
        <v>5.7334040993328728E-3</v>
      </c>
      <c r="S79" s="44">
        <f t="shared" ca="1" si="2"/>
        <v>6.9325799856463366E-3</v>
      </c>
      <c r="T79" s="44"/>
      <c r="U79" s="44">
        <f t="shared" ca="1" si="2"/>
        <v>-7.3635583077447109E-4</v>
      </c>
      <c r="V79" s="44">
        <f t="shared" ca="1" si="2"/>
        <v>7.0831897521128617E-3</v>
      </c>
      <c r="W79" s="44"/>
      <c r="X79" s="69">
        <f t="shared" ca="1" si="2"/>
        <v>5.4715772619542413E-3</v>
      </c>
    </row>
    <row r="80" spans="1:24" s="43" customFormat="1">
      <c r="A80" s="29">
        <v>40451</v>
      </c>
      <c r="B80" s="77">
        <f t="shared" ca="1" si="2"/>
        <v>-3.5081152876670352E-4</v>
      </c>
      <c r="C80" s="77">
        <f t="shared" ca="1" si="2"/>
        <v>3.8467047411336885E-3</v>
      </c>
      <c r="D80" s="44">
        <f t="shared" ca="1" si="2"/>
        <v>3.9231248274420594E-3</v>
      </c>
      <c r="E80" s="44">
        <f t="shared" ca="1" si="2"/>
        <v>4.0831761017880996E-3</v>
      </c>
      <c r="F80" s="44">
        <f t="shared" ca="1" si="2"/>
        <v>4.8474317044739923E-3</v>
      </c>
      <c r="G80" s="67">
        <f t="shared" ca="1" si="2"/>
        <v>4.8020499892531543E-3</v>
      </c>
      <c r="H80" s="44">
        <f t="shared" ca="1" si="2"/>
        <v>5.6255106408491518E-3</v>
      </c>
      <c r="I80" s="44">
        <f t="shared" ca="1" si="2"/>
        <v>-1.8941200173622219E-3</v>
      </c>
      <c r="J80" s="78">
        <f t="shared" ca="1" si="2"/>
        <v>-2.6843530351683409E-3</v>
      </c>
      <c r="K80" s="44">
        <f t="shared" ca="1" si="2"/>
        <v>4.1004080439386303E-3</v>
      </c>
      <c r="L80" s="44"/>
      <c r="M80" s="78"/>
      <c r="N80" s="44">
        <f t="shared" ca="1" si="2"/>
        <v>5.5314991160533289E-3</v>
      </c>
      <c r="O80" s="69">
        <f t="shared" ca="1" si="2"/>
        <v>6.0617847706248007E-3</v>
      </c>
      <c r="P80" s="67">
        <f t="shared" ca="1" si="2"/>
        <v>-2.3067686268168908E-3</v>
      </c>
      <c r="Q80" s="44">
        <f t="shared" ca="1" si="2"/>
        <v>3.5068645566187495E-3</v>
      </c>
      <c r="R80" s="44">
        <f t="shared" ca="1" si="2"/>
        <v>1.8954958702808167E-3</v>
      </c>
      <c r="S80" s="44">
        <f t="shared" ca="1" si="2"/>
        <v>3.3803339778624153E-3</v>
      </c>
      <c r="T80" s="44"/>
      <c r="U80" s="44">
        <f t="shared" ca="1" si="2"/>
        <v>1.6028167693571405E-3</v>
      </c>
      <c r="V80" s="44">
        <f t="shared" ca="1" si="2"/>
        <v>2.3569077287395324E-3</v>
      </c>
      <c r="W80" s="44"/>
      <c r="X80" s="69">
        <f t="shared" ca="1" si="2"/>
        <v>8.3582419820273923E-3</v>
      </c>
    </row>
    <row r="81" spans="1:24" s="43" customFormat="1" ht="12" thickBot="1">
      <c r="A81" s="29">
        <v>40543</v>
      </c>
      <c r="B81" s="77">
        <f t="shared" ca="1" si="2"/>
        <v>2.8914993044752979E-3</v>
      </c>
      <c r="C81" s="77">
        <f t="shared" ca="1" si="2"/>
        <v>5.8629000912207019E-3</v>
      </c>
      <c r="D81" s="44">
        <f t="shared" ca="1" si="2"/>
        <v>6.3872437304726137E-3</v>
      </c>
      <c r="E81" s="44">
        <f t="shared" ca="1" si="2"/>
        <v>1.1886551563940806E-2</v>
      </c>
      <c r="F81" s="44">
        <f t="shared" ca="1" si="2"/>
        <v>5.3764185231870432E-3</v>
      </c>
      <c r="G81" s="67">
        <f t="shared" ca="1" si="2"/>
        <v>5.695561333464827E-3</v>
      </c>
      <c r="H81" s="44">
        <f t="shared" ca="1" si="2"/>
        <v>3.1581004171122418E-2</v>
      </c>
      <c r="I81" s="44">
        <f t="shared" ca="1" si="2"/>
        <v>7.1096450367307273E-3</v>
      </c>
      <c r="J81" s="78">
        <f t="shared" ca="1" si="2"/>
        <v>7.2936448415152899E-3</v>
      </c>
      <c r="K81" s="44">
        <f t="shared" ca="1" si="2"/>
        <v>5.708600649803719E-3</v>
      </c>
      <c r="L81" s="44"/>
      <c r="M81" s="78"/>
      <c r="N81" s="44">
        <f t="shared" ca="1" si="2"/>
        <v>1.0313150557207829E-2</v>
      </c>
      <c r="O81" s="69">
        <f t="shared" ca="1" si="2"/>
        <v>1.5704119004545269E-2</v>
      </c>
      <c r="P81" s="67">
        <f t="shared" ca="1" si="2"/>
        <v>2.8069946714350813E-3</v>
      </c>
      <c r="Q81" s="44">
        <f t="shared" ca="1" si="2"/>
        <v>5.8424456174805961E-3</v>
      </c>
      <c r="R81" s="44">
        <f t="shared" ca="1" si="2"/>
        <v>5.0788940096173629E-3</v>
      </c>
      <c r="S81" s="44">
        <f t="shared" ca="1" si="2"/>
        <v>7.0723868201163498E-3</v>
      </c>
      <c r="T81" s="44"/>
      <c r="U81" s="44">
        <f t="shared" ca="1" si="2"/>
        <v>8.5775160402581374E-3</v>
      </c>
      <c r="V81" s="44">
        <f t="shared" ca="1" si="2"/>
        <v>7.3178343990016881E-3</v>
      </c>
      <c r="W81" s="44"/>
      <c r="X81" s="69">
        <f t="shared" ca="1" si="2"/>
        <v>3.2091813849972617E-3</v>
      </c>
    </row>
    <row r="82" spans="1:24" s="43" customFormat="1">
      <c r="A82" s="23">
        <v>40633</v>
      </c>
      <c r="B82" s="81">
        <f t="shared" ref="B82:G82" ca="1" si="3">B33/B32-1</f>
        <v>3.1484253541098628E-3</v>
      </c>
      <c r="C82" s="81">
        <f t="shared" ca="1" si="3"/>
        <v>6.3553113805314698E-3</v>
      </c>
      <c r="D82" s="73">
        <f t="shared" ca="1" si="3"/>
        <v>7.1941934583390488E-3</v>
      </c>
      <c r="E82" s="73">
        <f t="shared" ca="1" si="3"/>
        <v>8.4520813134538741E-3</v>
      </c>
      <c r="F82" s="73">
        <f t="shared" ca="1" si="3"/>
        <v>4.3704609549337636E-3</v>
      </c>
      <c r="G82" s="74">
        <f t="shared" ca="1" si="3"/>
        <v>6.9981759739918825E-3</v>
      </c>
      <c r="H82" s="73">
        <f t="shared" ref="H82:X82" ca="1" si="4">H33/H32-1</f>
        <v>1.7476384551062596E-2</v>
      </c>
      <c r="I82" s="73">
        <f t="shared" ca="1" si="4"/>
        <v>8.2883155658493024E-3</v>
      </c>
      <c r="J82" s="82">
        <f t="shared" ca="1" si="4"/>
        <v>4.983226958752196E-3</v>
      </c>
      <c r="K82" s="73">
        <f t="shared" ca="1" si="4"/>
        <v>3.9845394266619927E-3</v>
      </c>
      <c r="L82" s="73"/>
      <c r="M82" s="82"/>
      <c r="N82" s="73">
        <f t="shared" ca="1" si="4"/>
        <v>8.4259408808753378E-3</v>
      </c>
      <c r="O82" s="75">
        <f t="shared" ca="1" si="4"/>
        <v>3.2389587010090981E-3</v>
      </c>
      <c r="P82" s="74">
        <f t="shared" ca="1" si="4"/>
        <v>-5.9870539452098415E-2</v>
      </c>
      <c r="Q82" s="73">
        <f t="shared" ca="1" si="4"/>
        <v>1.1654264367583655E-2</v>
      </c>
      <c r="R82" s="73">
        <f t="shared" ca="1" si="4"/>
        <v>5.1248940520980391E-3</v>
      </c>
      <c r="S82" s="73"/>
      <c r="T82" s="73"/>
      <c r="U82" s="73">
        <f t="shared" ca="1" si="4"/>
        <v>5.8266921440053299E-3</v>
      </c>
      <c r="V82" s="73"/>
      <c r="W82" s="73"/>
      <c r="X82" s="75">
        <f t="shared" ca="1" si="4"/>
        <v>-3.5334546818424739E-2</v>
      </c>
    </row>
    <row r="83" spans="1:24" s="43" customFormat="1">
      <c r="A83" s="29">
        <v>40724</v>
      </c>
      <c r="B83" s="77">
        <f t="shared" ref="B83:X83" ca="1" si="5">B34/B33-1</f>
        <v>2.5935145391309256E-4</v>
      </c>
      <c r="C83" s="77">
        <f t="shared" ca="1" si="5"/>
        <v>6.8575753663213668E-3</v>
      </c>
      <c r="D83" s="44">
        <f t="shared" ca="1" si="5"/>
        <v>6.7851021573654968E-3</v>
      </c>
      <c r="E83" s="44">
        <f t="shared" ca="1" si="5"/>
        <v>5.8958493810263857E-3</v>
      </c>
      <c r="F83" s="44">
        <f t="shared" ca="1" si="5"/>
        <v>5.4941101455354691E-3</v>
      </c>
      <c r="G83" s="67">
        <f t="shared" ca="1" si="5"/>
        <v>6.3668504654461611E-3</v>
      </c>
      <c r="H83" s="44">
        <f t="shared" ca="1" si="5"/>
        <v>1.1407694630105825E-2</v>
      </c>
      <c r="I83" s="44">
        <f t="shared" ca="1" si="5"/>
        <v>3.5511453572976137E-3</v>
      </c>
      <c r="J83" s="78">
        <f t="shared" ca="1" si="5"/>
        <v>4.7980194575834023E-3</v>
      </c>
      <c r="K83" s="44">
        <f t="shared" ca="1" si="5"/>
        <v>6.0443910920850996E-3</v>
      </c>
      <c r="L83" s="44"/>
      <c r="M83" s="78"/>
      <c r="N83" s="44">
        <f t="shared" ca="1" si="5"/>
        <v>6.3174614292049736E-3</v>
      </c>
      <c r="O83" s="69">
        <f t="shared" ca="1" si="5"/>
        <v>8.7308197373863194E-3</v>
      </c>
      <c r="P83" s="67">
        <f t="shared" ca="1" si="5"/>
        <v>1.2496378680914022E-2</v>
      </c>
      <c r="Q83" s="44">
        <f t="shared" ca="1" si="5"/>
        <v>5.1893031459047112E-3</v>
      </c>
      <c r="R83" s="44">
        <f t="shared" ca="1" si="5"/>
        <v>3.4884422493353107E-3</v>
      </c>
      <c r="S83" s="44"/>
      <c r="T83" s="44"/>
      <c r="U83" s="44">
        <f t="shared" ca="1" si="5"/>
        <v>5.0216920162007295E-3</v>
      </c>
      <c r="V83" s="44"/>
      <c r="W83" s="44"/>
      <c r="X83" s="69">
        <f t="shared" ca="1" si="5"/>
        <v>4.614207700385009E-3</v>
      </c>
    </row>
    <row r="84" spans="1:24" s="43" customFormat="1">
      <c r="A84" s="29">
        <v>40816</v>
      </c>
      <c r="B84" s="77">
        <f t="shared" ref="B84:X84" ca="1" si="6">B35/B34-1</f>
        <v>2.4684935009580133E-3</v>
      </c>
      <c r="C84" s="77">
        <f t="shared" ca="1" si="6"/>
        <v>4.1298356676815473E-3</v>
      </c>
      <c r="D84" s="44">
        <f t="shared" ca="1" si="6"/>
        <v>3.8550536031998206E-3</v>
      </c>
      <c r="E84" s="44">
        <f t="shared" ca="1" si="6"/>
        <v>7.6007527922441476E-3</v>
      </c>
      <c r="F84" s="44">
        <f t="shared" ca="1" si="6"/>
        <v>4.4507159037674437E-3</v>
      </c>
      <c r="G84" s="67">
        <f t="shared" ca="1" si="6"/>
        <v>5.0211954933185865E-3</v>
      </c>
      <c r="H84" s="44">
        <f t="shared" ca="1" si="6"/>
        <v>-1.7641899478604839E-2</v>
      </c>
      <c r="I84" s="44">
        <f t="shared" ca="1" si="6"/>
        <v>-7.8045394796311118E-4</v>
      </c>
      <c r="J84" s="78">
        <f t="shared" ca="1" si="6"/>
        <v>-8.6163226630442402E-4</v>
      </c>
      <c r="K84" s="44">
        <f t="shared" ca="1" si="6"/>
        <v>4.8933390702226021E-3</v>
      </c>
      <c r="L84" s="44"/>
      <c r="M84" s="78"/>
      <c r="N84" s="44">
        <f t="shared" ca="1" si="6"/>
        <v>8.4492294904567888E-3</v>
      </c>
      <c r="O84" s="69">
        <f t="shared" ca="1" si="6"/>
        <v>9.6523336006071325E-3</v>
      </c>
      <c r="P84" s="67">
        <f t="shared" ca="1" si="6"/>
        <v>9.2742569972814604E-3</v>
      </c>
      <c r="Q84" s="44">
        <f t="shared" ca="1" si="6"/>
        <v>5.1682814310902714E-3</v>
      </c>
      <c r="R84" s="44">
        <f t="shared" ca="1" si="6"/>
        <v>3.5917945301044973E-3</v>
      </c>
      <c r="S84" s="44"/>
      <c r="T84" s="44"/>
      <c r="U84" s="44">
        <f t="shared" ca="1" si="6"/>
        <v>1.5713585476060388E-3</v>
      </c>
      <c r="V84" s="44"/>
      <c r="W84" s="44"/>
      <c r="X84" s="69">
        <f t="shared" ca="1" si="6"/>
        <v>4.7148716593747864E-3</v>
      </c>
    </row>
    <row r="85" spans="1:24" s="43" customFormat="1" ht="12" thickBot="1">
      <c r="A85" s="35">
        <v>40908</v>
      </c>
      <c r="B85" s="79">
        <f t="shared" ref="B85:X85" ca="1" si="7">B36/B35-1</f>
        <v>6.3391586324861304E-3</v>
      </c>
      <c r="C85" s="79">
        <f t="shared" ca="1" si="7"/>
        <v>9.2551309089612399E-3</v>
      </c>
      <c r="D85" s="70">
        <f t="shared" ca="1" si="7"/>
        <v>9.7109205321144199E-3</v>
      </c>
      <c r="E85" s="70">
        <f t="shared" ca="1" si="7"/>
        <v>9.6777588866114872E-3</v>
      </c>
      <c r="F85" s="70">
        <f t="shared" ca="1" si="7"/>
        <v>9.9282916712157832E-3</v>
      </c>
      <c r="G85" s="71">
        <f t="shared" ca="1" si="7"/>
        <v>8.9211833258631135E-3</v>
      </c>
      <c r="H85" s="70">
        <f t="shared" ca="1" si="7"/>
        <v>1.0310067029610126E-2</v>
      </c>
      <c r="I85" s="70">
        <f t="shared" ca="1" si="7"/>
        <v>1.3292126169632601E-2</v>
      </c>
      <c r="J85" s="80">
        <f t="shared" ca="1" si="7"/>
        <v>1.1001766139263403E-2</v>
      </c>
      <c r="K85" s="70">
        <f t="shared" ca="1" si="7"/>
        <v>9.0612768830480306E-3</v>
      </c>
      <c r="L85" s="70"/>
      <c r="M85" s="80"/>
      <c r="N85" s="70">
        <f t="shared" ca="1" si="7"/>
        <v>8.4611916923884589E-3</v>
      </c>
      <c r="O85" s="72">
        <f t="shared" ca="1" si="7"/>
        <v>2.3026738986757778E-3</v>
      </c>
      <c r="P85" s="71">
        <f t="shared" ca="1" si="7"/>
        <v>9.5079705351448496E-3</v>
      </c>
      <c r="Q85" s="70">
        <f t="shared" ca="1" si="7"/>
        <v>9.8616257760812953E-3</v>
      </c>
      <c r="R85" s="70">
        <f t="shared" ca="1" si="7"/>
        <v>6.2060908845291696E-3</v>
      </c>
      <c r="S85" s="70"/>
      <c r="T85" s="70"/>
      <c r="U85" s="70">
        <f t="shared" ca="1" si="7"/>
        <v>8.0959922397809692E-3</v>
      </c>
      <c r="V85" s="70"/>
      <c r="W85" s="70"/>
      <c r="X85" s="72">
        <f t="shared" ca="1" si="7"/>
        <v>8.0165189607732668E-3</v>
      </c>
    </row>
    <row r="86" spans="1:24" s="43" customFormat="1">
      <c r="A86" s="23">
        <v>40999</v>
      </c>
      <c r="B86" s="81">
        <f t="shared" ref="B86:X86" ca="1" si="8">B37/B36-1</f>
        <v>4.4445437561417833E-3</v>
      </c>
      <c r="C86" s="81">
        <f t="shared" ca="1" si="8"/>
        <v>6.1833179156614015E-3</v>
      </c>
      <c r="D86" s="73">
        <f t="shared" ca="1" si="8"/>
        <v>6.4978809722995301E-3</v>
      </c>
      <c r="E86" s="73">
        <f t="shared" ca="1" si="8"/>
        <v>6.2937966894074382E-3</v>
      </c>
      <c r="F86" s="73">
        <f t="shared" ca="1" si="8"/>
        <v>7.4809476057873248E-3</v>
      </c>
      <c r="G86" s="74">
        <f t="shared" ca="1" si="8"/>
        <v>5.8806560858508661E-3</v>
      </c>
      <c r="H86" s="73">
        <f t="shared" ca="1" si="8"/>
        <v>2.1187878922975356E-2</v>
      </c>
      <c r="I86" s="73">
        <f t="shared" ca="1" si="8"/>
        <v>5.8654790930681155E-3</v>
      </c>
      <c r="J86" s="82">
        <f t="shared" ca="1" si="8"/>
        <v>9.8871473350672368E-3</v>
      </c>
      <c r="K86" s="73">
        <f t="shared" ca="1" si="8"/>
        <v>6.7663227143690552E-3</v>
      </c>
      <c r="L86" s="73"/>
      <c r="M86" s="82"/>
      <c r="N86" s="73">
        <f t="shared" ca="1" si="8"/>
        <v>6.3040859823135786E-3</v>
      </c>
      <c r="O86" s="75">
        <f t="shared" ca="1" si="8"/>
        <v>1.4285030334989957E-2</v>
      </c>
      <c r="P86" s="74">
        <f t="shared" ca="1" si="8"/>
        <v>-1.8700359378719389E-3</v>
      </c>
      <c r="Q86" s="73">
        <f t="shared" ca="1" si="8"/>
        <v>5.2864959917791055E-3</v>
      </c>
      <c r="R86" s="73">
        <f t="shared" ca="1" si="8"/>
        <v>8.9214116014932898E-3</v>
      </c>
      <c r="S86" s="73"/>
      <c r="T86" s="73"/>
      <c r="U86" s="73">
        <f t="shared" ca="1" si="8"/>
        <v>6.4210544220579813E-3</v>
      </c>
      <c r="V86" s="73"/>
      <c r="W86" s="73"/>
      <c r="X86" s="75">
        <f t="shared" ca="1" si="8"/>
        <v>9.8825574962235763E-3</v>
      </c>
    </row>
    <row r="87" spans="1:24" s="43" customFormat="1">
      <c r="A87" s="29">
        <v>41090</v>
      </c>
      <c r="B87" s="77">
        <f t="shared" ref="B87:X87" ca="1" si="9">B38/B37-1</f>
        <v>3.06781750143581E-3</v>
      </c>
      <c r="C87" s="77">
        <f t="shared" ca="1" si="9"/>
        <v>7.4937031070945181E-3</v>
      </c>
      <c r="D87" s="44">
        <f t="shared" ca="1" si="9"/>
        <v>7.5276097098082584E-3</v>
      </c>
      <c r="E87" s="44">
        <f t="shared" ca="1" si="9"/>
        <v>8.909012821501916E-3</v>
      </c>
      <c r="F87" s="44">
        <f t="shared" ca="1" si="9"/>
        <v>4.6484893993392618E-3</v>
      </c>
      <c r="G87" s="67">
        <f t="shared" ca="1" si="9"/>
        <v>7.1901908931504277E-3</v>
      </c>
      <c r="H87" s="44">
        <f t="shared" ca="1" si="9"/>
        <v>9.8599116504873852E-3</v>
      </c>
      <c r="I87" s="44">
        <f t="shared" ca="1" si="9"/>
        <v>8.7221133191592859E-3</v>
      </c>
      <c r="J87" s="78">
        <f t="shared" ca="1" si="9"/>
        <v>9.9888007802626522E-3</v>
      </c>
      <c r="K87" s="44">
        <f t="shared" ca="1" si="9"/>
        <v>5.4164747403289137E-3</v>
      </c>
      <c r="L87" s="44"/>
      <c r="M87" s="78"/>
      <c r="N87" s="44">
        <f t="shared" ca="1" si="9"/>
        <v>9.3337903516463872E-3</v>
      </c>
      <c r="O87" s="69">
        <f t="shared" ca="1" si="9"/>
        <v>6.5729134143679424E-3</v>
      </c>
      <c r="P87" s="67">
        <f t="shared" ca="1" si="9"/>
        <v>1.2106500911630569E-2</v>
      </c>
      <c r="Q87" s="44">
        <f t="shared" ca="1" si="9"/>
        <v>8.1868952872476974E-3</v>
      </c>
      <c r="R87" s="44">
        <f t="shared" ca="1" si="9"/>
        <v>5.8601969100440243E-3</v>
      </c>
      <c r="S87" s="44"/>
      <c r="T87" s="44"/>
      <c r="U87" s="44">
        <f t="shared" ca="1" si="9"/>
        <v>4.5007515424080324E-3</v>
      </c>
      <c r="V87" s="44"/>
      <c r="W87" s="44"/>
      <c r="X87" s="69">
        <f t="shared" ca="1" si="9"/>
        <v>3.2258876799005076E-3</v>
      </c>
    </row>
    <row r="88" spans="1:24" s="43" customFormat="1">
      <c r="A88" s="29">
        <v>41182</v>
      </c>
      <c r="B88" s="77">
        <f t="shared" ref="B88:X88" ca="1" si="10">B39/B38-1</f>
        <v>3.9041539809507864E-3</v>
      </c>
      <c r="C88" s="77">
        <f t="shared" ca="1" si="10"/>
        <v>7.3156674507419694E-3</v>
      </c>
      <c r="D88" s="44">
        <f t="shared" ca="1" si="10"/>
        <v>6.7403391832525639E-3</v>
      </c>
      <c r="E88" s="44">
        <f t="shared" ca="1" si="10"/>
        <v>8.6286615419175483E-3</v>
      </c>
      <c r="F88" s="44">
        <f t="shared" ca="1" si="10"/>
        <v>6.5519297423650702E-3</v>
      </c>
      <c r="G88" s="67">
        <f t="shared" ca="1" si="10"/>
        <v>6.310841041534232E-3</v>
      </c>
      <c r="H88" s="44">
        <f t="shared" ca="1" si="10"/>
        <v>-5.0934607487906902E-4</v>
      </c>
      <c r="I88" s="44">
        <f t="shared" ca="1" si="10"/>
        <v>4.2425781700181631E-3</v>
      </c>
      <c r="J88" s="78">
        <f t="shared" ca="1" si="10"/>
        <v>7.9309116496495413E-4</v>
      </c>
      <c r="K88" s="44">
        <f t="shared" ca="1" si="10"/>
        <v>8.9863810057455584E-3</v>
      </c>
      <c r="L88" s="44"/>
      <c r="M88" s="78"/>
      <c r="N88" s="44">
        <f t="shared" ca="1" si="10"/>
        <v>9.3986465214053183E-3</v>
      </c>
      <c r="O88" s="69">
        <f t="shared" ca="1" si="10"/>
        <v>1.0725143184591834E-2</v>
      </c>
      <c r="P88" s="67">
        <f t="shared" ca="1" si="10"/>
        <v>5.839440516788974E-3</v>
      </c>
      <c r="Q88" s="44">
        <f t="shared" ca="1" si="10"/>
        <v>8.9080841180724235E-3</v>
      </c>
      <c r="R88" s="44">
        <f t="shared" ca="1" si="10"/>
        <v>1.0967768257000632E-2</v>
      </c>
      <c r="S88" s="44"/>
      <c r="T88" s="44"/>
      <c r="U88" s="44">
        <f t="shared" ca="1" si="10"/>
        <v>6.6821772566101334E-3</v>
      </c>
      <c r="V88" s="44"/>
      <c r="W88" s="44"/>
      <c r="X88" s="69">
        <f t="shared" ca="1" si="10"/>
        <v>8.490262077994748E-3</v>
      </c>
    </row>
    <row r="89" spans="1:24" s="43" customFormat="1" ht="12" thickBot="1">
      <c r="A89" s="35">
        <v>41274</v>
      </c>
      <c r="B89" s="79">
        <f t="shared" ref="B89:X98" ca="1" si="11">B40/B39-1</f>
        <v>1.1877729413753979E-3</v>
      </c>
      <c r="C89" s="79">
        <f t="shared" ca="1" si="11"/>
        <v>5.5688605078429987E-3</v>
      </c>
      <c r="D89" s="70">
        <f t="shared" ca="1" si="11"/>
        <v>6.8880500086008212E-3</v>
      </c>
      <c r="E89" s="70">
        <f t="shared" ca="1" si="11"/>
        <v>3.2408177901703805E-3</v>
      </c>
      <c r="F89" s="70">
        <f t="shared" ca="1" si="11"/>
        <v>1.4159968094940023E-3</v>
      </c>
      <c r="G89" s="71">
        <f t="shared" ca="1" si="11"/>
        <v>6.3478222703756693E-3</v>
      </c>
      <c r="H89" s="70">
        <f t="shared" ca="1" si="11"/>
        <v>-4.1245979111519393E-3</v>
      </c>
      <c r="I89" s="70">
        <f t="shared" ca="1" si="11"/>
        <v>1.0485978294120013E-2</v>
      </c>
      <c r="J89" s="80">
        <f t="shared" ca="1" si="11"/>
        <v>1.2213190539650087E-2</v>
      </c>
      <c r="K89" s="70">
        <f t="shared" ca="1" si="11"/>
        <v>-1.0573185364121107E-3</v>
      </c>
      <c r="L89" s="70"/>
      <c r="M89" s="80"/>
      <c r="N89" s="70">
        <f t="shared" ca="1" si="11"/>
        <v>1.8343987963720387E-3</v>
      </c>
      <c r="O89" s="72">
        <f t="shared" ca="1" si="11"/>
        <v>-6.1295186622104536E-3</v>
      </c>
      <c r="P89" s="71">
        <f t="shared" ca="1" si="11"/>
        <v>1.1712884596042583E-2</v>
      </c>
      <c r="Q89" s="70">
        <f t="shared" ca="1" si="11"/>
        <v>4.8380700403614085E-3</v>
      </c>
      <c r="R89" s="70">
        <f t="shared" ca="1" si="11"/>
        <v>3.9736609876706019E-3</v>
      </c>
      <c r="S89" s="70"/>
      <c r="T89" s="70"/>
      <c r="U89" s="70">
        <f t="shared" ca="1" si="11"/>
        <v>4.1739330872039293E-3</v>
      </c>
      <c r="V89" s="70"/>
      <c r="W89" s="70"/>
      <c r="X89" s="72">
        <f t="shared" ca="1" si="11"/>
        <v>-1.0602829259864777E-3</v>
      </c>
    </row>
    <row r="90" spans="1:24" s="43" customFormat="1">
      <c r="A90" s="23">
        <v>41364</v>
      </c>
      <c r="B90" s="81">
        <f t="shared" ca="1" si="11"/>
        <v>-7.7909491874672554E-3</v>
      </c>
      <c r="C90" s="81">
        <f t="shared" ca="1" si="11"/>
        <v>-6.9298856515283003E-3</v>
      </c>
      <c r="D90" s="73">
        <f t="shared" ca="1" si="11"/>
        <v>-6.9232839531507828E-3</v>
      </c>
      <c r="E90" s="73">
        <f t="shared" ca="1" si="11"/>
        <v>5.0308882318226278E-3</v>
      </c>
      <c r="F90" s="73">
        <f t="shared" ca="1" si="11"/>
        <v>-8.0817686132639288E-4</v>
      </c>
      <c r="G90" s="74">
        <f t="shared" ca="1" si="11"/>
        <v>-5.733186961960679E-3</v>
      </c>
      <c r="H90" s="73">
        <f t="shared" ca="1" si="11"/>
        <v>3.1166324681046742E-2</v>
      </c>
      <c r="I90" s="73">
        <f t="shared" ca="1" si="11"/>
        <v>-1.2904926100564706E-2</v>
      </c>
      <c r="J90" s="82">
        <f t="shared" ca="1" si="11"/>
        <v>-1.6214491888261406E-2</v>
      </c>
      <c r="K90" s="73">
        <f t="shared" ca="1" si="11"/>
        <v>-2.816966240026697E-3</v>
      </c>
      <c r="L90" s="73"/>
      <c r="M90" s="82"/>
      <c r="N90" s="73">
        <f t="shared" ca="1" si="11"/>
        <v>5.4978695123815147E-3</v>
      </c>
      <c r="O90" s="75">
        <f t="shared" ca="1" si="11"/>
        <v>1.4674464025171696E-2</v>
      </c>
      <c r="P90" s="74">
        <f t="shared" ca="1" si="11"/>
        <v>0.17726323629474394</v>
      </c>
      <c r="Q90" s="73">
        <f t="shared" ca="1" si="11"/>
        <v>-1.2726733007136781E-3</v>
      </c>
      <c r="R90" s="73">
        <f t="shared" ca="1" si="11"/>
        <v>1.9227833707200492E-3</v>
      </c>
      <c r="S90" s="73"/>
      <c r="T90" s="73"/>
      <c r="U90" s="73">
        <f t="shared" ca="1" si="11"/>
        <v>-2.2136270494343968E-4</v>
      </c>
      <c r="V90" s="73"/>
      <c r="W90" s="73"/>
      <c r="X90" s="75">
        <f t="shared" ca="1" si="11"/>
        <v>-5.065589669616255E-2</v>
      </c>
    </row>
    <row r="91" spans="1:24" s="43" customFormat="1">
      <c r="A91" s="29">
        <v>41455</v>
      </c>
      <c r="B91" s="77">
        <f t="shared" ca="1" si="11"/>
        <v>3.8473120931603599E-3</v>
      </c>
      <c r="C91" s="77">
        <f t="shared" ca="1" si="11"/>
        <v>6.3148075327750242E-3</v>
      </c>
      <c r="D91" s="44">
        <f t="shared" ca="1" si="11"/>
        <v>6.3768744068470884E-3</v>
      </c>
      <c r="E91" s="44">
        <f t="shared" ca="1" si="11"/>
        <v>1.8694085758301782E-3</v>
      </c>
      <c r="F91" s="44">
        <f t="shared" ca="1" si="11"/>
        <v>3.2834294608030667E-4</v>
      </c>
      <c r="G91" s="67">
        <f t="shared" ca="1" si="11"/>
        <v>6.2854449892810749E-3</v>
      </c>
      <c r="H91" s="44">
        <f t="shared" ca="1" si="11"/>
        <v>-7.4632757463599653E-4</v>
      </c>
      <c r="I91" s="44">
        <f t="shared" ca="1" si="11"/>
        <v>3.4647429175485023E-3</v>
      </c>
      <c r="J91" s="78">
        <f t="shared" ca="1" si="11"/>
        <v>-2.886814126325854E-3</v>
      </c>
      <c r="K91" s="44">
        <f t="shared" ca="1" si="11"/>
        <v>2.1417145082864852E-3</v>
      </c>
      <c r="L91" s="44"/>
      <c r="M91" s="78"/>
      <c r="N91" s="44">
        <f t="shared" ca="1" si="11"/>
        <v>1.7581329515052868E-3</v>
      </c>
      <c r="O91" s="69">
        <f t="shared" ca="1" si="11"/>
        <v>-2.1051554735548317E-3</v>
      </c>
      <c r="P91" s="67">
        <f t="shared" ca="1" si="11"/>
        <v>-1.9552454036108502E-2</v>
      </c>
      <c r="Q91" s="44">
        <f t="shared" ca="1" si="11"/>
        <v>8.3495156798651937E-3</v>
      </c>
      <c r="R91" s="44">
        <f t="shared" ca="1" si="11"/>
        <v>3.1480674647172968E-3</v>
      </c>
      <c r="S91" s="44"/>
      <c r="T91" s="44">
        <f t="shared" ref="T91:T98" ca="1" si="12">T42/T41-1</f>
        <v>7.3137334951161037E-3</v>
      </c>
      <c r="U91" s="44">
        <f t="shared" ca="1" si="11"/>
        <v>7.3801665264860983E-3</v>
      </c>
      <c r="V91" s="44"/>
      <c r="W91" s="44">
        <f t="shared" ref="W91:W98" ca="1" si="13">W42/W41-1</f>
        <v>-4.2992269891151125E-4</v>
      </c>
      <c r="X91" s="69">
        <f t="shared" ca="1" si="11"/>
        <v>3.0321583412191266E-2</v>
      </c>
    </row>
    <row r="92" spans="1:24" s="43" customFormat="1">
      <c r="A92" s="29">
        <v>41547</v>
      </c>
      <c r="B92" s="77">
        <f t="shared" ca="1" si="11"/>
        <v>-1.4241261394379867E-3</v>
      </c>
      <c r="C92" s="77">
        <f t="shared" ca="1" si="11"/>
        <v>2.2902726552120889E-3</v>
      </c>
      <c r="D92" s="44">
        <f t="shared" ca="1" si="11"/>
        <v>2.8233857706725374E-3</v>
      </c>
      <c r="E92" s="44">
        <f t="shared" ca="1" si="11"/>
        <v>-7.9426250939118592E-4</v>
      </c>
      <c r="F92" s="44">
        <f t="shared" ca="1" si="11"/>
        <v>-9.8324199007195912E-3</v>
      </c>
      <c r="G92" s="67">
        <f t="shared" ca="1" si="11"/>
        <v>2.9491534080099413E-3</v>
      </c>
      <c r="H92" s="44">
        <f t="shared" ca="1" si="11"/>
        <v>-9.8806644126208099E-3</v>
      </c>
      <c r="I92" s="44">
        <f t="shared" ca="1" si="11"/>
        <v>-1.1492228363737533E-3</v>
      </c>
      <c r="J92" s="78">
        <f t="shared" ca="1" si="11"/>
        <v>-5.353498682161284E-4</v>
      </c>
      <c r="K92" s="44">
        <f t="shared" ca="1" si="11"/>
        <v>-5.1362557138202591E-3</v>
      </c>
      <c r="L92" s="44"/>
      <c r="M92" s="78"/>
      <c r="N92" s="44">
        <f t="shared" ca="1" si="11"/>
        <v>7.7634474073740023E-4</v>
      </c>
      <c r="O92" s="69">
        <f t="shared" ca="1" si="11"/>
        <v>5.3391317063207211E-3</v>
      </c>
      <c r="P92" s="67">
        <f t="shared" ca="1" si="11"/>
        <v>-0.2502975437192152</v>
      </c>
      <c r="Q92" s="44">
        <f t="shared" ca="1" si="11"/>
        <v>3.5832453577544499E-3</v>
      </c>
      <c r="R92" s="44">
        <f t="shared" ca="1" si="11"/>
        <v>1.6510995463110412E-3</v>
      </c>
      <c r="S92" s="44"/>
      <c r="T92" s="44">
        <f t="shared" ca="1" si="12"/>
        <v>1.0134498678467718E-2</v>
      </c>
      <c r="U92" s="44">
        <f t="shared" ca="1" si="11"/>
        <v>-1.9615602913192198E-3</v>
      </c>
      <c r="V92" s="44"/>
      <c r="W92" s="44">
        <f t="shared" ca="1" si="13"/>
        <v>-6.5563138841198132E-3</v>
      </c>
      <c r="X92" s="69">
        <f t="shared" ca="1" si="11"/>
        <v>-2.4315392268835501E-3</v>
      </c>
    </row>
    <row r="93" spans="1:24" s="43" customFormat="1" ht="12" thickBot="1">
      <c r="A93" s="35">
        <v>41639</v>
      </c>
      <c r="B93" s="79">
        <f t="shared" ca="1" si="11"/>
        <v>2.1969808752348996E-3</v>
      </c>
      <c r="C93" s="79">
        <f t="shared" ca="1" si="11"/>
        <v>1.9093005981769551E-3</v>
      </c>
      <c r="D93" s="70">
        <f t="shared" ca="1" si="11"/>
        <v>1.2772141604053822E-3</v>
      </c>
      <c r="E93" s="70">
        <f t="shared" ca="1" si="11"/>
        <v>9.410493591965885E-3</v>
      </c>
      <c r="F93" s="70">
        <f t="shared" ca="1" si="11"/>
        <v>1.5328935057835613E-2</v>
      </c>
      <c r="G93" s="71">
        <f t="shared" ca="1" si="11"/>
        <v>2.6452727035823909E-3</v>
      </c>
      <c r="H93" s="70">
        <f t="shared" ca="1" si="11"/>
        <v>-1.3421480201753822E-2</v>
      </c>
      <c r="I93" s="70">
        <f t="shared" ca="1" si="11"/>
        <v>-5.3060364521305692E-3</v>
      </c>
      <c r="J93" s="80">
        <f t="shared" ca="1" si="11"/>
        <v>-1.2405759465690336E-2</v>
      </c>
      <c r="K93" s="70">
        <f t="shared" ca="1" si="11"/>
        <v>9.9935818730485515E-3</v>
      </c>
      <c r="L93" s="70"/>
      <c r="M93" s="80"/>
      <c r="N93" s="70">
        <f t="shared" ca="1" si="11"/>
        <v>6.9028711436085466E-3</v>
      </c>
      <c r="O93" s="72">
        <f t="shared" ca="1" si="11"/>
        <v>-5.4430149788753379E-4</v>
      </c>
      <c r="P93" s="71">
        <f t="shared" ca="1" si="11"/>
        <v>-2.1691216030615079E-2</v>
      </c>
      <c r="Q93" s="70">
        <f t="shared" ca="1" si="11"/>
        <v>3.2937611742414052E-3</v>
      </c>
      <c r="R93" s="70">
        <f t="shared" ca="1" si="11"/>
        <v>3.4312978310846454E-3</v>
      </c>
      <c r="S93" s="70"/>
      <c r="T93" s="70">
        <f t="shared" ca="1" si="12"/>
        <v>4.9198489798754075E-3</v>
      </c>
      <c r="U93" s="70">
        <f t="shared" ca="1" si="11"/>
        <v>3.4363984397232095E-3</v>
      </c>
      <c r="V93" s="70"/>
      <c r="W93" s="70">
        <f t="shared" ca="1" si="13"/>
        <v>1.1770579949843984E-2</v>
      </c>
      <c r="X93" s="72">
        <f t="shared" ca="1" si="11"/>
        <v>-2.182229461149543E-4</v>
      </c>
    </row>
    <row r="94" spans="1:24" s="43" customFormat="1">
      <c r="A94" s="23">
        <v>41729</v>
      </c>
      <c r="B94" s="81">
        <f t="shared" ca="1" si="11"/>
        <v>3.5633346861931869E-3</v>
      </c>
      <c r="C94" s="81">
        <f t="shared" ca="1" si="11"/>
        <v>9.5064773653996681E-4</v>
      </c>
      <c r="D94" s="73">
        <f t="shared" ca="1" si="11"/>
        <v>7.3140530338178245E-4</v>
      </c>
      <c r="E94" s="73">
        <f t="shared" ca="1" si="11"/>
        <v>7.5793425401120551E-3</v>
      </c>
      <c r="F94" s="73">
        <f t="shared" ca="1" si="11"/>
        <v>7.0648398204080642E-3</v>
      </c>
      <c r="G94" s="74">
        <f t="shared" ca="1" si="11"/>
        <v>3.2152943809220513E-3</v>
      </c>
      <c r="H94" s="73">
        <f t="shared" ca="1" si="11"/>
        <v>-5.1764112568479792E-2</v>
      </c>
      <c r="I94" s="73">
        <f t="shared" ca="1" si="11"/>
        <v>-3.7778240259167539E-4</v>
      </c>
      <c r="J94" s="82">
        <f t="shared" ca="1" si="11"/>
        <v>-3.0803523718613279E-3</v>
      </c>
      <c r="K94" s="73">
        <f t="shared" ca="1" si="11"/>
        <v>5.1069155271459277E-3</v>
      </c>
      <c r="L94" s="73"/>
      <c r="M94" s="82"/>
      <c r="N94" s="73">
        <f t="shared" ca="1" si="11"/>
        <v>8.9616668809342492E-3</v>
      </c>
      <c r="O94" s="75">
        <f t="shared" ca="1" si="11"/>
        <v>1.3957167139310611E-2</v>
      </c>
      <c r="P94" s="74">
        <f t="shared" ca="1" si="11"/>
        <v>4.5174085286070698E-2</v>
      </c>
      <c r="Q94" s="73">
        <f t="shared" ca="1" si="11"/>
        <v>3.8035941476557422E-3</v>
      </c>
      <c r="R94" s="73">
        <f t="shared" ca="1" si="11"/>
        <v>4.2558894105733103E-3</v>
      </c>
      <c r="S94" s="73"/>
      <c r="T94" s="73">
        <f t="shared" ca="1" si="12"/>
        <v>-1.4555725192854863E-2</v>
      </c>
      <c r="U94" s="73">
        <f t="shared" ca="1" si="11"/>
        <v>-2.6654680994482316E-3</v>
      </c>
      <c r="V94" s="73"/>
      <c r="W94" s="73">
        <f t="shared" ca="1" si="13"/>
        <v>7.4115095114755114E-3</v>
      </c>
      <c r="X94" s="75">
        <f t="shared" ca="1" si="11"/>
        <v>1.707752905006088E-2</v>
      </c>
    </row>
    <row r="95" spans="1:24" s="43" customFormat="1">
      <c r="A95" s="29">
        <v>41820</v>
      </c>
      <c r="B95" s="77">
        <f t="shared" ca="1" si="11"/>
        <v>1.4674100916605148E-3</v>
      </c>
      <c r="C95" s="77">
        <f t="shared" ca="1" si="11"/>
        <v>6.0680364155145661E-3</v>
      </c>
      <c r="D95" s="44">
        <f t="shared" ca="1" si="11"/>
        <v>5.9850362421425274E-3</v>
      </c>
      <c r="E95" s="44">
        <f t="shared" ca="1" si="11"/>
        <v>3.5729289037309542E-3</v>
      </c>
      <c r="F95" s="44">
        <f t="shared" ca="1" si="11"/>
        <v>1.0182686517439254E-3</v>
      </c>
      <c r="G95" s="67">
        <f t="shared" ca="1" si="11"/>
        <v>5.4933766726381617E-3</v>
      </c>
      <c r="H95" s="44">
        <f t="shared" ca="1" si="11"/>
        <v>-1.1928994752513744E-2</v>
      </c>
      <c r="I95" s="44">
        <f t="shared" ca="1" si="11"/>
        <v>3.4275675778521197E-3</v>
      </c>
      <c r="J95" s="78">
        <f t="shared" ca="1" si="11"/>
        <v>6.6369036864144526E-4</v>
      </c>
      <c r="K95" s="44">
        <f t="shared" ca="1" si="11"/>
        <v>3.5549104886227756E-3</v>
      </c>
      <c r="L95" s="44"/>
      <c r="M95" s="78"/>
      <c r="N95" s="44">
        <f t="shared" ca="1" si="11"/>
        <v>2.8453317033176884E-3</v>
      </c>
      <c r="O95" s="69">
        <f t="shared" ca="1" si="11"/>
        <v>-1.9580104321611502E-3</v>
      </c>
      <c r="P95" s="67">
        <f t="shared" ca="1" si="11"/>
        <v>4.243478723483074E-2</v>
      </c>
      <c r="Q95" s="44">
        <f t="shared" ca="1" si="11"/>
        <v>6.2203023514548761E-3</v>
      </c>
      <c r="R95" s="44">
        <f t="shared" ca="1" si="11"/>
        <v>2.4247007473785498E-3</v>
      </c>
      <c r="S95" s="44"/>
      <c r="T95" s="44">
        <f t="shared" ca="1" si="12"/>
        <v>5.9864666977265113E-3</v>
      </c>
      <c r="U95" s="44">
        <f t="shared" ca="1" si="11"/>
        <v>3.9720939305665226E-3</v>
      </c>
      <c r="V95" s="44"/>
      <c r="W95" s="44">
        <f t="shared" ca="1" si="13"/>
        <v>7.6661430650659668E-4</v>
      </c>
      <c r="X95" s="69">
        <f t="shared" ca="1" si="11"/>
        <v>-5.0324728358372872E-2</v>
      </c>
    </row>
    <row r="96" spans="1:24" s="43" customFormat="1">
      <c r="A96" s="29">
        <v>41912</v>
      </c>
      <c r="B96" s="77">
        <f t="shared" ca="1" si="11"/>
        <v>9.2094428031042064E-4</v>
      </c>
      <c r="C96" s="77">
        <f t="shared" ca="1" si="11"/>
        <v>4.6914379244951121E-3</v>
      </c>
      <c r="D96" s="44">
        <f t="shared" ca="1" si="11"/>
        <v>5.7691889989495149E-3</v>
      </c>
      <c r="E96" s="44">
        <f t="shared" ca="1" si="11"/>
        <v>-2.5431682843136683E-3</v>
      </c>
      <c r="F96" s="44">
        <f t="shared" ca="1" si="11"/>
        <v>-1.1475260498673756E-2</v>
      </c>
      <c r="G96" s="67">
        <f t="shared" ca="1" si="11"/>
        <v>3.7721303234437009E-3</v>
      </c>
      <c r="H96" s="44">
        <f t="shared" ca="1" si="11"/>
        <v>-1.2820184398135037E-2</v>
      </c>
      <c r="I96" s="44">
        <f t="shared" ca="1" si="11"/>
        <v>1.2250444153055318E-2</v>
      </c>
      <c r="J96" s="78">
        <f t="shared" ca="1" si="11"/>
        <v>1.9075257117715072E-2</v>
      </c>
      <c r="K96" s="44">
        <f t="shared" ca="1" si="11"/>
        <v>-5.7883531460236615E-3</v>
      </c>
      <c r="L96" s="44"/>
      <c r="M96" s="78"/>
      <c r="N96" s="44">
        <f t="shared" ca="1" si="11"/>
        <v>-2.9190976393900225E-4</v>
      </c>
      <c r="O96" s="69">
        <f t="shared" ca="1" si="11"/>
        <v>1.0273484642860931E-2</v>
      </c>
      <c r="P96" s="67">
        <f t="shared" ca="1" si="11"/>
        <v>-3.1316583292578026E-2</v>
      </c>
      <c r="Q96" s="44">
        <f t="shared" ca="1" si="11"/>
        <v>4.0538511027226054E-3</v>
      </c>
      <c r="R96" s="44">
        <f t="shared" ca="1" si="11"/>
        <v>2.3158246316257181E-3</v>
      </c>
      <c r="S96" s="44"/>
      <c r="T96" s="44">
        <f t="shared" ca="1" si="12"/>
        <v>9.6216338096748455E-3</v>
      </c>
      <c r="U96" s="44">
        <f t="shared" ca="1" si="11"/>
        <v>-1.6892365052280089E-3</v>
      </c>
      <c r="V96" s="44"/>
      <c r="W96" s="44">
        <f t="shared" ca="1" si="13"/>
        <v>-7.4228018293605036E-3</v>
      </c>
      <c r="X96" s="69">
        <f t="shared" ca="1" si="11"/>
        <v>4.2883024461333408E-2</v>
      </c>
    </row>
    <row r="97" spans="1:24" s="43" customFormat="1" ht="12" thickBot="1">
      <c r="A97" s="35">
        <v>42004</v>
      </c>
      <c r="B97" s="79">
        <f t="shared" ca="1" si="11"/>
        <v>6.3673996768127683E-3</v>
      </c>
      <c r="C97" s="79">
        <f t="shared" ca="1" si="11"/>
        <v>2.3838588334705868E-3</v>
      </c>
      <c r="D97" s="70">
        <f t="shared" ca="1" si="11"/>
        <v>1.6731425019576029E-3</v>
      </c>
      <c r="E97" s="70">
        <f t="shared" ca="1" si="11"/>
        <v>1.0204183448491166E-2</v>
      </c>
      <c r="F97" s="70">
        <f t="shared" ca="1" si="11"/>
        <v>1.8831802829911481E-2</v>
      </c>
      <c r="G97" s="71">
        <f t="shared" ca="1" si="11"/>
        <v>2.6483814941562489E-3</v>
      </c>
      <c r="H97" s="70">
        <f t="shared" ca="1" si="11"/>
        <v>-8.1978708082439677E-3</v>
      </c>
      <c r="I97" s="70">
        <f t="shared" ca="1" si="11"/>
        <v>-5.1012393262854783E-3</v>
      </c>
      <c r="J97" s="80">
        <f t="shared" ca="1" si="11"/>
        <v>-1.0884296476339816E-2</v>
      </c>
      <c r="K97" s="70">
        <f t="shared" ca="1" si="11"/>
        <v>1.1817790262582895E-2</v>
      </c>
      <c r="L97" s="70"/>
      <c r="M97" s="80"/>
      <c r="N97" s="70">
        <f t="shared" ca="1" si="11"/>
        <v>6.9028046003665189E-3</v>
      </c>
      <c r="O97" s="72">
        <f t="shared" ca="1" si="11"/>
        <v>8.7977351722745567E-4</v>
      </c>
      <c r="P97" s="71">
        <f t="shared" ca="1" si="11"/>
        <v>4.2284962395089609E-2</v>
      </c>
      <c r="Q97" s="70">
        <f t="shared" ca="1" si="11"/>
        <v>2.7057518477779929E-3</v>
      </c>
      <c r="R97" s="70">
        <f t="shared" ca="1" si="11"/>
        <v>3.2016158244096982E-3</v>
      </c>
      <c r="S97" s="70"/>
      <c r="T97" s="70">
        <f t="shared" ca="1" si="12"/>
        <v>7.4410078393964962E-3</v>
      </c>
      <c r="U97" s="70">
        <f t="shared" ca="1" si="11"/>
        <v>3.9735915146636991E-3</v>
      </c>
      <c r="V97" s="70"/>
      <c r="W97" s="70">
        <f t="shared" ca="1" si="13"/>
        <v>1.4428236312075793E-2</v>
      </c>
      <c r="X97" s="72">
        <f t="shared" ca="1" si="11"/>
        <v>1.2011323880956937E-2</v>
      </c>
    </row>
    <row r="98" spans="1:24" s="43" customFormat="1">
      <c r="A98" s="23">
        <v>42094</v>
      </c>
      <c r="B98" s="77">
        <f t="shared" ca="1" si="11"/>
        <v>1.3663237227978797E-4</v>
      </c>
      <c r="C98" s="77">
        <f t="shared" ca="1" si="11"/>
        <v>9.1490053332843324E-4</v>
      </c>
      <c r="D98" s="44">
        <f t="shared" ca="1" si="11"/>
        <v>1.1393098700458459E-3</v>
      </c>
      <c r="E98" s="44">
        <f t="shared" ca="1" si="11"/>
        <v>5.5024319934366961E-3</v>
      </c>
      <c r="F98" s="44">
        <f t="shared" ca="1" si="11"/>
        <v>6.0474549247646614E-3</v>
      </c>
      <c r="G98" s="67">
        <f t="shared" ca="1" si="11"/>
        <v>3.0308504932408109E-3</v>
      </c>
      <c r="H98" s="44">
        <f t="shared" ca="1" si="11"/>
        <v>3.1835916476557369E-2</v>
      </c>
      <c r="I98" s="44">
        <f t="shared" ca="1" si="11"/>
        <v>-2.2407174985482614E-3</v>
      </c>
      <c r="J98" s="78">
        <f t="shared" ca="1" si="11"/>
        <v>-4.6190787788245036E-3</v>
      </c>
      <c r="K98" s="44">
        <f t="shared" ca="1" si="11"/>
        <v>4.6975002909073194E-3</v>
      </c>
      <c r="L98" s="44"/>
      <c r="M98" s="78"/>
      <c r="N98" s="44">
        <f t="shared" ca="1" si="11"/>
        <v>7.480728397933456E-3</v>
      </c>
      <c r="O98" s="69">
        <f t="shared" ca="1" si="11"/>
        <v>-5.7135645096337839E-3</v>
      </c>
      <c r="P98" s="67">
        <f t="shared" ca="1" si="11"/>
        <v>-7.1358074345794775E-2</v>
      </c>
      <c r="Q98" s="44">
        <f t="shared" ca="1" si="11"/>
        <v>2.4491607756960132E-3</v>
      </c>
      <c r="R98" s="44">
        <f t="shared" ca="1" si="11"/>
        <v>4.0360663696279442E-3</v>
      </c>
      <c r="S98" s="44"/>
      <c r="T98" s="44">
        <f t="shared" ca="1" si="12"/>
        <v>-9.7979869233945083E-3</v>
      </c>
      <c r="U98" s="44">
        <f t="shared" ca="1" si="11"/>
        <v>6.6679421231818914E-4</v>
      </c>
      <c r="V98" s="44"/>
      <c r="W98" s="44">
        <f t="shared" ca="1" si="13"/>
        <v>6.3825489410143099E-3</v>
      </c>
      <c r="X98" s="69">
        <f t="shared" ca="1" si="11"/>
        <v>2.1945353697258918E-2</v>
      </c>
    </row>
    <row r="99" spans="1:24" s="43" customFormat="1">
      <c r="A99" s="29">
        <v>42185</v>
      </c>
      <c r="B99" s="77"/>
      <c r="C99" s="77"/>
      <c r="D99" s="44"/>
      <c r="E99" s="44"/>
      <c r="F99" s="44"/>
      <c r="G99" s="67"/>
      <c r="H99" s="44"/>
      <c r="I99" s="44"/>
      <c r="J99" s="78"/>
      <c r="K99" s="44"/>
      <c r="L99" s="44"/>
      <c r="M99" s="78"/>
      <c r="N99" s="44"/>
      <c r="O99" s="69"/>
      <c r="P99" s="67"/>
      <c r="Q99" s="44"/>
      <c r="R99" s="44"/>
      <c r="S99" s="44"/>
      <c r="T99" s="44"/>
      <c r="U99" s="44"/>
      <c r="V99" s="44"/>
      <c r="W99" s="44"/>
      <c r="X99" s="69"/>
    </row>
    <row r="100" spans="1:24" s="43" customFormat="1">
      <c r="A100" s="29">
        <v>42277</v>
      </c>
      <c r="B100" s="77"/>
      <c r="C100" s="77"/>
      <c r="D100" s="44"/>
      <c r="E100" s="44"/>
      <c r="F100" s="44"/>
      <c r="G100" s="67"/>
      <c r="H100" s="44"/>
      <c r="I100" s="44"/>
      <c r="J100" s="78"/>
      <c r="K100" s="44"/>
      <c r="L100" s="44"/>
      <c r="M100" s="78"/>
      <c r="N100" s="44"/>
      <c r="O100" s="69"/>
      <c r="P100" s="67"/>
      <c r="Q100" s="44"/>
      <c r="R100" s="44"/>
      <c r="S100" s="44"/>
      <c r="T100" s="44"/>
      <c r="U100" s="44"/>
      <c r="V100" s="44"/>
      <c r="W100" s="44"/>
      <c r="X100" s="69"/>
    </row>
    <row r="101" spans="1:24" s="43" customFormat="1" ht="12" thickBot="1">
      <c r="A101" s="35">
        <v>42369</v>
      </c>
      <c r="B101" s="77"/>
      <c r="C101" s="77"/>
      <c r="D101" s="44"/>
      <c r="E101" s="44"/>
      <c r="F101" s="44"/>
      <c r="G101" s="67"/>
      <c r="H101" s="44"/>
      <c r="I101" s="44"/>
      <c r="J101" s="78"/>
      <c r="K101" s="44"/>
      <c r="L101" s="44"/>
      <c r="M101" s="78"/>
      <c r="N101" s="44"/>
      <c r="O101" s="69"/>
      <c r="P101" s="67"/>
      <c r="Q101" s="44"/>
      <c r="R101" s="44"/>
      <c r="S101" s="44"/>
      <c r="T101" s="44"/>
      <c r="U101" s="44"/>
      <c r="V101" s="44"/>
      <c r="W101" s="44"/>
      <c r="X101" s="69"/>
    </row>
    <row r="102" spans="1:24" s="45" customFormat="1" ht="16.5" thickTop="1" thickBot="1">
      <c r="A102" s="40" t="s">
        <v>36</v>
      </c>
      <c r="B102" s="118"/>
      <c r="C102" s="118"/>
      <c r="D102" s="119"/>
      <c r="E102" s="119"/>
      <c r="F102" s="119"/>
      <c r="G102" s="120"/>
      <c r="H102" s="121"/>
      <c r="I102" s="119"/>
      <c r="J102" s="122"/>
      <c r="K102" s="119"/>
      <c r="L102" s="119"/>
      <c r="M102" s="122"/>
      <c r="N102" s="119"/>
      <c r="O102" s="123"/>
      <c r="P102" s="124"/>
      <c r="Q102" s="119"/>
      <c r="R102" s="119"/>
      <c r="S102" s="119"/>
      <c r="T102" s="119"/>
      <c r="U102" s="119"/>
      <c r="V102" s="119"/>
      <c r="W102" s="119"/>
      <c r="X102" s="123"/>
    </row>
    <row r="103" spans="1:24" s="42" customFormat="1" ht="12" thickTop="1">
      <c r="A103" s="29">
        <v>38077</v>
      </c>
      <c r="B103" s="88"/>
      <c r="C103" s="88"/>
      <c r="D103" s="41"/>
      <c r="E103" s="41"/>
      <c r="F103" s="41"/>
      <c r="G103" s="104"/>
      <c r="H103" s="105"/>
      <c r="I103" s="105"/>
      <c r="J103" s="106"/>
      <c r="K103" s="105"/>
      <c r="L103" s="105"/>
      <c r="M103" s="106"/>
      <c r="N103" s="105"/>
      <c r="O103" s="68"/>
      <c r="P103" s="104"/>
      <c r="Q103" s="105"/>
      <c r="R103" s="105"/>
      <c r="S103" s="105"/>
      <c r="T103" s="105"/>
      <c r="U103" s="105"/>
      <c r="V103" s="105"/>
      <c r="W103" s="105"/>
      <c r="X103" s="68"/>
    </row>
    <row r="104" spans="1:24" s="42" customFormat="1">
      <c r="A104" s="29">
        <v>38168</v>
      </c>
      <c r="B104" s="77"/>
      <c r="C104" s="77"/>
      <c r="D104" s="107"/>
      <c r="E104" s="107"/>
      <c r="F104" s="107"/>
      <c r="G104" s="67"/>
      <c r="H104" s="44"/>
      <c r="I104" s="44"/>
      <c r="J104" s="78"/>
      <c r="K104" s="44"/>
      <c r="L104" s="44"/>
      <c r="M104" s="78"/>
      <c r="N104" s="44"/>
      <c r="O104" s="69"/>
      <c r="P104" s="67"/>
      <c r="Q104" s="44"/>
      <c r="R104" s="44"/>
      <c r="S104" s="44"/>
      <c r="T104" s="44"/>
      <c r="U104" s="44"/>
      <c r="V104" s="44"/>
      <c r="W104" s="44"/>
      <c r="X104" s="69"/>
    </row>
    <row r="105" spans="1:24" s="42" customFormat="1">
      <c r="A105" s="29">
        <v>38260</v>
      </c>
      <c r="B105" s="77"/>
      <c r="C105" s="77"/>
      <c r="D105" s="107"/>
      <c r="E105" s="107"/>
      <c r="F105" s="107"/>
      <c r="G105" s="67"/>
      <c r="H105" s="44"/>
      <c r="I105" s="44"/>
      <c r="J105" s="78"/>
      <c r="K105" s="44"/>
      <c r="L105" s="44"/>
      <c r="M105" s="78"/>
      <c r="N105" s="44"/>
      <c r="O105" s="69"/>
      <c r="P105" s="67"/>
      <c r="Q105" s="44"/>
      <c r="R105" s="44"/>
      <c r="S105" s="44"/>
      <c r="T105" s="44"/>
      <c r="U105" s="44"/>
      <c r="V105" s="44"/>
      <c r="W105" s="44"/>
      <c r="X105" s="69"/>
    </row>
    <row r="106" spans="1:24" s="43" customFormat="1" ht="12" thickBot="1">
      <c r="A106" s="35">
        <v>38352</v>
      </c>
      <c r="B106" s="79"/>
      <c r="C106" s="79"/>
      <c r="D106" s="70"/>
      <c r="E106" s="70"/>
      <c r="F106" s="70"/>
      <c r="G106" s="71"/>
      <c r="H106" s="70"/>
      <c r="I106" s="70"/>
      <c r="J106" s="80"/>
      <c r="K106" s="70"/>
      <c r="L106" s="70"/>
      <c r="M106" s="80"/>
      <c r="N106" s="70"/>
      <c r="O106" s="72"/>
      <c r="P106" s="71"/>
      <c r="Q106" s="70"/>
      <c r="R106" s="70"/>
      <c r="S106" s="70"/>
      <c r="T106" s="70"/>
      <c r="U106" s="70"/>
      <c r="V106" s="70"/>
      <c r="W106" s="70"/>
      <c r="X106" s="72"/>
    </row>
    <row r="107" spans="1:24" s="43" customFormat="1">
      <c r="A107" s="29">
        <v>38383</v>
      </c>
      <c r="B107" s="81">
        <f t="shared" ref="B107:X119" ca="1" si="14">IF(IF(OR(B9="",B5=0),NA(),B9/B5-1)&gt;1.5,NA(),B9/B5-1)</f>
        <v>3.3463607912108007E-2</v>
      </c>
      <c r="C107" s="81">
        <f t="shared" ca="1" si="14"/>
        <v>4.7521416608631073E-2</v>
      </c>
      <c r="D107" s="73">
        <f t="shared" ca="1" si="14"/>
        <v>4.7315143631797785E-2</v>
      </c>
      <c r="E107" s="73">
        <f t="shared" ca="1" si="14"/>
        <v>4.0003679819810678E-2</v>
      </c>
      <c r="F107" s="73">
        <f t="shared" ca="1" si="14"/>
        <v>4.8152509849706648E-2</v>
      </c>
      <c r="G107" s="74">
        <f t="shared" ca="1" si="14"/>
        <v>4.151834161183432E-2</v>
      </c>
      <c r="H107" s="73">
        <f t="shared" ca="1" si="14"/>
        <v>4.2052076923946746E-2</v>
      </c>
      <c r="I107" s="73">
        <f t="shared" ca="1" si="14"/>
        <v>5.1152586158307312E-2</v>
      </c>
      <c r="J107" s="82">
        <f t="shared" ca="1" si="14"/>
        <v>5.4193707280319359E-2</v>
      </c>
      <c r="K107" s="73">
        <f t="shared" ca="1" si="14"/>
        <v>2.1832207054445218E-2</v>
      </c>
      <c r="L107" s="73">
        <f t="shared" ca="1" si="14"/>
        <v>4.9681465893574694E-2</v>
      </c>
      <c r="M107" s="82">
        <f t="shared" ca="1" si="14"/>
        <v>5.795426094078393E-2</v>
      </c>
      <c r="N107" s="73">
        <f t="shared" ca="1" si="14"/>
        <v>3.9449169637775006E-2</v>
      </c>
      <c r="O107" s="75">
        <f t="shared" ca="1" si="14"/>
        <v>4.1216528253619655E-2</v>
      </c>
      <c r="P107" s="74">
        <f t="shared" ca="1" si="14"/>
        <v>4.2671078982800426E-2</v>
      </c>
      <c r="Q107" s="73">
        <f t="shared" ca="1" si="14"/>
        <v>5.0052233359451526E-2</v>
      </c>
      <c r="R107" s="73">
        <f t="shared" ca="1" si="14"/>
        <v>5.0588596850047463E-2</v>
      </c>
      <c r="S107" s="73"/>
      <c r="T107" s="73"/>
      <c r="U107" s="73">
        <f t="shared" ca="1" si="14"/>
        <v>5.6299001244733748E-2</v>
      </c>
      <c r="V107" s="73"/>
      <c r="W107" s="73"/>
      <c r="X107" s="75">
        <f t="shared" ca="1" si="14"/>
        <v>4.8259489507289199E-2</v>
      </c>
    </row>
    <row r="108" spans="1:24" s="43" customFormat="1">
      <c r="A108" s="29">
        <v>38442</v>
      </c>
      <c r="B108" s="77">
        <f t="shared" ca="1" si="14"/>
        <v>3.0699367121574728E-2</v>
      </c>
      <c r="C108" s="77">
        <f t="shared" ca="1" si="14"/>
        <v>4.7725656284228979E-2</v>
      </c>
      <c r="D108" s="44">
        <f t="shared" ca="1" si="14"/>
        <v>4.7315801320582551E-2</v>
      </c>
      <c r="E108" s="44">
        <f t="shared" ca="1" si="14"/>
        <v>3.8416173835544409E-2</v>
      </c>
      <c r="F108" s="44">
        <f t="shared" ca="1" si="14"/>
        <v>4.9589563022621963E-2</v>
      </c>
      <c r="G108" s="67">
        <f t="shared" ca="1" si="14"/>
        <v>4.3633721990484542E-2</v>
      </c>
      <c r="H108" s="44">
        <f t="shared" ca="1" si="14"/>
        <v>4.6120151110255136E-2</v>
      </c>
      <c r="I108" s="44">
        <f t="shared" ca="1" si="14"/>
        <v>4.8228158471833593E-2</v>
      </c>
      <c r="J108" s="78">
        <f t="shared" ca="1" si="14"/>
        <v>4.7576178843163897E-2</v>
      </c>
      <c r="K108" s="44">
        <f t="shared" ca="1" si="14"/>
        <v>5.8369401882532923E-2</v>
      </c>
      <c r="L108" s="44">
        <f t="shared" ca="1" si="14"/>
        <v>5.0270930425541316E-2</v>
      </c>
      <c r="M108" s="78">
        <f t="shared" ca="1" si="14"/>
        <v>5.5022293459740412E-2</v>
      </c>
      <c r="N108" s="44">
        <f t="shared" ca="1" si="14"/>
        <v>3.8067008977058725E-2</v>
      </c>
      <c r="O108" s="69">
        <f t="shared" ca="1" si="14"/>
        <v>3.7091734130575871E-2</v>
      </c>
      <c r="P108" s="67">
        <f t="shared" ca="1" si="14"/>
        <v>4.2257242927049354E-2</v>
      </c>
      <c r="Q108" s="44">
        <f t="shared" ca="1" si="14"/>
        <v>4.9912614730244664E-2</v>
      </c>
      <c r="R108" s="44">
        <f t="shared" ca="1" si="14"/>
        <v>5.0235361603426565E-2</v>
      </c>
      <c r="S108" s="44"/>
      <c r="T108" s="44"/>
      <c r="U108" s="44">
        <f t="shared" ca="1" si="14"/>
        <v>4.9372190141872219E-2</v>
      </c>
      <c r="V108" s="44"/>
      <c r="W108" s="44"/>
      <c r="X108" s="69">
        <f t="shared" ca="1" si="14"/>
        <v>4.8818384817413518E-2</v>
      </c>
    </row>
    <row r="109" spans="1:24" s="43" customFormat="1">
      <c r="A109" s="29">
        <v>38625</v>
      </c>
      <c r="B109" s="77">
        <f t="shared" ca="1" si="14"/>
        <v>2.2198299106302555E-2</v>
      </c>
      <c r="C109" s="77">
        <f t="shared" ca="1" si="14"/>
        <v>4.9385703086231025E-2</v>
      </c>
      <c r="D109" s="44">
        <f t="shared" ca="1" si="14"/>
        <v>4.8961291845432742E-2</v>
      </c>
      <c r="E109" s="44">
        <f t="shared" ca="1" si="14"/>
        <v>3.3933768213596949E-2</v>
      </c>
      <c r="F109" s="44">
        <f t="shared" ca="1" si="14"/>
        <v>5.3498625348083584E-2</v>
      </c>
      <c r="G109" s="67">
        <f t="shared" ca="1" si="14"/>
        <v>4.582558978164375E-2</v>
      </c>
      <c r="H109" s="44">
        <f t="shared" ca="1" si="14"/>
        <v>0.15224325975555275</v>
      </c>
      <c r="I109" s="44">
        <f t="shared" ca="1" si="14"/>
        <v>4.6692363898013012E-2</v>
      </c>
      <c r="J109" s="78">
        <f t="shared" ca="1" si="14"/>
        <v>4.5292778065597616E-2</v>
      </c>
      <c r="K109" s="44">
        <f t="shared" ca="1" si="14"/>
        <v>7.028060658261337E-2</v>
      </c>
      <c r="L109" s="44">
        <f t="shared" ca="1" si="14"/>
        <v>5.1215428235598992E-2</v>
      </c>
      <c r="M109" s="78">
        <f t="shared" ca="1" si="14"/>
        <v>5.8722222446605299E-2</v>
      </c>
      <c r="N109" s="44">
        <f t="shared" ca="1" si="14"/>
        <v>3.5593783782586597E-2</v>
      </c>
      <c r="O109" s="69">
        <f t="shared" ca="1" si="14"/>
        <v>3.2049166030006182E-2</v>
      </c>
      <c r="P109" s="67">
        <f t="shared" ca="1" si="14"/>
        <v>4.4937463562597646E-2</v>
      </c>
      <c r="Q109" s="44">
        <f t="shared" ca="1" si="14"/>
        <v>5.436836255446531E-2</v>
      </c>
      <c r="R109" s="44">
        <f t="shared" ca="1" si="14"/>
        <v>5.3422937240274582E-2</v>
      </c>
      <c r="S109" s="44"/>
      <c r="T109" s="44"/>
      <c r="U109" s="44">
        <f t="shared" ca="1" si="14"/>
        <v>5.859876815754439E-2</v>
      </c>
      <c r="V109" s="44"/>
      <c r="W109" s="44"/>
      <c r="X109" s="69">
        <f t="shared" ca="1" si="14"/>
        <v>5.4442450204843285E-2</v>
      </c>
    </row>
    <row r="110" spans="1:24" s="43" customFormat="1" ht="12" thickBot="1">
      <c r="A110" s="35">
        <v>38717</v>
      </c>
      <c r="B110" s="79">
        <f t="shared" ca="1" si="14"/>
        <v>3.7142846163678023E-2</v>
      </c>
      <c r="C110" s="79">
        <f t="shared" ca="1" si="14"/>
        <v>5.2399810933661195E-2</v>
      </c>
      <c r="D110" s="70">
        <f t="shared" ca="1" si="14"/>
        <v>5.2231273404086398E-2</v>
      </c>
      <c r="E110" s="70">
        <f t="shared" ca="1" si="14"/>
        <v>4.5148756560190684E-2</v>
      </c>
      <c r="F110" s="70">
        <f t="shared" ca="1" si="14"/>
        <v>5.4094414179221673E-2</v>
      </c>
      <c r="G110" s="71">
        <f t="shared" ca="1" si="14"/>
        <v>4.5336054592095998E-2</v>
      </c>
      <c r="H110" s="70">
        <f t="shared" ca="1" si="14"/>
        <v>0.16125258149840271</v>
      </c>
      <c r="I110" s="70">
        <f t="shared" ca="1" si="14"/>
        <v>5.5604245029169386E-2</v>
      </c>
      <c r="J110" s="80">
        <f t="shared" ca="1" si="14"/>
        <v>6.067925040944222E-2</v>
      </c>
      <c r="K110" s="70">
        <f t="shared" ca="1" si="14"/>
        <v>5.5889714275968227E-2</v>
      </c>
      <c r="L110" s="70">
        <f t="shared" ca="1" si="14"/>
        <v>5.6371485308399638E-2</v>
      </c>
      <c r="M110" s="80">
        <f t="shared" ca="1" si="14"/>
        <v>5.6709711457375356E-2</v>
      </c>
      <c r="N110" s="70">
        <f t="shared" ca="1" si="14"/>
        <v>4.5449364874301512E-2</v>
      </c>
      <c r="O110" s="72">
        <f t="shared" ca="1" si="14"/>
        <v>4.8366879602376844E-2</v>
      </c>
      <c r="P110" s="71">
        <f t="shared" ca="1" si="14"/>
        <v>4.7007417328647216E-2</v>
      </c>
      <c r="Q110" s="70">
        <f t="shared" ca="1" si="14"/>
        <v>5.639134899824727E-2</v>
      </c>
      <c r="R110" s="70">
        <f t="shared" ca="1" si="14"/>
        <v>5.3848960350480368E-2</v>
      </c>
      <c r="S110" s="70"/>
      <c r="T110" s="70"/>
      <c r="U110" s="70">
        <f t="shared" ca="1" si="14"/>
        <v>5.9333218894224604E-2</v>
      </c>
      <c r="V110" s="70"/>
      <c r="W110" s="70"/>
      <c r="X110" s="72">
        <f t="shared" ca="1" si="14"/>
        <v>5.443318906891581E-2</v>
      </c>
    </row>
    <row r="111" spans="1:24" s="43" customFormat="1">
      <c r="A111" s="29">
        <v>38807</v>
      </c>
      <c r="B111" s="81">
        <f t="shared" ca="1" si="14"/>
        <v>3.2310697110986331E-2</v>
      </c>
      <c r="C111" s="81">
        <f t="shared" ca="1" si="14"/>
        <v>4.7498870884534083E-2</v>
      </c>
      <c r="D111" s="73">
        <f t="shared" ca="1" si="14"/>
        <v>4.6860262816079024E-2</v>
      </c>
      <c r="E111" s="73">
        <f t="shared" ca="1" si="14"/>
        <v>3.7915107240918733E-2</v>
      </c>
      <c r="F111" s="73">
        <f t="shared" ca="1" si="14"/>
        <v>5.4375518713805748E-2</v>
      </c>
      <c r="G111" s="74">
        <f t="shared" ca="1" si="14"/>
        <v>4.4373251454607132E-2</v>
      </c>
      <c r="H111" s="73">
        <f t="shared" ca="1" si="14"/>
        <v>0.15963258191609353</v>
      </c>
      <c r="I111" s="73">
        <f t="shared" ca="1" si="14"/>
        <v>4.4785051974149503E-2</v>
      </c>
      <c r="J111" s="82">
        <f t="shared" ca="1" si="14"/>
        <v>3.5588309869461821E-2</v>
      </c>
      <c r="K111" s="73">
        <f t="shared" ca="1" si="14"/>
        <v>5.6347833588406671E-2</v>
      </c>
      <c r="L111" s="73">
        <f t="shared" ca="1" si="14"/>
        <v>5.7278630841554268E-2</v>
      </c>
      <c r="M111" s="82">
        <f t="shared" ca="1" si="14"/>
        <v>5.7726470054383805E-2</v>
      </c>
      <c r="N111" s="73">
        <f t="shared" ca="1" si="14"/>
        <v>3.7580321974292508E-2</v>
      </c>
      <c r="O111" s="75">
        <f t="shared" ca="1" si="14"/>
        <v>3.808034293478646E-2</v>
      </c>
      <c r="P111" s="74">
        <f t="shared" ca="1" si="14"/>
        <v>9.1228323259407551E-2</v>
      </c>
      <c r="Q111" s="73">
        <f t="shared" ca="1" si="14"/>
        <v>5.2573746231778795E-2</v>
      </c>
      <c r="R111" s="73">
        <f t="shared" ca="1" si="14"/>
        <v>5.2318900158019988E-2</v>
      </c>
      <c r="S111" s="73"/>
      <c r="T111" s="73"/>
      <c r="U111" s="73">
        <f t="shared" ca="1" si="14"/>
        <v>5.6197866985154166E-2</v>
      </c>
      <c r="V111" s="73"/>
      <c r="W111" s="73"/>
      <c r="X111" s="75">
        <f t="shared" ca="1" si="14"/>
        <v>6.8515001081754123E-2</v>
      </c>
    </row>
    <row r="112" spans="1:24" s="43" customFormat="1">
      <c r="A112" s="29">
        <v>38898</v>
      </c>
      <c r="B112" s="77">
        <f t="shared" ca="1" si="14"/>
        <v>3.4548990367994969E-2</v>
      </c>
      <c r="C112" s="77">
        <f t="shared" ca="1" si="14"/>
        <v>4.6546019618443735E-2</v>
      </c>
      <c r="D112" s="44">
        <f t="shared" ca="1" si="14"/>
        <v>4.5633957378993673E-2</v>
      </c>
      <c r="E112" s="44">
        <f t="shared" ca="1" si="14"/>
        <v>3.9722033685925195E-2</v>
      </c>
      <c r="F112" s="44">
        <f t="shared" ca="1" si="14"/>
        <v>5.4971292558813056E-2</v>
      </c>
      <c r="G112" s="67">
        <f t="shared" ca="1" si="14"/>
        <v>4.5670528697941526E-2</v>
      </c>
      <c r="H112" s="44">
        <f t="shared" ca="1" si="14"/>
        <v>0.14738368533981472</v>
      </c>
      <c r="I112" s="44">
        <f t="shared" ca="1" si="14"/>
        <v>3.9475330998489655E-2</v>
      </c>
      <c r="J112" s="78">
        <f t="shared" ca="1" si="14"/>
        <v>2.3144145979834052E-2</v>
      </c>
      <c r="K112" s="44">
        <f t="shared" ca="1" si="14"/>
        <v>5.4989075826071598E-2</v>
      </c>
      <c r="L112" s="44">
        <f t="shared" ca="1" si="14"/>
        <v>5.5998183347012231E-2</v>
      </c>
      <c r="M112" s="78">
        <f t="shared" ca="1" si="14"/>
        <v>6.1837414850239192E-2</v>
      </c>
      <c r="N112" s="44">
        <f t="shared" ca="1" si="14"/>
        <v>3.9463383933134422E-2</v>
      </c>
      <c r="O112" s="69">
        <f t="shared" ca="1" si="14"/>
        <v>4.0029576640124409E-2</v>
      </c>
      <c r="P112" s="67">
        <f t="shared" ca="1" si="14"/>
        <v>8.4299266811838747E-2</v>
      </c>
      <c r="Q112" s="44">
        <f t="shared" ca="1" si="14"/>
        <v>5.4468131824019439E-2</v>
      </c>
      <c r="R112" s="44">
        <f t="shared" ca="1" si="14"/>
        <v>5.5095463152926127E-2</v>
      </c>
      <c r="S112" s="44"/>
      <c r="T112" s="44"/>
      <c r="U112" s="44">
        <f t="shared" ca="1" si="14"/>
        <v>6.4354365429738491E-2</v>
      </c>
      <c r="V112" s="44"/>
      <c r="W112" s="44"/>
      <c r="X112" s="69">
        <f t="shared" ca="1" si="14"/>
        <v>7.1807069087162834E-2</v>
      </c>
    </row>
    <row r="113" spans="1:24" s="43" customFormat="1">
      <c r="A113" s="29">
        <v>38990</v>
      </c>
      <c r="B113" s="77">
        <f t="shared" ca="1" si="14"/>
        <v>2.6816109444814495E-2</v>
      </c>
      <c r="C113" s="77">
        <f t="shared" ca="1" si="14"/>
        <v>4.2043515019235533E-2</v>
      </c>
      <c r="D113" s="44">
        <f t="shared" ca="1" si="14"/>
        <v>4.1583069675968476E-2</v>
      </c>
      <c r="E113" s="44">
        <f t="shared" ca="1" si="14"/>
        <v>4.80130231838507E-2</v>
      </c>
      <c r="F113" s="44">
        <f t="shared" ca="1" si="14"/>
        <v>4.7826974237873632E-2</v>
      </c>
      <c r="G113" s="67">
        <f t="shared" ca="1" si="14"/>
        <v>4.1083799845922142E-2</v>
      </c>
      <c r="H113" s="44">
        <f t="shared" ca="1" si="14"/>
        <v>2.5265346489272478E-2</v>
      </c>
      <c r="I113" s="44">
        <f t="shared" ca="1" si="14"/>
        <v>3.7236776419878881E-2</v>
      </c>
      <c r="J113" s="78">
        <f t="shared" ca="1" si="14"/>
        <v>3.4537341886983874E-2</v>
      </c>
      <c r="K113" s="44">
        <f t="shared" ca="1" si="14"/>
        <v>4.6992765508896417E-2</v>
      </c>
      <c r="L113" s="44">
        <f t="shared" ca="1" si="14"/>
        <v>4.5645422044009898E-2</v>
      </c>
      <c r="M113" s="78">
        <f t="shared" ca="1" si="14"/>
        <v>4.2923996987182189E-2</v>
      </c>
      <c r="N113" s="44">
        <f t="shared" ca="1" si="14"/>
        <v>5.0085996995707482E-2</v>
      </c>
      <c r="O113" s="69">
        <f t="shared" ca="1" si="14"/>
        <v>4.4418512461159798E-2</v>
      </c>
      <c r="P113" s="67">
        <f t="shared" ca="1" si="14"/>
        <v>8.0233630814339429E-2</v>
      </c>
      <c r="Q113" s="44">
        <f t="shared" ca="1" si="14"/>
        <v>4.4630623256797008E-2</v>
      </c>
      <c r="R113" s="44">
        <f t="shared" ca="1" si="14"/>
        <v>4.4464470164989223E-2</v>
      </c>
      <c r="S113" s="44"/>
      <c r="T113" s="44"/>
      <c r="U113" s="44">
        <f t="shared" ca="1" si="14"/>
        <v>4.299363619211638E-2</v>
      </c>
      <c r="V113" s="44"/>
      <c r="W113" s="44"/>
      <c r="X113" s="69">
        <f t="shared" ca="1" si="14"/>
        <v>6.9940967231441054E-2</v>
      </c>
    </row>
    <row r="114" spans="1:24" s="43" customFormat="1" ht="12" thickBot="1">
      <c r="A114" s="35">
        <v>39082</v>
      </c>
      <c r="B114" s="79">
        <f t="shared" ca="1" si="14"/>
        <v>2.2252099903451672E-2</v>
      </c>
      <c r="C114" s="79">
        <f t="shared" ca="1" si="14"/>
        <v>3.5751267453572932E-2</v>
      </c>
      <c r="D114" s="70">
        <f t="shared" ca="1" si="14"/>
        <v>3.5837830570916163E-2</v>
      </c>
      <c r="E114" s="70">
        <f t="shared" ca="1" si="14"/>
        <v>3.6312937400905909E-2</v>
      </c>
      <c r="F114" s="70">
        <f t="shared" ca="1" si="14"/>
        <v>3.5668595706704442E-2</v>
      </c>
      <c r="G114" s="71">
        <f t="shared" ca="1" si="14"/>
        <v>4.0966119415106972E-2</v>
      </c>
      <c r="H114" s="70">
        <f t="shared" ca="1" si="14"/>
        <v>3.9330741272546321E-2</v>
      </c>
      <c r="I114" s="70">
        <f t="shared" ca="1" si="14"/>
        <v>2.1434597230978625E-2</v>
      </c>
      <c r="J114" s="80">
        <f t="shared" ca="1" si="14"/>
        <v>3.9089905137741354E-3</v>
      </c>
      <c r="K114" s="70">
        <f t="shared" ca="1" si="14"/>
        <v>3.6237766192033671E-2</v>
      </c>
      <c r="L114" s="70">
        <f t="shared" ca="1" si="14"/>
        <v>4.0259651927592177E-2</v>
      </c>
      <c r="M114" s="80">
        <f t="shared" ca="1" si="14"/>
        <v>3.0352065377994064E-2</v>
      </c>
      <c r="N114" s="70">
        <f t="shared" ca="1" si="14"/>
        <v>3.6496531889449679E-2</v>
      </c>
      <c r="O114" s="72">
        <f t="shared" ca="1" si="14"/>
        <v>3.8205085520430337E-2</v>
      </c>
      <c r="P114" s="71">
        <f t="shared" ca="1" si="14"/>
        <v>7.5482988360027203E-2</v>
      </c>
      <c r="Q114" s="70">
        <f t="shared" ca="1" si="14"/>
        <v>4.2377203370169481E-2</v>
      </c>
      <c r="R114" s="70">
        <f t="shared" ca="1" si="14"/>
        <v>3.8910168329482353E-2</v>
      </c>
      <c r="S114" s="70"/>
      <c r="T114" s="70"/>
      <c r="U114" s="70">
        <f t="shared" ca="1" si="14"/>
        <v>3.9126212205318422E-2</v>
      </c>
      <c r="V114" s="70"/>
      <c r="W114" s="70"/>
      <c r="X114" s="72">
        <f t="shared" ca="1" si="14"/>
        <v>6.2338348914594555E-2</v>
      </c>
    </row>
    <row r="115" spans="1:24" s="43" customFormat="1">
      <c r="A115" s="29">
        <v>39172</v>
      </c>
      <c r="B115" s="77">
        <f t="shared" ca="1" si="14"/>
        <v>2.4458710428768349E-2</v>
      </c>
      <c r="C115" s="77">
        <f t="shared" ca="1" si="14"/>
        <v>3.4237446464199017E-2</v>
      </c>
      <c r="D115" s="44">
        <f t="shared" ca="1" si="14"/>
        <v>3.5162781062087145E-2</v>
      </c>
      <c r="E115" s="44">
        <f t="shared" ca="1" si="14"/>
        <v>4.0786371172744307E-2</v>
      </c>
      <c r="F115" s="44">
        <f t="shared" ca="1" si="14"/>
        <v>2.8487988261041153E-2</v>
      </c>
      <c r="G115" s="67">
        <f t="shared" ca="1" si="14"/>
        <v>4.0991842161407943E-2</v>
      </c>
      <c r="H115" s="44">
        <f t="shared" ca="1" si="14"/>
        <v>1.4193915235340526E-2</v>
      </c>
      <c r="I115" s="44">
        <f t="shared" ca="1" si="14"/>
        <v>1.8773330081238271E-2</v>
      </c>
      <c r="J115" s="78">
        <f t="shared" ca="1" si="14"/>
        <v>6.518375050585723E-3</v>
      </c>
      <c r="K115" s="44">
        <f t="shared" ca="1" si="14"/>
        <v>3.145274976263579E-2</v>
      </c>
      <c r="L115" s="44">
        <f t="shared" ca="1" si="14"/>
        <v>3.0485362116047243E-2</v>
      </c>
      <c r="M115" s="78">
        <f t="shared" ca="1" si="14"/>
        <v>2.0769796992389455E-2</v>
      </c>
      <c r="N115" s="44">
        <f t="shared" ca="1" si="14"/>
        <v>4.0454358750953823E-2</v>
      </c>
      <c r="O115" s="69">
        <f t="shared" ca="1" si="14"/>
        <v>4.1291867529117399E-2</v>
      </c>
      <c r="P115" s="67">
        <f t="shared" ca="1" si="14"/>
        <v>4.2308742374073782E-2</v>
      </c>
      <c r="Q115" s="44">
        <f t="shared" ca="1" si="14"/>
        <v>4.0338234807685724E-2</v>
      </c>
      <c r="R115" s="44">
        <f t="shared" ca="1" si="14"/>
        <v>3.0362318496345964E-2</v>
      </c>
      <c r="S115" s="44">
        <f t="shared" ca="1" si="14"/>
        <v>4.0213868606615133E-2</v>
      </c>
      <c r="T115" s="44"/>
      <c r="U115" s="44">
        <f t="shared" ca="1" si="14"/>
        <v>2.8432273334656033E-2</v>
      </c>
      <c r="V115" s="44">
        <f t="shared" ca="1" si="14"/>
        <v>2.7909077049842024E-2</v>
      </c>
      <c r="W115" s="44"/>
      <c r="X115" s="69">
        <f t="shared" ca="1" si="14"/>
        <v>4.1113952464810311E-2</v>
      </c>
    </row>
    <row r="116" spans="1:24" s="43" customFormat="1">
      <c r="A116" s="29">
        <v>39263</v>
      </c>
      <c r="B116" s="77">
        <f t="shared" ca="1" si="14"/>
        <v>2.3096084063670252E-2</v>
      </c>
      <c r="C116" s="77">
        <f t="shared" ca="1" si="14"/>
        <v>3.4758195604772224E-2</v>
      </c>
      <c r="D116" s="44">
        <f t="shared" ca="1" si="14"/>
        <v>3.6031634382376998E-2</v>
      </c>
      <c r="E116" s="44">
        <f t="shared" ca="1" si="14"/>
        <v>4.17648823010488E-2</v>
      </c>
      <c r="F116" s="44">
        <f t="shared" ca="1" si="14"/>
        <v>2.6409384944389602E-2</v>
      </c>
      <c r="G116" s="67">
        <f t="shared" ca="1" si="14"/>
        <v>3.8965973195881132E-2</v>
      </c>
      <c r="H116" s="44">
        <f t="shared" ca="1" si="14"/>
        <v>2.4823831980107958E-2</v>
      </c>
      <c r="I116" s="44">
        <f t="shared" ca="1" si="14"/>
        <v>2.2309190413625446E-2</v>
      </c>
      <c r="J116" s="78">
        <f t="shared" ca="1" si="14"/>
        <v>1.6956428152838932E-2</v>
      </c>
      <c r="K116" s="44">
        <f t="shared" ca="1" si="14"/>
        <v>2.5841716681880733E-2</v>
      </c>
      <c r="L116" s="44">
        <f t="shared" ca="1" si="14"/>
        <v>2.867538931036262E-2</v>
      </c>
      <c r="M116" s="78">
        <f t="shared" ca="1" si="14"/>
        <v>1.561420565145899E-2</v>
      </c>
      <c r="N116" s="44">
        <f t="shared" ca="1" si="14"/>
        <v>4.1244856354585746E-2</v>
      </c>
      <c r="O116" s="69">
        <f t="shared" ca="1" si="14"/>
        <v>4.3715099555021286E-2</v>
      </c>
      <c r="P116" s="67">
        <f t="shared" ca="1" si="14"/>
        <v>4.4978429257229058E-2</v>
      </c>
      <c r="Q116" s="44">
        <f t="shared" ca="1" si="14"/>
        <v>3.8974779824486383E-2</v>
      </c>
      <c r="R116" s="44">
        <f t="shared" ca="1" si="14"/>
        <v>2.8615062451149864E-2</v>
      </c>
      <c r="S116" s="44">
        <f t="shared" ca="1" si="14"/>
        <v>3.9703320886417259E-2</v>
      </c>
      <c r="T116" s="44"/>
      <c r="U116" s="44">
        <f t="shared" ca="1" si="14"/>
        <v>2.6513335704362762E-2</v>
      </c>
      <c r="V116" s="44">
        <f t="shared" ca="1" si="14"/>
        <v>2.7107845825605548E-2</v>
      </c>
      <c r="W116" s="44"/>
      <c r="X116" s="69">
        <f t="shared" ca="1" si="14"/>
        <v>3.713745089131737E-2</v>
      </c>
    </row>
    <row r="117" spans="1:24" s="43" customFormat="1">
      <c r="A117" s="29">
        <v>39355</v>
      </c>
      <c r="B117" s="77">
        <f t="shared" ca="1" si="14"/>
        <v>1.8401971376916348E-2</v>
      </c>
      <c r="C117" s="77">
        <f t="shared" ca="1" si="14"/>
        <v>3.5052135223083702E-2</v>
      </c>
      <c r="D117" s="44">
        <f t="shared" ca="1" si="14"/>
        <v>3.5861726140161032E-2</v>
      </c>
      <c r="E117" s="44">
        <f t="shared" ca="1" si="14"/>
        <v>2.9476831644463131E-2</v>
      </c>
      <c r="F117" s="44">
        <f t="shared" ca="1" si="14"/>
        <v>2.9544949747383198E-2</v>
      </c>
      <c r="G117" s="67">
        <f t="shared" ca="1" si="14"/>
        <v>3.7825295027324346E-2</v>
      </c>
      <c r="H117" s="44">
        <f t="shared" ca="1" si="14"/>
        <v>1.9986631858508908E-2</v>
      </c>
      <c r="I117" s="44">
        <f t="shared" ca="1" si="14"/>
        <v>2.3431630276929516E-2</v>
      </c>
      <c r="J117" s="78">
        <f t="shared" ca="1" si="14"/>
        <v>2.3388822763735773E-2</v>
      </c>
      <c r="K117" s="44">
        <f t="shared" ca="1" si="14"/>
        <v>2.8654935029194473E-2</v>
      </c>
      <c r="L117" s="44">
        <f t="shared" ca="1" si="14"/>
        <v>2.9333748668909365E-2</v>
      </c>
      <c r="M117" s="78">
        <f t="shared" ca="1" si="14"/>
        <v>2.2839351880656666E-2</v>
      </c>
      <c r="N117" s="44">
        <f t="shared" ca="1" si="14"/>
        <v>3.1366292385752503E-2</v>
      </c>
      <c r="O117" s="69">
        <f t="shared" ca="1" si="14"/>
        <v>2.5116175479640956E-2</v>
      </c>
      <c r="P117" s="67">
        <f t="shared" ca="1" si="14"/>
        <v>4.9021730976346767E-2</v>
      </c>
      <c r="Q117" s="44">
        <f t="shared" ca="1" si="14"/>
        <v>3.879634880304117E-2</v>
      </c>
      <c r="R117" s="44">
        <f t="shared" ca="1" si="14"/>
        <v>2.8374728401835858E-2</v>
      </c>
      <c r="S117" s="44">
        <f t="shared" ca="1" si="14"/>
        <v>3.7804381104365126E-2</v>
      </c>
      <c r="T117" s="44"/>
      <c r="U117" s="44">
        <f t="shared" ca="1" si="14"/>
        <v>2.4624016788326042E-2</v>
      </c>
      <c r="V117" s="44">
        <f t="shared" ca="1" si="14"/>
        <v>3.4117265672737318E-2</v>
      </c>
      <c r="W117" s="44"/>
      <c r="X117" s="69">
        <f t="shared" ca="1" si="14"/>
        <v>4.149078720446564E-2</v>
      </c>
    </row>
    <row r="118" spans="1:24" s="43" customFormat="1" ht="12" thickBot="1">
      <c r="A118" s="35">
        <v>39447</v>
      </c>
      <c r="B118" s="79">
        <f t="shared" ca="1" si="14"/>
        <v>2.9282058257553256E-2</v>
      </c>
      <c r="C118" s="79">
        <f t="shared" ca="1" si="14"/>
        <v>3.6267027476808655E-2</v>
      </c>
      <c r="D118" s="70">
        <f t="shared" ca="1" si="14"/>
        <v>3.6290457517836439E-2</v>
      </c>
      <c r="E118" s="70">
        <f t="shared" ca="1" si="14"/>
        <v>4.1324097441794772E-2</v>
      </c>
      <c r="F118" s="70">
        <f t="shared" ca="1" si="14"/>
        <v>3.8174130210047119E-2</v>
      </c>
      <c r="G118" s="71">
        <f t="shared" ca="1" si="14"/>
        <v>3.6783848028055344E-2</v>
      </c>
      <c r="H118" s="70">
        <f t="shared" ca="1" si="14"/>
        <v>1.8209969968407957E-2</v>
      </c>
      <c r="I118" s="70">
        <f t="shared" ca="1" si="14"/>
        <v>2.5046929302405596E-2</v>
      </c>
      <c r="J118" s="80">
        <f t="shared" ca="1" si="14"/>
        <v>2.4880657367739367E-2</v>
      </c>
      <c r="K118" s="70">
        <f t="shared" ca="1" si="14"/>
        <v>4.1798925312887203E-2</v>
      </c>
      <c r="L118" s="70">
        <f t="shared" ca="1" si="14"/>
        <v>3.1829327979538302E-2</v>
      </c>
      <c r="M118" s="80">
        <f t="shared" ca="1" si="14"/>
        <v>3.519223392985138E-2</v>
      </c>
      <c r="N118" s="70">
        <f t="shared" ca="1" si="14"/>
        <v>4.1097595179879098E-2</v>
      </c>
      <c r="O118" s="72">
        <f t="shared" ca="1" si="14"/>
        <v>4.1631210101179539E-2</v>
      </c>
      <c r="P118" s="71">
        <f t="shared" ca="1" si="14"/>
        <v>4.3754904214243995E-2</v>
      </c>
      <c r="Q118" s="70">
        <f t="shared" ca="1" si="14"/>
        <v>3.8207100221497869E-2</v>
      </c>
      <c r="R118" s="70">
        <f t="shared" ca="1" si="14"/>
        <v>3.0869927564294075E-2</v>
      </c>
      <c r="S118" s="70">
        <f t="shared" ca="1" si="14"/>
        <v>3.8801715748385757E-2</v>
      </c>
      <c r="T118" s="70"/>
      <c r="U118" s="70">
        <f t="shared" ca="1" si="14"/>
        <v>2.6894872048689455E-2</v>
      </c>
      <c r="V118" s="70">
        <f t="shared" ca="1" si="14"/>
        <v>4.2867148889083495E-2</v>
      </c>
      <c r="W118" s="70"/>
      <c r="X118" s="72">
        <f t="shared" ca="1" si="14"/>
        <v>4.2361239344168355E-2</v>
      </c>
    </row>
    <row r="119" spans="1:24" s="43" customFormat="1">
      <c r="A119" s="23">
        <v>39538</v>
      </c>
      <c r="B119" s="81">
        <f t="shared" ca="1" si="14"/>
        <v>3.6153109892028912E-2</v>
      </c>
      <c r="C119" s="81">
        <f t="shared" ca="1" si="14"/>
        <v>4.0350362675354079E-2</v>
      </c>
      <c r="D119" s="73">
        <f t="shared" ca="1" si="14"/>
        <v>4.036345445257683E-2</v>
      </c>
      <c r="E119" s="73">
        <f t="shared" ref="E119:X119" ca="1" si="15">IF(IF(OR(E21="",E17=0),NA(),E21/E17-1)&gt;1.5,NA(),E21/E17-1)</f>
        <v>4.9232191895809629E-2</v>
      </c>
      <c r="F119" s="73">
        <f t="shared" ca="1" si="15"/>
        <v>4.5183917701554055E-2</v>
      </c>
      <c r="G119" s="74">
        <f t="shared" ca="1" si="15"/>
        <v>3.6876042656032837E-2</v>
      </c>
      <c r="H119" s="73">
        <f t="shared" ca="1" si="15"/>
        <v>-3.868216944773295E-2</v>
      </c>
      <c r="I119" s="73">
        <f t="shared" ca="1" si="15"/>
        <v>4.2821033910701578E-2</v>
      </c>
      <c r="J119" s="82">
        <f t="shared" ca="1" si="15"/>
        <v>5.0753686877844872E-2</v>
      </c>
      <c r="K119" s="73">
        <f t="shared" ca="1" si="15"/>
        <v>4.7153730705032482E-2</v>
      </c>
      <c r="L119" s="73">
        <f t="shared" ca="1" si="15"/>
        <v>4.0996135156327718E-2</v>
      </c>
      <c r="M119" s="82">
        <f t="shared" ca="1" si="15"/>
        <v>4.6228441286082944E-2</v>
      </c>
      <c r="N119" s="73">
        <f t="shared" ca="1" si="15"/>
        <v>4.9233112959391923E-2</v>
      </c>
      <c r="O119" s="75">
        <f t="shared" ca="1" si="15"/>
        <v>5.2004694052669942E-2</v>
      </c>
      <c r="P119" s="74">
        <f t="shared" ca="1" si="15"/>
        <v>4.8421360420959791E-2</v>
      </c>
      <c r="Q119" s="73">
        <f t="shared" ca="1" si="15"/>
        <v>4.1522793765079502E-2</v>
      </c>
      <c r="R119" s="73">
        <f t="shared" ca="1" si="15"/>
        <v>4.0072389556327304E-2</v>
      </c>
      <c r="S119" s="73">
        <f t="shared" ca="1" si="15"/>
        <v>4.0906054586617113E-2</v>
      </c>
      <c r="T119" s="73"/>
      <c r="U119" s="73">
        <f t="shared" ca="1" si="15"/>
        <v>2.91703961844616E-2</v>
      </c>
      <c r="V119" s="73">
        <f t="shared" ca="1" si="15"/>
        <v>4.9038179730139131E-2</v>
      </c>
      <c r="W119" s="73"/>
      <c r="X119" s="75">
        <f t="shared" ca="1" si="15"/>
        <v>4.7192481460391456E-2</v>
      </c>
    </row>
    <row r="120" spans="1:24" s="43" customFormat="1">
      <c r="A120" s="29">
        <v>39629</v>
      </c>
      <c r="B120" s="77">
        <f t="shared" ref="B120:X130" ca="1" si="16">IF(IF(OR(B22="",B18=0),NA(),B22/B18-1)&gt;1.5,NA(),B22/B18-1)</f>
        <v>3.4615961060311395E-2</v>
      </c>
      <c r="C120" s="77">
        <f t="shared" ca="1" si="16"/>
        <v>4.3918078413514694E-2</v>
      </c>
      <c r="D120" s="44">
        <f t="shared" ca="1" si="16"/>
        <v>4.3615395460059769E-2</v>
      </c>
      <c r="E120" s="44">
        <f t="shared" ca="1" si="16"/>
        <v>4.960969869391052E-2</v>
      </c>
      <c r="F120" s="44">
        <f t="shared" ca="1" si="16"/>
        <v>5.0766548037855852E-2</v>
      </c>
      <c r="G120" s="67">
        <f t="shared" ca="1" si="16"/>
        <v>3.9576088807624199E-2</v>
      </c>
      <c r="H120" s="44">
        <f t="shared" ca="1" si="16"/>
        <v>4.3596615333948874E-2</v>
      </c>
      <c r="I120" s="44">
        <f t="shared" ca="1" si="16"/>
        <v>4.3570303753460049E-2</v>
      </c>
      <c r="J120" s="78">
        <f t="shared" ca="1" si="16"/>
        <v>4.7888280093066671E-2</v>
      </c>
      <c r="K120" s="44">
        <f t="shared" ca="1" si="16"/>
        <v>5.2859274487954577E-2</v>
      </c>
      <c r="L120" s="44">
        <f t="shared" ca="1" si="16"/>
        <v>4.2579749249562315E-2</v>
      </c>
      <c r="M120" s="78">
        <f t="shared" ca="1" si="16"/>
        <v>5.0341919539102387E-2</v>
      </c>
      <c r="N120" s="44">
        <f t="shared" ca="1" si="16"/>
        <v>4.9111301263078166E-2</v>
      </c>
      <c r="O120" s="69">
        <f t="shared" ca="1" si="16"/>
        <v>4.9718705437050925E-2</v>
      </c>
      <c r="P120" s="67">
        <f t="shared" ca="1" si="16"/>
        <v>4.698673768499706E-2</v>
      </c>
      <c r="Q120" s="44">
        <f t="shared" ca="1" si="16"/>
        <v>4.3741284574777994E-2</v>
      </c>
      <c r="R120" s="44">
        <f t="shared" ca="1" si="16"/>
        <v>4.0645911536890456E-2</v>
      </c>
      <c r="S120" s="44">
        <f t="shared" ca="1" si="16"/>
        <v>4.4734817819772621E-2</v>
      </c>
      <c r="T120" s="44"/>
      <c r="U120" s="44">
        <f t="shared" ca="1" si="16"/>
        <v>3.8638166189407963E-2</v>
      </c>
      <c r="V120" s="44">
        <f t="shared" ca="1" si="16"/>
        <v>5.6310691080158959E-2</v>
      </c>
      <c r="W120" s="44"/>
      <c r="X120" s="69">
        <f t="shared" ca="1" si="16"/>
        <v>5.0622090310867174E-2</v>
      </c>
    </row>
    <row r="121" spans="1:24" s="43" customFormat="1">
      <c r="A121" s="29">
        <v>39721</v>
      </c>
      <c r="B121" s="77">
        <f t="shared" ca="1" si="16"/>
        <v>3.4773674764290829E-2</v>
      </c>
      <c r="C121" s="77">
        <f t="shared" ca="1" si="16"/>
        <v>4.3887549831977513E-2</v>
      </c>
      <c r="D121" s="44">
        <f t="shared" ca="1" si="16"/>
        <v>4.3382764332323021E-2</v>
      </c>
      <c r="E121" s="44">
        <f t="shared" ca="1" si="16"/>
        <v>5.1209049044231847E-2</v>
      </c>
      <c r="F121" s="44">
        <f t="shared" ca="1" si="16"/>
        <v>5.1603703766444964E-2</v>
      </c>
      <c r="G121" s="67">
        <f t="shared" ca="1" si="16"/>
        <v>3.993270663729831E-2</v>
      </c>
      <c r="H121" s="44">
        <f t="shared" ca="1" si="16"/>
        <v>4.9503564504910003E-2</v>
      </c>
      <c r="I121" s="44">
        <f t="shared" ca="1" si="16"/>
        <v>4.1684386445819621E-2</v>
      </c>
      <c r="J121" s="78">
        <f t="shared" ca="1" si="16"/>
        <v>4.3236004074458378E-2</v>
      </c>
      <c r="K121" s="44">
        <f t="shared" ca="1" si="16"/>
        <v>5.3271760572060955E-2</v>
      </c>
      <c r="L121" s="44">
        <f t="shared" ca="1" si="16"/>
        <v>4.0389331538171591E-2</v>
      </c>
      <c r="M121" s="78">
        <f t="shared" ca="1" si="16"/>
        <v>4.6004450981300904E-2</v>
      </c>
      <c r="N121" s="44">
        <f t="shared" ca="1" si="16"/>
        <v>5.2179878605422614E-2</v>
      </c>
      <c r="O121" s="69">
        <f t="shared" ca="1" si="16"/>
        <v>4.7950946313537024E-2</v>
      </c>
      <c r="P121" s="67">
        <f t="shared" ca="1" si="16"/>
        <v>4.3459145825235357E-2</v>
      </c>
      <c r="Q121" s="44">
        <f t="shared" ca="1" si="16"/>
        <v>4.4465335933068006E-2</v>
      </c>
      <c r="R121" s="44">
        <f t="shared" ca="1" si="16"/>
        <v>4.0436487791119413E-2</v>
      </c>
      <c r="S121" s="44">
        <f t="shared" ca="1" si="16"/>
        <v>4.46528930078951E-2</v>
      </c>
      <c r="T121" s="44"/>
      <c r="U121" s="44">
        <f t="shared" ca="1" si="16"/>
        <v>3.8303746058390598E-2</v>
      </c>
      <c r="V121" s="44">
        <f t="shared" ca="1" si="16"/>
        <v>5.731987083443002E-2</v>
      </c>
      <c r="W121" s="44"/>
      <c r="X121" s="69">
        <f t="shared" ca="1" si="16"/>
        <v>5.5522977531868856E-2</v>
      </c>
    </row>
    <row r="122" spans="1:24" s="43" customFormat="1" ht="12" thickBot="1">
      <c r="A122" s="35">
        <v>39813</v>
      </c>
      <c r="B122" s="79">
        <f t="shared" ca="1" si="16"/>
        <v>3.1000341806378673E-2</v>
      </c>
      <c r="C122" s="79">
        <f t="shared" ca="1" si="16"/>
        <v>3.9204596079917664E-2</v>
      </c>
      <c r="D122" s="70">
        <f t="shared" ca="1" si="16"/>
        <v>3.9533296663656348E-2</v>
      </c>
      <c r="E122" s="70">
        <f t="shared" ca="1" si="16"/>
        <v>5.709029390231124E-2</v>
      </c>
      <c r="F122" s="70">
        <f t="shared" ca="1" si="16"/>
        <v>4.2577630256374066E-2</v>
      </c>
      <c r="G122" s="71">
        <f t="shared" ca="1" si="16"/>
        <v>3.6726207827255664E-2</v>
      </c>
      <c r="H122" s="70">
        <f t="shared" ca="1" si="16"/>
        <v>3.2349159873105382E-2</v>
      </c>
      <c r="I122" s="70">
        <f t="shared" ca="1" si="16"/>
        <v>3.6307658460625669E-2</v>
      </c>
      <c r="J122" s="80">
        <f t="shared" ca="1" si="16"/>
        <v>3.5369312385477913E-2</v>
      </c>
      <c r="K122" s="70">
        <f t="shared" ca="1" si="16"/>
        <v>4.3289487347788036E-2</v>
      </c>
      <c r="L122" s="70">
        <f t="shared" ca="1" si="16"/>
        <v>3.0118464375535225E-2</v>
      </c>
      <c r="M122" s="80">
        <f t="shared" ca="1" si="16"/>
        <v>3.7008171781220289E-2</v>
      </c>
      <c r="N122" s="70">
        <f t="shared" ca="1" si="16"/>
        <v>5.7032666152997624E-2</v>
      </c>
      <c r="O122" s="72">
        <f t="shared" ca="1" si="16"/>
        <v>5.8636203633962936E-2</v>
      </c>
      <c r="P122" s="71">
        <f t="shared" ca="1" si="16"/>
        <v>4.0602358077920453E-2</v>
      </c>
      <c r="Q122" s="70">
        <f t="shared" ca="1" si="16"/>
        <v>4.0174971461343079E-2</v>
      </c>
      <c r="R122" s="70">
        <f t="shared" ca="1" si="16"/>
        <v>3.6202127222587421E-2</v>
      </c>
      <c r="S122" s="70">
        <f t="shared" ca="1" si="16"/>
        <v>4.0619861138085245E-2</v>
      </c>
      <c r="T122" s="70"/>
      <c r="U122" s="70">
        <f t="shared" ca="1" si="16"/>
        <v>3.3865078145393079E-2</v>
      </c>
      <c r="V122" s="70">
        <f t="shared" ca="1" si="16"/>
        <v>4.4239915569760369E-2</v>
      </c>
      <c r="W122" s="70"/>
      <c r="X122" s="72">
        <f t="shared" ca="1" si="16"/>
        <v>4.6733471137516469E-2</v>
      </c>
    </row>
    <row r="123" spans="1:24" s="43" customFormat="1">
      <c r="A123" s="23">
        <v>39903</v>
      </c>
      <c r="B123" s="81">
        <f t="shared" ca="1" si="16"/>
        <v>1.9909214714876056E-2</v>
      </c>
      <c r="C123" s="81">
        <f t="shared" ca="1" si="16"/>
        <v>3.280236952924831E-2</v>
      </c>
      <c r="D123" s="73">
        <f t="shared" ca="1" si="16"/>
        <v>3.3309259295206228E-2</v>
      </c>
      <c r="E123" s="73">
        <f t="shared" ca="1" si="16"/>
        <v>4.6500761499933319E-2</v>
      </c>
      <c r="F123" s="73">
        <f t="shared" ca="1" si="16"/>
        <v>3.4967620862998983E-2</v>
      </c>
      <c r="G123" s="74">
        <f t="shared" ca="1" si="16"/>
        <v>3.3963051019628043E-2</v>
      </c>
      <c r="H123" s="73">
        <f t="shared" ca="1" si="16"/>
        <v>0.11199843627849804</v>
      </c>
      <c r="I123" s="73">
        <f t="shared" ca="1" si="16"/>
        <v>2.0835085821563792E-2</v>
      </c>
      <c r="J123" s="82">
        <f t="shared" ca="1" si="16"/>
        <v>1.3203673750761702E-2</v>
      </c>
      <c r="K123" s="73">
        <f t="shared" ca="1" si="16"/>
        <v>3.5899022206041131E-2</v>
      </c>
      <c r="L123" s="73">
        <f t="shared" ca="1" si="16"/>
        <v>2.6013531446591243E-2</v>
      </c>
      <c r="M123" s="82">
        <f t="shared" ca="1" si="16"/>
        <v>1.4753175326641221E-2</v>
      </c>
      <c r="N123" s="73">
        <f t="shared" ca="1" si="16"/>
        <v>4.638357133232307E-2</v>
      </c>
      <c r="O123" s="75">
        <f t="shared" ca="1" si="16"/>
        <v>4.7894793189863005E-2</v>
      </c>
      <c r="P123" s="74">
        <f t="shared" ca="1" si="16"/>
        <v>3.7333455660631065E-2</v>
      </c>
      <c r="Q123" s="73">
        <f t="shared" ca="1" si="16"/>
        <v>3.557511915441669E-2</v>
      </c>
      <c r="R123" s="73">
        <f t="shared" ca="1" si="16"/>
        <v>2.5120708406796366E-2</v>
      </c>
      <c r="S123" s="73">
        <f t="shared" ca="1" si="16"/>
        <v>3.3983709064574263E-2</v>
      </c>
      <c r="T123" s="73"/>
      <c r="U123" s="73">
        <f t="shared" ca="1" si="16"/>
        <v>3.4957936883919905E-2</v>
      </c>
      <c r="V123" s="73">
        <f t="shared" ca="1" si="16"/>
        <v>3.4845459315897997E-2</v>
      </c>
      <c r="W123" s="73"/>
      <c r="X123" s="75">
        <f t="shared" ca="1" si="16"/>
        <v>4.2165834568862026E-2</v>
      </c>
    </row>
    <row r="124" spans="1:24" s="43" customFormat="1">
      <c r="A124" s="29">
        <v>39994</v>
      </c>
      <c r="B124" s="77">
        <f t="shared" ca="1" si="16"/>
        <v>1.8655909835227913E-2</v>
      </c>
      <c r="C124" s="77">
        <f t="shared" ca="1" si="16"/>
        <v>2.8215593548708062E-2</v>
      </c>
      <c r="D124" s="44">
        <f t="shared" ca="1" si="16"/>
        <v>2.8855935096625762E-2</v>
      </c>
      <c r="E124" s="44">
        <f t="shared" ca="1" si="16"/>
        <v>4.2830106490469255E-2</v>
      </c>
      <c r="F124" s="44">
        <f t="shared" ca="1" si="16"/>
        <v>2.6605553309817509E-2</v>
      </c>
      <c r="G124" s="67">
        <f t="shared" ca="1" si="16"/>
        <v>2.9962565997528001E-2</v>
      </c>
      <c r="H124" s="44">
        <f t="shared" ca="1" si="16"/>
        <v>1.0559147950777836E-2</v>
      </c>
      <c r="I124" s="44">
        <f t="shared" ca="1" si="16"/>
        <v>1.6321348855268702E-2</v>
      </c>
      <c r="J124" s="78">
        <f t="shared" ca="1" si="16"/>
        <v>1.0363229326117551E-2</v>
      </c>
      <c r="K124" s="44">
        <f t="shared" ca="1" si="16"/>
        <v>2.6868647193245776E-2</v>
      </c>
      <c r="L124" s="44">
        <f t="shared" ca="1" si="16"/>
        <v>2.0678058671827371E-2</v>
      </c>
      <c r="M124" s="78">
        <f t="shared" ca="1" si="16"/>
        <v>5.176434267670782E-3</v>
      </c>
      <c r="N124" s="44">
        <f t="shared" ca="1" si="16"/>
        <v>4.2542588470231513E-2</v>
      </c>
      <c r="O124" s="69">
        <f t="shared" ca="1" si="16"/>
        <v>3.9382798795502438E-2</v>
      </c>
      <c r="P124" s="67">
        <f t="shared" ca="1" si="16"/>
        <v>3.3357113711649289E-2</v>
      </c>
      <c r="Q124" s="44">
        <f t="shared" ca="1" si="16"/>
        <v>3.1912557821029086E-2</v>
      </c>
      <c r="R124" s="44">
        <f t="shared" ca="1" si="16"/>
        <v>2.2985965966492827E-2</v>
      </c>
      <c r="S124" s="44">
        <f t="shared" ca="1" si="16"/>
        <v>3.0014776632430573E-2</v>
      </c>
      <c r="T124" s="44"/>
      <c r="U124" s="44">
        <f t="shared" ca="1" si="16"/>
        <v>2.2927633287849414E-2</v>
      </c>
      <c r="V124" s="44">
        <f t="shared" ca="1" si="16"/>
        <v>2.6606269908793445E-2</v>
      </c>
      <c r="W124" s="44"/>
      <c r="X124" s="69">
        <f t="shared" ca="1" si="16"/>
        <v>3.4158710052030417E-2</v>
      </c>
    </row>
    <row r="125" spans="1:24" s="43" customFormat="1">
      <c r="A125" s="29">
        <v>40086</v>
      </c>
      <c r="B125" s="77">
        <f t="shared" ca="1" si="16"/>
        <v>1.4984360265561492E-2</v>
      </c>
      <c r="C125" s="77">
        <f t="shared" ca="1" si="16"/>
        <v>2.5521784979409601E-2</v>
      </c>
      <c r="D125" s="44">
        <f t="shared" ca="1" si="16"/>
        <v>2.6069671745644785E-2</v>
      </c>
      <c r="E125" s="44">
        <f t="shared" ca="1" si="16"/>
        <v>3.6279215291233236E-2</v>
      </c>
      <c r="F125" s="44">
        <f t="shared" ca="1" si="16"/>
        <v>2.401894649763503E-2</v>
      </c>
      <c r="G125" s="67">
        <f t="shared" ca="1" si="16"/>
        <v>2.6907824125588453E-2</v>
      </c>
      <c r="H125" s="44">
        <f t="shared" ca="1" si="16"/>
        <v>2.5668623811038627E-2</v>
      </c>
      <c r="I125" s="44">
        <f t="shared" ca="1" si="16"/>
        <v>1.3567343188522818E-2</v>
      </c>
      <c r="J125" s="78">
        <f t="shared" ca="1" si="16"/>
        <v>9.4660866814055833E-3</v>
      </c>
      <c r="K125" s="44">
        <f t="shared" ca="1" si="16"/>
        <v>2.3864051062534308E-2</v>
      </c>
      <c r="L125" s="44">
        <f t="shared" ca="1" si="16"/>
        <v>1.560508319031384E-2</v>
      </c>
      <c r="M125" s="78">
        <f t="shared" ca="1" si="16"/>
        <v>1.163998697779256E-2</v>
      </c>
      <c r="N125" s="44">
        <f t="shared" ca="1" si="16"/>
        <v>3.6792979506506951E-2</v>
      </c>
      <c r="O125" s="69">
        <f t="shared" ca="1" si="16"/>
        <v>3.8509686364313067E-2</v>
      </c>
      <c r="P125" s="67">
        <f t="shared" ca="1" si="16"/>
        <v>2.8056265349147846E-2</v>
      </c>
      <c r="Q125" s="44">
        <f t="shared" ca="1" si="16"/>
        <v>2.8768974369666855E-2</v>
      </c>
      <c r="R125" s="44">
        <f t="shared" ca="1" si="16"/>
        <v>2.0897519090890437E-2</v>
      </c>
      <c r="S125" s="44">
        <f t="shared" ca="1" si="16"/>
        <v>2.5416234756223233E-2</v>
      </c>
      <c r="T125" s="44"/>
      <c r="U125" s="44">
        <f t="shared" ca="1" si="16"/>
        <v>2.0428282084860472E-2</v>
      </c>
      <c r="V125" s="44">
        <f t="shared" ca="1" si="16"/>
        <v>2.4470224586730094E-2</v>
      </c>
      <c r="W125" s="44"/>
      <c r="X125" s="69">
        <f t="shared" ca="1" si="16"/>
        <v>3.0784165476582581E-2</v>
      </c>
    </row>
    <row r="126" spans="1:24" s="43" customFormat="1" ht="12" thickBot="1">
      <c r="A126" s="35">
        <v>40178</v>
      </c>
      <c r="B126" s="79">
        <f t="shared" ca="1" si="16"/>
        <v>1.6137282043001466E-2</v>
      </c>
      <c r="C126" s="79">
        <f t="shared" ca="1" si="16"/>
        <v>2.7796564990077322E-2</v>
      </c>
      <c r="D126" s="70">
        <f t="shared" ca="1" si="16"/>
        <v>2.8216680107992165E-2</v>
      </c>
      <c r="E126" s="70">
        <f t="shared" ca="1" si="16"/>
        <v>3.2649065952843337E-2</v>
      </c>
      <c r="F126" s="70">
        <f t="shared" ca="1" si="16"/>
        <v>2.6601817996824595E-2</v>
      </c>
      <c r="G126" s="71">
        <f t="shared" ca="1" si="16"/>
        <v>2.6761786370609997E-2</v>
      </c>
      <c r="H126" s="70">
        <f t="shared" ca="1" si="16"/>
        <v>2.5425745208921491E-2</v>
      </c>
      <c r="I126" s="70">
        <f t="shared" ca="1" si="16"/>
        <v>1.9626197164522186E-2</v>
      </c>
      <c r="J126" s="80">
        <f t="shared" ca="1" si="16"/>
        <v>1.7620628971988905E-2</v>
      </c>
      <c r="K126" s="70">
        <f t="shared" ca="1" si="16"/>
        <v>2.5732841019072694E-2</v>
      </c>
      <c r="L126" s="70">
        <f t="shared" ca="1" si="16"/>
        <v>5.5099851739430772E-3</v>
      </c>
      <c r="M126" s="80">
        <f t="shared" ca="1" si="16"/>
        <v>2.5826857114709556E-2</v>
      </c>
      <c r="N126" s="70">
        <f t="shared" ca="1" si="16"/>
        <v>3.255699862495498E-2</v>
      </c>
      <c r="O126" s="72">
        <f t="shared" ca="1" si="16"/>
        <v>3.4480787152513015E-2</v>
      </c>
      <c r="P126" s="71">
        <f t="shared" ca="1" si="16"/>
        <v>3.5579245142682847E-2</v>
      </c>
      <c r="Q126" s="70">
        <f t="shared" ca="1" si="16"/>
        <v>2.9492733964044504E-2</v>
      </c>
      <c r="R126" s="70">
        <f t="shared" ca="1" si="16"/>
        <v>2.2405969939489623E-2</v>
      </c>
      <c r="S126" s="70">
        <f t="shared" ca="1" si="16"/>
        <v>2.7091351390115648E-2</v>
      </c>
      <c r="T126" s="70"/>
      <c r="U126" s="70">
        <f t="shared" ca="1" si="16"/>
        <v>2.2912507853724229E-2</v>
      </c>
      <c r="V126" s="70">
        <f t="shared" ca="1" si="16"/>
        <v>2.6740904364992657E-2</v>
      </c>
      <c r="W126" s="70"/>
      <c r="X126" s="72">
        <f t="shared" ca="1" si="16"/>
        <v>3.0829711512145641E-2</v>
      </c>
    </row>
    <row r="127" spans="1:24" s="43" customFormat="1">
      <c r="A127" s="29">
        <v>40268</v>
      </c>
      <c r="B127" s="77">
        <f t="shared" ca="1" si="16"/>
        <v>1.7798707604659736E-2</v>
      </c>
      <c r="C127" s="77">
        <f t="shared" ca="1" si="16"/>
        <v>2.9177965522772853E-2</v>
      </c>
      <c r="D127" s="44">
        <f t="shared" ca="1" si="16"/>
        <v>2.9006713426055875E-2</v>
      </c>
      <c r="E127" s="44">
        <f t="shared" ca="1" si="16"/>
        <v>3.4815699918907317E-2</v>
      </c>
      <c r="F127" s="44">
        <f t="shared" ca="1" si="16"/>
        <v>3.1480168344809822E-2</v>
      </c>
      <c r="G127" s="67">
        <f t="shared" ca="1" si="16"/>
        <v>2.4383052915412096E-2</v>
      </c>
      <c r="H127" s="44">
        <f t="shared" ca="1" si="16"/>
        <v>2.1686521167738393E-2</v>
      </c>
      <c r="I127" s="44">
        <f t="shared" ca="1" si="16"/>
        <v>2.9070074701556647E-2</v>
      </c>
      <c r="J127" s="78">
        <f t="shared" ca="1" si="16"/>
        <v>3.3162264247400985E-2</v>
      </c>
      <c r="K127" s="44">
        <f t="shared" ca="1" si="16"/>
        <v>3.0915962440410505E-2</v>
      </c>
      <c r="L127" s="44"/>
      <c r="M127" s="78"/>
      <c r="N127" s="44">
        <f t="shared" ca="1" si="16"/>
        <v>3.4641453853346382E-2</v>
      </c>
      <c r="O127" s="69">
        <f t="shared" ca="1" si="16"/>
        <v>3.2015213061389991E-2</v>
      </c>
      <c r="P127" s="67">
        <f t="shared" ca="1" si="16"/>
        <v>3.0963931576301507E-2</v>
      </c>
      <c r="Q127" s="44">
        <f t="shared" ca="1" si="16"/>
        <v>2.9854327203833853E-2</v>
      </c>
      <c r="R127" s="44">
        <f t="shared" ca="1" si="16"/>
        <v>2.9361246891050463E-2</v>
      </c>
      <c r="S127" s="44">
        <f t="shared" ca="1" si="16"/>
        <v>2.7510471799064407E-2</v>
      </c>
      <c r="T127" s="44"/>
      <c r="U127" s="44">
        <f t="shared" ca="1" si="16"/>
        <v>2.5288534149250363E-2</v>
      </c>
      <c r="V127" s="44">
        <f t="shared" ca="1" si="16"/>
        <v>3.2370384009555719E-2</v>
      </c>
      <c r="W127" s="44"/>
      <c r="X127" s="69">
        <f t="shared" ca="1" si="16"/>
        <v>3.6499739286029564E-2</v>
      </c>
    </row>
    <row r="128" spans="1:24" s="43" customFormat="1">
      <c r="A128" s="29">
        <v>40359</v>
      </c>
      <c r="B128" s="77">
        <f t="shared" ca="1" si="16"/>
        <v>1.6973662680630941E-2</v>
      </c>
      <c r="C128" s="77">
        <f t="shared" ca="1" si="16"/>
        <v>2.9604109453717609E-2</v>
      </c>
      <c r="D128" s="44">
        <f t="shared" ca="1" si="16"/>
        <v>2.9390139501358936E-2</v>
      </c>
      <c r="E128" s="44">
        <f t="shared" ca="1" si="16"/>
        <v>3.1634806509257096E-2</v>
      </c>
      <c r="F128" s="44">
        <f t="shared" ca="1" si="16"/>
        <v>3.1903327709223772E-2</v>
      </c>
      <c r="G128" s="67">
        <f t="shared" ca="1" si="16"/>
        <v>2.5186452755833866E-2</v>
      </c>
      <c r="H128" s="44">
        <f t="shared" ca="1" si="16"/>
        <v>-2.3867284689057078E-2</v>
      </c>
      <c r="I128" s="44">
        <f t="shared" ca="1" si="16"/>
        <v>3.2450350453216537E-2</v>
      </c>
      <c r="J128" s="78">
        <f t="shared" ca="1" si="16"/>
        <v>3.5914482780667889E-2</v>
      </c>
      <c r="K128" s="44">
        <f t="shared" ca="1" si="16"/>
        <v>3.165429221254068E-2</v>
      </c>
      <c r="L128" s="44"/>
      <c r="M128" s="78"/>
      <c r="N128" s="44">
        <f t="shared" ca="1" si="16"/>
        <v>3.1936384645065097E-2</v>
      </c>
      <c r="O128" s="69">
        <f t="shared" ca="1" si="16"/>
        <v>3.079012208076759E-2</v>
      </c>
      <c r="P128" s="67">
        <f t="shared" ca="1" si="16"/>
        <v>3.7959027291430525E-2</v>
      </c>
      <c r="Q128" s="44">
        <f t="shared" ca="1" si="16"/>
        <v>3.0869565435093449E-2</v>
      </c>
      <c r="R128" s="44">
        <f t="shared" ca="1" si="16"/>
        <v>2.8379733228375725E-2</v>
      </c>
      <c r="S128" s="44">
        <f t="shared" ca="1" si="16"/>
        <v>2.7410289967310097E-2</v>
      </c>
      <c r="T128" s="44"/>
      <c r="U128" s="44">
        <f t="shared" ca="1" si="16"/>
        <v>1.8506016458160968E-2</v>
      </c>
      <c r="V128" s="44">
        <f t="shared" ca="1" si="16"/>
        <v>3.3559639889842341E-2</v>
      </c>
      <c r="W128" s="44"/>
      <c r="X128" s="69">
        <f t="shared" ca="1" si="16"/>
        <v>3.5019623245204912E-2</v>
      </c>
    </row>
    <row r="129" spans="1:24" s="43" customFormat="1">
      <c r="A129" s="29">
        <v>40451</v>
      </c>
      <c r="B129" s="77">
        <f t="shared" ca="1" si="16"/>
        <v>1.3245075806651574E-2</v>
      </c>
      <c r="C129" s="77">
        <f t="shared" ca="1" si="16"/>
        <v>2.5872205306517904E-2</v>
      </c>
      <c r="D129" s="44">
        <f t="shared" ca="1" si="16"/>
        <v>2.5897517865526076E-2</v>
      </c>
      <c r="E129" s="44">
        <f t="shared" ca="1" si="16"/>
        <v>3.1294120134273351E-2</v>
      </c>
      <c r="F129" s="44">
        <f t="shared" ca="1" si="16"/>
        <v>2.8300248755513513E-2</v>
      </c>
      <c r="G129" s="67">
        <f t="shared" ca="1" si="16"/>
        <v>2.2764788051841789E-2</v>
      </c>
      <c r="H129" s="44">
        <f t="shared" ca="1" si="16"/>
        <v>-7.3690139566950918E-3</v>
      </c>
      <c r="I129" s="44">
        <f t="shared" ca="1" si="16"/>
        <v>2.4619643711007777E-2</v>
      </c>
      <c r="J129" s="78">
        <f t="shared" ca="1" si="16"/>
        <v>2.750223449270095E-2</v>
      </c>
      <c r="K129" s="44">
        <f t="shared" ca="1" si="16"/>
        <v>2.7001914319182196E-2</v>
      </c>
      <c r="L129" s="44"/>
      <c r="M129" s="78"/>
      <c r="N129" s="44">
        <f t="shared" ca="1" si="16"/>
        <v>3.0904164553540614E-2</v>
      </c>
      <c r="O129" s="69">
        <f t="shared" ca="1" si="16"/>
        <v>3.5299855176286199E-2</v>
      </c>
      <c r="P129" s="67">
        <f t="shared" ca="1" si="16"/>
        <v>2.9409749210602021E-2</v>
      </c>
      <c r="Q129" s="44">
        <f t="shared" ca="1" si="16"/>
        <v>2.6987095370127445E-2</v>
      </c>
      <c r="R129" s="44">
        <f t="shared" ca="1" si="16"/>
        <v>2.430056199820485E-2</v>
      </c>
      <c r="S129" s="44">
        <f t="shared" ca="1" si="16"/>
        <v>2.3835757811462299E-2</v>
      </c>
      <c r="T129" s="44"/>
      <c r="U129" s="44">
        <f t="shared" ca="1" si="16"/>
        <v>1.6856123833788095E-2</v>
      </c>
      <c r="V129" s="44">
        <f t="shared" ca="1" si="16"/>
        <v>2.6732205522058461E-2</v>
      </c>
      <c r="W129" s="44"/>
      <c r="X129" s="69">
        <f t="shared" ca="1" si="16"/>
        <v>3.4642852070973618E-2</v>
      </c>
    </row>
    <row r="130" spans="1:24" s="43" customFormat="1" ht="12" thickBot="1">
      <c r="A130" s="29">
        <v>40543</v>
      </c>
      <c r="B130" s="77">
        <f t="shared" ca="1" si="16"/>
        <v>9.0100808291966317E-3</v>
      </c>
      <c r="C130" s="77">
        <f t="shared" ca="1" si="16"/>
        <v>2.4353526599755648E-2</v>
      </c>
      <c r="D130" s="44">
        <f t="shared" ca="1" si="16"/>
        <v>2.470212897518187E-2</v>
      </c>
      <c r="E130" s="44">
        <f t="shared" ca="1" si="16"/>
        <v>2.982391942636009E-2</v>
      </c>
      <c r="F130" s="44">
        <f t="shared" ca="1" si="16"/>
        <v>2.7044661097690215E-2</v>
      </c>
      <c r="G130" s="67">
        <f t="shared" ca="1" si="16"/>
        <v>2.2062120146661535E-2</v>
      </c>
      <c r="H130" s="44">
        <f t="shared" ca="1" si="16"/>
        <v>1.408837110520933E-2</v>
      </c>
      <c r="I130" s="44">
        <f t="shared" ca="1" si="16"/>
        <v>2.513769773009833E-2</v>
      </c>
      <c r="J130" s="78">
        <f t="shared" ca="1" si="16"/>
        <v>2.7666555855987873E-2</v>
      </c>
      <c r="K130" s="44">
        <f t="shared" ca="1" si="16"/>
        <v>2.6022126844557514E-2</v>
      </c>
      <c r="L130" s="44"/>
      <c r="M130" s="78"/>
      <c r="N130" s="44">
        <f t="shared" ca="1" si="16"/>
        <v>3.0077566274902656E-2</v>
      </c>
      <c r="O130" s="69">
        <f t="shared" ca="1" si="16"/>
        <v>2.9528981188921444E-2</v>
      </c>
      <c r="P130" s="67">
        <f t="shared" ca="1" si="16"/>
        <v>2.061479158405799E-2</v>
      </c>
      <c r="Q130" s="44">
        <f t="shared" ca="1" si="16"/>
        <v>2.5013222968279569E-2</v>
      </c>
      <c r="R130" s="44">
        <f t="shared" ca="1" si="16"/>
        <v>2.2282890432422819E-2</v>
      </c>
      <c r="S130" s="44">
        <f t="shared" ca="1" si="16"/>
        <v>2.2729088130888586E-2</v>
      </c>
      <c r="T130" s="44"/>
      <c r="U130" s="44">
        <f t="shared" ca="1" si="16"/>
        <v>1.8232439813597789E-2</v>
      </c>
      <c r="V130" s="44">
        <f t="shared" ca="1" si="16"/>
        <v>2.6249369732627148E-2</v>
      </c>
      <c r="W130" s="44"/>
      <c r="X130" s="69">
        <f t="shared" ca="1" si="16"/>
        <v>3.0289728289745188E-2</v>
      </c>
    </row>
    <row r="131" spans="1:24" s="43" customFormat="1">
      <c r="A131" s="23">
        <v>40633</v>
      </c>
      <c r="B131" s="81">
        <f t="shared" ref="B131:X131" ca="1" si="17">IF(IF(OR(B33="",B29=0),NA(),B33/B29-1)&gt;1.5,NA(),B33/B29-1)</f>
        <v>9.2444268307247945E-3</v>
      </c>
      <c r="C131" s="81">
        <f t="shared" ca="1" si="17"/>
        <v>2.4056168415820478E-2</v>
      </c>
      <c r="D131" s="73">
        <f t="shared" ca="1" si="17"/>
        <v>2.5512084256234857E-2</v>
      </c>
      <c r="E131" s="73">
        <f t="shared" ca="1" si="17"/>
        <v>2.9543197956246603E-2</v>
      </c>
      <c r="F131" s="73">
        <f t="shared" ca="1" si="17"/>
        <v>2.0214522543759772E-2</v>
      </c>
      <c r="G131" s="74">
        <f t="shared" ca="1" si="17"/>
        <v>2.430249567489895E-2</v>
      </c>
      <c r="H131" s="73">
        <f t="shared" ca="1" si="17"/>
        <v>7.2669971980772186E-3</v>
      </c>
      <c r="I131" s="73">
        <f t="shared" ca="1" si="17"/>
        <v>2.1696282647780007E-2</v>
      </c>
      <c r="J131" s="82">
        <f t="shared" ca="1" si="17"/>
        <v>1.7923804178104907E-2</v>
      </c>
      <c r="K131" s="73">
        <f t="shared" ca="1" si="17"/>
        <v>2.0296962145490482E-2</v>
      </c>
      <c r="L131" s="73"/>
      <c r="M131" s="82"/>
      <c r="N131" s="73">
        <f t="shared" ca="1" si="17"/>
        <v>2.9399047606659012E-2</v>
      </c>
      <c r="O131" s="75">
        <f t="shared" ca="1" si="17"/>
        <v>2.3373266936216996E-2</v>
      </c>
      <c r="P131" s="74">
        <f t="shared" ca="1" si="17"/>
        <v>-4.8059554490225143E-2</v>
      </c>
      <c r="Q131" s="73">
        <f t="shared" ca="1" si="17"/>
        <v>3.028118251192935E-2</v>
      </c>
      <c r="R131" s="73">
        <f t="shared" ca="1" si="17"/>
        <v>1.7947737892326066E-2</v>
      </c>
      <c r="S131" s="73"/>
      <c r="T131" s="73"/>
      <c r="U131" s="73">
        <f t="shared" ca="1" si="17"/>
        <v>1.5331974353439914E-2</v>
      </c>
      <c r="V131" s="73"/>
      <c r="W131" s="73"/>
      <c r="X131" s="75">
        <f t="shared" ca="1" si="17"/>
        <v>-1.8810538989302961E-2</v>
      </c>
    </row>
    <row r="132" spans="1:24" s="43" customFormat="1">
      <c r="A132" s="29">
        <v>40724</v>
      </c>
      <c r="B132" s="77">
        <f t="shared" ref="B132:X132" ca="1" si="18">IF(IF(OR(B34="",B30=0),NA(),B34/B30-1)&gt;1.5,NA(),B34/B30-1)</f>
        <v>5.9569234750276312E-3</v>
      </c>
      <c r="C132" s="77">
        <f t="shared" ca="1" si="18"/>
        <v>2.3117640495910807E-2</v>
      </c>
      <c r="D132" s="44">
        <f t="shared" ca="1" si="18"/>
        <v>2.4508521954825557E-2</v>
      </c>
      <c r="E132" s="44">
        <f t="shared" ca="1" si="18"/>
        <v>3.0646652588004475E-2</v>
      </c>
      <c r="F132" s="44">
        <f t="shared" ca="1" si="18"/>
        <v>2.0239852048568041E-2</v>
      </c>
      <c r="G132" s="67">
        <f t="shared" ca="1" si="18"/>
        <v>2.4075679817425089E-2</v>
      </c>
      <c r="H132" s="44">
        <f t="shared" ca="1" si="18"/>
        <v>6.7554879076320518E-2</v>
      </c>
      <c r="I132" s="44">
        <f t="shared" ca="1" si="18"/>
        <v>1.7132695115445129E-2</v>
      </c>
      <c r="J132" s="78">
        <f t="shared" ca="1" si="18"/>
        <v>1.4439871977920848E-2</v>
      </c>
      <c r="K132" s="44">
        <f t="shared" ca="1" si="18"/>
        <v>1.9984276343932406E-2</v>
      </c>
      <c r="L132" s="44"/>
      <c r="M132" s="78"/>
      <c r="N132" s="44">
        <f t="shared" ca="1" si="18"/>
        <v>3.0933621293393054E-2</v>
      </c>
      <c r="O132" s="69">
        <f t="shared" ca="1" si="18"/>
        <v>3.4121446681035339E-2</v>
      </c>
      <c r="P132" s="67">
        <f t="shared" ca="1" si="18"/>
        <v>-4.7652335191021522E-2</v>
      </c>
      <c r="Q132" s="44">
        <f t="shared" ca="1" si="18"/>
        <v>2.6432231365245418E-2</v>
      </c>
      <c r="R132" s="44">
        <f t="shared" ca="1" si="18"/>
        <v>1.5675511646737528E-2</v>
      </c>
      <c r="S132" s="44"/>
      <c r="T132" s="44"/>
      <c r="U132" s="44">
        <f t="shared" ca="1" si="18"/>
        <v>2.1182612593912964E-2</v>
      </c>
      <c r="V132" s="44"/>
      <c r="W132" s="44"/>
      <c r="X132" s="69">
        <f t="shared" ca="1" si="18"/>
        <v>-1.9647203095009447E-2</v>
      </c>
    </row>
    <row r="133" spans="1:24" s="43" customFormat="1">
      <c r="A133" s="29">
        <v>40816</v>
      </c>
      <c r="B133" s="77">
        <f t="shared" ref="B133:X133" ca="1" si="19">IF(IF(OR(B35="",B31=0),NA(),B35/B31-1)&gt;1.5,NA(),B35/B31-1)</f>
        <v>8.7940181745957968E-3</v>
      </c>
      <c r="C133" s="77">
        <f t="shared" ca="1" si="19"/>
        <v>2.3406206712398792E-2</v>
      </c>
      <c r="D133" s="44">
        <f t="shared" ca="1" si="19"/>
        <v>2.4439054933286464E-2</v>
      </c>
      <c r="E133" s="44">
        <f t="shared" ca="1" si="19"/>
        <v>3.425728836751718E-2</v>
      </c>
      <c r="F133" s="44">
        <f t="shared" ca="1" si="19"/>
        <v>1.9837059289142145E-2</v>
      </c>
      <c r="G133" s="67">
        <f t="shared" ca="1" si="19"/>
        <v>2.4299028865187422E-2</v>
      </c>
      <c r="H133" s="44">
        <f t="shared" ca="1" si="19"/>
        <v>4.2854593598614432E-2</v>
      </c>
      <c r="I133" s="44">
        <f t="shared" ca="1" si="19"/>
        <v>1.8267590914923248E-2</v>
      </c>
      <c r="J133" s="78">
        <f t="shared" ca="1" si="19"/>
        <v>1.6293889438736775E-2</v>
      </c>
      <c r="K133" s="44">
        <f t="shared" ca="1" si="19"/>
        <v>2.0789750749236724E-2</v>
      </c>
      <c r="L133" s="44"/>
      <c r="M133" s="78"/>
      <c r="N133" s="44">
        <f t="shared" ca="1" si="19"/>
        <v>3.3925060490957781E-2</v>
      </c>
      <c r="O133" s="69">
        <f t="shared" ca="1" si="19"/>
        <v>3.7812138054713618E-2</v>
      </c>
      <c r="P133" s="67">
        <f t="shared" ca="1" si="19"/>
        <v>-3.6597671931431264E-2</v>
      </c>
      <c r="Q133" s="44">
        <f t="shared" ca="1" si="19"/>
        <v>2.8131603726235799E-2</v>
      </c>
      <c r="R133" s="44">
        <f t="shared" ca="1" si="19"/>
        <v>1.7395141105422285E-2</v>
      </c>
      <c r="S133" s="44"/>
      <c r="T133" s="44"/>
      <c r="U133" s="44">
        <f t="shared" ca="1" si="19"/>
        <v>2.1150539412271296E-2</v>
      </c>
      <c r="V133" s="44"/>
      <c r="W133" s="44"/>
      <c r="X133" s="69">
        <f t="shared" ca="1" si="19"/>
        <v>-2.3189384967745807E-2</v>
      </c>
    </row>
    <row r="134" spans="1:24" s="43" customFormat="1" ht="12" thickBot="1">
      <c r="A134" s="35">
        <v>40908</v>
      </c>
      <c r="B134" s="79">
        <f t="shared" ref="B134:X134" ca="1" si="20">IF(IF(OR(B36="",B32=0),NA(),B36/B32-1)&gt;1.5,NA(),B36/B32-1)</f>
        <v>1.2261968704850856E-2</v>
      </c>
      <c r="C134" s="79">
        <f t="shared" ca="1" si="20"/>
        <v>2.685760160245998E-2</v>
      </c>
      <c r="D134" s="70">
        <f t="shared" ca="1" si="20"/>
        <v>2.7822349328946894E-2</v>
      </c>
      <c r="E134" s="70">
        <f t="shared" ca="1" si="20"/>
        <v>3.1999663813173873E-2</v>
      </c>
      <c r="F134" s="70">
        <f t="shared" ca="1" si="20"/>
        <v>2.4454403440064221E-2</v>
      </c>
      <c r="G134" s="71">
        <f t="shared" ca="1" si="20"/>
        <v>2.7584318769339644E-2</v>
      </c>
      <c r="H134" s="70">
        <f t="shared" ca="1" si="20"/>
        <v>2.1351197919089238E-2</v>
      </c>
      <c r="I134" s="70">
        <f t="shared" ca="1" si="20"/>
        <v>2.4518568849750899E-2</v>
      </c>
      <c r="J134" s="80">
        <f t="shared" ca="1" si="20"/>
        <v>2.0035143079617068E-2</v>
      </c>
      <c r="K134" s="70">
        <f t="shared" ca="1" si="20"/>
        <v>2.4192702194879345E-2</v>
      </c>
      <c r="L134" s="70"/>
      <c r="M134" s="80"/>
      <c r="N134" s="70">
        <f t="shared" ca="1" si="20"/>
        <v>3.2029819713106589E-2</v>
      </c>
      <c r="O134" s="72">
        <f t="shared" ca="1" si="20"/>
        <v>2.4118994413653949E-2</v>
      </c>
      <c r="P134" s="71">
        <f t="shared" ca="1" si="20"/>
        <v>-3.0160006676070217E-2</v>
      </c>
      <c r="Q134" s="70">
        <f t="shared" ca="1" si="20"/>
        <v>3.2239847676500011E-2</v>
      </c>
      <c r="R134" s="70">
        <f t="shared" ca="1" si="20"/>
        <v>1.8536150662422868E-2</v>
      </c>
      <c r="S134" s="70"/>
      <c r="T134" s="70"/>
      <c r="U134" s="70">
        <f t="shared" ca="1" si="20"/>
        <v>2.0663012890236754E-2</v>
      </c>
      <c r="V134" s="70"/>
      <c r="W134" s="70"/>
      <c r="X134" s="72">
        <f t="shared" ca="1" si="20"/>
        <v>-1.8508548247752388E-2</v>
      </c>
    </row>
    <row r="135" spans="1:24" s="43" customFormat="1">
      <c r="A135" s="23">
        <v>40999</v>
      </c>
      <c r="B135" s="81">
        <f t="shared" ref="B135:X135" ca="1" si="21">IF(IF(OR(B37="",B33=0),NA(),B37/B33-1)&gt;1.5,NA(),B37/B33-1)</f>
        <v>1.3569862264921184E-2</v>
      </c>
      <c r="C135" s="81">
        <f t="shared" ca="1" si="21"/>
        <v>2.6682104146610541E-2</v>
      </c>
      <c r="D135" s="73">
        <f t="shared" ca="1" si="21"/>
        <v>2.7111775797133086E-2</v>
      </c>
      <c r="E135" s="73">
        <f t="shared" ca="1" si="21"/>
        <v>2.979098275861336E-2</v>
      </c>
      <c r="F135" s="73">
        <f t="shared" ca="1" si="21"/>
        <v>2.7627089087627565E-2</v>
      </c>
      <c r="G135" s="74">
        <f t="shared" ca="1" si="21"/>
        <v>2.6443953334361892E-2</v>
      </c>
      <c r="H135" s="73">
        <f t="shared" ca="1" si="21"/>
        <v>2.5076826622005832E-2</v>
      </c>
      <c r="I135" s="73">
        <f t="shared" ca="1" si="21"/>
        <v>2.2056732371701804E-2</v>
      </c>
      <c r="J135" s="82">
        <f t="shared" ca="1" si="21"/>
        <v>2.5012510849069969E-2</v>
      </c>
      <c r="K135" s="73">
        <f t="shared" ca="1" si="21"/>
        <v>2.7030477111198437E-2</v>
      </c>
      <c r="L135" s="73"/>
      <c r="M135" s="82"/>
      <c r="N135" s="73">
        <f t="shared" ca="1" si="21"/>
        <v>2.9858299287415013E-2</v>
      </c>
      <c r="O135" s="75">
        <f t="shared" ca="1" si="21"/>
        <v>3.539496378854845E-2</v>
      </c>
      <c r="P135" s="74">
        <f t="shared" ca="1" si="21"/>
        <v>2.9673463395422983E-2</v>
      </c>
      <c r="Q135" s="73">
        <f t="shared" ca="1" si="21"/>
        <v>2.5742505165529783E-2</v>
      </c>
      <c r="R135" s="73">
        <f t="shared" ca="1" si="21"/>
        <v>2.2383324673897365E-2</v>
      </c>
      <c r="S135" s="73"/>
      <c r="T135" s="73"/>
      <c r="U135" s="73">
        <f t="shared" ca="1" si="21"/>
        <v>2.1266142234689145E-2</v>
      </c>
      <c r="V135" s="73"/>
      <c r="W135" s="73"/>
      <c r="X135" s="75">
        <f t="shared" ca="1" si="21"/>
        <v>2.7497247037489903E-2</v>
      </c>
    </row>
    <row r="136" spans="1:24" s="43" customFormat="1">
      <c r="A136" s="29">
        <v>41090</v>
      </c>
      <c r="B136" s="77">
        <f t="shared" ref="B136:X136" ca="1" si="22">IF(IF(OR(B38="",B34=0),NA(),B38/B34-1)&gt;1.5,NA(),B38/B34-1)</f>
        <v>1.6415700737539174E-2</v>
      </c>
      <c r="C136" s="77">
        <f t="shared" ca="1" si="22"/>
        <v>2.7330756928673816E-2</v>
      </c>
      <c r="D136" s="44">
        <f t="shared" ca="1" si="22"/>
        <v>2.7869274342848582E-2</v>
      </c>
      <c r="E136" s="44">
        <f t="shared" ca="1" si="22"/>
        <v>3.287572412869566E-2</v>
      </c>
      <c r="F136" s="44">
        <f t="shared" ca="1" si="22"/>
        <v>2.6762854501748423E-2</v>
      </c>
      <c r="G136" s="67">
        <f t="shared" ca="1" si="22"/>
        <v>2.7283719472487089E-2</v>
      </c>
      <c r="H136" s="44">
        <f t="shared" ca="1" si="22"/>
        <v>2.3508125421223491E-2</v>
      </c>
      <c r="I136" s="44">
        <f t="shared" ca="1" si="22"/>
        <v>2.7323053518111706E-2</v>
      </c>
      <c r="J136" s="78">
        <f t="shared" ca="1" si="22"/>
        <v>3.0307720128742055E-2</v>
      </c>
      <c r="K136" s="44">
        <f t="shared" ca="1" si="22"/>
        <v>2.6389462424331489E-2</v>
      </c>
      <c r="L136" s="44"/>
      <c r="M136" s="78"/>
      <c r="N136" s="44">
        <f t="shared" ca="1" si="22"/>
        <v>3.2945189352648674E-2</v>
      </c>
      <c r="O136" s="69">
        <f t="shared" ca="1" si="22"/>
        <v>3.3180016752665908E-2</v>
      </c>
      <c r="P136" s="67">
        <f t="shared" ca="1" si="22"/>
        <v>2.9276971317572897E-2</v>
      </c>
      <c r="Q136" s="44">
        <f t="shared" ca="1" si="22"/>
        <v>2.8801389360678886E-2</v>
      </c>
      <c r="R136" s="44">
        <f t="shared" ca="1" si="22"/>
        <v>2.4799737572376745E-2</v>
      </c>
      <c r="S136" s="44"/>
      <c r="T136" s="44"/>
      <c r="U136" s="44">
        <f t="shared" ca="1" si="22"/>
        <v>2.073678165249393E-2</v>
      </c>
      <c r="V136" s="44"/>
      <c r="W136" s="44"/>
      <c r="X136" s="69">
        <f t="shared" ca="1" si="22"/>
        <v>2.6077303950760022E-2</v>
      </c>
    </row>
    <row r="137" spans="1:24" s="43" customFormat="1">
      <c r="A137" s="29">
        <v>41182</v>
      </c>
      <c r="B137" s="77">
        <f t="shared" ref="B137:X137" ca="1" si="23">IF(IF(OR(B39="",B35=0),NA(),B39/B35-1)&gt;1.5,NA(),B39/B35-1)</f>
        <v>1.7871335365712948E-2</v>
      </c>
      <c r="C137" s="77">
        <f t="shared" ca="1" si="23"/>
        <v>3.0590198945913194E-2</v>
      </c>
      <c r="D137" s="44">
        <f t="shared" ca="1" si="23"/>
        <v>3.0823581724970905E-2</v>
      </c>
      <c r="E137" s="44">
        <f t="shared" ca="1" si="23"/>
        <v>3.3929417261828965E-2</v>
      </c>
      <c r="F137" s="44">
        <f t="shared" ca="1" si="23"/>
        <v>2.8910743178293341E-2</v>
      </c>
      <c r="G137" s="67">
        <f t="shared" ca="1" si="23"/>
        <v>2.8601932343531811E-2</v>
      </c>
      <c r="H137" s="44">
        <f t="shared" ca="1" si="23"/>
        <v>4.1358344815372483E-2</v>
      </c>
      <c r="I137" s="44">
        <f t="shared" ca="1" si="23"/>
        <v>3.248736071541658E-2</v>
      </c>
      <c r="J137" s="78">
        <f t="shared" ca="1" si="23"/>
        <v>3.2014064696193723E-2</v>
      </c>
      <c r="K137" s="44">
        <f t="shared" ca="1" si="23"/>
        <v>3.0570060452544734E-2</v>
      </c>
      <c r="L137" s="44"/>
      <c r="M137" s="78"/>
      <c r="N137" s="44">
        <f t="shared" ca="1" si="23"/>
        <v>3.3917668408736779E-2</v>
      </c>
      <c r="O137" s="69">
        <f t="shared" ca="1" si="23"/>
        <v>3.4277825757871527E-2</v>
      </c>
      <c r="P137" s="67">
        <f t="shared" ca="1" si="23"/>
        <v>2.5774080522962706E-2</v>
      </c>
      <c r="Q137" s="44">
        <f t="shared" ca="1" si="23"/>
        <v>3.2629120767825981E-2</v>
      </c>
      <c r="R137" s="44">
        <f t="shared" ca="1" si="23"/>
        <v>3.2331580679168193E-2</v>
      </c>
      <c r="S137" s="44"/>
      <c r="T137" s="44"/>
      <c r="U137" s="44">
        <f t="shared" ca="1" si="23"/>
        <v>2.5945397689800753E-2</v>
      </c>
      <c r="V137" s="44"/>
      <c r="W137" s="44"/>
      <c r="X137" s="69">
        <f t="shared" ca="1" si="23"/>
        <v>2.9932967414465939E-2</v>
      </c>
    </row>
    <row r="138" spans="1:24" s="43" customFormat="1" ht="12" thickBot="1">
      <c r="A138" s="35">
        <v>41274</v>
      </c>
      <c r="B138" s="79">
        <f t="shared" ref="B138:X147" ca="1" si="24">IF(IF(OR(B40="",B36=0),NA(),B40/B36-1)&gt;1.5,NA(),B40/B36-1)</f>
        <v>1.266091720060869E-2</v>
      </c>
      <c r="C138" s="79">
        <f t="shared" ca="1" si="24"/>
        <v>2.682600292678039E-2</v>
      </c>
      <c r="D138" s="70">
        <f t="shared" ca="1" si="24"/>
        <v>2.7941686080759531E-2</v>
      </c>
      <c r="E138" s="70">
        <f t="shared" ca="1" si="24"/>
        <v>2.7337865949327744E-2</v>
      </c>
      <c r="F138" s="70">
        <f t="shared" ca="1" si="24"/>
        <v>2.023845257651824E-2</v>
      </c>
      <c r="G138" s="71">
        <f t="shared" ca="1" si="24"/>
        <v>2.5978373439191849E-2</v>
      </c>
      <c r="H138" s="70">
        <f t="shared" ca="1" si="24"/>
        <v>2.6480081912508835E-2</v>
      </c>
      <c r="I138" s="70">
        <f t="shared" ca="1" si="24"/>
        <v>2.9628054757205424E-2</v>
      </c>
      <c r="J138" s="80">
        <f t="shared" ca="1" si="24"/>
        <v>3.3250666907374216E-2</v>
      </c>
      <c r="K138" s="70">
        <f t="shared" ca="1" si="24"/>
        <v>2.0235780729375374E-2</v>
      </c>
      <c r="L138" s="70"/>
      <c r="M138" s="80"/>
      <c r="N138" s="70">
        <f t="shared" ca="1" si="24"/>
        <v>2.7123596096862768E-2</v>
      </c>
      <c r="O138" s="72">
        <f t="shared" ca="1" si="24"/>
        <v>2.5576631981422793E-2</v>
      </c>
      <c r="P138" s="71">
        <f t="shared" ca="1" si="24"/>
        <v>2.8014522163310129E-2</v>
      </c>
      <c r="Q138" s="70">
        <f t="shared" ca="1" si="24"/>
        <v>2.7492308149049682E-2</v>
      </c>
      <c r="R138" s="70">
        <f t="shared" ca="1" si="24"/>
        <v>3.004118718517379E-2</v>
      </c>
      <c r="S138" s="70"/>
      <c r="T138" s="70"/>
      <c r="U138" s="70">
        <f t="shared" ca="1" si="24"/>
        <v>2.1953894332949364E-2</v>
      </c>
      <c r="V138" s="70"/>
      <c r="W138" s="70"/>
      <c r="X138" s="72">
        <f t="shared" ca="1" si="24"/>
        <v>2.0658816320690443E-2</v>
      </c>
    </row>
    <row r="139" spans="1:24" s="43" customFormat="1">
      <c r="A139" s="23">
        <v>41364</v>
      </c>
      <c r="B139" s="81">
        <f t="shared" ca="1" si="24"/>
        <v>3.2533771670562039E-4</v>
      </c>
      <c r="C139" s="81">
        <f t="shared" ca="1" si="24"/>
        <v>1.3443771116024905E-2</v>
      </c>
      <c r="D139" s="73">
        <f t="shared" ca="1" si="24"/>
        <v>1.4234578332745329E-2</v>
      </c>
      <c r="E139" s="73">
        <f t="shared" ca="1" si="24"/>
        <v>2.604854698107717E-2</v>
      </c>
      <c r="F139" s="73">
        <f t="shared" ca="1" si="24"/>
        <v>1.1844364787920947E-2</v>
      </c>
      <c r="G139" s="74">
        <f t="shared" ca="1" si="24"/>
        <v>1.4132483245877792E-2</v>
      </c>
      <c r="H139" s="73">
        <f t="shared" ca="1" si="24"/>
        <v>3.6510239957380231E-2</v>
      </c>
      <c r="I139" s="73">
        <f t="shared" ca="1" si="24"/>
        <v>1.0414217332393561E-2</v>
      </c>
      <c r="J139" s="82">
        <f t="shared" ca="1" si="24"/>
        <v>6.5451719359328475E-3</v>
      </c>
      <c r="K139" s="73">
        <f t="shared" ca="1" si="24"/>
        <v>1.0524277605211907E-2</v>
      </c>
      <c r="L139" s="73"/>
      <c r="M139" s="82"/>
      <c r="N139" s="73">
        <f t="shared" ca="1" si="24"/>
        <v>2.6300699746381495E-2</v>
      </c>
      <c r="O139" s="75">
        <f t="shared" ca="1" si="24"/>
        <v>2.5970401070398719E-2</v>
      </c>
      <c r="P139" s="74">
        <f t="shared" ca="1" si="24"/>
        <v>0.21251114273195193</v>
      </c>
      <c r="Q139" s="73">
        <f t="shared" ca="1" si="24"/>
        <v>2.0788253113241284E-2</v>
      </c>
      <c r="R139" s="73">
        <f t="shared" ca="1" si="24"/>
        <v>2.2896056505420814E-2</v>
      </c>
      <c r="S139" s="73"/>
      <c r="T139" s="73"/>
      <c r="U139" s="73">
        <f t="shared" ca="1" si="24"/>
        <v>1.5208959873463934E-2</v>
      </c>
      <c r="V139" s="73"/>
      <c r="W139" s="73"/>
      <c r="X139" s="75">
        <f t="shared" ca="1" si="24"/>
        <v>-4.0525631850270361E-2</v>
      </c>
    </row>
    <row r="140" spans="1:24" s="43" customFormat="1">
      <c r="A140" s="29">
        <v>41455</v>
      </c>
      <c r="B140" s="77">
        <f t="shared" ca="1" si="24"/>
        <v>1.1027010984332453E-3</v>
      </c>
      <c r="C140" s="77">
        <f t="shared" ca="1" si="24"/>
        <v>1.2257913206535465E-2</v>
      </c>
      <c r="D140" s="44">
        <f t="shared" ca="1" si="24"/>
        <v>1.3076182747826737E-2</v>
      </c>
      <c r="E140" s="44">
        <f t="shared" ca="1" si="24"/>
        <v>1.888935262776914E-2</v>
      </c>
      <c r="F140" s="44">
        <f t="shared" ca="1" si="24"/>
        <v>7.4932749391698472E-3</v>
      </c>
      <c r="G140" s="67">
        <f t="shared" ca="1" si="24"/>
        <v>1.3221501170700867E-2</v>
      </c>
      <c r="H140" s="44">
        <f t="shared" ca="1" si="24"/>
        <v>2.5624100763766311E-2</v>
      </c>
      <c r="I140" s="44">
        <f t="shared" ca="1" si="24"/>
        <v>5.1480278343853936E-3</v>
      </c>
      <c r="J140" s="78">
        <f t="shared" ca="1" si="24"/>
        <v>-6.2865426433980076E-3</v>
      </c>
      <c r="K140" s="44">
        <f t="shared" ca="1" si="24"/>
        <v>7.2328806558337178E-3</v>
      </c>
      <c r="L140" s="44"/>
      <c r="M140" s="78"/>
      <c r="N140" s="44">
        <f t="shared" ca="1" si="24"/>
        <v>1.8597695482455157E-2</v>
      </c>
      <c r="O140" s="69">
        <f t="shared" ca="1" si="24"/>
        <v>1.7125098659808602E-2</v>
      </c>
      <c r="P140" s="67">
        <f t="shared" ca="1" si="24"/>
        <v>0.17458347839345945</v>
      </c>
      <c r="Q140" s="44">
        <f t="shared" ca="1" si="24"/>
        <v>2.0952906102956304E-2</v>
      </c>
      <c r="R140" s="44">
        <f t="shared" ca="1" si="24"/>
        <v>2.0137992787541359E-2</v>
      </c>
      <c r="S140" s="44"/>
      <c r="T140" s="44"/>
      <c r="U140" s="44">
        <f t="shared" ca="1" si="24"/>
        <v>1.811907008148661E-2</v>
      </c>
      <c r="V140" s="44"/>
      <c r="W140" s="44"/>
      <c r="X140" s="69">
        <f t="shared" ca="1" si="24"/>
        <v>-1.4611602057398643E-2</v>
      </c>
    </row>
    <row r="141" spans="1:24" s="43" customFormat="1">
      <c r="A141" s="29">
        <v>41547</v>
      </c>
      <c r="B141" s="77">
        <f t="shared" ca="1" si="24"/>
        <v>-4.2107101466323238E-3</v>
      </c>
      <c r="C141" s="77">
        <f t="shared" ca="1" si="24"/>
        <v>7.2078620526248027E-3</v>
      </c>
      <c r="D141" s="44">
        <f t="shared" ca="1" si="24"/>
        <v>9.1345782875973391E-3</v>
      </c>
      <c r="E141" s="44">
        <f t="shared" ca="1" si="24"/>
        <v>9.3705699949007126E-3</v>
      </c>
      <c r="F141" s="44">
        <f t="shared" ca="1" si="24"/>
        <v>-8.9063976379666343E-3</v>
      </c>
      <c r="G141" s="67">
        <f t="shared" ca="1" si="24"/>
        <v>9.836727747231766E-3</v>
      </c>
      <c r="H141" s="44">
        <f t="shared" ca="1" si="24"/>
        <v>1.6007752771544315E-2</v>
      </c>
      <c r="I141" s="44">
        <f t="shared" ca="1" si="24"/>
        <v>-2.4863455163492976E-4</v>
      </c>
      <c r="J141" s="78">
        <f t="shared" ca="1" si="24"/>
        <v>-7.6055862535414631E-3</v>
      </c>
      <c r="K141" s="44">
        <f t="shared" ca="1" si="24"/>
        <v>-6.8652125724665281E-3</v>
      </c>
      <c r="L141" s="44"/>
      <c r="M141" s="78"/>
      <c r="N141" s="44">
        <f t="shared" ca="1" si="24"/>
        <v>9.8968152565805934E-3</v>
      </c>
      <c r="O141" s="69">
        <f t="shared" ca="1" si="24"/>
        <v>1.1704982723087731E-2</v>
      </c>
      <c r="P141" s="67">
        <f t="shared" ca="1" si="24"/>
        <v>-0.12452417017375217</v>
      </c>
      <c r="Q141" s="44">
        <f t="shared" ca="1" si="24"/>
        <v>1.5564496898535563E-2</v>
      </c>
      <c r="R141" s="44">
        <f t="shared" ca="1" si="24"/>
        <v>1.0736815008772105E-2</v>
      </c>
      <c r="S141" s="44"/>
      <c r="T141" s="44"/>
      <c r="U141" s="44">
        <f t="shared" ca="1" si="24"/>
        <v>9.3771312321184741E-3</v>
      </c>
      <c r="V141" s="44"/>
      <c r="W141" s="44"/>
      <c r="X141" s="69">
        <f t="shared" ca="1" si="24"/>
        <v>-2.5283213569329166E-2</v>
      </c>
    </row>
    <row r="142" spans="1:24" s="43" customFormat="1" ht="12" thickBot="1">
      <c r="A142" s="35">
        <v>41639</v>
      </c>
      <c r="B142" s="79">
        <f t="shared" ca="1" si="24"/>
        <v>-3.2069439411982481E-3</v>
      </c>
      <c r="C142" s="79">
        <f t="shared" ca="1" si="24"/>
        <v>3.5423373357923449E-3</v>
      </c>
      <c r="D142" s="70">
        <f t="shared" ca="1" si="24"/>
        <v>3.5112237672401125E-3</v>
      </c>
      <c r="E142" s="70">
        <f t="shared" ca="1" si="24"/>
        <v>1.557794221332709E-2</v>
      </c>
      <c r="F142" s="70">
        <f t="shared" ca="1" si="24"/>
        <v>4.8631288444553888E-3</v>
      </c>
      <c r="G142" s="71">
        <f t="shared" ca="1" si="24"/>
        <v>6.1213418179242307E-3</v>
      </c>
      <c r="H142" s="70">
        <f t="shared" ca="1" si="24"/>
        <v>6.5229271959315049E-3</v>
      </c>
      <c r="I142" s="70">
        <f t="shared" ca="1" si="24"/>
        <v>-1.5872887282383119E-2</v>
      </c>
      <c r="J142" s="80">
        <f t="shared" ca="1" si="24"/>
        <v>-3.1742505912311869E-2</v>
      </c>
      <c r="K142" s="70">
        <f t="shared" ca="1" si="24"/>
        <v>4.1214374452829272E-3</v>
      </c>
      <c r="L142" s="70"/>
      <c r="M142" s="80"/>
      <c r="N142" s="70">
        <f t="shared" ca="1" si="24"/>
        <v>1.5006076914834576E-2</v>
      </c>
      <c r="O142" s="72">
        <f t="shared" ca="1" si="24"/>
        <v>1.7390423774853447E-2</v>
      </c>
      <c r="P142" s="71">
        <f t="shared" ca="1" si="24"/>
        <v>-0.15343008128844493</v>
      </c>
      <c r="Q142" s="70">
        <f t="shared" ca="1" si="24"/>
        <v>1.4003702872674273E-2</v>
      </c>
      <c r="R142" s="70">
        <f t="shared" ca="1" si="24"/>
        <v>1.0190798284661629E-2</v>
      </c>
      <c r="S142" s="70"/>
      <c r="T142" s="70"/>
      <c r="U142" s="70">
        <f t="shared" ca="1" si="24"/>
        <v>8.6357749967800324E-3</v>
      </c>
      <c r="V142" s="70"/>
      <c r="W142" s="70"/>
      <c r="X142" s="72">
        <f t="shared" ca="1" si="24"/>
        <v>-2.44615723996634E-2</v>
      </c>
    </row>
    <row r="143" spans="1:24" s="43" customFormat="1">
      <c r="A143" s="23">
        <v>41729</v>
      </c>
      <c r="B143" s="81">
        <f t="shared" ca="1" si="24"/>
        <v>8.1997967174529673E-3</v>
      </c>
      <c r="C143" s="81">
        <f t="shared" ca="1" si="24"/>
        <v>1.1505973318235885E-2</v>
      </c>
      <c r="D143" s="73">
        <f t="shared" ca="1" si="24"/>
        <v>1.1246342775929508E-2</v>
      </c>
      <c r="E143" s="73">
        <f t="shared" ca="1" si="24"/>
        <v>1.8153140660004397E-2</v>
      </c>
      <c r="F143" s="73">
        <f t="shared" ca="1" si="24"/>
        <v>1.2780831925132574E-2</v>
      </c>
      <c r="G143" s="74">
        <f t="shared" ca="1" si="24"/>
        <v>1.5176514873961322E-2</v>
      </c>
      <c r="H143" s="73">
        <f t="shared" ca="1" si="24"/>
        <v>-7.4425591443727068E-2</v>
      </c>
      <c r="I143" s="73">
        <f t="shared" ca="1" si="24"/>
        <v>-3.3834097395736284E-3</v>
      </c>
      <c r="J143" s="82">
        <f t="shared" ca="1" si="24"/>
        <v>-1.8815674900583557E-2</v>
      </c>
      <c r="K143" s="73">
        <f t="shared" ca="1" si="24"/>
        <v>1.2100453614660722E-2</v>
      </c>
      <c r="L143" s="73"/>
      <c r="M143" s="82"/>
      <c r="N143" s="73">
        <f t="shared" ca="1" si="24"/>
        <v>1.8502628707617097E-2</v>
      </c>
      <c r="O143" s="75">
        <f t="shared" ca="1" si="24"/>
        <v>1.6671206914123937E-2</v>
      </c>
      <c r="P143" s="74">
        <f t="shared" ca="1" si="24"/>
        <v>-0.24841538141897113</v>
      </c>
      <c r="Q143" s="73">
        <f t="shared" ca="1" si="24"/>
        <v>1.9157616109863884E-2</v>
      </c>
      <c r="R143" s="73">
        <f t="shared" ca="1" si="24"/>
        <v>1.2543157460438659E-2</v>
      </c>
      <c r="S143" s="73"/>
      <c r="T143" s="73">
        <f ca="1">IF(IF(OR(T45="",T41=0),NA(),T45/T41-1)&gt;1.5,NA(),9/T41-1)</f>
        <v>-7.8963534635979271E-2</v>
      </c>
      <c r="U143" s="73">
        <f t="shared" ca="1" si="24"/>
        <v>6.17001703116693E-3</v>
      </c>
      <c r="V143" s="73"/>
      <c r="W143" s="73">
        <f t="shared" ca="1" si="24"/>
        <v>1.2151343587511132E-2</v>
      </c>
      <c r="X143" s="75">
        <f t="shared" ca="1" si="24"/>
        <v>4.5140755584994974E-2</v>
      </c>
    </row>
    <row r="144" spans="1:24" s="43" customFormat="1">
      <c r="A144" s="29">
        <v>41820</v>
      </c>
      <c r="B144" s="77">
        <f t="shared" ca="1" si="24"/>
        <v>5.8095759286795889E-3</v>
      </c>
      <c r="C144" s="77">
        <f t="shared" ca="1" si="24"/>
        <v>1.1257929209888218E-2</v>
      </c>
      <c r="D144" s="44">
        <f t="shared" ca="1" si="24"/>
        <v>1.0852608657932139E-2</v>
      </c>
      <c r="E144" s="44">
        <f t="shared" ca="1" si="24"/>
        <v>1.9884348896510806E-2</v>
      </c>
      <c r="F144" s="44">
        <f t="shared" ca="1" si="24"/>
        <v>1.3479346103077994E-2</v>
      </c>
      <c r="G144" s="67">
        <f t="shared" ca="1" si="24"/>
        <v>1.4377448210286969E-2</v>
      </c>
      <c r="H144" s="44">
        <f t="shared" ca="1" si="24"/>
        <v>-8.4783712554379331E-2</v>
      </c>
      <c r="I144" s="44">
        <f t="shared" ca="1" si="24"/>
        <v>-3.4203313758855991E-3</v>
      </c>
      <c r="J144" s="78">
        <f t="shared" ca="1" si="24"/>
        <v>-1.532188963526826E-2</v>
      </c>
      <c r="K144" s="44">
        <f t="shared" ca="1" si="24"/>
        <v>1.352769316774749E-2</v>
      </c>
      <c r="L144" s="44"/>
      <c r="M144" s="78"/>
      <c r="N144" s="44">
        <f t="shared" ca="1" si="24"/>
        <v>1.9608000104389456E-2</v>
      </c>
      <c r="O144" s="69">
        <f t="shared" ca="1" si="24"/>
        <v>1.6821120632634079E-2</v>
      </c>
      <c r="P144" s="67">
        <f t="shared" ca="1" si="24"/>
        <v>-0.20089763579423492</v>
      </c>
      <c r="Q144" s="44">
        <f t="shared" ca="1" si="24"/>
        <v>1.7005580584256386E-2</v>
      </c>
      <c r="R144" s="44">
        <f t="shared" ca="1" si="24"/>
        <v>1.1813015975117303E-2</v>
      </c>
      <c r="S144" s="44"/>
      <c r="T144" s="44">
        <f ca="1">IF(IF(OR(T46="",T42=0),NA(),T46/T42-1)&gt;1.5,NA(),9/T42-1)</f>
        <v>-8.5650840708520581E-2</v>
      </c>
      <c r="U144" s="44">
        <f t="shared" ca="1" si="24"/>
        <v>2.7660384977166164E-3</v>
      </c>
      <c r="V144" s="44"/>
      <c r="W144" s="44">
        <f t="shared" ca="1" si="24"/>
        <v>1.3362941018434826E-2</v>
      </c>
      <c r="X144" s="69">
        <f t="shared" ca="1" si="24"/>
        <v>-3.6665496536689268E-2</v>
      </c>
    </row>
    <row r="145" spans="1:24" s="43" customFormat="1">
      <c r="A145" s="29">
        <v>41912</v>
      </c>
      <c r="B145" s="77">
        <f t="shared" ca="1" si="24"/>
        <v>8.1716340818485111E-3</v>
      </c>
      <c r="C145" s="77">
        <f t="shared" ca="1" si="24"/>
        <v>1.3680578101284979E-2</v>
      </c>
      <c r="D145" s="44">
        <f t="shared" ca="1" si="24"/>
        <v>1.382199780476423E-2</v>
      </c>
      <c r="E145" s="44">
        <f t="shared" ca="1" si="24"/>
        <v>1.8099249431392073E-2</v>
      </c>
      <c r="F145" s="44">
        <f t="shared" ca="1" si="24"/>
        <v>1.179782769303328E-2</v>
      </c>
      <c r="G145" s="67">
        <f t="shared" ca="1" si="24"/>
        <v>1.520980269264216E-2</v>
      </c>
      <c r="H145" s="44">
        <f t="shared" ca="1" si="24"/>
        <v>-8.7500856307983987E-2</v>
      </c>
      <c r="I145" s="44">
        <f t="shared" ca="1" si="24"/>
        <v>9.9488685019166745E-3</v>
      </c>
      <c r="J145" s="78">
        <f t="shared" ca="1" si="24"/>
        <v>3.9985890104408117E-3</v>
      </c>
      <c r="K145" s="44">
        <f t="shared" ca="1" si="24"/>
        <v>1.2863362187774063E-2</v>
      </c>
      <c r="L145" s="44"/>
      <c r="M145" s="78"/>
      <c r="N145" s="44">
        <f t="shared" ca="1" si="24"/>
        <v>1.8519644204652463E-2</v>
      </c>
      <c r="O145" s="69">
        <f t="shared" ca="1" si="24"/>
        <v>2.181182886659494E-2</v>
      </c>
      <c r="P145" s="67">
        <f t="shared" ca="1" si="24"/>
        <v>3.2512568116630947E-2</v>
      </c>
      <c r="Q145" s="44">
        <f t="shared" ca="1" si="24"/>
        <v>1.7482480404078515E-2</v>
      </c>
      <c r="R145" s="44">
        <f t="shared" ca="1" si="24"/>
        <v>1.2484484806601026E-2</v>
      </c>
      <c r="S145" s="44"/>
      <c r="T145" s="44">
        <f ca="1">IF(IF(OR(T47="",T43=0),NA(),T47/T43-1)&gt;1.5,NA(),9/T43-1)</f>
        <v>-9.4824342216112578E-2</v>
      </c>
      <c r="U145" s="44">
        <f t="shared" ca="1" si="24"/>
        <v>3.0396522517590618E-3</v>
      </c>
      <c r="V145" s="44"/>
      <c r="W145" s="44">
        <f t="shared" ca="1" si="24"/>
        <v>1.2479079371501278E-2</v>
      </c>
      <c r="X145" s="69">
        <f t="shared" ca="1" si="24"/>
        <v>7.0939890793793037E-3</v>
      </c>
    </row>
    <row r="146" spans="1:24" s="43" customFormat="1" ht="12" thickBot="1">
      <c r="A146" s="35">
        <v>42004</v>
      </c>
      <c r="B146" s="79">
        <f t="shared" ca="1" si="24"/>
        <v>1.2366915067748563E-2</v>
      </c>
      <c r="C146" s="79">
        <f t="shared" ca="1" si="24"/>
        <v>1.416071184793033E-2</v>
      </c>
      <c r="D146" s="70">
        <f t="shared" ca="1" si="24"/>
        <v>1.422288664607918E-2</v>
      </c>
      <c r="E146" s="70">
        <f t="shared" ca="1" si="24"/>
        <v>1.8899771173873647E-2</v>
      </c>
      <c r="F146" s="70">
        <f t="shared" ca="1" si="24"/>
        <v>1.5288513204010368E-2</v>
      </c>
      <c r="G146" s="71">
        <f t="shared" ca="1" si="24"/>
        <v>1.5212950440655515E-2</v>
      </c>
      <c r="H146" s="70">
        <f t="shared" ca="1" si="24"/>
        <v>-8.2669472892567653E-2</v>
      </c>
      <c r="I146" s="70">
        <f t="shared" ca="1" si="24"/>
        <v>1.0156806453788692E-2</v>
      </c>
      <c r="J146" s="80">
        <f t="shared" ca="1" si="24"/>
        <v>5.5453241288161426E-3</v>
      </c>
      <c r="K146" s="70">
        <f t="shared" ca="1" si="24"/>
        <v>1.4692753855123364E-2</v>
      </c>
      <c r="L146" s="70"/>
      <c r="M146" s="80"/>
      <c r="N146" s="70">
        <f t="shared" ca="1" si="24"/>
        <v>1.8519576893692324E-2</v>
      </c>
      <c r="O146" s="72">
        <f t="shared" ca="1" si="24"/>
        <v>2.3267758026655372E-2</v>
      </c>
      <c r="P146" s="71">
        <f t="shared" ca="1" si="24"/>
        <v>0.10003338502741865</v>
      </c>
      <c r="Q146" s="70">
        <f t="shared" ca="1" si="24"/>
        <v>1.688615536833793E-2</v>
      </c>
      <c r="R146" s="70">
        <f t="shared" ca="1" si="24"/>
        <v>1.2252730556259861E-2</v>
      </c>
      <c r="S146" s="70"/>
      <c r="T146" s="70">
        <f ca="1">IF(IF(OR(T48="",T44=0),NA(),T48/T44-1)&gt;1.5,NA(),9/T44-1)</f>
        <v>-9.9255867318414848E-2</v>
      </c>
      <c r="U146" s="70">
        <f t="shared" ca="1" si="24"/>
        <v>3.5766329272839403E-3</v>
      </c>
      <c r="V146" s="70"/>
      <c r="W146" s="70">
        <f t="shared" ca="1" si="24"/>
        <v>1.5138596776179902E-2</v>
      </c>
      <c r="X146" s="72">
        <f t="shared" ca="1" si="24"/>
        <v>1.9412980464681651E-2</v>
      </c>
    </row>
    <row r="147" spans="1:24" s="43" customFormat="1">
      <c r="A147" s="23">
        <v>42094</v>
      </c>
      <c r="B147" s="77">
        <f t="shared" ca="1" si="24"/>
        <v>8.9101526188926083E-3</v>
      </c>
      <c r="C147" s="77">
        <f t="shared" ca="1" si="24"/>
        <v>1.4124492870363881E-2</v>
      </c>
      <c r="D147" s="44">
        <f t="shared" ca="1" si="24"/>
        <v>1.4636290427439302E-2</v>
      </c>
      <c r="E147" s="44">
        <f t="shared" ca="1" si="24"/>
        <v>1.6799525970929041E-2</v>
      </c>
      <c r="F147" s="44">
        <f t="shared" ca="1" si="24"/>
        <v>1.4262820361593098E-2</v>
      </c>
      <c r="G147" s="67">
        <f t="shared" ca="1" si="24"/>
        <v>1.502630075095035E-2</v>
      </c>
      <c r="H147" s="44">
        <f t="shared" ca="1" si="24"/>
        <v>-1.7941762216019397E-3</v>
      </c>
      <c r="I147" s="44">
        <f t="shared" ca="1" si="24"/>
        <v>8.2742386856520245E-3</v>
      </c>
      <c r="J147" s="78">
        <f t="shared" ca="1" si="24"/>
        <v>3.9932841551666431E-3</v>
      </c>
      <c r="K147" s="44">
        <f t="shared" ca="1" si="24"/>
        <v>1.4279433971326139E-2</v>
      </c>
      <c r="L147" s="44"/>
      <c r="M147" s="78"/>
      <c r="N147" s="44">
        <f t="shared" ca="1" si="24"/>
        <v>1.7024609456748552E-2</v>
      </c>
      <c r="O147" s="69">
        <f t="shared" ca="1" si="24"/>
        <v>3.4164012578603575E-3</v>
      </c>
      <c r="P147" s="67">
        <f t="shared" ca="1" si="24"/>
        <v>-2.261533716062758E-2</v>
      </c>
      <c r="Q147" s="44">
        <f t="shared" ca="1" si="24"/>
        <v>1.551406968111313E-2</v>
      </c>
      <c r="R147" s="44">
        <f t="shared" ca="1" si="24"/>
        <v>1.2031157075056198E-2</v>
      </c>
      <c r="S147" s="44"/>
      <c r="T147" s="44">
        <f ca="1">IF(IF(OR(T49="",T45=0),NA(),T49/T45-1)&gt;1.5,NA(),9/T45-1)</f>
        <v>-8.5951224529805081E-2</v>
      </c>
      <c r="U147" s="44">
        <f t="shared" ca="1" si="24"/>
        <v>6.9297511478074725E-3</v>
      </c>
      <c r="V147" s="44"/>
      <c r="W147" s="44">
        <f t="shared" ca="1" si="24"/>
        <v>1.410174383200169E-2</v>
      </c>
      <c r="X147" s="69">
        <f t="shared" ca="1" si="24"/>
        <v>2.4291982792669531E-2</v>
      </c>
    </row>
    <row r="148" spans="1:24" s="43" customFormat="1">
      <c r="A148" s="29">
        <v>42185</v>
      </c>
      <c r="B148" s="77"/>
      <c r="C148" s="77"/>
      <c r="D148" s="44"/>
      <c r="E148" s="44"/>
      <c r="F148" s="44"/>
      <c r="G148" s="67"/>
      <c r="H148" s="44"/>
      <c r="I148" s="44"/>
      <c r="J148" s="78"/>
      <c r="K148" s="44"/>
      <c r="L148" s="44"/>
      <c r="M148" s="78"/>
      <c r="N148" s="44"/>
      <c r="O148" s="69"/>
      <c r="P148" s="67"/>
      <c r="Q148" s="44"/>
      <c r="R148" s="44"/>
      <c r="S148" s="44"/>
      <c r="T148" s="44"/>
      <c r="U148" s="44"/>
      <c r="V148" s="44"/>
      <c r="W148" s="44"/>
      <c r="X148" s="69"/>
    </row>
    <row r="149" spans="1:24" s="43" customFormat="1">
      <c r="A149" s="29">
        <v>42277</v>
      </c>
      <c r="B149" s="77"/>
      <c r="C149" s="77"/>
      <c r="D149" s="44"/>
      <c r="E149" s="44"/>
      <c r="F149" s="44"/>
      <c r="G149" s="67"/>
      <c r="H149" s="44"/>
      <c r="I149" s="44"/>
      <c r="J149" s="78"/>
      <c r="K149" s="44"/>
      <c r="L149" s="44"/>
      <c r="M149" s="78"/>
      <c r="N149" s="44"/>
      <c r="O149" s="69"/>
      <c r="P149" s="67"/>
      <c r="Q149" s="44"/>
      <c r="R149" s="44"/>
      <c r="S149" s="44"/>
      <c r="T149" s="44"/>
      <c r="U149" s="44"/>
      <c r="V149" s="44"/>
      <c r="W149" s="44"/>
      <c r="X149" s="69"/>
    </row>
    <row r="150" spans="1:24" s="43" customFormat="1" ht="12" thickBot="1">
      <c r="A150" s="35">
        <v>42369</v>
      </c>
      <c r="B150" s="77"/>
      <c r="C150" s="77"/>
      <c r="D150" s="44"/>
      <c r="E150" s="44"/>
      <c r="F150" s="44"/>
      <c r="G150" s="67"/>
      <c r="H150" s="44"/>
      <c r="I150" s="44"/>
      <c r="J150" s="78"/>
      <c r="K150" s="44"/>
      <c r="L150" s="44"/>
      <c r="M150" s="78"/>
      <c r="N150" s="44"/>
      <c r="O150" s="69"/>
      <c r="P150" s="67"/>
      <c r="Q150" s="44"/>
      <c r="R150" s="44"/>
      <c r="S150" s="44"/>
      <c r="T150" s="44"/>
      <c r="U150" s="44"/>
      <c r="V150" s="44"/>
      <c r="W150" s="44"/>
      <c r="X150" s="69"/>
    </row>
    <row r="151" spans="1:24" ht="16.5" thickTop="1" thickBot="1">
      <c r="A151" s="40" t="s">
        <v>37</v>
      </c>
      <c r="B151" s="83"/>
      <c r="C151" s="83"/>
      <c r="D151" s="84"/>
      <c r="E151" s="84"/>
      <c r="F151" s="84"/>
      <c r="G151" s="85"/>
      <c r="H151" s="84"/>
      <c r="I151" s="84"/>
      <c r="J151" s="86"/>
      <c r="K151" s="84"/>
      <c r="L151" s="84"/>
      <c r="M151" s="86"/>
      <c r="N151" s="84"/>
      <c r="O151" s="87"/>
      <c r="P151" s="85"/>
      <c r="Q151" s="84"/>
      <c r="R151" s="84"/>
      <c r="S151" s="84"/>
      <c r="T151" s="84"/>
      <c r="U151" s="84"/>
      <c r="V151" s="84"/>
      <c r="W151" s="84"/>
      <c r="X151" s="87"/>
    </row>
    <row r="152" spans="1:24" ht="12" thickTop="1">
      <c r="A152" s="46" t="s">
        <v>38</v>
      </c>
      <c r="B152" s="88"/>
      <c r="C152" s="88"/>
      <c r="D152" s="89"/>
      <c r="E152" s="89"/>
      <c r="F152" s="89"/>
      <c r="G152" s="90"/>
      <c r="H152" s="41"/>
      <c r="I152" s="41"/>
      <c r="J152" s="91"/>
      <c r="K152" s="41"/>
      <c r="L152" s="41"/>
      <c r="M152" s="91"/>
      <c r="N152" s="41"/>
      <c r="O152" s="76"/>
      <c r="P152" s="90"/>
      <c r="Q152" s="41"/>
      <c r="R152" s="41"/>
      <c r="S152" s="41"/>
      <c r="T152" s="41"/>
      <c r="U152" s="41"/>
      <c r="V152" s="41"/>
      <c r="W152" s="41"/>
      <c r="X152" s="76"/>
    </row>
    <row r="153" spans="1:24">
      <c r="A153" s="46" t="s">
        <v>39</v>
      </c>
      <c r="B153" s="88">
        <f ca="1">SUM(B$9:B$12)/SUM(B$5:B$8)-1</f>
        <v>3.0836295160074689E-2</v>
      </c>
      <c r="C153" s="88">
        <f t="shared" ref="C153:X153" ca="1" si="25">SUM(C$9:C$12)/SUM(C$5:C$8)-1</f>
        <v>4.9281323470670158E-2</v>
      </c>
      <c r="D153" s="41">
        <f t="shared" ca="1" si="25"/>
        <v>4.8979145155305215E-2</v>
      </c>
      <c r="E153" s="41">
        <f t="shared" ca="1" si="25"/>
        <v>3.9375753697571847E-2</v>
      </c>
      <c r="F153" s="41">
        <f t="shared" ca="1" si="25"/>
        <v>5.1363178095732431E-2</v>
      </c>
      <c r="G153" s="90">
        <f t="shared" ca="1" si="25"/>
        <v>4.40954995116003E-2</v>
      </c>
      <c r="H153" s="41">
        <f t="shared" ca="1" si="25"/>
        <v>0.10033619750604106</v>
      </c>
      <c r="I153" s="41">
        <f t="shared" ca="1" si="25"/>
        <v>5.0436216029725367E-2</v>
      </c>
      <c r="J153" s="91">
        <f t="shared" ca="1" si="25"/>
        <v>5.1967848155842322E-2</v>
      </c>
      <c r="K153" s="41">
        <f t="shared" ca="1" si="25"/>
        <v>5.1503779260941629E-2</v>
      </c>
      <c r="L153" s="41">
        <f t="shared" ca="1" si="25"/>
        <v>5.191552657610532E-2</v>
      </c>
      <c r="M153" s="91">
        <f t="shared" ca="1" si="25"/>
        <v>5.7102891314238846E-2</v>
      </c>
      <c r="N153" s="41">
        <f t="shared" ca="1" si="25"/>
        <v>3.9652018959264401E-2</v>
      </c>
      <c r="O153" s="76">
        <f t="shared" ca="1" si="25"/>
        <v>3.9659822081065998E-2</v>
      </c>
      <c r="P153" s="90">
        <f t="shared" ca="1" si="25"/>
        <v>4.4244345358479986E-2</v>
      </c>
      <c r="Q153" s="41">
        <f t="shared" ca="1" si="25"/>
        <v>5.2718367112389641E-2</v>
      </c>
      <c r="R153" s="41">
        <f t="shared" ca="1" si="25"/>
        <v>5.2044700222924289E-2</v>
      </c>
      <c r="S153" s="41" t="e">
        <f t="shared" si="25"/>
        <v>#DIV/0!</v>
      </c>
      <c r="T153" s="41" t="e">
        <f>SUM(T$9:T$12)/SUM(T$5:T$8)-1</f>
        <v>#DIV/0!</v>
      </c>
      <c r="U153" s="41">
        <f t="shared" ca="1" si="25"/>
        <v>5.5938117852285973E-2</v>
      </c>
      <c r="V153" s="41" t="e">
        <f t="shared" si="25"/>
        <v>#DIV/0!</v>
      </c>
      <c r="W153" s="41" t="e">
        <f>SUM(W$9:W$12)/SUM(W$5:W$8)-1</f>
        <v>#DIV/0!</v>
      </c>
      <c r="X153" s="76">
        <f t="shared" ca="1" si="25"/>
        <v>5.1513258781874516E-2</v>
      </c>
    </row>
    <row r="154" spans="1:24">
      <c r="A154" s="46" t="s">
        <v>40</v>
      </c>
      <c r="B154" s="88">
        <f ca="1">SUM(B$13:B$16)/SUM(B$9:B$12)-1</f>
        <v>2.8929021619488848E-2</v>
      </c>
      <c r="C154" s="88">
        <f t="shared" ref="C154:X154" ca="1" si="26">SUM(C$13:C$16)/SUM(C$9:C$12)-1</f>
        <v>4.2894941628522032E-2</v>
      </c>
      <c r="D154" s="41">
        <f t="shared" ca="1" si="26"/>
        <v>4.2418288433414109E-2</v>
      </c>
      <c r="E154" s="41">
        <f t="shared" ca="1" si="26"/>
        <v>4.0495473726969156E-2</v>
      </c>
      <c r="F154" s="41">
        <f t="shared" ca="1" si="26"/>
        <v>4.8101080112247674E-2</v>
      </c>
      <c r="G154" s="90">
        <f t="shared" ca="1" si="26"/>
        <v>4.300000480030608E-2</v>
      </c>
      <c r="H154" s="41">
        <f t="shared" ca="1" si="26"/>
        <v>8.9908722774838079E-2</v>
      </c>
      <c r="I154" s="41">
        <f t="shared" ca="1" si="26"/>
        <v>3.560350008322466E-2</v>
      </c>
      <c r="J154" s="91">
        <f t="shared" ca="1" si="26"/>
        <v>2.409417888861598E-2</v>
      </c>
      <c r="K154" s="41">
        <f t="shared" ca="1" si="26"/>
        <v>4.851808796756174E-2</v>
      </c>
      <c r="L154" s="41">
        <f t="shared" ca="1" si="26"/>
        <v>4.9683490087517157E-2</v>
      </c>
      <c r="M154" s="91">
        <f t="shared" ca="1" si="26"/>
        <v>4.8010409462454717E-2</v>
      </c>
      <c r="N154" s="41">
        <f t="shared" ca="1" si="26"/>
        <v>4.0907988037050647E-2</v>
      </c>
      <c r="O154" s="76">
        <f t="shared" ca="1" si="26"/>
        <v>4.0193961464307648E-2</v>
      </c>
      <c r="P154" s="90">
        <f t="shared" ca="1" si="26"/>
        <v>8.2715678849505814E-2</v>
      </c>
      <c r="Q154" s="41">
        <f t="shared" ca="1" si="26"/>
        <v>4.8433980745699046E-2</v>
      </c>
      <c r="R154" s="41">
        <f t="shared" ca="1" si="26"/>
        <v>4.7605583738331125E-2</v>
      </c>
      <c r="S154" s="41" t="e">
        <f t="shared" ca="1" si="26"/>
        <v>#DIV/0!</v>
      </c>
      <c r="T154" s="41" t="e">
        <f t="shared" ref="T154:T160" si="27">SUM(T$9:T$12)/SUM(T$5:T$8)-1</f>
        <v>#DIV/0!</v>
      </c>
      <c r="U154" s="41">
        <f t="shared" ca="1" si="26"/>
        <v>5.0498787477611273E-2</v>
      </c>
      <c r="V154" s="41" t="e">
        <f t="shared" ca="1" si="26"/>
        <v>#DIV/0!</v>
      </c>
      <c r="W154" s="41" t="e">
        <f t="shared" ref="W154:W160" si="28">SUM(W$9:W$12)/SUM(W$5:W$8)-1</f>
        <v>#DIV/0!</v>
      </c>
      <c r="X154" s="76">
        <f t="shared" ca="1" si="26"/>
        <v>6.8112023022929291E-2</v>
      </c>
    </row>
    <row r="155" spans="1:24">
      <c r="A155" s="46" t="s">
        <v>41</v>
      </c>
      <c r="B155" s="88">
        <f ca="1">SUM(B$17:B$20)/SUM(B$13:B$16)-1</f>
        <v>2.3807117060347549E-2</v>
      </c>
      <c r="C155" s="88">
        <f t="shared" ref="C155:X155" ca="1" si="29">SUM(C$17:C$20)/SUM(C$13:C$16)-1</f>
        <v>3.508572505485219E-2</v>
      </c>
      <c r="D155" s="41">
        <f t="shared" ca="1" si="29"/>
        <v>3.5840184888400239E-2</v>
      </c>
      <c r="E155" s="41">
        <f t="shared" ca="1" si="29"/>
        <v>3.8300744508934059E-2</v>
      </c>
      <c r="F155" s="41">
        <f t="shared" ca="1" si="29"/>
        <v>3.0678874078918561E-2</v>
      </c>
      <c r="G155" s="90">
        <f t="shared" ca="1" si="29"/>
        <v>3.8624255384946293E-2</v>
      </c>
      <c r="H155" s="41">
        <f t="shared" ca="1" si="29"/>
        <v>1.9301154910805751E-2</v>
      </c>
      <c r="I155" s="41">
        <f t="shared" ca="1" si="29"/>
        <v>2.2406025387380124E-2</v>
      </c>
      <c r="J155" s="91">
        <f t="shared" ca="1" si="29"/>
        <v>1.7961220277743717E-2</v>
      </c>
      <c r="K155" s="41">
        <f t="shared" ca="1" si="29"/>
        <v>3.1956789365168436E-2</v>
      </c>
      <c r="L155" s="41">
        <f t="shared" ca="1" si="29"/>
        <v>3.0085289873990506E-2</v>
      </c>
      <c r="M155" s="91">
        <f t="shared" ca="1" si="29"/>
        <v>2.3625376557496081E-2</v>
      </c>
      <c r="N155" s="41">
        <f t="shared" ca="1" si="29"/>
        <v>3.8514996815821601E-2</v>
      </c>
      <c r="O155" s="76">
        <f t="shared" ca="1" si="29"/>
        <v>3.7880692587000997E-2</v>
      </c>
      <c r="P155" s="90">
        <f t="shared" ca="1" si="29"/>
        <v>4.5024729056571067E-2</v>
      </c>
      <c r="Q155" s="41">
        <f t="shared" ca="1" si="29"/>
        <v>3.907038244966099E-2</v>
      </c>
      <c r="R155" s="41">
        <f t="shared" ca="1" si="29"/>
        <v>2.9556199223436108E-2</v>
      </c>
      <c r="S155" s="41">
        <f t="shared" ca="1" si="29"/>
        <v>3.9122507389753647E-2</v>
      </c>
      <c r="T155" s="41" t="e">
        <f t="shared" si="27"/>
        <v>#DIV/0!</v>
      </c>
      <c r="U155" s="41">
        <f t="shared" ca="1" si="29"/>
        <v>2.6608606497954046E-2</v>
      </c>
      <c r="V155" s="41">
        <f t="shared" ca="1" si="29"/>
        <v>3.3042995059961333E-2</v>
      </c>
      <c r="W155" s="41" t="e">
        <f t="shared" si="28"/>
        <v>#DIV/0!</v>
      </c>
      <c r="X155" s="76">
        <f t="shared" ca="1" si="29"/>
        <v>4.0532729071020235E-2</v>
      </c>
    </row>
    <row r="156" spans="1:24">
      <c r="A156" s="46" t="s">
        <v>42</v>
      </c>
      <c r="B156" s="88">
        <f ca="1">SUM(B$21:B$24)/SUM(B$17:B$20)-1</f>
        <v>3.4120436951750044E-2</v>
      </c>
      <c r="C156" s="88">
        <f t="shared" ref="C156:X156" ca="1" si="30">SUM(C$21:C$24)/SUM(C$17:C$20)-1</f>
        <v>4.1835353558507871E-2</v>
      </c>
      <c r="D156" s="41">
        <f t="shared" ca="1" si="30"/>
        <v>4.1720199700261196E-2</v>
      </c>
      <c r="E156" s="41">
        <f t="shared" ca="1" si="30"/>
        <v>5.1818108227816406E-2</v>
      </c>
      <c r="F156" s="41">
        <f t="shared" ca="1" si="30"/>
        <v>4.751940529966947E-2</v>
      </c>
      <c r="G156" s="90">
        <f t="shared" ca="1" si="30"/>
        <v>3.8276709560749245E-2</v>
      </c>
      <c r="H156" s="41">
        <f t="shared" ca="1" si="30"/>
        <v>2.1646218122687078E-2</v>
      </c>
      <c r="I156" s="41">
        <f t="shared" ca="1" si="30"/>
        <v>4.1074477045662805E-2</v>
      </c>
      <c r="J156" s="91">
        <f t="shared" ca="1" si="30"/>
        <v>4.4252074848465162E-2</v>
      </c>
      <c r="K156" s="41">
        <f t="shared" ca="1" si="30"/>
        <v>4.9121920402085628E-2</v>
      </c>
      <c r="L156" s="41">
        <f t="shared" ca="1" si="30"/>
        <v>3.8480849127302985E-2</v>
      </c>
      <c r="M156" s="91">
        <f t="shared" ca="1" si="30"/>
        <v>4.4848823512020131E-2</v>
      </c>
      <c r="N156" s="41">
        <f t="shared" ca="1" si="30"/>
        <v>5.1922723017642891E-2</v>
      </c>
      <c r="O156" s="76">
        <f t="shared" ca="1" si="30"/>
        <v>5.2105022152604485E-2</v>
      </c>
      <c r="P156" s="90">
        <f t="shared" ca="1" si="30"/>
        <v>4.4830308430576782E-2</v>
      </c>
      <c r="Q156" s="41">
        <f t="shared" ca="1" si="30"/>
        <v>4.247106646959331E-2</v>
      </c>
      <c r="R156" s="41">
        <f t="shared" ca="1" si="30"/>
        <v>3.9325978105536619E-2</v>
      </c>
      <c r="S156" s="41">
        <f t="shared" ca="1" si="30"/>
        <v>4.2725601436023108E-2</v>
      </c>
      <c r="T156" s="41" t="e">
        <f t="shared" si="27"/>
        <v>#DIV/0!</v>
      </c>
      <c r="U156" s="41">
        <f t="shared" ca="1" si="30"/>
        <v>3.5007231306773523E-2</v>
      </c>
      <c r="V156" s="41">
        <f t="shared" ca="1" si="30"/>
        <v>5.1692971896134754E-2</v>
      </c>
      <c r="W156" s="41" t="e">
        <f t="shared" si="28"/>
        <v>#DIV/0!</v>
      </c>
      <c r="X156" s="76">
        <f t="shared" ca="1" si="30"/>
        <v>5.0016666402445953E-2</v>
      </c>
    </row>
    <row r="157" spans="1:24">
      <c r="A157" s="46" t="s">
        <v>43</v>
      </c>
      <c r="B157" s="88">
        <f ca="1">IF(ISBLANK(B28),NA(),SUM(B$25:B$28)/SUM(B$21:B$24)-1)</f>
        <v>1.7409884829379996E-2</v>
      </c>
      <c r="C157" s="88">
        <f t="shared" ref="C157:X157" ca="1" si="31">IF(ISBLANK(C28),NA(),SUM(C$25:C$28)/SUM(C$21:C$24)-1)</f>
        <v>2.8561015930274047E-2</v>
      </c>
      <c r="D157" s="41">
        <f t="shared" ca="1" si="31"/>
        <v>2.9089619253367172E-2</v>
      </c>
      <c r="E157" s="41">
        <f t="shared" ca="1" si="31"/>
        <v>3.948867708752446E-2</v>
      </c>
      <c r="F157" s="41">
        <f t="shared" ca="1" si="31"/>
        <v>2.8009568314846689E-2</v>
      </c>
      <c r="G157" s="90">
        <f t="shared" ca="1" si="31"/>
        <v>2.9370562813921364E-2</v>
      </c>
      <c r="H157" s="41">
        <f t="shared" ca="1" si="31"/>
        <v>4.2006262995897492E-2</v>
      </c>
      <c r="I157" s="41">
        <f t="shared" ca="1" si="31"/>
        <v>1.7576227781102016E-2</v>
      </c>
      <c r="J157" s="91">
        <f t="shared" ca="1" si="31"/>
        <v>1.2663914303531643E-2</v>
      </c>
      <c r="K157" s="41">
        <f t="shared" ca="1" si="31"/>
        <v>2.8041462273983742E-2</v>
      </c>
      <c r="L157" s="41">
        <f t="shared" ca="1" si="31"/>
        <v>1.6909189708794736E-2</v>
      </c>
      <c r="M157" s="91">
        <f t="shared" ca="1" si="31"/>
        <v>1.4376706614706247E-2</v>
      </c>
      <c r="N157" s="41">
        <f t="shared" ca="1" si="31"/>
        <v>3.9494005959093803E-2</v>
      </c>
      <c r="O157" s="76">
        <f t="shared" ca="1" si="31"/>
        <v>4.0012503056977566E-2</v>
      </c>
      <c r="P157" s="90">
        <f t="shared" ca="1" si="31"/>
        <v>3.3565345439158456E-2</v>
      </c>
      <c r="Q157" s="41">
        <f t="shared" ca="1" si="31"/>
        <v>3.1410212131554038E-2</v>
      </c>
      <c r="R157" s="41">
        <f t="shared" ca="1" si="31"/>
        <v>2.2842234060401978E-2</v>
      </c>
      <c r="S157" s="41">
        <f t="shared" ca="1" si="31"/>
        <v>2.9093836578046428E-2</v>
      </c>
      <c r="T157" s="41" t="e">
        <f t="shared" si="27"/>
        <v>#DIV/0!</v>
      </c>
      <c r="U157" s="41">
        <f t="shared" ca="1" si="31"/>
        <v>2.5251289239356378E-2</v>
      </c>
      <c r="V157" s="41">
        <f t="shared" ca="1" si="31"/>
        <v>2.8126554064437537E-2</v>
      </c>
      <c r="W157" s="41" t="e">
        <f t="shared" si="28"/>
        <v>#DIV/0!</v>
      </c>
      <c r="X157" s="76">
        <f t="shared" ca="1" si="31"/>
        <v>3.4428053486406984E-2</v>
      </c>
    </row>
    <row r="158" spans="1:24">
      <c r="A158" s="46" t="s">
        <v>44</v>
      </c>
      <c r="B158" s="88">
        <f ca="1">IF(ISBLANK(B32),NA(),SUM(B$29:B$32)/SUM(B$25:B$28)-1)</f>
        <v>1.4238544828141464E-2</v>
      </c>
      <c r="C158" s="88">
        <f t="shared" ref="C158:X158" ca="1" si="32">IF(ISBLANK(C32),NA(),SUM(C$29:C$32)/SUM(C$25:C$28)-1)</f>
        <v>2.7235106603424875E-2</v>
      </c>
      <c r="D158" s="41">
        <f t="shared" ca="1" si="32"/>
        <v>2.7233950968019727E-2</v>
      </c>
      <c r="E158" s="41">
        <f t="shared" ca="1" si="32"/>
        <v>3.1876585131572321E-2</v>
      </c>
      <c r="F158" s="41">
        <f t="shared" ca="1" si="32"/>
        <v>2.966710806979389E-2</v>
      </c>
      <c r="G158" s="90">
        <f t="shared" ca="1" si="32"/>
        <v>2.3591273558539738E-2</v>
      </c>
      <c r="H158" s="41">
        <f t="shared" ca="1" si="32"/>
        <v>1.1596625203933453E-3</v>
      </c>
      <c r="I158" s="41">
        <f t="shared" ca="1" si="32"/>
        <v>2.7805128508010535E-2</v>
      </c>
      <c r="J158" s="91">
        <f t="shared" ca="1" si="32"/>
        <v>3.1042918237444095E-2</v>
      </c>
      <c r="K158" s="41">
        <f t="shared" ca="1" si="32"/>
        <v>2.8880673610380159E-2</v>
      </c>
      <c r="L158" s="41" t="e">
        <f>IF(ISBLANK(L32),NA(),SUM(L$29:L$32)/SUM(L$25:L$28)-1)</f>
        <v>#N/A</v>
      </c>
      <c r="M158" s="91" t="e">
        <f t="shared" si="32"/>
        <v>#N/A</v>
      </c>
      <c r="N158" s="41">
        <f t="shared" ca="1" si="32"/>
        <v>3.1875218347804823E-2</v>
      </c>
      <c r="O158" s="76">
        <f t="shared" ca="1" si="32"/>
        <v>3.1896309805056866E-2</v>
      </c>
      <c r="P158" s="90">
        <f t="shared" ca="1" si="32"/>
        <v>2.9695076697196843E-2</v>
      </c>
      <c r="Q158" s="41">
        <f t="shared" ca="1" si="32"/>
        <v>2.8163643638421387E-2</v>
      </c>
      <c r="R158" s="41">
        <f t="shared" ca="1" si="32"/>
        <v>2.6060763899311556E-2</v>
      </c>
      <c r="S158" s="41">
        <f t="shared" ca="1" si="32"/>
        <v>2.5355110936541525E-2</v>
      </c>
      <c r="T158" s="41" t="e">
        <f t="shared" si="27"/>
        <v>#DIV/0!</v>
      </c>
      <c r="U158" s="41">
        <f t="shared" ca="1" si="32"/>
        <v>1.9706411755113562E-2</v>
      </c>
      <c r="V158" s="41">
        <f t="shared" ca="1" si="32"/>
        <v>2.9702695057686634E-2</v>
      </c>
      <c r="W158" s="41" t="e">
        <f t="shared" si="28"/>
        <v>#DIV/0!</v>
      </c>
      <c r="X158" s="76">
        <f t="shared" ca="1" si="32"/>
        <v>3.4094609408914733E-2</v>
      </c>
    </row>
    <row r="159" spans="1:24">
      <c r="A159" s="46" t="s">
        <v>45</v>
      </c>
      <c r="B159" s="88">
        <f ca="1">IF(ISBLANK(B36),NA(),SUM(B$33:B$36)/SUM(B$29:B$32)-1)</f>
        <v>9.0662305759490192E-3</v>
      </c>
      <c r="C159" s="88">
        <f t="shared" ref="C159:X159" ca="1" si="33">IF(ISBLANK(C36),NA(),SUM(C$33:C$36)/SUM(C$29:C$32)-1)</f>
        <v>2.4365142777361681E-2</v>
      </c>
      <c r="D159" s="41">
        <f t="shared" ca="1" si="33"/>
        <v>2.557531610754471E-2</v>
      </c>
      <c r="E159" s="41">
        <f t="shared" ca="1" si="33"/>
        <v>3.1618409258262314E-2</v>
      </c>
      <c r="F159" s="41">
        <f t="shared" ca="1" si="33"/>
        <v>2.1194500356946033E-2</v>
      </c>
      <c r="G159" s="90">
        <f t="shared" ca="1" si="33"/>
        <v>2.5072322037960282E-2</v>
      </c>
      <c r="H159" s="41">
        <f t="shared" ca="1" si="33"/>
        <v>3.4323677506983286E-2</v>
      </c>
      <c r="I159" s="41">
        <f t="shared" ca="1" si="33"/>
        <v>2.040757011393457E-2</v>
      </c>
      <c r="J159" s="91">
        <f t="shared" ca="1" si="33"/>
        <v>1.7175519538167539E-2</v>
      </c>
      <c r="K159" s="41">
        <f t="shared" ca="1" si="33"/>
        <v>2.1324047521921408E-2</v>
      </c>
      <c r="L159" s="41" t="e">
        <f t="shared" si="33"/>
        <v>#N/A</v>
      </c>
      <c r="M159" s="91" t="e">
        <f t="shared" si="33"/>
        <v>#N/A</v>
      </c>
      <c r="N159" s="41">
        <f t="shared" ca="1" si="33"/>
        <v>3.1579535544155268E-2</v>
      </c>
      <c r="O159" s="76">
        <f t="shared" ca="1" si="33"/>
        <v>2.9834477207528742E-2</v>
      </c>
      <c r="P159" s="90">
        <f t="shared" ca="1" si="33"/>
        <v>-4.0596169527406079E-2</v>
      </c>
      <c r="Q159" s="41">
        <f t="shared" ca="1" si="33"/>
        <v>2.9274925480111236E-2</v>
      </c>
      <c r="R159" s="41">
        <f t="shared" ca="1" si="33"/>
        <v>1.7389844193852477E-2</v>
      </c>
      <c r="S159" s="41" t="e">
        <f t="shared" si="33"/>
        <v>#N/A</v>
      </c>
      <c r="T159" s="41" t="e">
        <f t="shared" si="27"/>
        <v>#DIV/0!</v>
      </c>
      <c r="U159" s="41">
        <f t="shared" ca="1" si="33"/>
        <v>1.9584627124734189E-2</v>
      </c>
      <c r="V159" s="41" t="e">
        <f t="shared" si="33"/>
        <v>#N/A</v>
      </c>
      <c r="W159" s="41" t="e">
        <f t="shared" si="28"/>
        <v>#DIV/0!</v>
      </c>
      <c r="X159" s="76">
        <f t="shared" ca="1" si="33"/>
        <v>-2.0042723389384842E-2</v>
      </c>
    </row>
    <row r="160" spans="1:24">
      <c r="A160" s="46" t="s">
        <v>46</v>
      </c>
      <c r="B160" s="88">
        <f ca="1">IF(ISBLANK(B40),NA(),SUM(B$37:B$40)/SUM(B$33:B$36)-1)</f>
        <v>1.5125811950517987E-2</v>
      </c>
      <c r="C160" s="88">
        <f t="shared" ref="C160:X160" ca="1" si="34">IF(ISBLANK(C40),NA(),SUM(C$37:C$40)/SUM(C$33:C$36)-1)</f>
        <v>2.7858623989782005E-2</v>
      </c>
      <c r="D160" s="41">
        <f t="shared" ca="1" si="34"/>
        <v>2.8439421403777754E-2</v>
      </c>
      <c r="E160" s="41">
        <f t="shared" ca="1" si="34"/>
        <v>3.0975068164709407E-2</v>
      </c>
      <c r="F160" s="41">
        <f t="shared" ca="1" si="34"/>
        <v>2.586547691984431E-2</v>
      </c>
      <c r="G160" s="90">
        <f t="shared" ca="1" si="34"/>
        <v>2.7076071420624404E-2</v>
      </c>
      <c r="H160" s="41">
        <f t="shared" ca="1" si="34"/>
        <v>2.9067751534669783E-2</v>
      </c>
      <c r="I160" s="41">
        <f t="shared" ca="1" si="34"/>
        <v>2.788350896671532E-2</v>
      </c>
      <c r="J160" s="91">
        <f t="shared" ca="1" si="34"/>
        <v>3.0159814048003497E-2</v>
      </c>
      <c r="K160" s="41">
        <f t="shared" ca="1" si="34"/>
        <v>2.6040185394889726E-2</v>
      </c>
      <c r="L160" s="41" t="e">
        <f t="shared" si="34"/>
        <v>#N/A</v>
      </c>
      <c r="M160" s="91" t="e">
        <f t="shared" si="34"/>
        <v>#N/A</v>
      </c>
      <c r="N160" s="41">
        <f t="shared" ca="1" si="34"/>
        <v>3.0952911430173868E-2</v>
      </c>
      <c r="O160" s="76">
        <f t="shared" ca="1" si="34"/>
        <v>3.2085997601696503E-2</v>
      </c>
      <c r="P160" s="90">
        <f t="shared" ca="1" si="34"/>
        <v>2.8173816704291754E-2</v>
      </c>
      <c r="Q160" s="41">
        <f t="shared" ca="1" si="34"/>
        <v>2.8670781527596834E-2</v>
      </c>
      <c r="R160" s="41">
        <f t="shared" ca="1" si="34"/>
        <v>2.7404219470335889E-2</v>
      </c>
      <c r="S160" s="41" t="e">
        <f t="shared" si="34"/>
        <v>#N/A</v>
      </c>
      <c r="T160" s="41" t="e">
        <f t="shared" si="27"/>
        <v>#DIV/0!</v>
      </c>
      <c r="U160" s="41">
        <f t="shared" ca="1" si="34"/>
        <v>2.2477162864871669E-2</v>
      </c>
      <c r="V160" s="41" t="e">
        <f t="shared" si="34"/>
        <v>#N/A</v>
      </c>
      <c r="W160" s="41" t="e">
        <f t="shared" si="28"/>
        <v>#DIV/0!</v>
      </c>
      <c r="X160" s="76">
        <f t="shared" ca="1" si="34"/>
        <v>2.6027361497125368E-2</v>
      </c>
    </row>
    <row r="161" spans="1:24">
      <c r="A161" s="46" t="s">
        <v>47</v>
      </c>
      <c r="B161" s="88">
        <f ca="1">IF(ISBLANK(B44),NA(),SUM(B$41:B$44)/SUM(B$37:B$40)-1)</f>
        <v>-1.5036147620636209E-3</v>
      </c>
      <c r="C161" s="88">
        <f t="shared" ref="C161:X161" ca="1" si="35">IF(ISBLANK(C44),NA(),SUM(C$41:C$44)/SUM(C$37:C$40)-1)</f>
        <v>9.08352731527029E-3</v>
      </c>
      <c r="D161" s="41">
        <f t="shared" ca="1" si="35"/>
        <v>9.9577265392629677E-3</v>
      </c>
      <c r="E161" s="41">
        <f t="shared" ca="1" si="35"/>
        <v>1.7429683486307246E-2</v>
      </c>
      <c r="F161" s="41">
        <f t="shared" ca="1" si="35"/>
        <v>3.7956056738890354E-3</v>
      </c>
      <c r="G161" s="90">
        <f t="shared" ca="1" si="35"/>
        <v>1.0805676105761552E-2</v>
      </c>
      <c r="H161" s="41">
        <f t="shared" ca="1" si="35"/>
        <v>2.1146340935472185E-2</v>
      </c>
      <c r="I161" s="41">
        <f t="shared" ca="1" si="35"/>
        <v>-2.2064577295866084E-4</v>
      </c>
      <c r="J161" s="91">
        <f t="shared" ca="1" si="35"/>
        <v>-9.8836628784232383E-3</v>
      </c>
      <c r="K161" s="41">
        <f ca="1">IF(ISBLANK(K44),NA(),SUM(K$41:K$44)/SUM(K$37:K$40)-1)</f>
        <v>3.7211923018309889E-3</v>
      </c>
      <c r="L161" s="41" t="e">
        <f t="shared" si="35"/>
        <v>#N/A</v>
      </c>
      <c r="M161" s="91" t="e">
        <f t="shared" si="35"/>
        <v>#N/A</v>
      </c>
      <c r="N161" s="41">
        <f t="shared" ca="1" si="35"/>
        <v>1.7405366276380008E-2</v>
      </c>
      <c r="O161" s="76">
        <f t="shared" ca="1" si="35"/>
        <v>1.8017108506578117E-2</v>
      </c>
      <c r="P161" s="90">
        <f t="shared" ca="1" si="35"/>
        <v>2.5717990000340807E-2</v>
      </c>
      <c r="Q161" s="41">
        <f t="shared" ca="1" si="35"/>
        <v>1.7803196099251295E-2</v>
      </c>
      <c r="R161" s="41">
        <f t="shared" ca="1" si="35"/>
        <v>1.5944456833985488E-2</v>
      </c>
      <c r="S161" s="41" t="e">
        <f t="shared" si="35"/>
        <v>#N/A</v>
      </c>
      <c r="T161" s="41" t="e">
        <f t="shared" ca="1" si="35"/>
        <v>#DIV/0!</v>
      </c>
      <c r="U161" s="41">
        <f t="shared" ca="1" si="35"/>
        <v>1.2815436248601486E-2</v>
      </c>
      <c r="V161" s="41" t="e">
        <f t="shared" si="35"/>
        <v>#N/A</v>
      </c>
      <c r="W161" s="41" t="e">
        <f t="shared" ca="1" si="35"/>
        <v>#DIV/0!</v>
      </c>
      <c r="X161" s="76">
        <f t="shared" ca="1" si="35"/>
        <v>-2.6203805672840752E-2</v>
      </c>
    </row>
    <row r="162" spans="1:24">
      <c r="A162" s="46" t="s">
        <v>48</v>
      </c>
      <c r="B162" s="88">
        <f ca="1">IF(ISBLANK(B48),NA(),SUM(B$45:B$48)/SUM(B$41:B$44)-1)</f>
        <v>8.6382842302810126E-3</v>
      </c>
      <c r="C162" s="88">
        <f t="shared" ref="C162:X162" ca="1" si="36">IF(ISBLANK(C48),NA(),SUM(C$45:C$48)/SUM(C$41:C$44)-1)</f>
        <v>1.2655270388343576E-2</v>
      </c>
      <c r="D162" s="41">
        <f t="shared" ca="1" si="36"/>
        <v>1.2540639802837816E-2</v>
      </c>
      <c r="E162" s="41">
        <f t="shared" ca="1" si="36"/>
        <v>1.8759842878272259E-2</v>
      </c>
      <c r="F162" s="41">
        <f t="shared" ca="1" si="36"/>
        <v>1.3343074225739215E-2</v>
      </c>
      <c r="G162" s="90">
        <f t="shared" ca="1" si="36"/>
        <v>1.4994359603086149E-2</v>
      </c>
      <c r="H162" s="41">
        <f t="shared" ca="1" si="36"/>
        <v>-8.2328682507844309E-2</v>
      </c>
      <c r="I162" s="41">
        <f t="shared" ca="1" si="36"/>
        <v>3.3183377884034027E-3</v>
      </c>
      <c r="J162" s="91">
        <f t="shared" ca="1" si="36"/>
        <v>-6.1968805722987241E-3</v>
      </c>
      <c r="K162" s="41">
        <f t="shared" ca="1" si="36"/>
        <v>1.3298940014753402E-2</v>
      </c>
      <c r="L162" s="41" t="e">
        <f t="shared" si="36"/>
        <v>#N/A</v>
      </c>
      <c r="M162" s="91" t="e">
        <f t="shared" si="36"/>
        <v>#N/A</v>
      </c>
      <c r="N162" s="41">
        <f t="shared" ca="1" si="36"/>
        <v>1.8787021564417694E-2</v>
      </c>
      <c r="O162" s="76">
        <f t="shared" ca="1" si="36"/>
        <v>1.9648631363125668E-2</v>
      </c>
      <c r="P162" s="90">
        <f t="shared" ca="1" si="36"/>
        <v>-0.10177420434444406</v>
      </c>
      <c r="Q162" s="41">
        <f t="shared" ca="1" si="36"/>
        <v>1.7628383491836264E-2</v>
      </c>
      <c r="R162" s="41">
        <f t="shared" ca="1" si="36"/>
        <v>1.2273196583955981E-2</v>
      </c>
      <c r="S162" s="41" t="e">
        <f t="shared" si="36"/>
        <v>#N/A</v>
      </c>
      <c r="T162" s="41">
        <f t="shared" ca="1" si="36"/>
        <v>7.0250844400603363E-3</v>
      </c>
      <c r="U162" s="41">
        <f t="shared" ca="1" si="36"/>
        <v>3.8841999197538613E-3</v>
      </c>
      <c r="V162" s="41" t="e">
        <f t="shared" si="36"/>
        <v>#N/A</v>
      </c>
      <c r="W162" s="41">
        <f t="shared" ca="1" si="36"/>
        <v>1.3286570170691236E-2</v>
      </c>
      <c r="X162" s="76">
        <f t="shared" ca="1" si="36"/>
        <v>8.4693421696482307E-3</v>
      </c>
    </row>
    <row r="163" spans="1:24" ht="12.75">
      <c r="D163" s="51"/>
      <c r="E163" s="51"/>
    </row>
    <row r="164" spans="1:24">
      <c r="G164" s="33"/>
      <c r="H164" s="33"/>
      <c r="I164" s="33"/>
      <c r="J164" s="56"/>
      <c r="K164" s="33"/>
      <c r="L164" s="33"/>
      <c r="M164" s="56"/>
      <c r="N164" s="33"/>
    </row>
    <row r="165" spans="1:24" ht="12.75">
      <c r="C165" s="103"/>
      <c r="D165" s="33"/>
      <c r="E165" s="51"/>
      <c r="G165" s="33"/>
      <c r="H165" s="33"/>
      <c r="I165" s="33"/>
      <c r="J165" s="56"/>
      <c r="K165" s="33"/>
      <c r="L165" s="33"/>
      <c r="M165" s="56"/>
      <c r="N165" s="33"/>
    </row>
    <row r="166" spans="1:24">
      <c r="G166" s="33"/>
      <c r="H166" s="33"/>
      <c r="I166" s="33"/>
      <c r="J166" s="56"/>
      <c r="K166" s="33"/>
      <c r="L166" s="33"/>
      <c r="M166" s="56"/>
      <c r="N166" s="33"/>
    </row>
    <row r="167" spans="1:24">
      <c r="G167" s="33"/>
      <c r="H167" s="33"/>
      <c r="I167" s="33"/>
      <c r="J167" s="56"/>
      <c r="K167" s="33"/>
      <c r="L167" s="33"/>
      <c r="M167" s="56"/>
      <c r="N167" s="33"/>
    </row>
  </sheetData>
  <mergeCells count="7">
    <mergeCell ref="A1:X1"/>
    <mergeCell ref="A2:A3"/>
    <mergeCell ref="B2:B3"/>
    <mergeCell ref="C2:C3"/>
    <mergeCell ref="D2:F2"/>
    <mergeCell ref="G2:O2"/>
    <mergeCell ref="P2:X2"/>
  </mergeCells>
  <phoneticPr fontId="9" type="noConversion"/>
  <pageMargins left="0.17" right="0.17" top="0.28999999999999998" bottom="0.24" header="0.4921259845" footer="0.4921259845"/>
  <pageSetup paperSize="9" scale="40" orientation="portrait" r:id="rId1"/>
  <headerFooter alignWithMargins="0"/>
</worksheet>
</file>

<file path=xl/worksheets/sheet9.xml><?xml version="1.0" encoding="utf-8"?>
<worksheet xmlns="http://schemas.openxmlformats.org/spreadsheetml/2006/main" xmlns:r="http://schemas.openxmlformats.org/officeDocument/2006/relationships">
  <sheetPr codeName="Feuil9">
    <pageSetUpPr fitToPage="1"/>
  </sheetPr>
  <dimension ref="A1:DP1261"/>
  <sheetViews>
    <sheetView workbookViewId="0">
      <pane xSplit="2" ySplit="1" topLeftCell="C2" activePane="bottomRight" state="frozen"/>
      <selection activeCell="A46" sqref="A46"/>
      <selection pane="topRight" activeCell="A46" sqref="A46"/>
      <selection pane="bottomLeft" activeCell="A46" sqref="A46"/>
      <selection pane="bottomRight" activeCell="CP1" sqref="BE1:CP1048576"/>
    </sheetView>
  </sheetViews>
  <sheetFormatPr baseColWidth="10" defaultColWidth="9.140625" defaultRowHeight="11.25"/>
  <cols>
    <col min="1" max="1" width="25" style="138" bestFit="1" customWidth="1"/>
    <col min="2" max="2" width="10.140625" style="138" bestFit="1" customWidth="1"/>
    <col min="3" max="6" width="9.28515625" style="31" bestFit="1" customWidth="1"/>
    <col min="7" max="7" width="16.42578125" style="31" bestFit="1" customWidth="1"/>
    <col min="8" max="8" width="17" style="31" bestFit="1" customWidth="1"/>
    <col min="9" max="9" width="9.28515625" style="31" bestFit="1" customWidth="1"/>
    <col min="10" max="10" width="15.7109375" style="31" bestFit="1" customWidth="1"/>
    <col min="11" max="11" width="15.42578125" style="31" bestFit="1" customWidth="1"/>
    <col min="12" max="14" width="9.28515625" style="31" bestFit="1" customWidth="1"/>
    <col min="15" max="15" width="15.140625" style="31" bestFit="1" customWidth="1"/>
    <col min="16" max="17" width="9.28515625" style="31" bestFit="1" customWidth="1"/>
    <col min="18" max="18" width="14.28515625" style="31" bestFit="1" customWidth="1"/>
    <col min="19" max="20" width="9.28515625" style="31" bestFit="1" customWidth="1"/>
    <col min="21" max="21" width="12.85546875" style="31" bestFit="1" customWidth="1"/>
    <col min="22" max="22" width="10" style="31" bestFit="1" customWidth="1"/>
    <col min="23" max="28" width="9.28515625" style="31" bestFit="1" customWidth="1"/>
    <col min="29" max="30" width="10" style="31" bestFit="1" customWidth="1"/>
    <col min="31" max="39" width="9.28515625" style="31" bestFit="1" customWidth="1"/>
    <col min="40" max="41" width="10" style="31" bestFit="1" customWidth="1"/>
    <col min="42" max="42" width="9.28515625" style="31" bestFit="1" customWidth="1"/>
    <col min="43" max="45" width="10" style="31" bestFit="1" customWidth="1"/>
    <col min="46" max="47" width="9.28515625" style="31" bestFit="1" customWidth="1"/>
    <col min="48" max="55" width="10" style="31" bestFit="1" customWidth="1"/>
    <col min="56" max="56" width="12.85546875" style="31" bestFit="1" customWidth="1"/>
    <col min="57" max="57" width="15" style="31" bestFit="1" customWidth="1"/>
    <col min="58" max="60" width="10" style="31" bestFit="1" customWidth="1"/>
    <col min="61" max="61" width="9.28515625" style="31" bestFit="1" customWidth="1"/>
    <col min="62" max="62" width="10" style="31" bestFit="1" customWidth="1"/>
    <col min="63" max="66" width="9.28515625" style="31" bestFit="1" customWidth="1"/>
    <col min="67" max="69" width="9.140625" style="31"/>
    <col min="70" max="70" width="10" style="31" bestFit="1" customWidth="1"/>
    <col min="71" max="76" width="9.28515625" style="31" bestFit="1" customWidth="1"/>
    <col min="77" max="78" width="9.140625" style="31"/>
    <col min="79" max="79" width="22.7109375" style="31" bestFit="1" customWidth="1"/>
    <col min="80" max="80" width="10" style="31" bestFit="1" customWidth="1"/>
    <col min="81" max="81" width="11" style="31" bestFit="1" customWidth="1"/>
    <col min="82" max="82" width="10" style="31" bestFit="1" customWidth="1"/>
    <col min="83" max="83" width="13.42578125" style="31" bestFit="1" customWidth="1"/>
    <col min="84" max="84" width="9.28515625" style="31" bestFit="1" customWidth="1"/>
    <col min="85" max="85" width="10" style="31" bestFit="1" customWidth="1"/>
    <col min="86" max="86" width="10.42578125" style="31" bestFit="1" customWidth="1"/>
    <col min="87" max="87" width="20.42578125" style="31" bestFit="1" customWidth="1"/>
    <col min="88" max="88" width="18" style="31" bestFit="1" customWidth="1"/>
    <col min="89" max="89" width="11" style="31" bestFit="1" customWidth="1"/>
    <col min="90" max="90" width="10" style="31" bestFit="1" customWidth="1"/>
    <col min="91" max="91" width="12.5703125" style="31" bestFit="1" customWidth="1"/>
    <col min="92" max="92" width="10" style="31" bestFit="1" customWidth="1"/>
    <col min="93" max="93" width="11" style="31" bestFit="1" customWidth="1"/>
    <col min="94" max="94" width="10" style="31" bestFit="1" customWidth="1"/>
    <col min="95" max="120" width="9.140625" style="31"/>
    <col min="121" max="16384" width="9.140625" style="138"/>
  </cols>
  <sheetData>
    <row r="1" spans="1:94">
      <c r="A1" s="162" t="s">
        <v>54</v>
      </c>
      <c r="B1" s="162" t="s">
        <v>55</v>
      </c>
      <c r="C1" s="140" t="s">
        <v>87</v>
      </c>
      <c r="D1" s="140" t="s">
        <v>88</v>
      </c>
      <c r="E1" s="140" t="s">
        <v>89</v>
      </c>
      <c r="F1" s="140" t="s">
        <v>90</v>
      </c>
      <c r="G1" s="140" t="s">
        <v>91</v>
      </c>
      <c r="H1" s="140" t="s">
        <v>92</v>
      </c>
      <c r="I1" s="140" t="s">
        <v>93</v>
      </c>
      <c r="J1" s="140" t="s">
        <v>94</v>
      </c>
      <c r="K1" s="140" t="s">
        <v>95</v>
      </c>
      <c r="L1" s="140" t="s">
        <v>96</v>
      </c>
      <c r="M1" s="140" t="s">
        <v>97</v>
      </c>
      <c r="N1" s="140" t="s">
        <v>98</v>
      </c>
      <c r="O1" s="140" t="s">
        <v>99</v>
      </c>
      <c r="P1" s="140" t="s">
        <v>100</v>
      </c>
      <c r="Q1" s="140" t="s">
        <v>101</v>
      </c>
      <c r="R1" s="140" t="s">
        <v>102</v>
      </c>
      <c r="S1" s="140" t="s">
        <v>103</v>
      </c>
      <c r="T1" s="140" t="s">
        <v>104</v>
      </c>
      <c r="U1" s="140" t="s">
        <v>105</v>
      </c>
      <c r="V1" s="140" t="s">
        <v>106</v>
      </c>
      <c r="W1" s="140" t="s">
        <v>107</v>
      </c>
      <c r="X1" s="140" t="s">
        <v>108</v>
      </c>
      <c r="Y1" s="140" t="s">
        <v>109</v>
      </c>
      <c r="Z1" s="140" t="s">
        <v>110</v>
      </c>
      <c r="AA1" s="140" t="s">
        <v>111</v>
      </c>
      <c r="AB1" s="140" t="s">
        <v>112</v>
      </c>
      <c r="AC1" s="140" t="s">
        <v>113</v>
      </c>
      <c r="AD1" s="140" t="s">
        <v>114</v>
      </c>
      <c r="AE1" s="140" t="s">
        <v>115</v>
      </c>
      <c r="AF1" s="140" t="s">
        <v>116</v>
      </c>
      <c r="AG1" s="140" t="s">
        <v>117</v>
      </c>
      <c r="AH1" s="140" t="s">
        <v>118</v>
      </c>
      <c r="AI1" s="140" t="s">
        <v>119</v>
      </c>
      <c r="AJ1" s="140" t="s">
        <v>120</v>
      </c>
      <c r="AK1" s="140" t="s">
        <v>121</v>
      </c>
      <c r="AL1" s="140" t="s">
        <v>122</v>
      </c>
      <c r="AM1" s="140" t="s">
        <v>123</v>
      </c>
      <c r="AN1" s="140" t="s">
        <v>124</v>
      </c>
      <c r="AO1" s="140" t="s">
        <v>125</v>
      </c>
      <c r="AP1" s="140" t="s">
        <v>126</v>
      </c>
      <c r="AQ1" s="140" t="s">
        <v>127</v>
      </c>
      <c r="AR1" s="140" t="s">
        <v>128</v>
      </c>
      <c r="AS1" s="140" t="s">
        <v>129</v>
      </c>
      <c r="AT1" s="140" t="s">
        <v>130</v>
      </c>
      <c r="AU1" s="140" t="s">
        <v>131</v>
      </c>
      <c r="AV1" s="140" t="s">
        <v>132</v>
      </c>
      <c r="AW1" s="140" t="s">
        <v>133</v>
      </c>
      <c r="AX1" s="140" t="s">
        <v>134</v>
      </c>
      <c r="AY1" s="140" t="s">
        <v>135</v>
      </c>
      <c r="AZ1" s="140" t="s">
        <v>136</v>
      </c>
      <c r="BA1" s="140" t="s">
        <v>137</v>
      </c>
      <c r="BB1" s="140" t="s">
        <v>138</v>
      </c>
      <c r="BC1" s="140" t="s">
        <v>139</v>
      </c>
      <c r="BD1" s="140" t="s">
        <v>140</v>
      </c>
      <c r="BE1" s="140" t="s">
        <v>141</v>
      </c>
      <c r="BF1" s="140" t="s">
        <v>142</v>
      </c>
      <c r="BG1" s="140" t="s">
        <v>143</v>
      </c>
      <c r="BH1" s="140" t="s">
        <v>144</v>
      </c>
      <c r="BI1" s="140" t="s">
        <v>145</v>
      </c>
      <c r="BJ1" s="140" t="s">
        <v>146</v>
      </c>
      <c r="BK1" s="140" t="s">
        <v>147</v>
      </c>
      <c r="BL1" s="140" t="s">
        <v>148</v>
      </c>
      <c r="BM1" s="140" t="s">
        <v>149</v>
      </c>
      <c r="BN1" s="140" t="s">
        <v>150</v>
      </c>
      <c r="BO1" s="140" t="s">
        <v>56</v>
      </c>
      <c r="BP1" s="140" t="s">
        <v>57</v>
      </c>
      <c r="BQ1" s="140" t="s">
        <v>151</v>
      </c>
      <c r="BR1" s="140" t="s">
        <v>152</v>
      </c>
      <c r="BS1" s="140" t="s">
        <v>153</v>
      </c>
      <c r="BT1" s="140" t="s">
        <v>154</v>
      </c>
      <c r="BU1" s="140" t="s">
        <v>58</v>
      </c>
      <c r="BV1" s="140" t="s">
        <v>155</v>
      </c>
      <c r="BW1" s="140" t="s">
        <v>156</v>
      </c>
      <c r="BX1" s="140" t="s">
        <v>59</v>
      </c>
      <c r="BY1" s="140" t="s">
        <v>157</v>
      </c>
      <c r="BZ1" s="140" t="s">
        <v>60</v>
      </c>
      <c r="CA1" s="140" t="s">
        <v>158</v>
      </c>
      <c r="CB1" s="140" t="s">
        <v>159</v>
      </c>
      <c r="CC1" s="140" t="s">
        <v>160</v>
      </c>
      <c r="CD1" s="140" t="s">
        <v>161</v>
      </c>
      <c r="CE1" s="140" t="s">
        <v>162</v>
      </c>
      <c r="CF1" s="140" t="s">
        <v>163</v>
      </c>
      <c r="CG1" s="140" t="s">
        <v>164</v>
      </c>
      <c r="CH1" s="140" t="s">
        <v>165</v>
      </c>
      <c r="CI1" s="140" t="s">
        <v>166</v>
      </c>
      <c r="CJ1" s="140" t="s">
        <v>167</v>
      </c>
      <c r="CK1" s="140" t="s">
        <v>168</v>
      </c>
      <c r="CL1" s="140" t="s">
        <v>169</v>
      </c>
      <c r="CM1" s="140" t="s">
        <v>170</v>
      </c>
      <c r="CN1" s="140" t="s">
        <v>171</v>
      </c>
      <c r="CO1" s="140" t="s">
        <v>172</v>
      </c>
      <c r="CP1" s="140" t="s">
        <v>173</v>
      </c>
    </row>
    <row r="2" spans="1:94">
      <c r="A2" s="162" t="s">
        <v>175</v>
      </c>
      <c r="B2" s="163">
        <v>38047</v>
      </c>
      <c r="C2" s="140">
        <v>1023905.3486328101</v>
      </c>
      <c r="D2" s="140">
        <v>8679.5915000438708</v>
      </c>
      <c r="E2" s="140">
        <v>603429.02569580101</v>
      </c>
      <c r="F2" s="140">
        <v>287214.90410995501</v>
      </c>
      <c r="G2" s="140">
        <v>179.520444879308</v>
      </c>
      <c r="H2" s="140">
        <v>65172.611315250397</v>
      </c>
      <c r="I2" s="140">
        <v>5604.1414890289298</v>
      </c>
      <c r="J2" s="140">
        <v>1644.7798070460599</v>
      </c>
      <c r="K2" s="140">
        <v>658733.16908264195</v>
      </c>
      <c r="L2" s="140">
        <v>796250.97026824998</v>
      </c>
      <c r="M2" s="140">
        <v>559350.37664794899</v>
      </c>
      <c r="N2" s="140">
        <v>168449.74258804301</v>
      </c>
      <c r="O2" s="31">
        <v>0</v>
      </c>
      <c r="P2" s="31">
        <v>0</v>
      </c>
      <c r="Q2" s="140">
        <v>103345.01931858101</v>
      </c>
      <c r="R2" s="31">
        <v>0</v>
      </c>
      <c r="S2" s="31">
        <v>0</v>
      </c>
      <c r="T2" s="140">
        <v>64636.171379089399</v>
      </c>
      <c r="U2" s="140">
        <v>658220.04196929897</v>
      </c>
      <c r="V2" s="140">
        <v>64018434.986328103</v>
      </c>
      <c r="W2" s="140">
        <v>1053259.3031768801</v>
      </c>
      <c r="X2" s="140">
        <v>58782982.643066399</v>
      </c>
      <c r="Y2" s="140">
        <v>21933020.159667999</v>
      </c>
      <c r="Z2" s="140">
        <v>16951.0874249935</v>
      </c>
      <c r="AA2" s="140">
        <v>14663551.209472699</v>
      </c>
      <c r="AB2" s="140">
        <v>996657.24819183396</v>
      </c>
      <c r="AC2" s="140">
        <v>114251.15989303601</v>
      </c>
      <c r="AD2" s="140">
        <v>197575184.81054699</v>
      </c>
      <c r="AE2" s="140">
        <v>47933230.123046897</v>
      </c>
      <c r="AF2" s="140">
        <v>32214906.277587902</v>
      </c>
      <c r="AG2" s="140">
        <v>27799743.771728501</v>
      </c>
      <c r="AH2" s="31">
        <v>0</v>
      </c>
      <c r="AI2" s="31">
        <v>0</v>
      </c>
      <c r="AJ2" s="140">
        <v>15467530.818603501</v>
      </c>
      <c r="AK2" s="31">
        <v>0</v>
      </c>
      <c r="AL2" s="31">
        <v>0</v>
      </c>
      <c r="AM2" s="140">
        <v>14595573.927612299</v>
      </c>
      <c r="AN2" s="140">
        <v>196469239.09765601</v>
      </c>
      <c r="AO2" s="140">
        <v>468730790.74218798</v>
      </c>
      <c r="AP2" s="140">
        <v>6837153.0044555701</v>
      </c>
      <c r="AQ2" s="140">
        <v>404816374.32031298</v>
      </c>
      <c r="AR2" s="140">
        <v>151442486.29296899</v>
      </c>
      <c r="AS2" s="140">
        <v>108077.29127883899</v>
      </c>
      <c r="AT2" s="140">
        <v>91587401.015625</v>
      </c>
      <c r="AU2" s="140">
        <v>6048171.4370117197</v>
      </c>
      <c r="AV2" s="140">
        <v>263546.37807083101</v>
      </c>
      <c r="AW2" s="140">
        <v>455364026.35156298</v>
      </c>
      <c r="AX2" s="140">
        <v>358958776.83203101</v>
      </c>
      <c r="AY2" s="140">
        <v>231898122.41210899</v>
      </c>
      <c r="AZ2" s="140">
        <v>179781266.58789101</v>
      </c>
      <c r="BA2" s="31">
        <v>0</v>
      </c>
      <c r="BB2" s="31">
        <v>0</v>
      </c>
      <c r="BC2" s="140">
        <v>104726139.387695</v>
      </c>
      <c r="BD2" s="31">
        <v>0</v>
      </c>
      <c r="BE2" s="31">
        <v>0</v>
      </c>
      <c r="BF2" s="140">
        <v>91461288.786132798</v>
      </c>
      <c r="BG2" s="140">
        <v>452679774.62890601</v>
      </c>
      <c r="BH2" s="140">
        <v>77395026.358398393</v>
      </c>
      <c r="BI2" s="140">
        <v>259598.96999740601</v>
      </c>
      <c r="BJ2" s="140">
        <v>100971618.394531</v>
      </c>
      <c r="BK2" s="140">
        <v>50851950.056152299</v>
      </c>
      <c r="BL2" s="31">
        <v>0</v>
      </c>
      <c r="BM2" s="31">
        <v>0</v>
      </c>
      <c r="BN2" s="31">
        <v>0</v>
      </c>
      <c r="BO2" s="31">
        <v>0</v>
      </c>
      <c r="BP2" s="31">
        <v>0</v>
      </c>
      <c r="BQ2" s="31">
        <v>0</v>
      </c>
      <c r="BR2" s="140">
        <v>70403825.902343795</v>
      </c>
      <c r="BS2" s="140">
        <v>67180100.124023393</v>
      </c>
      <c r="BT2" s="31">
        <v>0</v>
      </c>
      <c r="BU2" s="140">
        <v>0</v>
      </c>
      <c r="BV2" s="140">
        <v>41529216.690917999</v>
      </c>
      <c r="BW2" s="31">
        <v>0</v>
      </c>
      <c r="BX2" s="140">
        <v>0</v>
      </c>
      <c r="BY2" s="31">
        <v>0</v>
      </c>
      <c r="BZ2" s="31">
        <v>0</v>
      </c>
      <c r="CA2" s="140">
        <v>1637654.82229614</v>
      </c>
      <c r="CB2" s="140">
        <v>123776981.51074199</v>
      </c>
      <c r="CC2" s="140">
        <v>880309596.25</v>
      </c>
      <c r="CD2" s="140">
        <v>178213505.890625</v>
      </c>
      <c r="CE2" s="140">
        <v>64909.950758457198</v>
      </c>
      <c r="CF2" s="140">
        <v>14586891.1590576</v>
      </c>
      <c r="CG2" s="140">
        <v>91341187.931640595</v>
      </c>
      <c r="CH2" s="31">
        <v>0</v>
      </c>
      <c r="CI2" s="140">
        <v>1701845.24853516</v>
      </c>
      <c r="CJ2" s="140">
        <v>138372955.49804699</v>
      </c>
      <c r="CK2" s="140">
        <v>971858153.3125</v>
      </c>
      <c r="CL2" s="140">
        <v>178004870.859375</v>
      </c>
      <c r="CM2" s="140">
        <v>2358729.4323730501</v>
      </c>
      <c r="CN2" s="140">
        <v>334593462.94531298</v>
      </c>
      <c r="CO2" s="140">
        <v>1422680538.09375</v>
      </c>
      <c r="CP2" s="140">
        <v>178004870.859375</v>
      </c>
    </row>
    <row r="3" spans="1:94">
      <c r="A3" s="162" t="s">
        <v>175</v>
      </c>
      <c r="B3" s="163">
        <v>38139</v>
      </c>
      <c r="C3" s="140">
        <v>1036044.82384491</v>
      </c>
      <c r="D3" s="140">
        <v>8973.8364061117209</v>
      </c>
      <c r="E3" s="140">
        <v>593306.10523986805</v>
      </c>
      <c r="F3" s="140">
        <v>291749.926197052</v>
      </c>
      <c r="G3" s="140">
        <v>2424.3550049364599</v>
      </c>
      <c r="H3" s="140">
        <v>61636.672847747803</v>
      </c>
      <c r="I3" s="140">
        <v>5427.3573835492098</v>
      </c>
      <c r="J3" s="140">
        <v>34662.2619667053</v>
      </c>
      <c r="K3" s="140">
        <v>614929.19066619896</v>
      </c>
      <c r="L3" s="140">
        <v>807934.11371612502</v>
      </c>
      <c r="M3" s="140">
        <v>557573.125183105</v>
      </c>
      <c r="N3" s="140">
        <v>172258.217523575</v>
      </c>
      <c r="O3" s="31">
        <v>0</v>
      </c>
      <c r="P3" s="31">
        <v>0</v>
      </c>
      <c r="Q3" s="140">
        <v>101994.754375458</v>
      </c>
      <c r="R3" s="31">
        <v>0</v>
      </c>
      <c r="S3" s="31">
        <v>0</v>
      </c>
      <c r="T3" s="140">
        <v>64476.130336284601</v>
      </c>
      <c r="U3" s="140">
        <v>661993.65050506603</v>
      </c>
      <c r="V3" s="140">
        <v>63693132.965820298</v>
      </c>
      <c r="W3" s="140">
        <v>974024.18466949498</v>
      </c>
      <c r="X3" s="140">
        <v>57968724.398925804</v>
      </c>
      <c r="Y3" s="140">
        <v>22305713.089111298</v>
      </c>
      <c r="Z3" s="140">
        <v>480173.08219528198</v>
      </c>
      <c r="AA3" s="140">
        <v>13981944.2420654</v>
      </c>
      <c r="AB3" s="140">
        <v>967175.01943206799</v>
      </c>
      <c r="AC3" s="140">
        <v>8370898.9707031297</v>
      </c>
      <c r="AD3" s="140">
        <v>181660665.53125</v>
      </c>
      <c r="AE3" s="140">
        <v>47550166.326171897</v>
      </c>
      <c r="AF3" s="140">
        <v>31774828.4614258</v>
      </c>
      <c r="AG3" s="140">
        <v>28064794.847900402</v>
      </c>
      <c r="AH3" s="31">
        <v>0</v>
      </c>
      <c r="AI3" s="31">
        <v>0</v>
      </c>
      <c r="AJ3" s="140">
        <v>14929414.596069301</v>
      </c>
      <c r="AK3" s="31">
        <v>0</v>
      </c>
      <c r="AL3" s="31">
        <v>0</v>
      </c>
      <c r="AM3" s="140">
        <v>14495063.0615234</v>
      </c>
      <c r="AN3" s="140">
        <v>195863149.38476601</v>
      </c>
      <c r="AO3" s="140">
        <v>469032459.50390601</v>
      </c>
      <c r="AP3" s="140">
        <v>6377747.6637573196</v>
      </c>
      <c r="AQ3" s="140">
        <v>404380584.546875</v>
      </c>
      <c r="AR3" s="140">
        <v>156995574.85546899</v>
      </c>
      <c r="AS3" s="140">
        <v>3002527.24499512</v>
      </c>
      <c r="AT3" s="140">
        <v>88245114.108398393</v>
      </c>
      <c r="AU3" s="140">
        <v>5932712.9312133798</v>
      </c>
      <c r="AV3" s="140">
        <v>19503010.084716801</v>
      </c>
      <c r="AW3" s="140">
        <v>422695333.51171899</v>
      </c>
      <c r="AX3" s="140">
        <v>361344522.89843798</v>
      </c>
      <c r="AY3" s="140">
        <v>230796917.86914101</v>
      </c>
      <c r="AZ3" s="140">
        <v>182880482.625</v>
      </c>
      <c r="BA3" s="31">
        <v>0</v>
      </c>
      <c r="BB3" s="31">
        <v>0</v>
      </c>
      <c r="BC3" s="140">
        <v>102015867.793945</v>
      </c>
      <c r="BD3" s="31">
        <v>0</v>
      </c>
      <c r="BE3" s="31">
        <v>0</v>
      </c>
      <c r="BF3" s="140">
        <v>91886297.678710893</v>
      </c>
      <c r="BG3" s="140">
        <v>455767903.30078101</v>
      </c>
      <c r="BH3" s="140">
        <v>78254930.1484375</v>
      </c>
      <c r="BI3" s="140">
        <v>231309.99494552601</v>
      </c>
      <c r="BJ3" s="140">
        <v>101295126.42285199</v>
      </c>
      <c r="BK3" s="140">
        <v>52704804.143554702</v>
      </c>
      <c r="BL3" s="31">
        <v>0</v>
      </c>
      <c r="BM3" s="31">
        <v>0</v>
      </c>
      <c r="BN3" s="31">
        <v>0</v>
      </c>
      <c r="BO3" s="31">
        <v>0</v>
      </c>
      <c r="BP3" s="31">
        <v>0</v>
      </c>
      <c r="BQ3" s="31">
        <v>0</v>
      </c>
      <c r="BR3" s="140">
        <v>70534593.490234405</v>
      </c>
      <c r="BS3" s="140">
        <v>68944886.536132798</v>
      </c>
      <c r="BT3" s="31">
        <v>0</v>
      </c>
      <c r="BU3" s="140">
        <v>0</v>
      </c>
      <c r="BV3" s="140">
        <v>41178075.9677734</v>
      </c>
      <c r="BW3" s="31">
        <v>0</v>
      </c>
      <c r="BX3" s="140">
        <v>0</v>
      </c>
      <c r="BY3" s="31">
        <v>0</v>
      </c>
      <c r="BZ3" s="31">
        <v>0</v>
      </c>
      <c r="CA3" s="140">
        <v>1643045.7078857401</v>
      </c>
      <c r="CB3" s="140">
        <v>122401794.269531</v>
      </c>
      <c r="CC3" s="140">
        <v>878310925.41406298</v>
      </c>
      <c r="CD3" s="140">
        <v>179183464.69335899</v>
      </c>
      <c r="CE3" s="140">
        <v>64527.4776973724</v>
      </c>
      <c r="CF3" s="140">
        <v>14511528.1247559</v>
      </c>
      <c r="CG3" s="140">
        <v>91591583.938476607</v>
      </c>
      <c r="CH3" s="31">
        <v>0</v>
      </c>
      <c r="CI3" s="140">
        <v>1708518.0952606199</v>
      </c>
      <c r="CJ3" s="140">
        <v>136898999.53320301</v>
      </c>
      <c r="CK3" s="140">
        <v>969787521.015625</v>
      </c>
      <c r="CL3" s="140">
        <v>179013084.00585899</v>
      </c>
      <c r="CM3" s="140">
        <v>2368155.4252319299</v>
      </c>
      <c r="CN3" s="140">
        <v>332677845.140625</v>
      </c>
      <c r="CO3" s="140">
        <v>1427167520.10938</v>
      </c>
      <c r="CP3" s="140">
        <v>179013084.00585899</v>
      </c>
    </row>
    <row r="4" spans="1:94">
      <c r="A4" s="162" t="s">
        <v>175</v>
      </c>
      <c r="B4" s="163">
        <v>38231</v>
      </c>
      <c r="C4" s="140">
        <v>1057112.4530181901</v>
      </c>
      <c r="D4" s="140">
        <v>9401.4129685163498</v>
      </c>
      <c r="E4" s="140">
        <v>607432.88440704299</v>
      </c>
      <c r="F4" s="140">
        <v>312069.33239364601</v>
      </c>
      <c r="G4" s="140">
        <v>5848.9769542813301</v>
      </c>
      <c r="H4" s="140">
        <v>58201.281932830803</v>
      </c>
      <c r="I4" s="140">
        <v>5247.1451380848903</v>
      </c>
      <c r="J4" s="140">
        <v>78840.255282401995</v>
      </c>
      <c r="K4" s="140">
        <v>582301.32116699195</v>
      </c>
      <c r="L4" s="140">
        <v>853107.09669494606</v>
      </c>
      <c r="M4" s="140">
        <v>561939.27654266404</v>
      </c>
      <c r="N4" s="140">
        <v>175887.59794998201</v>
      </c>
      <c r="O4" s="31">
        <v>0</v>
      </c>
      <c r="P4" s="31">
        <v>0</v>
      </c>
      <c r="Q4" s="140">
        <v>102132.703731537</v>
      </c>
      <c r="R4" s="31">
        <v>0</v>
      </c>
      <c r="S4" s="31">
        <v>0</v>
      </c>
      <c r="T4" s="140">
        <v>63731.170573234602</v>
      </c>
      <c r="U4" s="140">
        <v>657774.57369232201</v>
      </c>
      <c r="V4" s="140">
        <v>64661400.396484397</v>
      </c>
      <c r="W4" s="140">
        <v>998947.77690887498</v>
      </c>
      <c r="X4" s="140">
        <v>57897413.449707001</v>
      </c>
      <c r="Y4" s="140">
        <v>23258665.177734401</v>
      </c>
      <c r="Z4" s="140">
        <v>1250578.1033630399</v>
      </c>
      <c r="AA4" s="140">
        <v>13265351.4456787</v>
      </c>
      <c r="AB4" s="140">
        <v>939950.16618347203</v>
      </c>
      <c r="AC4" s="140">
        <v>21613006.685302701</v>
      </c>
      <c r="AD4" s="140">
        <v>165521410.91406301</v>
      </c>
      <c r="AE4" s="140">
        <v>49775798.964355499</v>
      </c>
      <c r="AF4" s="140">
        <v>31912212.448242199</v>
      </c>
      <c r="AG4" s="140">
        <v>28450302.716064502</v>
      </c>
      <c r="AH4" s="31">
        <v>0</v>
      </c>
      <c r="AI4" s="31">
        <v>0</v>
      </c>
      <c r="AJ4" s="140">
        <v>14856387.8432617</v>
      </c>
      <c r="AK4" s="31">
        <v>0</v>
      </c>
      <c r="AL4" s="31">
        <v>0</v>
      </c>
      <c r="AM4" s="140">
        <v>14417556.521972699</v>
      </c>
      <c r="AN4" s="140">
        <v>186562309.27539101</v>
      </c>
      <c r="AO4" s="140">
        <v>482479772.73828101</v>
      </c>
      <c r="AP4" s="140">
        <v>6469424.2225341797</v>
      </c>
      <c r="AQ4" s="140">
        <v>409071571.640625</v>
      </c>
      <c r="AR4" s="140">
        <v>162985157.921875</v>
      </c>
      <c r="AS4" s="140">
        <v>7857729.5291748</v>
      </c>
      <c r="AT4" s="140">
        <v>85155216.140625</v>
      </c>
      <c r="AU4" s="140">
        <v>5856181.81140137</v>
      </c>
      <c r="AV4" s="140">
        <v>50905955.341308601</v>
      </c>
      <c r="AW4" s="140">
        <v>394042648.75390601</v>
      </c>
      <c r="AX4" s="140">
        <v>382749689.84765601</v>
      </c>
      <c r="AY4" s="140">
        <v>235284186.51953101</v>
      </c>
      <c r="AZ4" s="140">
        <v>188277867.95703101</v>
      </c>
      <c r="BA4" s="31">
        <v>0</v>
      </c>
      <c r="BB4" s="31">
        <v>0</v>
      </c>
      <c r="BC4" s="140">
        <v>103500608.662109</v>
      </c>
      <c r="BD4" s="31">
        <v>0</v>
      </c>
      <c r="BE4" s="31">
        <v>0</v>
      </c>
      <c r="BF4" s="140">
        <v>91350024.3671875</v>
      </c>
      <c r="BG4" s="140">
        <v>441759597.82031298</v>
      </c>
      <c r="BH4" s="140">
        <v>83598751.790039107</v>
      </c>
      <c r="BI4" s="140">
        <v>247972.841941833</v>
      </c>
      <c r="BJ4" s="140">
        <v>103362314.77343801</v>
      </c>
      <c r="BK4" s="140">
        <v>55234027.2109375</v>
      </c>
      <c r="BL4" s="31">
        <v>0</v>
      </c>
      <c r="BM4" s="31">
        <v>0</v>
      </c>
      <c r="BN4" s="31">
        <v>0</v>
      </c>
      <c r="BO4" s="31">
        <v>0</v>
      </c>
      <c r="BP4" s="31">
        <v>0</v>
      </c>
      <c r="BQ4" s="31">
        <v>0</v>
      </c>
      <c r="BR4" s="140">
        <v>72483890.9765625</v>
      </c>
      <c r="BS4" s="140">
        <v>71205208.916015595</v>
      </c>
      <c r="BT4" s="31">
        <v>0</v>
      </c>
      <c r="BU4" s="140">
        <v>0</v>
      </c>
      <c r="BV4" s="140">
        <v>41677153.266113304</v>
      </c>
      <c r="BW4" s="31">
        <v>0</v>
      </c>
      <c r="BX4" s="140">
        <v>0</v>
      </c>
      <c r="BY4" s="31">
        <v>0</v>
      </c>
      <c r="BZ4" s="31">
        <v>0</v>
      </c>
      <c r="CA4" s="140">
        <v>1668416.85552979</v>
      </c>
      <c r="CB4" s="140">
        <v>123992642.393555</v>
      </c>
      <c r="CC4" s="140">
        <v>901119990.14843798</v>
      </c>
      <c r="CD4" s="140">
        <v>188136769.03125</v>
      </c>
      <c r="CE4" s="140">
        <v>63413.858187675498</v>
      </c>
      <c r="CF4" s="140">
        <v>14452706.0556641</v>
      </c>
      <c r="CG4" s="140">
        <v>92145140.912109405</v>
      </c>
      <c r="CH4" s="31">
        <v>0</v>
      </c>
      <c r="CI4" s="140">
        <v>1731159.2823181199</v>
      </c>
      <c r="CJ4" s="140">
        <v>138468334.27343801</v>
      </c>
      <c r="CK4" s="140">
        <v>993309852.15625</v>
      </c>
      <c r="CL4" s="140">
        <v>188420580.58203101</v>
      </c>
      <c r="CM4" s="140">
        <v>2391555.52874756</v>
      </c>
      <c r="CN4" s="140">
        <v>325000875.73046899</v>
      </c>
      <c r="CO4" s="140">
        <v>1432625977.84375</v>
      </c>
      <c r="CP4" s="140">
        <v>188420580.58203101</v>
      </c>
    </row>
    <row r="5" spans="1:94">
      <c r="A5" s="162" t="s">
        <v>175</v>
      </c>
      <c r="B5" s="163">
        <v>38322</v>
      </c>
      <c r="C5" s="140">
        <v>1080262.2153167699</v>
      </c>
      <c r="D5" s="140">
        <v>9186.3811279535294</v>
      </c>
      <c r="E5" s="140">
        <v>587689.68832397496</v>
      </c>
      <c r="F5" s="140">
        <v>307103.61051940901</v>
      </c>
      <c r="G5" s="140">
        <v>9447.0215358734094</v>
      </c>
      <c r="H5" s="140">
        <v>54513.1273751259</v>
      </c>
      <c r="I5" s="140">
        <v>5063.1680181026504</v>
      </c>
      <c r="J5" s="140">
        <v>123289.024529457</v>
      </c>
      <c r="K5" s="140">
        <v>557981.45065307606</v>
      </c>
      <c r="L5" s="140">
        <v>838885.80082702602</v>
      </c>
      <c r="M5" s="140">
        <v>567996.26875305199</v>
      </c>
      <c r="N5" s="140">
        <v>178314.98355865499</v>
      </c>
      <c r="O5" s="31">
        <v>0</v>
      </c>
      <c r="P5" s="31">
        <v>0</v>
      </c>
      <c r="Q5" s="140">
        <v>102088.57857036599</v>
      </c>
      <c r="R5" s="31">
        <v>0</v>
      </c>
      <c r="S5" s="31">
        <v>0</v>
      </c>
      <c r="T5" s="140">
        <v>64157.2002849579</v>
      </c>
      <c r="U5" s="140">
        <v>672556.42484283401</v>
      </c>
      <c r="V5" s="140">
        <v>66459204.750488304</v>
      </c>
      <c r="W5" s="140">
        <v>931171.38420867897</v>
      </c>
      <c r="X5" s="140">
        <v>56923621.691406302</v>
      </c>
      <c r="Y5" s="140">
        <v>23570574.3195801</v>
      </c>
      <c r="Z5" s="140">
        <v>2329629.5238342299</v>
      </c>
      <c r="AA5" s="140">
        <v>12152144.8477783</v>
      </c>
      <c r="AB5" s="140">
        <v>873602.14120483398</v>
      </c>
      <c r="AC5" s="140">
        <v>41227696.966308601</v>
      </c>
      <c r="AD5" s="140">
        <v>165855874.47460899</v>
      </c>
      <c r="AE5" s="140">
        <v>48280146.442871101</v>
      </c>
      <c r="AF5" s="140">
        <v>32214675.305908199</v>
      </c>
      <c r="AG5" s="140">
        <v>28816726.424804699</v>
      </c>
      <c r="AH5" s="31">
        <v>0</v>
      </c>
      <c r="AI5" s="31">
        <v>0</v>
      </c>
      <c r="AJ5" s="140">
        <v>14571686.9071045</v>
      </c>
      <c r="AK5" s="31">
        <v>0</v>
      </c>
      <c r="AL5" s="31">
        <v>0</v>
      </c>
      <c r="AM5" s="140">
        <v>14525716.940918</v>
      </c>
      <c r="AN5" s="140">
        <v>201992977.61718801</v>
      </c>
      <c r="AO5" s="140">
        <v>501470668.99609399</v>
      </c>
      <c r="AP5" s="140">
        <v>6071347.8405151404</v>
      </c>
      <c r="AQ5" s="140">
        <v>406676725.05859399</v>
      </c>
      <c r="AR5" s="140">
        <v>168611141.14453101</v>
      </c>
      <c r="AS5" s="140">
        <v>15015943.3510742</v>
      </c>
      <c r="AT5" s="140">
        <v>78617694.231445298</v>
      </c>
      <c r="AU5" s="140">
        <v>5538985.8178100605</v>
      </c>
      <c r="AV5" s="140">
        <v>97564401.126953095</v>
      </c>
      <c r="AW5" s="140">
        <v>390602159.74609399</v>
      </c>
      <c r="AX5" s="140">
        <v>376594346.99218798</v>
      </c>
      <c r="AY5" s="140">
        <v>240374869.78125</v>
      </c>
      <c r="AZ5" s="140">
        <v>193032733.28125</v>
      </c>
      <c r="BA5" s="31">
        <v>0</v>
      </c>
      <c r="BB5" s="31">
        <v>0</v>
      </c>
      <c r="BC5" s="140">
        <v>102521893.47656301</v>
      </c>
      <c r="BD5" s="31">
        <v>0</v>
      </c>
      <c r="BE5" s="31">
        <v>0</v>
      </c>
      <c r="BF5" s="140">
        <v>94086543.393554702</v>
      </c>
      <c r="BG5" s="140">
        <v>478378676.86718798</v>
      </c>
      <c r="BH5" s="140">
        <v>85265665.111328095</v>
      </c>
      <c r="BI5" s="140">
        <v>240076.229269028</v>
      </c>
      <c r="BJ5" s="140">
        <v>103197838.32617199</v>
      </c>
      <c r="BK5" s="140">
        <v>57154407.544921897</v>
      </c>
      <c r="BL5" s="31">
        <v>0</v>
      </c>
      <c r="BM5" s="31">
        <v>0</v>
      </c>
      <c r="BN5" s="31">
        <v>0</v>
      </c>
      <c r="BO5" s="31">
        <v>0</v>
      </c>
      <c r="BP5" s="31">
        <v>0</v>
      </c>
      <c r="BQ5" s="31">
        <v>0</v>
      </c>
      <c r="BR5" s="140">
        <v>74079039.889648393</v>
      </c>
      <c r="BS5" s="140">
        <v>73089647.121093795</v>
      </c>
      <c r="BT5" s="31">
        <v>0</v>
      </c>
      <c r="BU5" s="140">
        <v>0</v>
      </c>
      <c r="BV5" s="140">
        <v>41847173.918457001</v>
      </c>
      <c r="BW5" s="31">
        <v>0</v>
      </c>
      <c r="BX5" s="140">
        <v>0</v>
      </c>
      <c r="BY5" s="31">
        <v>0</v>
      </c>
      <c r="BZ5" s="31">
        <v>0</v>
      </c>
      <c r="CA5" s="140">
        <v>1675935.2642517099</v>
      </c>
      <c r="CB5" s="140">
        <v>124206085.63867199</v>
      </c>
      <c r="CC5" s="140">
        <v>912786475.03125</v>
      </c>
      <c r="CD5" s="140">
        <v>188803329.79296899</v>
      </c>
      <c r="CE5" s="140">
        <v>64172.007490634896</v>
      </c>
      <c r="CF5" s="140">
        <v>14487558.067748999</v>
      </c>
      <c r="CG5" s="140">
        <v>93804952.96875</v>
      </c>
      <c r="CH5" s="31">
        <v>0</v>
      </c>
      <c r="CI5" s="140">
        <v>1740222.5418396001</v>
      </c>
      <c r="CJ5" s="140">
        <v>138686631.00781301</v>
      </c>
      <c r="CK5" s="140">
        <v>1006506901.01563</v>
      </c>
      <c r="CL5" s="140">
        <v>188926455.66992199</v>
      </c>
      <c r="CM5" s="140">
        <v>2411870.9951477102</v>
      </c>
      <c r="CN5" s="140">
        <v>341025173.19140601</v>
      </c>
      <c r="CO5" s="140">
        <v>1486679220.4375</v>
      </c>
      <c r="CP5" s="140">
        <v>188926455.66992199</v>
      </c>
    </row>
    <row r="6" spans="1:94">
      <c r="A6" s="162" t="s">
        <v>175</v>
      </c>
      <c r="B6" s="163">
        <v>38412</v>
      </c>
      <c r="C6" s="140">
        <v>1109992.79516602</v>
      </c>
      <c r="D6" s="140">
        <v>9578.4873399734497</v>
      </c>
      <c r="E6" s="140">
        <v>586011.43229675305</v>
      </c>
      <c r="F6" s="140">
        <v>313053.487239838</v>
      </c>
      <c r="G6" s="140">
        <v>12770.232697248501</v>
      </c>
      <c r="H6" s="140">
        <v>51073.919287681601</v>
      </c>
      <c r="I6" s="140">
        <v>4891.76557534933</v>
      </c>
      <c r="J6" s="140">
        <v>166071.26180648801</v>
      </c>
      <c r="K6" s="140">
        <v>503561.35303497303</v>
      </c>
      <c r="L6" s="140">
        <v>835654.051460266</v>
      </c>
      <c r="M6" s="140">
        <v>575755.08434295701</v>
      </c>
      <c r="N6" s="140">
        <v>181518.224647522</v>
      </c>
      <c r="O6" s="31">
        <v>0</v>
      </c>
      <c r="P6" s="31">
        <v>0</v>
      </c>
      <c r="Q6" s="140">
        <v>103498.81451416</v>
      </c>
      <c r="R6" s="31">
        <v>0</v>
      </c>
      <c r="S6" s="31">
        <v>0</v>
      </c>
      <c r="T6" s="140">
        <v>64206.419296264598</v>
      </c>
      <c r="U6" s="140">
        <v>678106.70932769799</v>
      </c>
      <c r="V6" s="140">
        <v>67847256.674804702</v>
      </c>
      <c r="W6" s="140">
        <v>988646.01224517799</v>
      </c>
      <c r="X6" s="140">
        <v>56349023.891113304</v>
      </c>
      <c r="Y6" s="140">
        <v>23926613.027099598</v>
      </c>
      <c r="Z6" s="140">
        <v>3125362.0094604502</v>
      </c>
      <c r="AA6" s="140">
        <v>11253944.376586899</v>
      </c>
      <c r="AB6" s="140">
        <v>844687.65097808803</v>
      </c>
      <c r="AC6" s="140">
        <v>55986658.150878899</v>
      </c>
      <c r="AD6" s="140">
        <v>146435986.29101601</v>
      </c>
      <c r="AE6" s="140">
        <v>48582358.386230499</v>
      </c>
      <c r="AF6" s="140">
        <v>32417478.771728501</v>
      </c>
      <c r="AG6" s="140">
        <v>29110109.717041001</v>
      </c>
      <c r="AH6" s="31">
        <v>0</v>
      </c>
      <c r="AI6" s="31">
        <v>0</v>
      </c>
      <c r="AJ6" s="140">
        <v>14676263.96521</v>
      </c>
      <c r="AK6" s="31">
        <v>0</v>
      </c>
      <c r="AL6" s="31">
        <v>0</v>
      </c>
      <c r="AM6" s="140">
        <v>14609827.388793901</v>
      </c>
      <c r="AN6" s="140">
        <v>206914354.97851601</v>
      </c>
      <c r="AO6" s="140">
        <v>517389540.33984399</v>
      </c>
      <c r="AP6" s="140">
        <v>6687599.2048339797</v>
      </c>
      <c r="AQ6" s="140">
        <v>407904609.44531298</v>
      </c>
      <c r="AR6" s="140">
        <v>174161011.49609399</v>
      </c>
      <c r="AS6" s="140">
        <v>20361829.8288574</v>
      </c>
      <c r="AT6" s="140">
        <v>73783434.700195298</v>
      </c>
      <c r="AU6" s="140">
        <v>5423021.17724609</v>
      </c>
      <c r="AV6" s="140">
        <v>134240708.65234399</v>
      </c>
      <c r="AW6" s="140">
        <v>351410870.48828101</v>
      </c>
      <c r="AX6" s="140">
        <v>379344508.39453101</v>
      </c>
      <c r="AY6" s="140">
        <v>245036340.70898399</v>
      </c>
      <c r="AZ6" s="140">
        <v>197778995.87695301</v>
      </c>
      <c r="BA6" s="31">
        <v>0</v>
      </c>
      <c r="BB6" s="31">
        <v>0</v>
      </c>
      <c r="BC6" s="140">
        <v>104963061.027344</v>
      </c>
      <c r="BD6" s="31">
        <v>0</v>
      </c>
      <c r="BE6" s="31">
        <v>0</v>
      </c>
      <c r="BF6" s="140">
        <v>95968791.791992202</v>
      </c>
      <c r="BG6" s="140">
        <v>495817698.70703101</v>
      </c>
      <c r="BH6" s="140">
        <v>87516806.359375</v>
      </c>
      <c r="BI6" s="140">
        <v>269717.71520233201</v>
      </c>
      <c r="BJ6" s="140">
        <v>103649649.13281301</v>
      </c>
      <c r="BK6" s="140">
        <v>58952516.863281302</v>
      </c>
      <c r="BL6" s="31">
        <v>0</v>
      </c>
      <c r="BM6" s="31">
        <v>0</v>
      </c>
      <c r="BN6" s="31">
        <v>0</v>
      </c>
      <c r="BO6" s="31">
        <v>0</v>
      </c>
      <c r="BP6" s="31">
        <v>0</v>
      </c>
      <c r="BQ6" s="31">
        <v>0</v>
      </c>
      <c r="BR6" s="140">
        <v>74916965.8359375</v>
      </c>
      <c r="BS6" s="140">
        <v>74389016.642578095</v>
      </c>
      <c r="BT6" s="31">
        <v>0</v>
      </c>
      <c r="BU6" s="140">
        <v>0</v>
      </c>
      <c r="BV6" s="140">
        <v>42551019.855957001</v>
      </c>
      <c r="BW6" s="31">
        <v>0</v>
      </c>
      <c r="BX6" s="140">
        <v>0</v>
      </c>
      <c r="BY6" s="31">
        <v>0</v>
      </c>
      <c r="BZ6" s="31">
        <v>0</v>
      </c>
      <c r="CA6" s="140">
        <v>1706806.3879394501</v>
      </c>
      <c r="CB6" s="140">
        <v>125202128.980469</v>
      </c>
      <c r="CC6" s="140">
        <v>932576882.61718798</v>
      </c>
      <c r="CD6" s="140">
        <v>191050113.703125</v>
      </c>
      <c r="CE6" s="140">
        <v>64441.729535579703</v>
      </c>
      <c r="CF6" s="140">
        <v>14596044.048706099</v>
      </c>
      <c r="CG6" s="140">
        <v>95799569.392578095</v>
      </c>
      <c r="CH6" s="31">
        <v>0</v>
      </c>
      <c r="CI6" s="140">
        <v>1771061.6822052</v>
      </c>
      <c r="CJ6" s="140">
        <v>139802805.65039101</v>
      </c>
      <c r="CK6" s="140">
        <v>1028561971.82813</v>
      </c>
      <c r="CL6" s="140">
        <v>190845522.22656301</v>
      </c>
      <c r="CM6" s="140">
        <v>2446746.8202209501</v>
      </c>
      <c r="CN6" s="140">
        <v>346569960.890625</v>
      </c>
      <c r="CO6" s="140">
        <v>1522916332.1875</v>
      </c>
      <c r="CP6" s="140">
        <v>190845522.22656301</v>
      </c>
    </row>
    <row r="7" spans="1:94">
      <c r="A7" s="162" t="s">
        <v>175</v>
      </c>
      <c r="B7" s="163">
        <v>38504</v>
      </c>
      <c r="C7" s="140">
        <v>1135766.8084716799</v>
      </c>
      <c r="D7" s="140">
        <v>8791.0938310623205</v>
      </c>
      <c r="E7" s="140">
        <v>578332.37506103504</v>
      </c>
      <c r="F7" s="140">
        <v>318201.49679184001</v>
      </c>
      <c r="G7" s="140">
        <v>17974.0445299149</v>
      </c>
      <c r="H7" s="140">
        <v>47022.905395507798</v>
      </c>
      <c r="I7" s="140">
        <v>4648.06569701433</v>
      </c>
      <c r="J7" s="140">
        <v>229987.63725853001</v>
      </c>
      <c r="K7" s="140">
        <v>453644.91166305501</v>
      </c>
      <c r="L7" s="140">
        <v>847550.11226654099</v>
      </c>
      <c r="M7" s="140">
        <v>585967.50279235805</v>
      </c>
      <c r="N7" s="140">
        <v>182797.010131836</v>
      </c>
      <c r="O7" s="31">
        <v>0</v>
      </c>
      <c r="P7" s="31">
        <v>0</v>
      </c>
      <c r="Q7" s="140">
        <v>110831.06350517301</v>
      </c>
      <c r="R7" s="31">
        <v>0</v>
      </c>
      <c r="S7" s="31">
        <v>0</v>
      </c>
      <c r="T7" s="140">
        <v>64596.9031882286</v>
      </c>
      <c r="U7" s="140">
        <v>683394.70198821998</v>
      </c>
      <c r="V7" s="140">
        <v>69898078.8125</v>
      </c>
      <c r="W7" s="140">
        <v>934485.78786468494</v>
      </c>
      <c r="X7" s="140">
        <v>56123985.048828103</v>
      </c>
      <c r="Y7" s="140">
        <v>24545472.190185498</v>
      </c>
      <c r="Z7" s="140">
        <v>4623704.2907714797</v>
      </c>
      <c r="AA7" s="140">
        <v>10325051.356445299</v>
      </c>
      <c r="AB7" s="140">
        <v>806203.50873565697</v>
      </c>
      <c r="AC7" s="140">
        <v>83481545.646484405</v>
      </c>
      <c r="AD7" s="140">
        <v>129540018.774414</v>
      </c>
      <c r="AE7" s="140">
        <v>49019698.733886696</v>
      </c>
      <c r="AF7" s="140">
        <v>33055581.322265599</v>
      </c>
      <c r="AG7" s="140">
        <v>29278148.033691399</v>
      </c>
      <c r="AH7" s="31">
        <v>0</v>
      </c>
      <c r="AI7" s="31">
        <v>0</v>
      </c>
      <c r="AJ7" s="140">
        <v>15246075.9058838</v>
      </c>
      <c r="AK7" s="31">
        <v>0</v>
      </c>
      <c r="AL7" s="31">
        <v>0</v>
      </c>
      <c r="AM7" s="140">
        <v>14768671.302490201</v>
      </c>
      <c r="AN7" s="140">
        <v>212673123.52734399</v>
      </c>
      <c r="AO7" s="140">
        <v>537184694.50781298</v>
      </c>
      <c r="AP7" s="140">
        <v>6401059.4481811495</v>
      </c>
      <c r="AQ7" s="140">
        <v>410393878.44531298</v>
      </c>
      <c r="AR7" s="140">
        <v>180979050.41210899</v>
      </c>
      <c r="AS7" s="140">
        <v>30599650.9853516</v>
      </c>
      <c r="AT7" s="140">
        <v>68441050.800781295</v>
      </c>
      <c r="AU7" s="140">
        <v>5217405.4107055701</v>
      </c>
      <c r="AV7" s="140">
        <v>201904228.78710899</v>
      </c>
      <c r="AW7" s="140">
        <v>312599069.46093798</v>
      </c>
      <c r="AX7" s="140">
        <v>388253156.765625</v>
      </c>
      <c r="AY7" s="140">
        <v>252083687.51367199</v>
      </c>
      <c r="AZ7" s="140">
        <v>200371397.18945301</v>
      </c>
      <c r="BA7" s="31">
        <v>0</v>
      </c>
      <c r="BB7" s="31">
        <v>0</v>
      </c>
      <c r="BC7" s="140">
        <v>109323260.993164</v>
      </c>
      <c r="BD7" s="31">
        <v>0</v>
      </c>
      <c r="BE7" s="31">
        <v>0</v>
      </c>
      <c r="BF7" s="140">
        <v>98191153.127929702</v>
      </c>
      <c r="BG7" s="140">
        <v>513895787.17578101</v>
      </c>
      <c r="BH7" s="140">
        <v>90819893.625976607</v>
      </c>
      <c r="BI7" s="140">
        <v>829688.41688537598</v>
      </c>
      <c r="BJ7" s="140">
        <v>104887501.96777301</v>
      </c>
      <c r="BK7" s="140">
        <v>61714478.651367202</v>
      </c>
      <c r="BL7" s="31">
        <v>0</v>
      </c>
      <c r="BM7" s="31">
        <v>0</v>
      </c>
      <c r="BN7" s="31">
        <v>0</v>
      </c>
      <c r="BO7" s="31">
        <v>0</v>
      </c>
      <c r="BP7" s="31">
        <v>0</v>
      </c>
      <c r="BQ7" s="31">
        <v>0</v>
      </c>
      <c r="BR7" s="140">
        <v>77299867.934570298</v>
      </c>
      <c r="BS7" s="140">
        <v>75920102.8203125</v>
      </c>
      <c r="BT7" s="31">
        <v>0</v>
      </c>
      <c r="BU7" s="140">
        <v>0</v>
      </c>
      <c r="BV7" s="140">
        <v>44238914.618652299</v>
      </c>
      <c r="BW7" s="31">
        <v>0</v>
      </c>
      <c r="BX7" s="140">
        <v>0</v>
      </c>
      <c r="BY7" s="31">
        <v>0</v>
      </c>
      <c r="BZ7" s="31">
        <v>0</v>
      </c>
      <c r="CA7" s="140">
        <v>1727398.48791504</v>
      </c>
      <c r="CB7" s="140">
        <v>126822566.052734</v>
      </c>
      <c r="CC7" s="140">
        <v>953091712.24218798</v>
      </c>
      <c r="CD7" s="140">
        <v>196009815.38671899</v>
      </c>
      <c r="CE7" s="140">
        <v>64691.7700285912</v>
      </c>
      <c r="CF7" s="140">
        <v>14791261.0151367</v>
      </c>
      <c r="CG7" s="140">
        <v>97986698.732421905</v>
      </c>
      <c r="CH7" s="31">
        <v>0</v>
      </c>
      <c r="CI7" s="140">
        <v>1792360.9359130899</v>
      </c>
      <c r="CJ7" s="140">
        <v>141595160.57421899</v>
      </c>
      <c r="CK7" s="140">
        <v>1050926410.59375</v>
      </c>
      <c r="CL7" s="140">
        <v>195818298.33398399</v>
      </c>
      <c r="CM7" s="140">
        <v>2472380.1441040002</v>
      </c>
      <c r="CN7" s="140">
        <v>354199933.25781298</v>
      </c>
      <c r="CO7" s="140">
        <v>1566143520.28125</v>
      </c>
      <c r="CP7" s="140">
        <v>195818298.33398399</v>
      </c>
    </row>
    <row r="8" spans="1:94">
      <c r="A8" s="162" t="s">
        <v>175</v>
      </c>
      <c r="B8" s="163">
        <v>38596</v>
      </c>
      <c r="C8" s="140">
        <v>1158264.7312622101</v>
      </c>
      <c r="D8" s="140">
        <v>9905.6696087122</v>
      </c>
      <c r="E8" s="140">
        <v>579573.29953765904</v>
      </c>
      <c r="F8" s="140">
        <v>328243.87342834502</v>
      </c>
      <c r="G8" s="140">
        <v>21577.535818100001</v>
      </c>
      <c r="H8" s="140">
        <v>43659.521075248696</v>
      </c>
      <c r="I8" s="140">
        <v>4440.1750720739401</v>
      </c>
      <c r="J8" s="140">
        <v>276595.41902542103</v>
      </c>
      <c r="K8" s="140">
        <v>408154.10610580398</v>
      </c>
      <c r="L8" s="140">
        <v>875000.55207824695</v>
      </c>
      <c r="M8" s="140">
        <v>597080.86112976098</v>
      </c>
      <c r="N8" s="140">
        <v>183767.55924034101</v>
      </c>
      <c r="O8" s="31">
        <v>0</v>
      </c>
      <c r="P8" s="31">
        <v>0</v>
      </c>
      <c r="Q8" s="140">
        <v>112882.281876564</v>
      </c>
      <c r="R8" s="31">
        <v>0</v>
      </c>
      <c r="S8" s="31">
        <v>0</v>
      </c>
      <c r="T8" s="140">
        <v>64985.041327476501</v>
      </c>
      <c r="U8" s="140">
        <v>679088.61681366002</v>
      </c>
      <c r="V8" s="140">
        <v>70307538.680664107</v>
      </c>
      <c r="W8" s="140">
        <v>1038602.92718506</v>
      </c>
      <c r="X8" s="140">
        <v>55221998.604980499</v>
      </c>
      <c r="Y8" s="140">
        <v>25031569.353027299</v>
      </c>
      <c r="Z8" s="140">
        <v>5656466.6288452102</v>
      </c>
      <c r="AA8" s="140">
        <v>9344355.37646484</v>
      </c>
      <c r="AB8" s="140">
        <v>755195.80649566697</v>
      </c>
      <c r="AC8" s="140">
        <v>102224144.582031</v>
      </c>
      <c r="AD8" s="140">
        <v>109820904.15527301</v>
      </c>
      <c r="AE8" s="140">
        <v>49292676.236816399</v>
      </c>
      <c r="AF8" s="140">
        <v>33575179.3447266</v>
      </c>
      <c r="AG8" s="140">
        <v>29261013.4140625</v>
      </c>
      <c r="AH8" s="31">
        <v>0</v>
      </c>
      <c r="AI8" s="31">
        <v>0</v>
      </c>
      <c r="AJ8" s="140">
        <v>15321742.6207275</v>
      </c>
      <c r="AK8" s="31">
        <v>0</v>
      </c>
      <c r="AL8" s="31">
        <v>0</v>
      </c>
      <c r="AM8" s="140">
        <v>14729122.2062988</v>
      </c>
      <c r="AN8" s="140">
        <v>207148755.11523399</v>
      </c>
      <c r="AO8" s="140">
        <v>548649721.97656298</v>
      </c>
      <c r="AP8" s="140">
        <v>7750265.2107543899</v>
      </c>
      <c r="AQ8" s="140">
        <v>408386440.18359399</v>
      </c>
      <c r="AR8" s="140">
        <v>183353539.96679699</v>
      </c>
      <c r="AS8" s="140">
        <v>38039004.3525391</v>
      </c>
      <c r="AT8" s="140">
        <v>63057038.223144501</v>
      </c>
      <c r="AU8" s="140">
        <v>4981398.9063720703</v>
      </c>
      <c r="AV8" s="140">
        <v>249342508.46289101</v>
      </c>
      <c r="AW8" s="140">
        <v>269820195.28906298</v>
      </c>
      <c r="AX8" s="140">
        <v>396067589.796875</v>
      </c>
      <c r="AY8" s="140">
        <v>261003620.56640601</v>
      </c>
      <c r="AZ8" s="140">
        <v>203987950.10351601</v>
      </c>
      <c r="BA8" s="31">
        <v>0</v>
      </c>
      <c r="BB8" s="31">
        <v>0</v>
      </c>
      <c r="BC8" s="140">
        <v>112997600.68945301</v>
      </c>
      <c r="BD8" s="31">
        <v>0</v>
      </c>
      <c r="BE8" s="31">
        <v>0</v>
      </c>
      <c r="BF8" s="140">
        <v>98404906.258789107</v>
      </c>
      <c r="BG8" s="140">
        <v>507150820.41015601</v>
      </c>
      <c r="BH8" s="140">
        <v>97743592.636718795</v>
      </c>
      <c r="BI8" s="140">
        <v>964742.44844818104</v>
      </c>
      <c r="BJ8" s="140">
        <v>107100223.518555</v>
      </c>
      <c r="BK8" s="140">
        <v>63947781.667968802</v>
      </c>
      <c r="BL8" s="31">
        <v>0</v>
      </c>
      <c r="BM8" s="31">
        <v>0</v>
      </c>
      <c r="BN8" s="31">
        <v>0</v>
      </c>
      <c r="BO8" s="31">
        <v>0</v>
      </c>
      <c r="BP8" s="31">
        <v>0</v>
      </c>
      <c r="BQ8" s="31">
        <v>0</v>
      </c>
      <c r="BR8" s="140">
        <v>80340225.828125</v>
      </c>
      <c r="BS8" s="140">
        <v>77543412.139648393</v>
      </c>
      <c r="BT8" s="31">
        <v>0</v>
      </c>
      <c r="BU8" s="140">
        <v>0</v>
      </c>
      <c r="BV8" s="140">
        <v>45406014.452636696</v>
      </c>
      <c r="BW8" s="31">
        <v>0</v>
      </c>
      <c r="BX8" s="140">
        <v>0</v>
      </c>
      <c r="BY8" s="31">
        <v>0</v>
      </c>
      <c r="BZ8" s="31">
        <v>0</v>
      </c>
      <c r="CA8" s="140">
        <v>1742983.1218109101</v>
      </c>
      <c r="CB8" s="140">
        <v>126731501.128906</v>
      </c>
      <c r="CC8" s="140">
        <v>966119282.703125</v>
      </c>
      <c r="CD8" s="140">
        <v>206578486.86132801</v>
      </c>
      <c r="CE8" s="140">
        <v>64628.323552131696</v>
      </c>
      <c r="CF8" s="140">
        <v>14766481.4954834</v>
      </c>
      <c r="CG8" s="140">
        <v>99182321.043945298</v>
      </c>
      <c r="CH8" s="31">
        <v>0</v>
      </c>
      <c r="CI8" s="140">
        <v>1807816.11100769</v>
      </c>
      <c r="CJ8" s="140">
        <v>141521818.78906301</v>
      </c>
      <c r="CK8" s="140">
        <v>1065351249.57031</v>
      </c>
      <c r="CL8" s="140">
        <v>206881795.86523399</v>
      </c>
      <c r="CM8" s="140">
        <v>2486968.8616027799</v>
      </c>
      <c r="CN8" s="140">
        <v>348659111.50781298</v>
      </c>
      <c r="CO8" s="140">
        <v>1571029947.6875</v>
      </c>
      <c r="CP8" s="140">
        <v>206881795.86523399</v>
      </c>
    </row>
    <row r="9" spans="1:94">
      <c r="A9" s="162" t="s">
        <v>175</v>
      </c>
      <c r="B9" s="163">
        <v>38687</v>
      </c>
      <c r="C9" s="140">
        <v>1182286.2645874</v>
      </c>
      <c r="D9" s="140">
        <v>10839.337203741101</v>
      </c>
      <c r="E9" s="140">
        <v>573339.46375274705</v>
      </c>
      <c r="F9" s="140">
        <v>334757.14148712199</v>
      </c>
      <c r="G9" s="140">
        <v>25358.5424439907</v>
      </c>
      <c r="H9" s="140">
        <v>40072.327738761902</v>
      </c>
      <c r="I9" s="140">
        <v>4215.9927455186798</v>
      </c>
      <c r="J9" s="140">
        <v>329561.61639785802</v>
      </c>
      <c r="K9" s="140">
        <v>363097.12364196801</v>
      </c>
      <c r="L9" s="140">
        <v>859573.46978759801</v>
      </c>
      <c r="M9" s="140">
        <v>607416.70766448998</v>
      </c>
      <c r="N9" s="140">
        <v>185443.30199813799</v>
      </c>
      <c r="O9" s="31">
        <v>0</v>
      </c>
      <c r="P9" s="31">
        <v>0</v>
      </c>
      <c r="Q9" s="140">
        <v>114559.405175209</v>
      </c>
      <c r="R9" s="31">
        <v>0</v>
      </c>
      <c r="S9" s="31">
        <v>0</v>
      </c>
      <c r="T9" s="140">
        <v>65272.3423252106</v>
      </c>
      <c r="U9" s="140">
        <v>690440.56241607701</v>
      </c>
      <c r="V9" s="140">
        <v>71676962.597656295</v>
      </c>
      <c r="W9" s="140">
        <v>1146351.1027221701</v>
      </c>
      <c r="X9" s="140">
        <v>54158365.864746101</v>
      </c>
      <c r="Y9" s="140">
        <v>25281935.861572299</v>
      </c>
      <c r="Z9" s="140">
        <v>6548736.9861450205</v>
      </c>
      <c r="AA9" s="140">
        <v>8265370.1965942401</v>
      </c>
      <c r="AB9" s="140">
        <v>688424.34391021705</v>
      </c>
      <c r="AC9" s="140">
        <v>120469638.06445301</v>
      </c>
      <c r="AD9" s="140">
        <v>95524649.334960893</v>
      </c>
      <c r="AE9" s="140">
        <v>46469866.176757798</v>
      </c>
      <c r="AF9" s="140">
        <v>34170808.59375</v>
      </c>
      <c r="AG9" s="140">
        <v>29379105.774902299</v>
      </c>
      <c r="AH9" s="31">
        <v>0</v>
      </c>
      <c r="AI9" s="31">
        <v>0</v>
      </c>
      <c r="AJ9" s="140">
        <v>15450679.293335</v>
      </c>
      <c r="AK9" s="31">
        <v>0</v>
      </c>
      <c r="AL9" s="31">
        <v>0</v>
      </c>
      <c r="AM9" s="140">
        <v>14746867.122924799</v>
      </c>
      <c r="AN9" s="140">
        <v>215998151.88281301</v>
      </c>
      <c r="AO9" s="140">
        <v>565361094.59375</v>
      </c>
      <c r="AP9" s="140">
        <v>8679602.5662841797</v>
      </c>
      <c r="AQ9" s="140">
        <v>408435491.55468798</v>
      </c>
      <c r="AR9" s="140">
        <v>191827338.50976601</v>
      </c>
      <c r="AS9" s="140">
        <v>44569921.314453103</v>
      </c>
      <c r="AT9" s="140">
        <v>56486718.3212891</v>
      </c>
      <c r="AU9" s="140">
        <v>4612416.12145996</v>
      </c>
      <c r="AV9" s="140">
        <v>298045738.46484399</v>
      </c>
      <c r="AW9" s="140">
        <v>235848178.25976601</v>
      </c>
      <c r="AX9" s="140">
        <v>379512773.71093798</v>
      </c>
      <c r="AY9" s="140">
        <v>269349017.265625</v>
      </c>
      <c r="AZ9" s="140">
        <v>207397377.70507801</v>
      </c>
      <c r="BA9" s="31">
        <v>0</v>
      </c>
      <c r="BB9" s="31">
        <v>0</v>
      </c>
      <c r="BC9" s="140">
        <v>115156102.237305</v>
      </c>
      <c r="BD9" s="31">
        <v>0</v>
      </c>
      <c r="BE9" s="31">
        <v>0</v>
      </c>
      <c r="BF9" s="140">
        <v>100718389.050781</v>
      </c>
      <c r="BG9" s="140">
        <v>534642754.34375</v>
      </c>
      <c r="BH9" s="140">
        <v>101237770.09277301</v>
      </c>
      <c r="BI9" s="140">
        <v>1185083.90359497</v>
      </c>
      <c r="BJ9" s="140">
        <v>107069676.097656</v>
      </c>
      <c r="BK9" s="140">
        <v>65666592.365722701</v>
      </c>
      <c r="BL9" s="31">
        <v>0</v>
      </c>
      <c r="BM9" s="31">
        <v>0</v>
      </c>
      <c r="BN9" s="31">
        <v>0</v>
      </c>
      <c r="BO9" s="31">
        <v>0</v>
      </c>
      <c r="BP9" s="31">
        <v>0</v>
      </c>
      <c r="BQ9" s="31">
        <v>0</v>
      </c>
      <c r="BR9" s="140">
        <v>82629192.316406295</v>
      </c>
      <c r="BS9" s="140">
        <v>78975065.896484405</v>
      </c>
      <c r="BT9" s="31">
        <v>0</v>
      </c>
      <c r="BU9" s="140">
        <v>0</v>
      </c>
      <c r="BV9" s="140">
        <v>46659555.459472701</v>
      </c>
      <c r="BW9" s="31">
        <v>0</v>
      </c>
      <c r="BX9" s="140">
        <v>0</v>
      </c>
      <c r="BY9" s="31">
        <v>0</v>
      </c>
      <c r="BZ9" s="31">
        <v>0</v>
      </c>
      <c r="CA9" s="140">
        <v>1765480.9078216599</v>
      </c>
      <c r="CB9" s="140">
        <v>126930868.772461</v>
      </c>
      <c r="CC9" s="140">
        <v>981532714.3125</v>
      </c>
      <c r="CD9" s="140">
        <v>209749308.00585899</v>
      </c>
      <c r="CE9" s="140">
        <v>65453.362248420701</v>
      </c>
      <c r="CF9" s="140">
        <v>14875141.365356401</v>
      </c>
      <c r="CG9" s="140">
        <v>101524578.24902301</v>
      </c>
      <c r="CH9" s="31">
        <v>0</v>
      </c>
      <c r="CI9" s="140">
        <v>1830379.70077515</v>
      </c>
      <c r="CJ9" s="140">
        <v>141800806.52539101</v>
      </c>
      <c r="CK9" s="140">
        <v>1083032828.4375</v>
      </c>
      <c r="CL9" s="140">
        <v>209994017.40429699</v>
      </c>
      <c r="CM9" s="140">
        <v>2518581.2341003399</v>
      </c>
      <c r="CN9" s="140">
        <v>357969796.109375</v>
      </c>
      <c r="CO9" s="140">
        <v>1618511514.98438</v>
      </c>
      <c r="CP9" s="140">
        <v>209994017.40429699</v>
      </c>
    </row>
    <row r="10" spans="1:94">
      <c r="A10" s="162" t="s">
        <v>175</v>
      </c>
      <c r="B10" s="163">
        <v>38777</v>
      </c>
      <c r="C10" s="140">
        <v>1209129.58305359</v>
      </c>
      <c r="D10" s="140">
        <v>10928.1303299665</v>
      </c>
      <c r="E10" s="140">
        <v>562527.63096618699</v>
      </c>
      <c r="F10" s="140">
        <v>332244.66037368798</v>
      </c>
      <c r="G10" s="140">
        <v>28357.832839489001</v>
      </c>
      <c r="H10" s="140">
        <v>36448.109576225303</v>
      </c>
      <c r="I10" s="140">
        <v>3951.6210676431701</v>
      </c>
      <c r="J10" s="140">
        <v>368845.25780105602</v>
      </c>
      <c r="K10" s="140">
        <v>319546.23840332002</v>
      </c>
      <c r="L10" s="140">
        <v>501038.79969787598</v>
      </c>
      <c r="M10" s="140">
        <v>619234.56461334205</v>
      </c>
      <c r="N10" s="140">
        <v>187029.0242939</v>
      </c>
      <c r="O10" s="140">
        <v>473515.95107269299</v>
      </c>
      <c r="P10" s="31">
        <v>0</v>
      </c>
      <c r="Q10" s="140">
        <v>115280.325656891</v>
      </c>
      <c r="R10" s="140">
        <v>30906.734921693798</v>
      </c>
      <c r="S10" s="31">
        <v>0</v>
      </c>
      <c r="T10" s="140">
        <v>37149.020002841899</v>
      </c>
      <c r="U10" s="140">
        <v>699077.17167663598</v>
      </c>
      <c r="V10" s="140">
        <v>73973436.794921905</v>
      </c>
      <c r="W10" s="140">
        <v>1087565.79312134</v>
      </c>
      <c r="X10" s="140">
        <v>53755727.732910201</v>
      </c>
      <c r="Y10" s="140">
        <v>25626358.589843798</v>
      </c>
      <c r="Z10" s="140">
        <v>7285014.3198852502</v>
      </c>
      <c r="AA10" s="140">
        <v>7454705.2216796903</v>
      </c>
      <c r="AB10" s="140">
        <v>644606.34019470203</v>
      </c>
      <c r="AC10" s="140">
        <v>134851284.99218801</v>
      </c>
      <c r="AD10" s="140">
        <v>81475840.4453125</v>
      </c>
      <c r="AE10" s="140">
        <v>24340698.5859375</v>
      </c>
      <c r="AF10" s="140">
        <v>35220886.754882798</v>
      </c>
      <c r="AG10" s="140">
        <v>29466836.384033199</v>
      </c>
      <c r="AH10" s="140">
        <v>24661904.455078099</v>
      </c>
      <c r="AI10" s="31">
        <v>0</v>
      </c>
      <c r="AJ10" s="140">
        <v>15495734.2508545</v>
      </c>
      <c r="AK10" s="140">
        <v>6101376.4468994103</v>
      </c>
      <c r="AL10" s="31">
        <v>0</v>
      </c>
      <c r="AM10" s="140">
        <v>8938210.6617431603</v>
      </c>
      <c r="AN10" s="140">
        <v>222478378.11718801</v>
      </c>
      <c r="AO10" s="140">
        <v>589137800.578125</v>
      </c>
      <c r="AP10" s="140">
        <v>8531106.5673828106</v>
      </c>
      <c r="AQ10" s="140">
        <v>406559310.96484399</v>
      </c>
      <c r="AR10" s="140">
        <v>193171810.80078101</v>
      </c>
      <c r="AS10" s="140">
        <v>50136478.959472701</v>
      </c>
      <c r="AT10" s="140">
        <v>51674232.333984397</v>
      </c>
      <c r="AU10" s="140">
        <v>4377368.4266967801</v>
      </c>
      <c r="AV10" s="140">
        <v>335487626.22656298</v>
      </c>
      <c r="AW10" s="140">
        <v>202967822.01171899</v>
      </c>
      <c r="AX10" s="140">
        <v>207397671.49609399</v>
      </c>
      <c r="AY10" s="140">
        <v>280223196.36718798</v>
      </c>
      <c r="AZ10" s="140">
        <v>210677039.85156301</v>
      </c>
      <c r="BA10" s="140">
        <v>191256018.00781301</v>
      </c>
      <c r="BB10" s="31">
        <v>0</v>
      </c>
      <c r="BC10" s="140">
        <v>117051886.89257801</v>
      </c>
      <c r="BD10" s="140">
        <v>41454424.490234397</v>
      </c>
      <c r="BE10" s="31">
        <v>0</v>
      </c>
      <c r="BF10" s="140">
        <v>62735902.8212891</v>
      </c>
      <c r="BG10" s="140">
        <v>553325960.94531298</v>
      </c>
      <c r="BH10" s="140">
        <v>133575023.08300801</v>
      </c>
      <c r="BI10" s="140">
        <v>1240056.49365234</v>
      </c>
      <c r="BJ10" s="140">
        <v>122071351.47656301</v>
      </c>
      <c r="BK10" s="140">
        <v>70569427.298828095</v>
      </c>
      <c r="BL10" s="140">
        <v>2136813.8359375</v>
      </c>
      <c r="BM10" s="140">
        <v>2761257.4771423298</v>
      </c>
      <c r="BN10" s="140">
        <v>378533.87482833897</v>
      </c>
      <c r="BO10" s="31">
        <v>0</v>
      </c>
      <c r="BP10" s="31">
        <v>0</v>
      </c>
      <c r="BQ10" s="31">
        <v>0</v>
      </c>
      <c r="BR10" s="140">
        <v>89231159.194335893</v>
      </c>
      <c r="BS10" s="140">
        <v>81795478.0234375</v>
      </c>
      <c r="BT10" s="140">
        <v>37232651.347656302</v>
      </c>
      <c r="BU10" s="140">
        <v>0</v>
      </c>
      <c r="BV10" s="140">
        <v>48484106.46875</v>
      </c>
      <c r="BW10" s="140">
        <v>4894911.1959228497</v>
      </c>
      <c r="BX10" s="140">
        <v>0</v>
      </c>
      <c r="BY10" s="31">
        <v>0</v>
      </c>
      <c r="BZ10" s="31">
        <v>0</v>
      </c>
      <c r="CA10" s="140">
        <v>1783399.56028748</v>
      </c>
      <c r="CB10" s="140">
        <v>128929354.92089801</v>
      </c>
      <c r="CC10" s="140">
        <v>1005341143.85156</v>
      </c>
      <c r="CD10" s="140">
        <v>256553073.26757801</v>
      </c>
      <c r="CE10" s="140">
        <v>65696.196032524094</v>
      </c>
      <c r="CF10" s="140">
        <v>15037849.9454346</v>
      </c>
      <c r="CG10" s="140">
        <v>104066141.453125</v>
      </c>
      <c r="CH10" s="140">
        <v>4894911.1959228497</v>
      </c>
      <c r="CI10" s="140">
        <v>1849368.65927124</v>
      </c>
      <c r="CJ10" s="140">
        <v>143967648.45703101</v>
      </c>
      <c r="CK10" s="140">
        <v>1109514675</v>
      </c>
      <c r="CL10" s="140">
        <v>261311805.72070301</v>
      </c>
      <c r="CM10" s="140">
        <v>2544625.0483703599</v>
      </c>
      <c r="CN10" s="140">
        <v>366374861.26953101</v>
      </c>
      <c r="CO10" s="140">
        <v>1661962504.73438</v>
      </c>
      <c r="CP10" s="140">
        <v>261311805.72070301</v>
      </c>
    </row>
    <row r="11" spans="1:94">
      <c r="A11" s="162" t="s">
        <v>175</v>
      </c>
      <c r="B11" s="163">
        <v>38869</v>
      </c>
      <c r="C11" s="140">
        <v>1249431.85450745</v>
      </c>
      <c r="D11" s="140">
        <v>12363.677561521499</v>
      </c>
      <c r="E11" s="140">
        <v>559188.71357727097</v>
      </c>
      <c r="F11" s="140">
        <v>340868.91899108898</v>
      </c>
      <c r="G11" s="140">
        <v>33644.331418514303</v>
      </c>
      <c r="H11" s="140">
        <v>33255.8663830757</v>
      </c>
      <c r="I11" s="140">
        <v>3700.7538111209901</v>
      </c>
      <c r="J11" s="140">
        <v>432203.01518630999</v>
      </c>
      <c r="K11" s="140">
        <v>279591.46634292603</v>
      </c>
      <c r="L11" s="140">
        <v>486263.28309631301</v>
      </c>
      <c r="M11" s="140">
        <v>629995.18056488002</v>
      </c>
      <c r="N11" s="140">
        <v>188299.394454956</v>
      </c>
      <c r="O11" s="140">
        <v>498472.41693115199</v>
      </c>
      <c r="P11" s="31">
        <v>0</v>
      </c>
      <c r="Q11" s="140">
        <v>116031.626407623</v>
      </c>
      <c r="R11" s="140">
        <v>34129.309106349901</v>
      </c>
      <c r="S11" s="31">
        <v>0</v>
      </c>
      <c r="T11" s="140">
        <v>34530.458995819099</v>
      </c>
      <c r="U11" s="140">
        <v>707048.22698974598</v>
      </c>
      <c r="V11" s="140">
        <v>75781056.875</v>
      </c>
      <c r="W11" s="140">
        <v>1312547.04901123</v>
      </c>
      <c r="X11" s="140">
        <v>52867659.519531302</v>
      </c>
      <c r="Y11" s="140">
        <v>25939537.8044434</v>
      </c>
      <c r="Z11" s="140">
        <v>8655519.0556640606</v>
      </c>
      <c r="AA11" s="140">
        <v>6648041.0134277297</v>
      </c>
      <c r="AB11" s="140">
        <v>584709.36547851597</v>
      </c>
      <c r="AC11" s="140">
        <v>160096497.6875</v>
      </c>
      <c r="AD11" s="140">
        <v>67928302.314453095</v>
      </c>
      <c r="AE11" s="140">
        <v>23561192.941650402</v>
      </c>
      <c r="AF11" s="140">
        <v>35602971.482910201</v>
      </c>
      <c r="AG11" s="140">
        <v>29578095.373046901</v>
      </c>
      <c r="AH11" s="140">
        <v>25823000.1083984</v>
      </c>
      <c r="AI11" s="31">
        <v>0</v>
      </c>
      <c r="AJ11" s="140">
        <v>15451116.188598599</v>
      </c>
      <c r="AK11" s="140">
        <v>6905555.7063598596</v>
      </c>
      <c r="AL11" s="31">
        <v>0</v>
      </c>
      <c r="AM11" s="140">
        <v>8234420.8388061495</v>
      </c>
      <c r="AN11" s="140">
        <v>225014412.11328101</v>
      </c>
      <c r="AO11" s="140">
        <v>608995266.41406298</v>
      </c>
      <c r="AP11" s="140">
        <v>10315795.166381801</v>
      </c>
      <c r="AQ11" s="140">
        <v>401843220.03906298</v>
      </c>
      <c r="AR11" s="140">
        <v>195684294.64648399</v>
      </c>
      <c r="AS11" s="140">
        <v>60432074.310546897</v>
      </c>
      <c r="AT11" s="140">
        <v>46535170.497070298</v>
      </c>
      <c r="AU11" s="140">
        <v>4017981.88562012</v>
      </c>
      <c r="AV11" s="140">
        <v>402481534.921875</v>
      </c>
      <c r="AW11" s="140">
        <v>170482645.48828101</v>
      </c>
      <c r="AX11" s="140">
        <v>202344217.35156301</v>
      </c>
      <c r="AY11" s="140">
        <v>286298880.22265601</v>
      </c>
      <c r="AZ11" s="140">
        <v>213576804.70507801</v>
      </c>
      <c r="BA11" s="140">
        <v>201802643.00390601</v>
      </c>
      <c r="BB11" s="31">
        <v>0</v>
      </c>
      <c r="BC11" s="140">
        <v>117923566.109375</v>
      </c>
      <c r="BD11" s="140">
        <v>47284293.448730499</v>
      </c>
      <c r="BE11" s="31">
        <v>0</v>
      </c>
      <c r="BF11" s="140">
        <v>58678717.263671897</v>
      </c>
      <c r="BG11" s="140">
        <v>565314377.46875</v>
      </c>
      <c r="BH11" s="140">
        <v>140246938.57226601</v>
      </c>
      <c r="BI11" s="140">
        <v>1312245.9835205099</v>
      </c>
      <c r="BJ11" s="140">
        <v>120434705.241211</v>
      </c>
      <c r="BK11" s="140">
        <v>71144192.496093795</v>
      </c>
      <c r="BL11" s="140">
        <v>2836613.8595581101</v>
      </c>
      <c r="BM11" s="140">
        <v>2746593.4568176302</v>
      </c>
      <c r="BN11" s="140">
        <v>376200.74415206898</v>
      </c>
      <c r="BO11" s="31">
        <v>0</v>
      </c>
      <c r="BP11" s="31">
        <v>0</v>
      </c>
      <c r="BQ11" s="31">
        <v>0</v>
      </c>
      <c r="BR11" s="140">
        <v>91571726.833007798</v>
      </c>
      <c r="BS11" s="140">
        <v>82901934.997070298</v>
      </c>
      <c r="BT11" s="140">
        <v>39352879.5546875</v>
      </c>
      <c r="BU11" s="140">
        <v>0</v>
      </c>
      <c r="BV11" s="140">
        <v>48610837.962890603</v>
      </c>
      <c r="BW11" s="140">
        <v>5534640.3933105497</v>
      </c>
      <c r="BX11" s="140">
        <v>0</v>
      </c>
      <c r="BY11" s="31">
        <v>0</v>
      </c>
      <c r="BZ11" s="31">
        <v>0</v>
      </c>
      <c r="CA11" s="140">
        <v>1825221.7600555399</v>
      </c>
      <c r="CB11" s="140">
        <v>129845918.913086</v>
      </c>
      <c r="CC11" s="140">
        <v>1020342883.48438</v>
      </c>
      <c r="CD11" s="140">
        <v>261743509.74414101</v>
      </c>
      <c r="CE11" s="140">
        <v>66498.710184097305</v>
      </c>
      <c r="CF11" s="140">
        <v>15129899.826904301</v>
      </c>
      <c r="CG11" s="140">
        <v>105739832.896484</v>
      </c>
      <c r="CH11" s="140">
        <v>5534640.3933105497</v>
      </c>
      <c r="CI11" s="140">
        <v>1891615.09692383</v>
      </c>
      <c r="CJ11" s="140">
        <v>144957116.14257801</v>
      </c>
      <c r="CK11" s="140">
        <v>1125956899.78125</v>
      </c>
      <c r="CL11" s="140">
        <v>267135747.55664101</v>
      </c>
      <c r="CM11" s="140">
        <v>2594204.0660705599</v>
      </c>
      <c r="CN11" s="140">
        <v>369959952.00390601</v>
      </c>
      <c r="CO11" s="140">
        <v>1692344828.45313</v>
      </c>
      <c r="CP11" s="140">
        <v>267135747.55664101</v>
      </c>
    </row>
    <row r="12" spans="1:94">
      <c r="A12" s="162" t="s">
        <v>175</v>
      </c>
      <c r="B12" s="163">
        <v>38961</v>
      </c>
      <c r="C12" s="140">
        <v>1280048.38156128</v>
      </c>
      <c r="D12" s="140">
        <v>12220.4261633158</v>
      </c>
      <c r="E12" s="140">
        <v>550422.18298339797</v>
      </c>
      <c r="F12" s="140">
        <v>339419.212787628</v>
      </c>
      <c r="G12" s="140">
        <v>37054.379732608802</v>
      </c>
      <c r="H12" s="140">
        <v>30706.283953189901</v>
      </c>
      <c r="I12" s="140">
        <v>3487.2217079698999</v>
      </c>
      <c r="J12" s="140">
        <v>474521.21548843401</v>
      </c>
      <c r="K12" s="140">
        <v>244288.007671356</v>
      </c>
      <c r="L12" s="140">
        <v>465802.19881820702</v>
      </c>
      <c r="M12" s="140">
        <v>635968.66324615502</v>
      </c>
      <c r="N12" s="140">
        <v>189401.43979644799</v>
      </c>
      <c r="O12" s="140">
        <v>509979.91782379203</v>
      </c>
      <c r="P12" s="31">
        <v>0</v>
      </c>
      <c r="Q12" s="140">
        <v>115859.434681892</v>
      </c>
      <c r="R12" s="140">
        <v>37074.281552791603</v>
      </c>
      <c r="S12" s="31">
        <v>0</v>
      </c>
      <c r="T12" s="140">
        <v>32255.548558473602</v>
      </c>
      <c r="U12" s="140">
        <v>713253.74930572498</v>
      </c>
      <c r="V12" s="140">
        <v>77387747.730468795</v>
      </c>
      <c r="W12" s="140">
        <v>1250722.8927917499</v>
      </c>
      <c r="X12" s="140">
        <v>51668888.708496101</v>
      </c>
      <c r="Y12" s="140">
        <v>25817955.2036133</v>
      </c>
      <c r="Z12" s="140">
        <v>9703795.7224121094</v>
      </c>
      <c r="AA12" s="140">
        <v>5832543.8750610398</v>
      </c>
      <c r="AB12" s="140">
        <v>534982.88280487095</v>
      </c>
      <c r="AC12" s="140">
        <v>179702538.09960899</v>
      </c>
      <c r="AD12" s="140">
        <v>52233582.680175804</v>
      </c>
      <c r="AE12" s="140">
        <v>22566995.396240201</v>
      </c>
      <c r="AF12" s="140">
        <v>35786849.9931641</v>
      </c>
      <c r="AG12" s="140">
        <v>29597761.253417999</v>
      </c>
      <c r="AH12" s="140">
        <v>26719435.994872998</v>
      </c>
      <c r="AI12" s="31">
        <v>0</v>
      </c>
      <c r="AJ12" s="140">
        <v>15354098.728027301</v>
      </c>
      <c r="AK12" s="140">
        <v>7573439.9620971698</v>
      </c>
      <c r="AL12" s="31">
        <v>0</v>
      </c>
      <c r="AM12" s="140">
        <v>7748202.2579956101</v>
      </c>
      <c r="AN12" s="140">
        <v>227124677.89843801</v>
      </c>
      <c r="AO12" s="140">
        <v>628711153.33593798</v>
      </c>
      <c r="AP12" s="140">
        <v>9568952.51879883</v>
      </c>
      <c r="AQ12" s="140">
        <v>396338462.76171899</v>
      </c>
      <c r="AR12" s="140">
        <v>195645216.91992199</v>
      </c>
      <c r="AS12" s="140">
        <v>68323363.482421905</v>
      </c>
      <c r="AT12" s="140">
        <v>41155385.704589799</v>
      </c>
      <c r="AU12" s="140">
        <v>3680309.1245117201</v>
      </c>
      <c r="AV12" s="140">
        <v>460279801.89453101</v>
      </c>
      <c r="AW12" s="140">
        <v>134033640.430664</v>
      </c>
      <c r="AX12" s="140">
        <v>195874698.95898399</v>
      </c>
      <c r="AY12" s="140">
        <v>290612584.3125</v>
      </c>
      <c r="AZ12" s="140">
        <v>215510127.68359399</v>
      </c>
      <c r="BA12" s="140">
        <v>211591343.76953101</v>
      </c>
      <c r="BB12" s="31">
        <v>0</v>
      </c>
      <c r="BC12" s="140">
        <v>118104663.574219</v>
      </c>
      <c r="BD12" s="140">
        <v>52029339.561035201</v>
      </c>
      <c r="BE12" s="31">
        <v>0</v>
      </c>
      <c r="BF12" s="140">
        <v>55386082.988281302</v>
      </c>
      <c r="BG12" s="140">
        <v>582754731.796875</v>
      </c>
      <c r="BH12" s="140">
        <v>145351919.41796899</v>
      </c>
      <c r="BI12" s="140">
        <v>1266065.0289306601</v>
      </c>
      <c r="BJ12" s="140">
        <v>119188508.3125</v>
      </c>
      <c r="BK12" s="140">
        <v>71218581.0078125</v>
      </c>
      <c r="BL12" s="140">
        <v>3514832.7072143601</v>
      </c>
      <c r="BM12" s="140">
        <v>2576994.2263488802</v>
      </c>
      <c r="BN12" s="140">
        <v>366378.99416351301</v>
      </c>
      <c r="BO12" s="31">
        <v>0</v>
      </c>
      <c r="BP12" s="31">
        <v>0</v>
      </c>
      <c r="BQ12" s="31">
        <v>0</v>
      </c>
      <c r="BR12" s="140">
        <v>92513673.685546905</v>
      </c>
      <c r="BS12" s="140">
        <v>83079349.1328125</v>
      </c>
      <c r="BT12" s="140">
        <v>41291533.183593802</v>
      </c>
      <c r="BU12" s="140">
        <v>0</v>
      </c>
      <c r="BV12" s="140">
        <v>48787329.186035201</v>
      </c>
      <c r="BW12" s="140">
        <v>5976535.9564209003</v>
      </c>
      <c r="BX12" s="140">
        <v>0</v>
      </c>
      <c r="BY12" s="31">
        <v>0</v>
      </c>
      <c r="BZ12" s="31">
        <v>0</v>
      </c>
      <c r="CA12" s="140">
        <v>1838877.87973022</v>
      </c>
      <c r="CB12" s="140">
        <v>130312051.910156</v>
      </c>
      <c r="CC12" s="140">
        <v>1034724343.17188</v>
      </c>
      <c r="CD12" s="140">
        <v>265882072.19726601</v>
      </c>
      <c r="CE12" s="140">
        <v>67355.516621589704</v>
      </c>
      <c r="CF12" s="140">
        <v>15334868.6789551</v>
      </c>
      <c r="CG12" s="140">
        <v>107926197.821289</v>
      </c>
      <c r="CH12" s="140">
        <v>5976535.9564209003</v>
      </c>
      <c r="CI12" s="140">
        <v>1906625.19523621</v>
      </c>
      <c r="CJ12" s="140">
        <v>145668225.57031301</v>
      </c>
      <c r="CK12" s="140">
        <v>1142668100.34375</v>
      </c>
      <c r="CL12" s="140">
        <v>271971612.171875</v>
      </c>
      <c r="CM12" s="140">
        <v>2616650.2256164602</v>
      </c>
      <c r="CN12" s="140">
        <v>372758045.703125</v>
      </c>
      <c r="CO12" s="140">
        <v>1724658624.23438</v>
      </c>
      <c r="CP12" s="140">
        <v>271971612.171875</v>
      </c>
    </row>
    <row r="13" spans="1:94">
      <c r="A13" s="162" t="s">
        <v>175</v>
      </c>
      <c r="B13" s="163">
        <v>39052</v>
      </c>
      <c r="C13" s="140">
        <v>1320733.36378479</v>
      </c>
      <c r="D13" s="140">
        <v>12961.932327270501</v>
      </c>
      <c r="E13" s="140">
        <v>546572.05115508998</v>
      </c>
      <c r="F13" s="140">
        <v>344827.56718444801</v>
      </c>
      <c r="G13" s="140">
        <v>40799.896725654602</v>
      </c>
      <c r="H13" s="140">
        <v>27592.0677332878</v>
      </c>
      <c r="I13" s="140">
        <v>3249.6721911132299</v>
      </c>
      <c r="J13" s="140">
        <v>528471.06954193104</v>
      </c>
      <c r="K13" s="140">
        <v>196772.502473831</v>
      </c>
      <c r="L13" s="140">
        <v>474294.699794769</v>
      </c>
      <c r="M13" s="140">
        <v>644798.87852478004</v>
      </c>
      <c r="N13" s="140">
        <v>190421.38161087001</v>
      </c>
      <c r="O13" s="140">
        <v>535110.15785980201</v>
      </c>
      <c r="P13" s="31">
        <v>0</v>
      </c>
      <c r="Q13" s="140">
        <v>116972.74905204801</v>
      </c>
      <c r="R13" s="140">
        <v>40286.640561103799</v>
      </c>
      <c r="S13" s="31">
        <v>0</v>
      </c>
      <c r="T13" s="140">
        <v>29738.817755222299</v>
      </c>
      <c r="U13" s="140">
        <v>728864.36835479701</v>
      </c>
      <c r="V13" s="140">
        <v>79924219.875</v>
      </c>
      <c r="W13" s="140">
        <v>1319945.6183166499</v>
      </c>
      <c r="X13" s="140">
        <v>50955802.757324196</v>
      </c>
      <c r="Y13" s="140">
        <v>25872489.3039551</v>
      </c>
      <c r="Z13" s="140">
        <v>10464174.96521</v>
      </c>
      <c r="AA13" s="140">
        <v>5120178.0407714797</v>
      </c>
      <c r="AB13" s="140">
        <v>489829.03002929699</v>
      </c>
      <c r="AC13" s="140">
        <v>196360492.22265601</v>
      </c>
      <c r="AD13" s="140">
        <v>36536292.943847701</v>
      </c>
      <c r="AE13" s="140">
        <v>22850498.494872998</v>
      </c>
      <c r="AF13" s="140">
        <v>36080478.745117202</v>
      </c>
      <c r="AG13" s="140">
        <v>29575591.596679699</v>
      </c>
      <c r="AH13" s="140">
        <v>28040712.9768066</v>
      </c>
      <c r="AI13" s="31">
        <v>0</v>
      </c>
      <c r="AJ13" s="140">
        <v>15432177.5910645</v>
      </c>
      <c r="AK13" s="140">
        <v>8610698.5687255897</v>
      </c>
      <c r="AL13" s="31">
        <v>0</v>
      </c>
      <c r="AM13" s="140">
        <v>7070119.2783203097</v>
      </c>
      <c r="AN13" s="140">
        <v>236314374.609375</v>
      </c>
      <c r="AO13" s="140">
        <v>656237926.671875</v>
      </c>
      <c r="AP13" s="140">
        <v>10387044.6419678</v>
      </c>
      <c r="AQ13" s="140">
        <v>392520310.37109399</v>
      </c>
      <c r="AR13" s="140">
        <v>197075544.74609399</v>
      </c>
      <c r="AS13" s="140">
        <v>73798702.770507798</v>
      </c>
      <c r="AT13" s="140">
        <v>36400793.532714799</v>
      </c>
      <c r="AU13" s="140">
        <v>3381445.7820434598</v>
      </c>
      <c r="AV13" s="140">
        <v>503532232.71875</v>
      </c>
      <c r="AW13" s="140">
        <v>93653649.692382798</v>
      </c>
      <c r="AX13" s="140">
        <v>200703155.37304699</v>
      </c>
      <c r="AY13" s="140">
        <v>296454014.56640601</v>
      </c>
      <c r="AZ13" s="140">
        <v>216908277.50390601</v>
      </c>
      <c r="BA13" s="140">
        <v>224152658.67773399</v>
      </c>
      <c r="BB13" s="31">
        <v>0</v>
      </c>
      <c r="BC13" s="140">
        <v>119518433.180664</v>
      </c>
      <c r="BD13" s="140">
        <v>59724111.802246101</v>
      </c>
      <c r="BE13" s="31">
        <v>0</v>
      </c>
      <c r="BF13" s="140">
        <v>51297783.896972701</v>
      </c>
      <c r="BG13" s="140">
        <v>606170378.46875</v>
      </c>
      <c r="BH13" s="140">
        <v>152256675.39843801</v>
      </c>
      <c r="BI13" s="140">
        <v>1489609.5729217499</v>
      </c>
      <c r="BJ13" s="140">
        <v>117608622.6875</v>
      </c>
      <c r="BK13" s="140">
        <v>71219358.5859375</v>
      </c>
      <c r="BL13" s="140">
        <v>4419023.9017944299</v>
      </c>
      <c r="BM13" s="140">
        <v>2350560.8073120099</v>
      </c>
      <c r="BN13" s="140">
        <v>306281.94730377197</v>
      </c>
      <c r="BO13" s="31">
        <v>0</v>
      </c>
      <c r="BP13" s="31">
        <v>0</v>
      </c>
      <c r="BQ13" s="31">
        <v>0</v>
      </c>
      <c r="BR13" s="140">
        <v>94697244.624023393</v>
      </c>
      <c r="BS13" s="140">
        <v>83569654.503906295</v>
      </c>
      <c r="BT13" s="140">
        <v>43631434.732910201</v>
      </c>
      <c r="BU13" s="140">
        <v>0</v>
      </c>
      <c r="BV13" s="140">
        <v>49502165.776367202</v>
      </c>
      <c r="BW13" s="140">
        <v>6904766.7665405301</v>
      </c>
      <c r="BX13" s="140">
        <v>0</v>
      </c>
      <c r="BY13" s="31">
        <v>0</v>
      </c>
      <c r="BZ13" s="31">
        <v>0</v>
      </c>
      <c r="CA13" s="140">
        <v>1878692.9215393099</v>
      </c>
      <c r="CB13" s="140">
        <v>132188352.51660199</v>
      </c>
      <c r="CC13" s="140">
        <v>1058820849.85156</v>
      </c>
      <c r="CD13" s="140">
        <v>271829742.93359399</v>
      </c>
      <c r="CE13" s="140">
        <v>68442.6944255829</v>
      </c>
      <c r="CF13" s="140">
        <v>15687492.4523926</v>
      </c>
      <c r="CG13" s="140">
        <v>110887969.136719</v>
      </c>
      <c r="CH13" s="140">
        <v>6904766.7665405301</v>
      </c>
      <c r="CI13" s="140">
        <v>1946854.7218780499</v>
      </c>
      <c r="CJ13" s="140">
        <v>147873257.54882801</v>
      </c>
      <c r="CK13" s="140">
        <v>1169790347.8125</v>
      </c>
      <c r="CL13" s="140">
        <v>278841448.98046899</v>
      </c>
      <c r="CM13" s="140">
        <v>2671945.7203674298</v>
      </c>
      <c r="CN13" s="140">
        <v>384148853</v>
      </c>
      <c r="CO13" s="140">
        <v>1775525693.59375</v>
      </c>
      <c r="CP13" s="140">
        <v>278841448.98046899</v>
      </c>
    </row>
    <row r="14" spans="1:94">
      <c r="A14" s="162" t="s">
        <v>175</v>
      </c>
      <c r="B14" s="163">
        <v>39142</v>
      </c>
      <c r="C14" s="140">
        <v>1365393.4215545701</v>
      </c>
      <c r="D14" s="140">
        <v>12957.456079363799</v>
      </c>
      <c r="E14" s="140">
        <v>526103.64333343494</v>
      </c>
      <c r="F14" s="140">
        <v>341629.07092666603</v>
      </c>
      <c r="G14" s="140">
        <v>44517.637774467497</v>
      </c>
      <c r="H14" s="140">
        <v>24765.319753408399</v>
      </c>
      <c r="I14" s="140">
        <v>2959.94297477603</v>
      </c>
      <c r="J14" s="140">
        <v>567200.85964965797</v>
      </c>
      <c r="K14" s="140">
        <v>168730.63156700099</v>
      </c>
      <c r="L14" s="140">
        <v>465832.77215957601</v>
      </c>
      <c r="M14" s="140">
        <v>651622.01891326904</v>
      </c>
      <c r="N14" s="140">
        <v>190930.195678711</v>
      </c>
      <c r="O14" s="140">
        <v>555831.56575012195</v>
      </c>
      <c r="P14" s="31">
        <v>0</v>
      </c>
      <c r="Q14" s="140">
        <v>117000.768718719</v>
      </c>
      <c r="R14" s="140">
        <v>42937.731109142303</v>
      </c>
      <c r="S14" s="31">
        <v>0</v>
      </c>
      <c r="T14" s="140">
        <v>28298.906477451299</v>
      </c>
      <c r="U14" s="140">
        <v>739508.13054657006</v>
      </c>
      <c r="V14" s="140">
        <v>82605911.706054702</v>
      </c>
      <c r="W14" s="140">
        <v>1313882.02505493</v>
      </c>
      <c r="X14" s="140">
        <v>49017370.615722701</v>
      </c>
      <c r="Y14" s="140">
        <v>25658376.8447266</v>
      </c>
      <c r="Z14" s="140">
        <v>11228588.552490201</v>
      </c>
      <c r="AA14" s="140">
        <v>4460797.42224121</v>
      </c>
      <c r="AB14" s="140">
        <v>434111.10097122198</v>
      </c>
      <c r="AC14" s="140">
        <v>208642204.52343801</v>
      </c>
      <c r="AD14" s="140">
        <v>29699825.013183601</v>
      </c>
      <c r="AE14" s="140">
        <v>22401894.196777299</v>
      </c>
      <c r="AF14" s="140">
        <v>36526040.499511696</v>
      </c>
      <c r="AG14" s="140">
        <v>29608248.385986298</v>
      </c>
      <c r="AH14" s="140">
        <v>29377866.316650402</v>
      </c>
      <c r="AI14" s="31">
        <v>0</v>
      </c>
      <c r="AJ14" s="140">
        <v>15434776.4871826</v>
      </c>
      <c r="AK14" s="140">
        <v>9150095.78662109</v>
      </c>
      <c r="AL14" s="31">
        <v>0</v>
      </c>
      <c r="AM14" s="140">
        <v>6626962.9760131799</v>
      </c>
      <c r="AN14" s="140">
        <v>240326603.95703101</v>
      </c>
      <c r="AO14" s="140">
        <v>684856445.65625</v>
      </c>
      <c r="AP14" s="140">
        <v>10452669.034668</v>
      </c>
      <c r="AQ14" s="140">
        <v>377682397.66796899</v>
      </c>
      <c r="AR14" s="140">
        <v>194673904.35351601</v>
      </c>
      <c r="AS14" s="140">
        <v>79707268.6171875</v>
      </c>
      <c r="AT14" s="140">
        <v>31863823.4226074</v>
      </c>
      <c r="AU14" s="140">
        <v>3009173.5193176302</v>
      </c>
      <c r="AV14" s="140">
        <v>540065723.078125</v>
      </c>
      <c r="AW14" s="140">
        <v>77041496.3828125</v>
      </c>
      <c r="AX14" s="140">
        <v>198953672.33203101</v>
      </c>
      <c r="AY14" s="140">
        <v>302329797.36328101</v>
      </c>
      <c r="AZ14" s="140">
        <v>218115424.66015601</v>
      </c>
      <c r="BA14" s="140">
        <v>236990746.24609399</v>
      </c>
      <c r="BB14" s="31">
        <v>0</v>
      </c>
      <c r="BC14" s="140">
        <v>119906382.52929699</v>
      </c>
      <c r="BD14" s="140">
        <v>63903318.346679702</v>
      </c>
      <c r="BE14" s="31">
        <v>0</v>
      </c>
      <c r="BF14" s="140">
        <v>48425975.391113304</v>
      </c>
      <c r="BG14" s="140">
        <v>622094960.515625</v>
      </c>
      <c r="BH14" s="140">
        <v>161316903.85742199</v>
      </c>
      <c r="BI14" s="140">
        <v>1513510.12286377</v>
      </c>
      <c r="BJ14" s="140">
        <v>115168942.51464801</v>
      </c>
      <c r="BK14" s="140">
        <v>70966971.178710893</v>
      </c>
      <c r="BL14" s="140">
        <v>5104813.97058105</v>
      </c>
      <c r="BM14" s="140">
        <v>2342907.4411315899</v>
      </c>
      <c r="BN14" s="140">
        <v>339516.64760971098</v>
      </c>
      <c r="BO14" s="31">
        <v>0</v>
      </c>
      <c r="BP14" s="31">
        <v>0</v>
      </c>
      <c r="BQ14" s="31">
        <v>0</v>
      </c>
      <c r="BR14" s="140">
        <v>96878195.264648393</v>
      </c>
      <c r="BS14" s="140">
        <v>84524814.591796905</v>
      </c>
      <c r="BT14" s="140">
        <v>46091512.231445298</v>
      </c>
      <c r="BU14" s="140">
        <v>0</v>
      </c>
      <c r="BV14" s="140">
        <v>49964820.519531302</v>
      </c>
      <c r="BW14" s="140">
        <v>7393201.8364868201</v>
      </c>
      <c r="BX14" s="140">
        <v>0</v>
      </c>
      <c r="BY14" s="31">
        <v>0</v>
      </c>
      <c r="BZ14" s="31">
        <v>0</v>
      </c>
      <c r="CA14" s="140">
        <v>1905758.0550842299</v>
      </c>
      <c r="CB14" s="140">
        <v>133103391.72070301</v>
      </c>
      <c r="CC14" s="140">
        <v>1074383717.09375</v>
      </c>
      <c r="CD14" s="140">
        <v>277742478.5625</v>
      </c>
      <c r="CE14" s="140">
        <v>69622.117512702898</v>
      </c>
      <c r="CF14" s="140">
        <v>15782388.723632799</v>
      </c>
      <c r="CG14" s="140">
        <v>112329975.74511699</v>
      </c>
      <c r="CH14" s="140">
        <v>7393201.8364868201</v>
      </c>
      <c r="CI14" s="140">
        <v>1975204.87107849</v>
      </c>
      <c r="CJ14" s="140">
        <v>148883336.42382801</v>
      </c>
      <c r="CK14" s="140">
        <v>1186682370.70313</v>
      </c>
      <c r="CL14" s="140">
        <v>285109244.82031298</v>
      </c>
      <c r="CM14" s="140">
        <v>2709586.2461852999</v>
      </c>
      <c r="CN14" s="140">
        <v>389279678.00781298</v>
      </c>
      <c r="CO14" s="140">
        <v>1809054897.95313</v>
      </c>
      <c r="CP14" s="140">
        <v>285109244.82031298</v>
      </c>
    </row>
    <row r="15" spans="1:94">
      <c r="A15" s="162" t="s">
        <v>175</v>
      </c>
      <c r="B15" s="163">
        <v>39234</v>
      </c>
      <c r="C15" s="140">
        <v>1396087.6386718799</v>
      </c>
      <c r="D15" s="164">
        <v>13612.5228264332</v>
      </c>
      <c r="E15" s="140">
        <v>510200.13842773403</v>
      </c>
      <c r="F15" s="140">
        <v>338400.43118667603</v>
      </c>
      <c r="G15" s="140">
        <v>48654.297706603997</v>
      </c>
      <c r="H15" s="140">
        <v>22280.3284044266</v>
      </c>
      <c r="I15" s="140">
        <v>2651.7614734768899</v>
      </c>
      <c r="J15" s="140">
        <v>606476.75901031506</v>
      </c>
      <c r="K15" s="140">
        <v>143919.076078415</v>
      </c>
      <c r="L15" s="140">
        <v>464186.31324768101</v>
      </c>
      <c r="M15" s="140">
        <v>654291.540390015</v>
      </c>
      <c r="N15" s="140">
        <v>191190.21495628401</v>
      </c>
      <c r="O15" s="140">
        <v>565402.11490631104</v>
      </c>
      <c r="P15" s="31">
        <v>0</v>
      </c>
      <c r="Q15" s="140">
        <v>117013.054563522</v>
      </c>
      <c r="R15" s="140">
        <v>45182.286245346098</v>
      </c>
      <c r="S15" s="31">
        <v>0</v>
      </c>
      <c r="T15" s="140">
        <v>27749.870253801299</v>
      </c>
      <c r="U15" s="140">
        <v>748118.24008941697</v>
      </c>
      <c r="V15" s="140">
        <v>84591495.310546905</v>
      </c>
      <c r="W15" s="140">
        <v>1428686.5880127</v>
      </c>
      <c r="X15" s="140">
        <v>47463925.627441399</v>
      </c>
      <c r="Y15" s="140">
        <v>25189130.6950684</v>
      </c>
      <c r="Z15" s="140">
        <v>12102133.762207</v>
      </c>
      <c r="AA15" s="140">
        <v>3953766.8166809101</v>
      </c>
      <c r="AB15" s="140">
        <v>386778.55800628703</v>
      </c>
      <c r="AC15" s="140">
        <v>221106274.83398399</v>
      </c>
      <c r="AD15" s="140">
        <v>24125052.434570301</v>
      </c>
      <c r="AE15" s="140">
        <v>22200989.190673798</v>
      </c>
      <c r="AF15" s="140">
        <v>36530120.915527299</v>
      </c>
      <c r="AG15" s="140">
        <v>29592275.3195801</v>
      </c>
      <c r="AH15" s="140">
        <v>29698884.5693359</v>
      </c>
      <c r="AI15" s="31">
        <v>0</v>
      </c>
      <c r="AJ15" s="140">
        <v>15524129.3477783</v>
      </c>
      <c r="AK15" s="140">
        <v>9633593.1701660194</v>
      </c>
      <c r="AL15" s="31">
        <v>0</v>
      </c>
      <c r="AM15" s="140">
        <v>6386184.2460327102</v>
      </c>
      <c r="AN15" s="140">
        <v>243456183.36132801</v>
      </c>
      <c r="AO15" s="140">
        <v>706287118.44531298</v>
      </c>
      <c r="AP15" s="140">
        <v>11507315.333373999</v>
      </c>
      <c r="AQ15" s="140">
        <v>368818316.16796899</v>
      </c>
      <c r="AR15" s="140">
        <v>193245443.828125</v>
      </c>
      <c r="AS15" s="140">
        <v>86679558.280273393</v>
      </c>
      <c r="AT15" s="140">
        <v>28469315.223388702</v>
      </c>
      <c r="AU15" s="140">
        <v>2699349.26599121</v>
      </c>
      <c r="AV15" s="140">
        <v>578786064.53906298</v>
      </c>
      <c r="AW15" s="140">
        <v>63194553.212890603</v>
      </c>
      <c r="AX15" s="140">
        <v>199238458.47070301</v>
      </c>
      <c r="AY15" s="140">
        <v>305203506.046875</v>
      </c>
      <c r="AZ15" s="140">
        <v>219793638.43164101</v>
      </c>
      <c r="BA15" s="140">
        <v>241306889.95507801</v>
      </c>
      <c r="BB15" s="31">
        <v>0</v>
      </c>
      <c r="BC15" s="140">
        <v>121622126.972656</v>
      </c>
      <c r="BD15" s="140">
        <v>67752077.957031295</v>
      </c>
      <c r="BE15" s="31">
        <v>0</v>
      </c>
      <c r="BF15" s="140">
        <v>47198186.668457001</v>
      </c>
      <c r="BG15" s="140">
        <v>637191858.52343798</v>
      </c>
      <c r="BH15" s="140">
        <v>165938995.70507801</v>
      </c>
      <c r="BI15" s="140">
        <v>1657007.1448669401</v>
      </c>
      <c r="BJ15" s="140">
        <v>112830962.92382801</v>
      </c>
      <c r="BK15" s="140">
        <v>70684194.276367202</v>
      </c>
      <c r="BL15" s="140">
        <v>5740365.1115112295</v>
      </c>
      <c r="BM15" s="140">
        <v>2035149.73362732</v>
      </c>
      <c r="BN15" s="140">
        <v>304746.84545135498</v>
      </c>
      <c r="BO15" s="31">
        <v>0</v>
      </c>
      <c r="BP15" s="31">
        <v>0</v>
      </c>
      <c r="BQ15" s="31">
        <v>0</v>
      </c>
      <c r="BR15" s="140">
        <v>98030555.685546905</v>
      </c>
      <c r="BS15" s="140">
        <v>85360609.488281295</v>
      </c>
      <c r="BT15" s="140">
        <v>47052636.533691399</v>
      </c>
      <c r="BU15" s="140">
        <v>0</v>
      </c>
      <c r="BV15" s="140">
        <v>50712978.166992202</v>
      </c>
      <c r="BW15" s="140">
        <v>7788331.36254883</v>
      </c>
      <c r="BX15" s="140">
        <v>0</v>
      </c>
      <c r="BY15" s="31">
        <v>0</v>
      </c>
      <c r="BZ15" s="31">
        <v>0</v>
      </c>
      <c r="CA15" s="140">
        <v>1922292.4241790799</v>
      </c>
      <c r="CB15" s="140">
        <v>133408935.62988301</v>
      </c>
      <c r="CC15" s="140">
        <v>1086114899.07813</v>
      </c>
      <c r="CD15" s="140">
        <v>280455212.91406298</v>
      </c>
      <c r="CE15" s="140">
        <v>70829.644552230806</v>
      </c>
      <c r="CF15" s="140">
        <v>15996451.3632813</v>
      </c>
      <c r="CG15" s="140">
        <v>114748450.916016</v>
      </c>
      <c r="CH15" s="140">
        <v>7788331.36254883</v>
      </c>
      <c r="CI15" s="140">
        <v>1993293.90307617</v>
      </c>
      <c r="CJ15" s="140">
        <v>149394002.90039101</v>
      </c>
      <c r="CK15" s="140">
        <v>1200754616.71875</v>
      </c>
      <c r="CL15" s="140">
        <v>288145977.23828101</v>
      </c>
      <c r="CM15" s="140">
        <v>2735807.8414001502</v>
      </c>
      <c r="CN15" s="140">
        <v>392968063.48828101</v>
      </c>
      <c r="CO15" s="140">
        <v>1839110497.28125</v>
      </c>
      <c r="CP15" s="140">
        <v>288145977.23828101</v>
      </c>
    </row>
    <row r="16" spans="1:94">
      <c r="A16" s="162" t="s">
        <v>175</v>
      </c>
      <c r="B16" s="163">
        <v>39326</v>
      </c>
      <c r="C16" s="140">
        <v>1427195.6461944601</v>
      </c>
      <c r="D16" s="140">
        <v>13579.574022889101</v>
      </c>
      <c r="E16" s="140">
        <v>500890.66781616199</v>
      </c>
      <c r="F16" s="140">
        <v>338581.14868545497</v>
      </c>
      <c r="G16" s="140">
        <v>52566.207562446602</v>
      </c>
      <c r="H16" s="140">
        <v>19569.117194652601</v>
      </c>
      <c r="I16" s="140">
        <v>2326.65995058417</v>
      </c>
      <c r="J16" s="140">
        <v>635454.34841918899</v>
      </c>
      <c r="K16" s="140">
        <v>124972.330982208</v>
      </c>
      <c r="L16" s="140">
        <v>457580.27550506598</v>
      </c>
      <c r="M16" s="140">
        <v>658627.53108978295</v>
      </c>
      <c r="N16" s="140">
        <v>191695.59595298799</v>
      </c>
      <c r="O16" s="140">
        <v>576485.36675262498</v>
      </c>
      <c r="P16" s="31">
        <v>0</v>
      </c>
      <c r="Q16" s="140">
        <v>116707.969426155</v>
      </c>
      <c r="R16" s="140">
        <v>47190.348390579202</v>
      </c>
      <c r="S16" s="31">
        <v>0</v>
      </c>
      <c r="T16" s="140">
        <v>26826.066213369399</v>
      </c>
      <c r="U16" s="140">
        <v>756852.69830322301</v>
      </c>
      <c r="V16" s="140">
        <v>86934469.183593795</v>
      </c>
      <c r="W16" s="140">
        <v>1434970.3429870601</v>
      </c>
      <c r="X16" s="140">
        <v>46448160.618652299</v>
      </c>
      <c r="Y16" s="140">
        <v>25192825.8115234</v>
      </c>
      <c r="Z16" s="140">
        <v>12890541.4101563</v>
      </c>
      <c r="AA16" s="140">
        <v>3447215.2860107399</v>
      </c>
      <c r="AB16" s="140">
        <v>337502.30951309198</v>
      </c>
      <c r="AC16" s="140">
        <v>229015953.109375</v>
      </c>
      <c r="AD16" s="140">
        <v>21382732.620117199</v>
      </c>
      <c r="AE16" s="140">
        <v>21952007.8896484</v>
      </c>
      <c r="AF16" s="140">
        <v>36835065.630859397</v>
      </c>
      <c r="AG16" s="140">
        <v>29605435.157470699</v>
      </c>
      <c r="AH16" s="140">
        <v>30543253.5158691</v>
      </c>
      <c r="AI16" s="31">
        <v>0</v>
      </c>
      <c r="AJ16" s="140">
        <v>15533347.842529301</v>
      </c>
      <c r="AK16" s="140">
        <v>10107063.9655762</v>
      </c>
      <c r="AL16" s="31">
        <v>0</v>
      </c>
      <c r="AM16" s="140">
        <v>6156577.7874755897</v>
      </c>
      <c r="AN16" s="140">
        <v>248309698.67578101</v>
      </c>
      <c r="AO16" s="140">
        <v>732985217.05468798</v>
      </c>
      <c r="AP16" s="140">
        <v>11198006.2570801</v>
      </c>
      <c r="AQ16" s="140">
        <v>364640123.734375</v>
      </c>
      <c r="AR16" s="140">
        <v>195373179.91796899</v>
      </c>
      <c r="AS16" s="140">
        <v>93361638.477539107</v>
      </c>
      <c r="AT16" s="140">
        <v>25037633.666015599</v>
      </c>
      <c r="AU16" s="140">
        <v>2374808.4696960398</v>
      </c>
      <c r="AV16" s="140">
        <v>604987464.39843798</v>
      </c>
      <c r="AW16" s="140">
        <v>56247119.987304702</v>
      </c>
      <c r="AX16" s="140">
        <v>199877236.70898399</v>
      </c>
      <c r="AY16" s="140">
        <v>310729728.87109399</v>
      </c>
      <c r="AZ16" s="140">
        <v>221682630.47460899</v>
      </c>
      <c r="BA16" s="140">
        <v>251016001.16015601</v>
      </c>
      <c r="BB16" s="31">
        <v>0</v>
      </c>
      <c r="BC16" s="140">
        <v>122425621.384766</v>
      </c>
      <c r="BD16" s="140">
        <v>71804213.524414107</v>
      </c>
      <c r="BE16" s="31">
        <v>0</v>
      </c>
      <c r="BF16" s="140">
        <v>45834712.001464799</v>
      </c>
      <c r="BG16" s="140">
        <v>655891109.75</v>
      </c>
      <c r="BH16" s="140">
        <v>171815045.734375</v>
      </c>
      <c r="BI16" s="140">
        <v>1680680.3921508801</v>
      </c>
      <c r="BJ16" s="140">
        <v>111004763.61035199</v>
      </c>
      <c r="BK16" s="140">
        <v>70338888.201171905</v>
      </c>
      <c r="BL16" s="140">
        <v>6386936.0914917002</v>
      </c>
      <c r="BM16" s="140">
        <v>1841314.1233215299</v>
      </c>
      <c r="BN16" s="140">
        <v>240914.69431495701</v>
      </c>
      <c r="BO16" s="31">
        <v>0</v>
      </c>
      <c r="BP16" s="31">
        <v>0</v>
      </c>
      <c r="BQ16" s="31">
        <v>0</v>
      </c>
      <c r="BR16" s="140">
        <v>98794047.219726607</v>
      </c>
      <c r="BS16" s="140">
        <v>85489608.934570298</v>
      </c>
      <c r="BT16" s="140">
        <v>48923397.974609397</v>
      </c>
      <c r="BU16" s="140">
        <v>0</v>
      </c>
      <c r="BV16" s="140">
        <v>50897008.6005859</v>
      </c>
      <c r="BW16" s="140">
        <v>8185048.1287231399</v>
      </c>
      <c r="BX16" s="140">
        <v>0</v>
      </c>
      <c r="BY16" s="31">
        <v>0</v>
      </c>
      <c r="BZ16" s="31">
        <v>0</v>
      </c>
      <c r="CA16" s="140">
        <v>1940033.72171021</v>
      </c>
      <c r="CB16" s="140">
        <v>134682526.72460899</v>
      </c>
      <c r="CC16" s="140">
        <v>1107778993.14063</v>
      </c>
      <c r="CD16" s="140">
        <v>284125654.88671899</v>
      </c>
      <c r="CE16" s="140">
        <v>71904.969947814898</v>
      </c>
      <c r="CF16" s="140">
        <v>16269509.4570313</v>
      </c>
      <c r="CG16" s="140">
        <v>117887182.292969</v>
      </c>
      <c r="CH16" s="140">
        <v>8185048.1287231399</v>
      </c>
      <c r="CI16" s="140">
        <v>2012027.0856628399</v>
      </c>
      <c r="CJ16" s="140">
        <v>150965234.72070301</v>
      </c>
      <c r="CK16" s="140">
        <v>1225728955.625</v>
      </c>
      <c r="CL16" s="140">
        <v>292308247.25390601</v>
      </c>
      <c r="CM16" s="140">
        <v>2762806.8643493699</v>
      </c>
      <c r="CN16" s="140">
        <v>399060413.91015601</v>
      </c>
      <c r="CO16" s="140">
        <v>1880329667.51563</v>
      </c>
      <c r="CP16" s="140">
        <v>292308247.25390601</v>
      </c>
    </row>
    <row r="17" spans="1:94">
      <c r="A17" s="162" t="s">
        <v>175</v>
      </c>
      <c r="B17" s="163">
        <v>39417</v>
      </c>
      <c r="C17" s="140">
        <v>1456737.55401611</v>
      </c>
      <c r="D17" s="140">
        <v>14443.820536494301</v>
      </c>
      <c r="E17" s="140">
        <v>489707.95465850801</v>
      </c>
      <c r="F17" s="140">
        <v>333891.171901703</v>
      </c>
      <c r="G17" s="140">
        <v>55632.733643531799</v>
      </c>
      <c r="H17" s="140">
        <v>17030.148132562601</v>
      </c>
      <c r="I17" s="140">
        <v>2056.9947804808598</v>
      </c>
      <c r="J17" s="140">
        <v>652633.91931152297</v>
      </c>
      <c r="K17" s="140">
        <v>107870.218032837</v>
      </c>
      <c r="L17" s="140">
        <v>453938.12005615199</v>
      </c>
      <c r="M17" s="140">
        <v>663231.38610076904</v>
      </c>
      <c r="N17" s="140">
        <v>191666.89780998201</v>
      </c>
      <c r="O17" s="140">
        <v>594089.503723145</v>
      </c>
      <c r="P17" s="31">
        <v>0</v>
      </c>
      <c r="Q17" s="140">
        <v>117747.852034569</v>
      </c>
      <c r="R17" s="140">
        <v>49228.3182883263</v>
      </c>
      <c r="S17" s="31">
        <v>0</v>
      </c>
      <c r="T17" s="140">
        <v>25624.076211929299</v>
      </c>
      <c r="U17" s="140">
        <v>763993.075782776</v>
      </c>
      <c r="V17" s="140">
        <v>88701472.036132798</v>
      </c>
      <c r="W17" s="140">
        <v>1582789.7195892299</v>
      </c>
      <c r="X17" s="140">
        <v>45649267.386230499</v>
      </c>
      <c r="Y17" s="140">
        <v>24995684.5068359</v>
      </c>
      <c r="Z17" s="140">
        <v>13405512.0469971</v>
      </c>
      <c r="AA17" s="140">
        <v>3001344.4941101102</v>
      </c>
      <c r="AB17" s="140">
        <v>301130.93949508702</v>
      </c>
      <c r="AC17" s="140">
        <v>232054817.08789101</v>
      </c>
      <c r="AD17" s="140">
        <v>17124981.655029301</v>
      </c>
      <c r="AE17" s="140">
        <v>21932127.340576202</v>
      </c>
      <c r="AF17" s="140">
        <v>37055147.062011696</v>
      </c>
      <c r="AG17" s="140">
        <v>29546808.544921901</v>
      </c>
      <c r="AH17" s="140">
        <v>31564939.498046901</v>
      </c>
      <c r="AI17" s="31">
        <v>0</v>
      </c>
      <c r="AJ17" s="140">
        <v>15725371.393188501</v>
      </c>
      <c r="AK17" s="140">
        <v>10644020.9755859</v>
      </c>
      <c r="AL17" s="31">
        <v>0</v>
      </c>
      <c r="AM17" s="140">
        <v>5793836.3579711895</v>
      </c>
      <c r="AN17" s="140">
        <v>251162799.14453101</v>
      </c>
      <c r="AO17" s="140">
        <v>755095653.625</v>
      </c>
      <c r="AP17" s="140">
        <v>12682256.2924805</v>
      </c>
      <c r="AQ17" s="140">
        <v>360450843.97656298</v>
      </c>
      <c r="AR17" s="140">
        <v>195133956.703125</v>
      </c>
      <c r="AS17" s="140">
        <v>98494288.575195298</v>
      </c>
      <c r="AT17" s="140">
        <v>22016562.019775402</v>
      </c>
      <c r="AU17" s="140">
        <v>2151960.4849548298</v>
      </c>
      <c r="AV17" s="140">
        <v>619519806.57031298</v>
      </c>
      <c r="AW17" s="140">
        <v>45724011.4462891</v>
      </c>
      <c r="AX17" s="140">
        <v>201065616.28125</v>
      </c>
      <c r="AY17" s="140">
        <v>316094966.58593798</v>
      </c>
      <c r="AZ17" s="140">
        <v>223386608.04101601</v>
      </c>
      <c r="BA17" s="140">
        <v>262115354.24804699</v>
      </c>
      <c r="BB17" s="31">
        <v>0</v>
      </c>
      <c r="BC17" s="140">
        <v>125064650.853516</v>
      </c>
      <c r="BD17" s="140">
        <v>76992074.621093795</v>
      </c>
      <c r="BE17" s="31">
        <v>0</v>
      </c>
      <c r="BF17" s="140">
        <v>43818382.416503899</v>
      </c>
      <c r="BG17" s="140">
        <v>670881480.21093798</v>
      </c>
      <c r="BH17" s="140">
        <v>177056291.94140601</v>
      </c>
      <c r="BI17" s="140">
        <v>1766833.75354004</v>
      </c>
      <c r="BJ17" s="140">
        <v>109777138.316406</v>
      </c>
      <c r="BK17" s="140">
        <v>70372249.590820298</v>
      </c>
      <c r="BL17" s="140">
        <v>7090302.9041137705</v>
      </c>
      <c r="BM17" s="140">
        <v>1712892.25956726</v>
      </c>
      <c r="BN17" s="140">
        <v>234586.30833435099</v>
      </c>
      <c r="BO17" s="31">
        <v>0</v>
      </c>
      <c r="BP17" s="31">
        <v>0</v>
      </c>
      <c r="BQ17" s="31">
        <v>0</v>
      </c>
      <c r="BR17" s="140">
        <v>100668240.72949199</v>
      </c>
      <c r="BS17" s="140">
        <v>85958961.6640625</v>
      </c>
      <c r="BT17" s="140">
        <v>50981072.666015603</v>
      </c>
      <c r="BU17" s="140">
        <v>0</v>
      </c>
      <c r="BV17" s="140">
        <v>51538328.729492202</v>
      </c>
      <c r="BW17" s="140">
        <v>8858551.3885497991</v>
      </c>
      <c r="BX17" s="140">
        <v>0</v>
      </c>
      <c r="BY17" s="31">
        <v>0</v>
      </c>
      <c r="BZ17" s="31">
        <v>0</v>
      </c>
      <c r="CA17" s="140">
        <v>1959185.5069580099</v>
      </c>
      <c r="CB17" s="140">
        <v>136004176.828125</v>
      </c>
      <c r="CC17" s="140">
        <v>1128919669.57813</v>
      </c>
      <c r="CD17" s="140">
        <v>289129449.43359399</v>
      </c>
      <c r="CE17" s="140">
        <v>72825.360830307007</v>
      </c>
      <c r="CF17" s="140">
        <v>16459230.053588901</v>
      </c>
      <c r="CG17" s="140">
        <v>120784336.496094</v>
      </c>
      <c r="CH17" s="140">
        <v>8858551.3885497991</v>
      </c>
      <c r="CI17" s="140">
        <v>2032056.0611267099</v>
      </c>
      <c r="CJ17" s="140">
        <v>152463554.52343801</v>
      </c>
      <c r="CK17" s="140">
        <v>1249844875.23438</v>
      </c>
      <c r="CL17" s="140">
        <v>298032987</v>
      </c>
      <c r="CM17" s="140">
        <v>2790927.7007446298</v>
      </c>
      <c r="CN17" s="140">
        <v>403555661.15234399</v>
      </c>
      <c r="CO17" s="140">
        <v>1919841021.71875</v>
      </c>
      <c r="CP17" s="140">
        <v>298032987</v>
      </c>
    </row>
    <row r="18" spans="1:94">
      <c r="A18" s="162" t="s">
        <v>175</v>
      </c>
      <c r="B18" s="163">
        <v>39508</v>
      </c>
      <c r="C18" s="140">
        <v>1479066.26768494</v>
      </c>
      <c r="D18" s="140">
        <v>14884.0923261642</v>
      </c>
      <c r="E18" s="140">
        <v>483716.85289764398</v>
      </c>
      <c r="F18" s="140">
        <v>334265.97261047398</v>
      </c>
      <c r="G18" s="140">
        <v>59111.5481038094</v>
      </c>
      <c r="H18" s="140">
        <v>15321.24583745</v>
      </c>
      <c r="I18" s="140">
        <v>1837.5578959137199</v>
      </c>
      <c r="J18" s="140">
        <v>680473.86058807396</v>
      </c>
      <c r="K18" s="140">
        <v>91327.1305198669</v>
      </c>
      <c r="L18" s="140">
        <v>454576.66944122303</v>
      </c>
      <c r="M18" s="140">
        <v>665844.30646514904</v>
      </c>
      <c r="N18" s="140">
        <v>190916.93635749799</v>
      </c>
      <c r="O18" s="140">
        <v>607056.37617492699</v>
      </c>
      <c r="P18" s="31">
        <v>0</v>
      </c>
      <c r="Q18" s="140">
        <v>117630.904058456</v>
      </c>
      <c r="R18" s="140">
        <v>51684.510984420798</v>
      </c>
      <c r="S18" s="31">
        <v>0</v>
      </c>
      <c r="T18" s="140">
        <v>25106.8560063839</v>
      </c>
      <c r="U18" s="140">
        <v>773193.33045196498</v>
      </c>
      <c r="V18" s="140">
        <v>89461566.0078125</v>
      </c>
      <c r="W18" s="140">
        <v>1668428.2518615699</v>
      </c>
      <c r="X18" s="140">
        <v>44492122.495117202</v>
      </c>
      <c r="Y18" s="140">
        <v>24746616.5229492</v>
      </c>
      <c r="Z18" s="140">
        <v>13944002.590698199</v>
      </c>
      <c r="AA18" s="140">
        <v>2625949.3835144001</v>
      </c>
      <c r="AB18" s="140">
        <v>259745.556638718</v>
      </c>
      <c r="AC18" s="140">
        <v>238062300.16601601</v>
      </c>
      <c r="AD18" s="140">
        <v>13750514.646606401</v>
      </c>
      <c r="AE18" s="140">
        <v>21695548.6169434</v>
      </c>
      <c r="AF18" s="140">
        <v>36932640.506347701</v>
      </c>
      <c r="AG18" s="140">
        <v>29267591.9602051</v>
      </c>
      <c r="AH18" s="140">
        <v>32279886.3911133</v>
      </c>
      <c r="AI18" s="31">
        <v>0</v>
      </c>
      <c r="AJ18" s="140">
        <v>15736053.3405762</v>
      </c>
      <c r="AK18" s="140">
        <v>11062778.458618199</v>
      </c>
      <c r="AL18" s="31">
        <v>0</v>
      </c>
      <c r="AM18" s="140">
        <v>5554993.53869629</v>
      </c>
      <c r="AN18" s="140">
        <v>252612523.19726601</v>
      </c>
      <c r="AO18" s="140">
        <v>769045003.703125</v>
      </c>
      <c r="AP18" s="140">
        <v>12759843.894165</v>
      </c>
      <c r="AQ18" s="140">
        <v>357494726.64453101</v>
      </c>
      <c r="AR18" s="140">
        <v>197285565.39453101</v>
      </c>
      <c r="AS18" s="140">
        <v>103650322.54785199</v>
      </c>
      <c r="AT18" s="140">
        <v>19526340.277832001</v>
      </c>
      <c r="AU18" s="140">
        <v>1883740.1251831099</v>
      </c>
      <c r="AV18" s="140">
        <v>646557367.80468798</v>
      </c>
      <c r="AW18" s="140">
        <v>37523855.048828103</v>
      </c>
      <c r="AX18" s="140">
        <v>202010393.86132801</v>
      </c>
      <c r="AY18" s="140">
        <v>318388589.02343798</v>
      </c>
      <c r="AZ18" s="140">
        <v>224245750.93945301</v>
      </c>
      <c r="BA18" s="140">
        <v>271053282.15625</v>
      </c>
      <c r="BB18" s="31">
        <v>0</v>
      </c>
      <c r="BC18" s="140">
        <v>125812867.40820301</v>
      </c>
      <c r="BD18" s="140">
        <v>81050048.705078095</v>
      </c>
      <c r="BE18" s="31">
        <v>0</v>
      </c>
      <c r="BF18" s="140">
        <v>42508316.579589799</v>
      </c>
      <c r="BG18" s="140">
        <v>686090360.171875</v>
      </c>
      <c r="BH18" s="140">
        <v>167731455.375</v>
      </c>
      <c r="BI18" s="140">
        <v>1710710.01025391</v>
      </c>
      <c r="BJ18" s="140">
        <v>98961628.928710893</v>
      </c>
      <c r="BK18" s="140">
        <v>63498667.703125</v>
      </c>
      <c r="BL18" s="140">
        <v>7730324.0463867197</v>
      </c>
      <c r="BM18" s="140">
        <v>1625312.9136352499</v>
      </c>
      <c r="BN18" s="140">
        <v>239344.46615982099</v>
      </c>
      <c r="BO18" s="31">
        <v>0</v>
      </c>
      <c r="BP18" s="31">
        <v>0</v>
      </c>
      <c r="BQ18" s="31">
        <v>0</v>
      </c>
      <c r="BR18" s="140">
        <v>90482602.223632798</v>
      </c>
      <c r="BS18" s="140">
        <v>77592578.200195298</v>
      </c>
      <c r="BT18" s="140">
        <v>52731366.715820298</v>
      </c>
      <c r="BU18" s="140">
        <v>0</v>
      </c>
      <c r="BV18" s="140">
        <v>46636581.169433601</v>
      </c>
      <c r="BW18" s="140">
        <v>9300354.4130859394</v>
      </c>
      <c r="BX18" s="140">
        <v>0</v>
      </c>
      <c r="BY18" s="31">
        <v>0</v>
      </c>
      <c r="BZ18" s="31">
        <v>0</v>
      </c>
      <c r="CA18" s="140">
        <v>1978472.97640991</v>
      </c>
      <c r="CB18" s="140">
        <v>135680344.16406301</v>
      </c>
      <c r="CC18" s="140">
        <v>1139389781.09375</v>
      </c>
      <c r="CD18" s="140">
        <v>268161365.36523399</v>
      </c>
      <c r="CE18" s="140">
        <v>74575.556523323103</v>
      </c>
      <c r="CF18" s="140">
        <v>16614110.9971924</v>
      </c>
      <c r="CG18" s="140">
        <v>123592681.63281301</v>
      </c>
      <c r="CH18" s="140">
        <v>9300354.4130859394</v>
      </c>
      <c r="CI18" s="140">
        <v>2052819.0982208301</v>
      </c>
      <c r="CJ18" s="140">
        <v>152294056.32617199</v>
      </c>
      <c r="CK18" s="140">
        <v>1262847692.51563</v>
      </c>
      <c r="CL18" s="140">
        <v>277517197.703125</v>
      </c>
      <c r="CM18" s="140">
        <v>2819962.1279296898</v>
      </c>
      <c r="CN18" s="140">
        <v>405114602.359375</v>
      </c>
      <c r="CO18" s="140">
        <v>1950706119.21875</v>
      </c>
      <c r="CP18" s="140">
        <v>277517197.703125</v>
      </c>
    </row>
    <row r="19" spans="1:94">
      <c r="A19" s="162" t="s">
        <v>175</v>
      </c>
      <c r="B19" s="163">
        <v>39600</v>
      </c>
      <c r="C19" s="140">
        <v>1504024.59594727</v>
      </c>
      <c r="D19" s="140">
        <v>14056.827499151201</v>
      </c>
      <c r="E19" s="140">
        <v>471269.467681885</v>
      </c>
      <c r="F19" s="140">
        <v>329315.05547714198</v>
      </c>
      <c r="G19" s="140">
        <v>62733.7950634956</v>
      </c>
      <c r="H19" s="140">
        <v>13303.102142334001</v>
      </c>
      <c r="I19" s="140">
        <v>1597.5101759731799</v>
      </c>
      <c r="J19" s="140">
        <v>708634.35040283203</v>
      </c>
      <c r="K19" s="140">
        <v>76668.099856376604</v>
      </c>
      <c r="L19" s="140">
        <v>453407.57344436599</v>
      </c>
      <c r="M19" s="140">
        <v>670248.09162139904</v>
      </c>
      <c r="N19" s="140">
        <v>189522.77898788499</v>
      </c>
      <c r="O19" s="140">
        <v>617516.30886077904</v>
      </c>
      <c r="P19" s="31">
        <v>0</v>
      </c>
      <c r="Q19" s="140">
        <v>116301.602269173</v>
      </c>
      <c r="R19" s="140">
        <v>53821.974728107503</v>
      </c>
      <c r="S19" s="31">
        <v>0</v>
      </c>
      <c r="T19" s="140">
        <v>24700.673888921701</v>
      </c>
      <c r="U19" s="140">
        <v>783129.49814605701</v>
      </c>
      <c r="V19" s="140">
        <v>91149468.46875</v>
      </c>
      <c r="W19" s="140">
        <v>1279543.0673370401</v>
      </c>
      <c r="X19" s="140">
        <v>43312867.6630859</v>
      </c>
      <c r="Y19" s="140">
        <v>24224831.481201202</v>
      </c>
      <c r="Z19" s="140">
        <v>14595453.3909912</v>
      </c>
      <c r="AA19" s="140">
        <v>2315613.7561340299</v>
      </c>
      <c r="AB19" s="140">
        <v>229324.31460762001</v>
      </c>
      <c r="AC19" s="140">
        <v>248250141.078125</v>
      </c>
      <c r="AD19" s="140">
        <v>11317636.634643599</v>
      </c>
      <c r="AE19" s="140">
        <v>21733865.380859401</v>
      </c>
      <c r="AF19" s="140">
        <v>37138004.041503899</v>
      </c>
      <c r="AG19" s="140">
        <v>28884187.8903809</v>
      </c>
      <c r="AH19" s="140">
        <v>32759403.912353501</v>
      </c>
      <c r="AI19" s="31">
        <v>0</v>
      </c>
      <c r="AJ19" s="140">
        <v>15254806.049072299</v>
      </c>
      <c r="AK19" s="140">
        <v>11462758.7220459</v>
      </c>
      <c r="AL19" s="31">
        <v>0</v>
      </c>
      <c r="AM19" s="140">
        <v>5403895.3823242197</v>
      </c>
      <c r="AN19" s="140">
        <v>258304747.61914101</v>
      </c>
      <c r="AO19" s="140">
        <v>791161245.921875</v>
      </c>
      <c r="AP19" s="140">
        <v>10755351.701049799</v>
      </c>
      <c r="AQ19" s="140">
        <v>351226662.25781298</v>
      </c>
      <c r="AR19" s="140">
        <v>194747473.0625</v>
      </c>
      <c r="AS19" s="140">
        <v>110063332.491211</v>
      </c>
      <c r="AT19" s="140">
        <v>17383666.2336426</v>
      </c>
      <c r="AU19" s="140">
        <v>1681037.8576965299</v>
      </c>
      <c r="AV19" s="140">
        <v>681754585.46093798</v>
      </c>
      <c r="AW19" s="140">
        <v>31120034.105224598</v>
      </c>
      <c r="AX19" s="140">
        <v>204210938.24414101</v>
      </c>
      <c r="AY19" s="140">
        <v>323854420.78515601</v>
      </c>
      <c r="AZ19" s="140">
        <v>223254336.37109399</v>
      </c>
      <c r="BA19" s="140">
        <v>278081209.28906298</v>
      </c>
      <c r="BB19" s="31">
        <v>0</v>
      </c>
      <c r="BC19" s="140">
        <v>124129872.48632801</v>
      </c>
      <c r="BD19" s="140">
        <v>85155978.583984405</v>
      </c>
      <c r="BE19" s="31">
        <v>0</v>
      </c>
      <c r="BF19" s="140">
        <v>41960178.798339799</v>
      </c>
      <c r="BG19" s="140">
        <v>709593506.140625</v>
      </c>
      <c r="BH19" s="140">
        <v>171709597.83203101</v>
      </c>
      <c r="BI19" s="140">
        <v>1682719.3269042999</v>
      </c>
      <c r="BJ19" s="140">
        <v>97375117.490234405</v>
      </c>
      <c r="BK19" s="140">
        <v>62769157.135253899</v>
      </c>
      <c r="BL19" s="140">
        <v>8389331.5238037091</v>
      </c>
      <c r="BM19" s="140">
        <v>1349242.6209259001</v>
      </c>
      <c r="BN19" s="140">
        <v>208472.02696037301</v>
      </c>
      <c r="BO19" s="31">
        <v>0</v>
      </c>
      <c r="BP19" s="31">
        <v>0</v>
      </c>
      <c r="BQ19" s="31">
        <v>0</v>
      </c>
      <c r="BR19" s="140">
        <v>92258570.254882798</v>
      </c>
      <c r="BS19" s="140">
        <v>77298165.047851607</v>
      </c>
      <c r="BT19" s="140">
        <v>54177849.191894501</v>
      </c>
      <c r="BU19" s="140">
        <v>0</v>
      </c>
      <c r="BV19" s="140">
        <v>47033684.626464799</v>
      </c>
      <c r="BW19" s="140">
        <v>9771639.6767578106</v>
      </c>
      <c r="BX19" s="140">
        <v>0</v>
      </c>
      <c r="BY19" s="31">
        <v>0</v>
      </c>
      <c r="BZ19" s="31">
        <v>0</v>
      </c>
      <c r="CA19" s="140">
        <v>1991181.84552002</v>
      </c>
      <c r="CB19" s="140">
        <v>135680600.30664101</v>
      </c>
      <c r="CC19" s="140">
        <v>1152787040.75</v>
      </c>
      <c r="CD19" s="140">
        <v>270885548.640625</v>
      </c>
      <c r="CE19" s="140">
        <v>75843.009801864595</v>
      </c>
      <c r="CF19" s="140">
        <v>16839784.631103501</v>
      </c>
      <c r="CG19" s="140">
        <v>126930488.825195</v>
      </c>
      <c r="CH19" s="140">
        <v>9771639.6767578106</v>
      </c>
      <c r="CI19" s="140">
        <v>2067415.07289124</v>
      </c>
      <c r="CJ19" s="140">
        <v>152515606.90234399</v>
      </c>
      <c r="CK19" s="140">
        <v>1279681251.09375</v>
      </c>
      <c r="CL19" s="140">
        <v>280713326.44921899</v>
      </c>
      <c r="CM19" s="140">
        <v>2844078.09375</v>
      </c>
      <c r="CN19" s="140">
        <v>410995078.078125</v>
      </c>
      <c r="CO19" s="140">
        <v>1990060875.26563</v>
      </c>
      <c r="CP19" s="140">
        <v>280713326.44921899</v>
      </c>
    </row>
    <row r="20" spans="1:94">
      <c r="A20" s="162" t="s">
        <v>175</v>
      </c>
      <c r="B20" s="163">
        <v>39692</v>
      </c>
      <c r="C20" s="140">
        <v>1526414.9072570801</v>
      </c>
      <c r="D20" s="140">
        <v>16211.653475999799</v>
      </c>
      <c r="E20" s="140">
        <v>456340.09474945097</v>
      </c>
      <c r="F20" s="140">
        <v>322458.83829498303</v>
      </c>
      <c r="G20" s="140">
        <v>66095.938491821304</v>
      </c>
      <c r="H20" s="140">
        <v>11100.1003445387</v>
      </c>
      <c r="I20" s="140">
        <v>1365.84923797846</v>
      </c>
      <c r="J20" s="140">
        <v>731160.14365386998</v>
      </c>
      <c r="K20" s="140">
        <v>64555.975075721697</v>
      </c>
      <c r="L20" s="140">
        <v>444525.676845551</v>
      </c>
      <c r="M20" s="140">
        <v>673388.421669006</v>
      </c>
      <c r="N20" s="140">
        <v>187483.883346558</v>
      </c>
      <c r="O20" s="140">
        <v>626885.29692840599</v>
      </c>
      <c r="P20" s="31">
        <v>0</v>
      </c>
      <c r="Q20" s="140">
        <v>117437.216480255</v>
      </c>
      <c r="R20" s="140">
        <v>55602.792044162801</v>
      </c>
      <c r="S20" s="31">
        <v>0</v>
      </c>
      <c r="T20" s="140">
        <v>24100.302294969599</v>
      </c>
      <c r="U20" s="140">
        <v>794638.77571868896</v>
      </c>
      <c r="V20" s="140">
        <v>92619649.380859405</v>
      </c>
      <c r="W20" s="140">
        <v>1808760.1752929699</v>
      </c>
      <c r="X20" s="140">
        <v>41698165.6162109</v>
      </c>
      <c r="Y20" s="140">
        <v>23557667.4921875</v>
      </c>
      <c r="Z20" s="140">
        <v>15077695.4526367</v>
      </c>
      <c r="AA20" s="140">
        <v>1918573.0935668901</v>
      </c>
      <c r="AB20" s="140">
        <v>191853.561170578</v>
      </c>
      <c r="AC20" s="140">
        <v>253208766.63476601</v>
      </c>
      <c r="AD20" s="140">
        <v>9677524.0272216797</v>
      </c>
      <c r="AE20" s="140">
        <v>21326942.364013702</v>
      </c>
      <c r="AF20" s="140">
        <v>37239881.5</v>
      </c>
      <c r="AG20" s="140">
        <v>28443076.140625</v>
      </c>
      <c r="AH20" s="140">
        <v>33251937.966308601</v>
      </c>
      <c r="AI20" s="31">
        <v>0</v>
      </c>
      <c r="AJ20" s="140">
        <v>15630957.9458008</v>
      </c>
      <c r="AK20" s="140">
        <v>11775298.791503901</v>
      </c>
      <c r="AL20" s="31">
        <v>0</v>
      </c>
      <c r="AM20" s="140">
        <v>5167820.8742065402</v>
      </c>
      <c r="AN20" s="140">
        <v>262399819.92382801</v>
      </c>
      <c r="AO20" s="140">
        <v>812103868.03125</v>
      </c>
      <c r="AP20" s="140">
        <v>14813670.676757799</v>
      </c>
      <c r="AQ20" s="140">
        <v>340995807.57421899</v>
      </c>
      <c r="AR20" s="140">
        <v>190591231.33984399</v>
      </c>
      <c r="AS20" s="140">
        <v>115019828.01757801</v>
      </c>
      <c r="AT20" s="140">
        <v>14497700.166381801</v>
      </c>
      <c r="AU20" s="140">
        <v>1412066.78521729</v>
      </c>
      <c r="AV20" s="140">
        <v>703800174.234375</v>
      </c>
      <c r="AW20" s="140">
        <v>26677326.083007801</v>
      </c>
      <c r="AX20" s="140">
        <v>202625048.51171899</v>
      </c>
      <c r="AY20" s="140">
        <v>328113182.6875</v>
      </c>
      <c r="AZ20" s="140">
        <v>221591121.44140601</v>
      </c>
      <c r="BA20" s="140">
        <v>285479602.078125</v>
      </c>
      <c r="BB20" s="31">
        <v>0</v>
      </c>
      <c r="BC20" s="140">
        <v>127913759.93652301</v>
      </c>
      <c r="BD20" s="140">
        <v>88451101.490234405</v>
      </c>
      <c r="BE20" s="31">
        <v>0</v>
      </c>
      <c r="BF20" s="140">
        <v>40609746.588378899</v>
      </c>
      <c r="BG20" s="140">
        <v>728602546.53906298</v>
      </c>
      <c r="BH20" s="140">
        <v>174931494.96875</v>
      </c>
      <c r="BI20" s="140">
        <v>1993638.4123382601</v>
      </c>
      <c r="BJ20" s="140">
        <v>94115452.3046875</v>
      </c>
      <c r="BK20" s="140">
        <v>61050182.786621101</v>
      </c>
      <c r="BL20" s="140">
        <v>8952584.5388183594</v>
      </c>
      <c r="BM20" s="140">
        <v>1170475.60214233</v>
      </c>
      <c r="BN20" s="140">
        <v>141542.049518585</v>
      </c>
      <c r="BO20" s="31">
        <v>0</v>
      </c>
      <c r="BP20" s="31">
        <v>0</v>
      </c>
      <c r="BQ20" s="31">
        <v>0</v>
      </c>
      <c r="BR20" s="140">
        <v>92767560.1875</v>
      </c>
      <c r="BS20" s="140">
        <v>76127198.659179702</v>
      </c>
      <c r="BT20" s="140">
        <v>55560140.6259766</v>
      </c>
      <c r="BU20" s="140">
        <v>0</v>
      </c>
      <c r="BV20" s="140">
        <v>47151832.370605499</v>
      </c>
      <c r="BW20" s="140">
        <v>10125653.431396499</v>
      </c>
      <c r="BX20" s="140">
        <v>0</v>
      </c>
      <c r="BY20" s="31">
        <v>0</v>
      </c>
      <c r="BZ20" s="31">
        <v>0</v>
      </c>
      <c r="CA20" s="140">
        <v>1998889.54450989</v>
      </c>
      <c r="CB20" s="140">
        <v>136106051.36914101</v>
      </c>
      <c r="CC20" s="140">
        <v>1168054112.75</v>
      </c>
      <c r="CD20" s="140">
        <v>270597656.91015601</v>
      </c>
      <c r="CE20" s="140">
        <v>77109.772068023696</v>
      </c>
      <c r="CF20" s="140">
        <v>16957310.1728516</v>
      </c>
      <c r="CG20" s="140">
        <v>129211509.425781</v>
      </c>
      <c r="CH20" s="140">
        <v>10125653.431396499</v>
      </c>
      <c r="CI20" s="140">
        <v>2074998.85346985</v>
      </c>
      <c r="CJ20" s="140">
        <v>153067482.45703101</v>
      </c>
      <c r="CK20" s="140">
        <v>1297341038.53125</v>
      </c>
      <c r="CL20" s="140">
        <v>280570129.51171899</v>
      </c>
      <c r="CM20" s="140">
        <v>2862205.2323608398</v>
      </c>
      <c r="CN20" s="140">
        <v>414990850.35156298</v>
      </c>
      <c r="CO20" s="140">
        <v>2023388338.625</v>
      </c>
      <c r="CP20" s="140">
        <v>280570129.51171899</v>
      </c>
    </row>
    <row r="21" spans="1:94">
      <c r="A21" s="162" t="s">
        <v>175</v>
      </c>
      <c r="B21" s="163">
        <v>39783</v>
      </c>
      <c r="C21" s="140">
        <v>1535767.6118621801</v>
      </c>
      <c r="D21" s="140">
        <v>16184.4045389891</v>
      </c>
      <c r="E21" s="140">
        <v>442464.37742996198</v>
      </c>
      <c r="F21" s="140">
        <v>315164.93596649199</v>
      </c>
      <c r="G21" s="140">
        <v>69198.1547451019</v>
      </c>
      <c r="H21" s="140">
        <v>9162.2512242794</v>
      </c>
      <c r="I21" s="140">
        <v>1127.2676039636101</v>
      </c>
      <c r="J21" s="140">
        <v>743914.98935699498</v>
      </c>
      <c r="K21" s="140">
        <v>53868.169689178503</v>
      </c>
      <c r="L21" s="140">
        <v>436059.30644989002</v>
      </c>
      <c r="M21" s="140">
        <v>672202.30049896205</v>
      </c>
      <c r="N21" s="140">
        <v>185570.303619385</v>
      </c>
      <c r="O21" s="140">
        <v>632470.63931274402</v>
      </c>
      <c r="P21" s="31">
        <v>0</v>
      </c>
      <c r="Q21" s="140">
        <v>116981.909968376</v>
      </c>
      <c r="R21" s="140">
        <v>57314.831456184402</v>
      </c>
      <c r="S21" s="31">
        <v>0</v>
      </c>
      <c r="T21" s="140">
        <v>23602.2675464153</v>
      </c>
      <c r="U21" s="140">
        <v>799880.40936279297</v>
      </c>
      <c r="V21" s="140">
        <v>92794378.03125</v>
      </c>
      <c r="W21" s="140">
        <v>1738812.9647216799</v>
      </c>
      <c r="X21" s="140">
        <v>40352400.169921897</v>
      </c>
      <c r="Y21" s="140">
        <v>22993921.2492676</v>
      </c>
      <c r="Z21" s="140">
        <v>15578970.428466801</v>
      </c>
      <c r="AA21" s="140">
        <v>1502996.2285614</v>
      </c>
      <c r="AB21" s="140">
        <v>152146.63901901199</v>
      </c>
      <c r="AC21" s="140">
        <v>255148216.61914101</v>
      </c>
      <c r="AD21" s="140">
        <v>7717555.9432983398</v>
      </c>
      <c r="AE21" s="140">
        <v>20822390.8916016</v>
      </c>
      <c r="AF21" s="140">
        <v>37034916.7880859</v>
      </c>
      <c r="AG21" s="140">
        <v>27957330.543701202</v>
      </c>
      <c r="AH21" s="140">
        <v>33504530.959228501</v>
      </c>
      <c r="AI21" s="31">
        <v>0</v>
      </c>
      <c r="AJ21" s="140">
        <v>15468920.723877</v>
      </c>
      <c r="AK21" s="140">
        <v>12124788.849853501</v>
      </c>
      <c r="AL21" s="31">
        <v>0</v>
      </c>
      <c r="AM21" s="140">
        <v>5009716.85437012</v>
      </c>
      <c r="AN21" s="140">
        <v>263787539.84179699</v>
      </c>
      <c r="AO21" s="140">
        <v>818949054.49218798</v>
      </c>
      <c r="AP21" s="140">
        <v>14383109.3753662</v>
      </c>
      <c r="AQ21" s="140">
        <v>330194864.26953101</v>
      </c>
      <c r="AR21" s="140">
        <v>185855811.11914101</v>
      </c>
      <c r="AS21" s="140">
        <v>119418393.53222699</v>
      </c>
      <c r="AT21" s="140">
        <v>11357394.701293901</v>
      </c>
      <c r="AU21" s="140">
        <v>1127517.92541504</v>
      </c>
      <c r="AV21" s="140">
        <v>720021647.16406298</v>
      </c>
      <c r="AW21" s="140">
        <v>21814272.714599598</v>
      </c>
      <c r="AX21" s="140">
        <v>198642627.60742199</v>
      </c>
      <c r="AY21" s="140">
        <v>328614567.578125</v>
      </c>
      <c r="AZ21" s="140">
        <v>219021493.66210899</v>
      </c>
      <c r="BA21" s="140">
        <v>289523055.625</v>
      </c>
      <c r="BB21" s="31">
        <v>0</v>
      </c>
      <c r="BC21" s="140">
        <v>127191340.24218801</v>
      </c>
      <c r="BD21" s="140">
        <v>91582980.797851607</v>
      </c>
      <c r="BE21" s="31">
        <v>0</v>
      </c>
      <c r="BF21" s="140">
        <v>39658785.354980499</v>
      </c>
      <c r="BG21" s="140">
        <v>744829469.734375</v>
      </c>
      <c r="BH21" s="140">
        <v>177872229.43945301</v>
      </c>
      <c r="BI21" s="140">
        <v>2172839.5143432599</v>
      </c>
      <c r="BJ21" s="140">
        <v>91717366.728515595</v>
      </c>
      <c r="BK21" s="140">
        <v>59864892.434570298</v>
      </c>
      <c r="BL21" s="140">
        <v>9468442.4426269494</v>
      </c>
      <c r="BM21" s="140">
        <v>1021619.42399597</v>
      </c>
      <c r="BN21" s="140">
        <v>115063.937540054</v>
      </c>
      <c r="BO21" s="31">
        <v>0</v>
      </c>
      <c r="BP21" s="31">
        <v>0</v>
      </c>
      <c r="BQ21" s="31">
        <v>0</v>
      </c>
      <c r="BR21" s="140">
        <v>93580039.857421905</v>
      </c>
      <c r="BS21" s="140">
        <v>75308144.779296905</v>
      </c>
      <c r="BT21" s="140">
        <v>56338459.426269501</v>
      </c>
      <c r="BU21" s="140">
        <v>0</v>
      </c>
      <c r="BV21" s="140">
        <v>47477199.786132798</v>
      </c>
      <c r="BW21" s="140">
        <v>10473785.310791001</v>
      </c>
      <c r="BX21" s="140">
        <v>0</v>
      </c>
      <c r="BY21" s="31">
        <v>0</v>
      </c>
      <c r="BZ21" s="31">
        <v>0</v>
      </c>
      <c r="CA21" s="140">
        <v>1992294.3288269001</v>
      </c>
      <c r="CB21" s="140">
        <v>134908442.5</v>
      </c>
      <c r="CC21" s="140">
        <v>1164094739.64063</v>
      </c>
      <c r="CD21" s="140">
        <v>272332975.28125</v>
      </c>
      <c r="CE21" s="140">
        <v>78560.450673103303</v>
      </c>
      <c r="CF21" s="140">
        <v>17166884.1640625</v>
      </c>
      <c r="CG21" s="140">
        <v>131341200.491211</v>
      </c>
      <c r="CH21" s="140">
        <v>10473785.310791001</v>
      </c>
      <c r="CI21" s="140">
        <v>2072026.09544373</v>
      </c>
      <c r="CJ21" s="140">
        <v>152071560.61328101</v>
      </c>
      <c r="CK21" s="140">
        <v>1295505123.28125</v>
      </c>
      <c r="CL21" s="140">
        <v>282777860.61328101</v>
      </c>
      <c r="CM21" s="140">
        <v>2865697.7874450702</v>
      </c>
      <c r="CN21" s="140">
        <v>415875504.33984399</v>
      </c>
      <c r="CO21" s="140">
        <v>2039783023.14063</v>
      </c>
      <c r="CP21" s="140">
        <v>282777860.61328101</v>
      </c>
    </row>
    <row r="22" spans="1:94">
      <c r="A22" s="162" t="s">
        <v>175</v>
      </c>
      <c r="B22" s="163">
        <v>39873</v>
      </c>
      <c r="C22" s="140">
        <v>1555199.6173553499</v>
      </c>
      <c r="D22" s="140">
        <v>17037.472483634901</v>
      </c>
      <c r="E22" s="140">
        <v>429494.46557617199</v>
      </c>
      <c r="F22" s="140">
        <v>307873.663928986</v>
      </c>
      <c r="G22" s="140">
        <v>71768.813807487502</v>
      </c>
      <c r="H22" s="140">
        <v>7911.7852332592001</v>
      </c>
      <c r="I22" s="140">
        <v>962.55843416601397</v>
      </c>
      <c r="J22" s="140">
        <v>762898.11273193394</v>
      </c>
      <c r="K22" s="140">
        <v>43720.105270385699</v>
      </c>
      <c r="L22" s="140">
        <v>432682.54741287202</v>
      </c>
      <c r="M22" s="140">
        <v>675896.18861389195</v>
      </c>
      <c r="N22" s="140">
        <v>183937.347539902</v>
      </c>
      <c r="O22" s="140">
        <v>643198.50157165504</v>
      </c>
      <c r="P22" s="31">
        <v>0</v>
      </c>
      <c r="Q22" s="140">
        <v>117508.45862579301</v>
      </c>
      <c r="R22" s="140">
        <v>58889.617752075203</v>
      </c>
      <c r="S22" s="31">
        <v>0</v>
      </c>
      <c r="T22" s="140">
        <v>23176.450281858401</v>
      </c>
      <c r="U22" s="140">
        <v>807017.81260681199</v>
      </c>
      <c r="V22" s="140">
        <v>93133568.957031295</v>
      </c>
      <c r="W22" s="140">
        <v>1866465.01091003</v>
      </c>
      <c r="X22" s="140">
        <v>38773999.645019501</v>
      </c>
      <c r="Y22" s="140">
        <v>22246384.9526367</v>
      </c>
      <c r="Z22" s="140">
        <v>15900496.8562012</v>
      </c>
      <c r="AA22" s="140">
        <v>1346933.0737457301</v>
      </c>
      <c r="AB22" s="140">
        <v>129320.463769913</v>
      </c>
      <c r="AC22" s="140">
        <v>260962808.29882801</v>
      </c>
      <c r="AD22" s="140">
        <v>5981487.8356933603</v>
      </c>
      <c r="AE22" s="140">
        <v>20417174.106689502</v>
      </c>
      <c r="AF22" s="140">
        <v>36880870.135253899</v>
      </c>
      <c r="AG22" s="140">
        <v>27404815.996093798</v>
      </c>
      <c r="AH22" s="140">
        <v>33912547.454589799</v>
      </c>
      <c r="AI22" s="31">
        <v>0</v>
      </c>
      <c r="AJ22" s="140">
        <v>15372091.2799072</v>
      </c>
      <c r="AK22" s="140">
        <v>12392148.556884799</v>
      </c>
      <c r="AL22" s="31">
        <v>0</v>
      </c>
      <c r="AM22" s="140">
        <v>4885239.5104370099</v>
      </c>
      <c r="AN22" s="140">
        <v>267129976.02148399</v>
      </c>
      <c r="AO22" s="140">
        <v>827802100.47656298</v>
      </c>
      <c r="AP22" s="140">
        <v>15873103.770385699</v>
      </c>
      <c r="AQ22" s="140">
        <v>318040703.859375</v>
      </c>
      <c r="AR22" s="140">
        <v>179694873.00585899</v>
      </c>
      <c r="AS22" s="140">
        <v>122436617.08007801</v>
      </c>
      <c r="AT22" s="140">
        <v>10276225.0852051</v>
      </c>
      <c r="AU22" s="140">
        <v>951701.01849365199</v>
      </c>
      <c r="AV22" s="140">
        <v>741627745.86718798</v>
      </c>
      <c r="AW22" s="140">
        <v>17104697.6945801</v>
      </c>
      <c r="AX22" s="140">
        <v>197204624.83789101</v>
      </c>
      <c r="AY22" s="140">
        <v>329253122.21484399</v>
      </c>
      <c r="AZ22" s="140">
        <v>215248001.70117199</v>
      </c>
      <c r="BA22" s="140">
        <v>294439982.80078101</v>
      </c>
      <c r="BB22" s="31">
        <v>0</v>
      </c>
      <c r="BC22" s="140">
        <v>127199351.01757801</v>
      </c>
      <c r="BD22" s="140">
        <v>93953112.981445298</v>
      </c>
      <c r="BE22" s="31">
        <v>0</v>
      </c>
      <c r="BF22" s="140">
        <v>38959470.041992202</v>
      </c>
      <c r="BG22" s="140">
        <v>759256667.546875</v>
      </c>
      <c r="BH22" s="140">
        <v>182000929.08789101</v>
      </c>
      <c r="BI22" s="140">
        <v>2375665.8517761198</v>
      </c>
      <c r="BJ22" s="140">
        <v>89211635.544921905</v>
      </c>
      <c r="BK22" s="140">
        <v>58146306.856933601</v>
      </c>
      <c r="BL22" s="140">
        <v>9774947.79223633</v>
      </c>
      <c r="BM22" s="140">
        <v>987614.27857971203</v>
      </c>
      <c r="BN22" s="140">
        <v>136034.08002281201</v>
      </c>
      <c r="BO22" s="31">
        <v>0</v>
      </c>
      <c r="BP22" s="31">
        <v>0</v>
      </c>
      <c r="BQ22" s="31">
        <v>0</v>
      </c>
      <c r="BR22" s="140">
        <v>93513982.489257798</v>
      </c>
      <c r="BS22" s="140">
        <v>74346484.510742202</v>
      </c>
      <c r="BT22" s="140">
        <v>57306382.205566399</v>
      </c>
      <c r="BU22" s="140">
        <v>0</v>
      </c>
      <c r="BV22" s="140">
        <v>47254202.8818359</v>
      </c>
      <c r="BW22" s="140">
        <v>10725996.0391846</v>
      </c>
      <c r="BX22" s="140">
        <v>0</v>
      </c>
      <c r="BY22" s="31">
        <v>0</v>
      </c>
      <c r="BZ22" s="31">
        <v>0</v>
      </c>
      <c r="CA22" s="140">
        <v>2002161.31677246</v>
      </c>
      <c r="CB22" s="140">
        <v>133743019.70507801</v>
      </c>
      <c r="CC22" s="140">
        <v>1160531222.95313</v>
      </c>
      <c r="CD22" s="140">
        <v>273251500.80078101</v>
      </c>
      <c r="CE22" s="140">
        <v>79728.011534690901</v>
      </c>
      <c r="CF22" s="140">
        <v>17249269.395263702</v>
      </c>
      <c r="CG22" s="140">
        <v>132804599.27832</v>
      </c>
      <c r="CH22" s="140">
        <v>10725996.0391846</v>
      </c>
      <c r="CI22" s="140">
        <v>2081435.74003601</v>
      </c>
      <c r="CJ22" s="140">
        <v>151004150.17578101</v>
      </c>
      <c r="CK22" s="140">
        <v>1293225114.46875</v>
      </c>
      <c r="CL22" s="140">
        <v>284031171.53906298</v>
      </c>
      <c r="CM22" s="140">
        <v>2881562.17114258</v>
      </c>
      <c r="CN22" s="140">
        <v>418487532.1875</v>
      </c>
      <c r="CO22" s="140">
        <v>2055218440.85938</v>
      </c>
      <c r="CP22" s="140">
        <v>284031171.53906298</v>
      </c>
    </row>
    <row r="23" spans="1:94">
      <c r="A23" s="162" t="s">
        <v>175</v>
      </c>
      <c r="B23" s="163">
        <v>39965</v>
      </c>
      <c r="C23" s="140">
        <v>1580810.0809783901</v>
      </c>
      <c r="D23" s="140">
        <v>17473.4817910194</v>
      </c>
      <c r="E23" s="140">
        <v>413321.25485229498</v>
      </c>
      <c r="F23" s="140">
        <v>299716.58525466901</v>
      </c>
      <c r="G23" s="140">
        <v>74620.442613601699</v>
      </c>
      <c r="H23" s="140">
        <v>6274.5151876211203</v>
      </c>
      <c r="I23" s="140">
        <v>778.06189023703303</v>
      </c>
      <c r="J23" s="140">
        <v>782523.82147216797</v>
      </c>
      <c r="K23" s="140">
        <v>34417.1659708023</v>
      </c>
      <c r="L23" s="140">
        <v>432335.621379852</v>
      </c>
      <c r="M23" s="140">
        <v>680891.14205169701</v>
      </c>
      <c r="N23" s="140">
        <v>181909.221260071</v>
      </c>
      <c r="O23" s="140">
        <v>651789.78650665295</v>
      </c>
      <c r="P23" s="31">
        <v>0</v>
      </c>
      <c r="Q23" s="140">
        <v>117630.563043594</v>
      </c>
      <c r="R23" s="140">
        <v>60499.328125953703</v>
      </c>
      <c r="S23" s="31">
        <v>0</v>
      </c>
      <c r="T23" s="140">
        <v>22958.748641729399</v>
      </c>
      <c r="U23" s="140">
        <v>815182.22689056396</v>
      </c>
      <c r="V23" s="140">
        <v>94817586.069335893</v>
      </c>
      <c r="W23" s="140">
        <v>1873695.5668029799</v>
      </c>
      <c r="X23" s="140">
        <v>37324302.333007798</v>
      </c>
      <c r="Y23" s="140">
        <v>21610474.514404301</v>
      </c>
      <c r="Z23" s="140">
        <v>16230819.724853501</v>
      </c>
      <c r="AA23" s="140">
        <v>1076235.86460876</v>
      </c>
      <c r="AB23" s="140">
        <v>102141.056398392</v>
      </c>
      <c r="AC23" s="140">
        <v>266027440.67773399</v>
      </c>
      <c r="AD23" s="140">
        <v>4562998.9053344699</v>
      </c>
      <c r="AE23" s="140">
        <v>20356910.472412098</v>
      </c>
      <c r="AF23" s="140">
        <v>37151305.410156302</v>
      </c>
      <c r="AG23" s="140">
        <v>27074146.1948242</v>
      </c>
      <c r="AH23" s="140">
        <v>34175034.109863304</v>
      </c>
      <c r="AI23" s="31">
        <v>0</v>
      </c>
      <c r="AJ23" s="140">
        <v>15373431.252319301</v>
      </c>
      <c r="AK23" s="140">
        <v>12538202.330688501</v>
      </c>
      <c r="AL23" s="31">
        <v>0</v>
      </c>
      <c r="AM23" s="140">
        <v>4740073.9340209998</v>
      </c>
      <c r="AN23" s="140">
        <v>269898914.4375</v>
      </c>
      <c r="AO23" s="140">
        <v>847659044.69531298</v>
      </c>
      <c r="AP23" s="140">
        <v>15915873.3781738</v>
      </c>
      <c r="AQ23" s="140">
        <v>307604925.41406298</v>
      </c>
      <c r="AR23" s="140">
        <v>175530626.13867199</v>
      </c>
      <c r="AS23" s="140">
        <v>125684122.083984</v>
      </c>
      <c r="AT23" s="140">
        <v>8246534.7506713904</v>
      </c>
      <c r="AU23" s="140">
        <v>752610.08467102097</v>
      </c>
      <c r="AV23" s="140">
        <v>761655890.57031298</v>
      </c>
      <c r="AW23" s="140">
        <v>13040979.3662109</v>
      </c>
      <c r="AX23" s="140">
        <v>197653417.640625</v>
      </c>
      <c r="AY23" s="140">
        <v>334309137.19531298</v>
      </c>
      <c r="AZ23" s="140">
        <v>214074129.75781301</v>
      </c>
      <c r="BA23" s="140">
        <v>298805140.41406298</v>
      </c>
      <c r="BB23" s="31">
        <v>0</v>
      </c>
      <c r="BC23" s="140">
        <v>127963272.991211</v>
      </c>
      <c r="BD23" s="140">
        <v>95623619.669921905</v>
      </c>
      <c r="BE23" s="31">
        <v>0</v>
      </c>
      <c r="BF23" s="140">
        <v>38062973.033691399</v>
      </c>
      <c r="BG23" s="140">
        <v>773200172.734375</v>
      </c>
      <c r="BH23" s="140">
        <v>186168639.05273399</v>
      </c>
      <c r="BI23" s="140">
        <v>2269414.4968872098</v>
      </c>
      <c r="BJ23" s="140">
        <v>86890869.105468795</v>
      </c>
      <c r="BK23" s="140">
        <v>57160460.452636696</v>
      </c>
      <c r="BL23" s="140">
        <v>10132976.482421899</v>
      </c>
      <c r="BM23" s="140">
        <v>708979.20025634801</v>
      </c>
      <c r="BN23" s="140">
        <v>103917.27313518499</v>
      </c>
      <c r="BO23" s="31">
        <v>0</v>
      </c>
      <c r="BP23" s="31">
        <v>0</v>
      </c>
      <c r="BQ23" s="31">
        <v>0</v>
      </c>
      <c r="BR23" s="140">
        <v>94826290.431640595</v>
      </c>
      <c r="BS23" s="140">
        <v>73834235.785156295</v>
      </c>
      <c r="BT23" s="140">
        <v>58132884.132324196</v>
      </c>
      <c r="BU23" s="140">
        <v>0</v>
      </c>
      <c r="BV23" s="140">
        <v>47466975.362304702</v>
      </c>
      <c r="BW23" s="140">
        <v>10884077.693359399</v>
      </c>
      <c r="BX23" s="140">
        <v>0</v>
      </c>
      <c r="BY23" s="31">
        <v>0</v>
      </c>
      <c r="BZ23" s="31">
        <v>0</v>
      </c>
      <c r="CA23" s="140">
        <v>2012666.9937133801</v>
      </c>
      <c r="CB23" s="140">
        <v>134062951.089844</v>
      </c>
      <c r="CC23" s="140">
        <v>1171911110.28125</v>
      </c>
      <c r="CD23" s="140">
        <v>275560117.609375</v>
      </c>
      <c r="CE23" s="140">
        <v>80693.672216415405</v>
      </c>
      <c r="CF23" s="140">
        <v>17253328.956787098</v>
      </c>
      <c r="CG23" s="140">
        <v>133507582.41406301</v>
      </c>
      <c r="CH23" s="140">
        <v>10884077.693359399</v>
      </c>
      <c r="CI23" s="140">
        <v>2093306.28900146</v>
      </c>
      <c r="CJ23" s="140">
        <v>151314216.953125</v>
      </c>
      <c r="CK23" s="140">
        <v>1305423541.875</v>
      </c>
      <c r="CL23" s="140">
        <v>286616004.20703101</v>
      </c>
      <c r="CM23" s="140">
        <v>2901371.0196533198</v>
      </c>
      <c r="CN23" s="140">
        <v>421300497.765625</v>
      </c>
      <c r="CO23" s="140">
        <v>2078017601.9375</v>
      </c>
      <c r="CP23" s="140">
        <v>286616004.20703101</v>
      </c>
    </row>
    <row r="24" spans="1:94">
      <c r="A24" s="162" t="s">
        <v>175</v>
      </c>
      <c r="B24" s="163">
        <v>40057</v>
      </c>
      <c r="C24" s="140">
        <v>1608344.5128021201</v>
      </c>
      <c r="D24" s="140">
        <v>18329.142020702398</v>
      </c>
      <c r="E24" s="140">
        <v>398992.94522094697</v>
      </c>
      <c r="F24" s="140">
        <v>292862.60394287098</v>
      </c>
      <c r="G24" s="140">
        <v>77978.095035552993</v>
      </c>
      <c r="H24" s="140">
        <v>4452.7652481794403</v>
      </c>
      <c r="I24" s="140">
        <v>549.96599638462101</v>
      </c>
      <c r="J24" s="140">
        <v>798402.49934387195</v>
      </c>
      <c r="K24" s="140">
        <v>25469.941804647398</v>
      </c>
      <c r="L24" s="140">
        <v>419038.78344726597</v>
      </c>
      <c r="M24" s="140">
        <v>683953.67492675805</v>
      </c>
      <c r="N24" s="140">
        <v>181096.81837844799</v>
      </c>
      <c r="O24" s="140">
        <v>664864.86975860596</v>
      </c>
      <c r="P24" s="31">
        <v>0</v>
      </c>
      <c r="Q24" s="140">
        <v>118070.58075332599</v>
      </c>
      <c r="R24" s="140">
        <v>62606.091228961901</v>
      </c>
      <c r="S24" s="31">
        <v>0</v>
      </c>
      <c r="T24" s="140">
        <v>22600.4442191124</v>
      </c>
      <c r="U24" s="140">
        <v>824284.83898162795</v>
      </c>
      <c r="V24" s="140">
        <v>96599123.839843795</v>
      </c>
      <c r="W24" s="140">
        <v>2038933.4073944101</v>
      </c>
      <c r="X24" s="140">
        <v>35972309.728515603</v>
      </c>
      <c r="Y24" s="140">
        <v>21201424.072753899</v>
      </c>
      <c r="Z24" s="140">
        <v>16617274.142333999</v>
      </c>
      <c r="AA24" s="140">
        <v>784612.25155639602</v>
      </c>
      <c r="AB24" s="140">
        <v>73019.545257568403</v>
      </c>
      <c r="AC24" s="140">
        <v>271450105.14843798</v>
      </c>
      <c r="AD24" s="140">
        <v>3255479.4472351102</v>
      </c>
      <c r="AE24" s="140">
        <v>19888181.1013184</v>
      </c>
      <c r="AF24" s="140">
        <v>37411911.760742202</v>
      </c>
      <c r="AG24" s="140">
        <v>26873572.3908691</v>
      </c>
      <c r="AH24" s="140">
        <v>34549024.833984397</v>
      </c>
      <c r="AI24" s="31">
        <v>0</v>
      </c>
      <c r="AJ24" s="140">
        <v>15467037.744262701</v>
      </c>
      <c r="AK24" s="140">
        <v>12725336.893676801</v>
      </c>
      <c r="AL24" s="31">
        <v>0</v>
      </c>
      <c r="AM24" s="140">
        <v>4619057.67370605</v>
      </c>
      <c r="AN24" s="140">
        <v>274913180.75</v>
      </c>
      <c r="AO24" s="140">
        <v>869787369.02343798</v>
      </c>
      <c r="AP24" s="140">
        <v>17127414.582275402</v>
      </c>
      <c r="AQ24" s="140">
        <v>298162501.234375</v>
      </c>
      <c r="AR24" s="140">
        <v>173151953.046875</v>
      </c>
      <c r="AS24" s="140">
        <v>129789579.785156</v>
      </c>
      <c r="AT24" s="140">
        <v>6021444.88098145</v>
      </c>
      <c r="AU24" s="140">
        <v>543688.921875</v>
      </c>
      <c r="AV24" s="140">
        <v>782262828.89843798</v>
      </c>
      <c r="AW24" s="140">
        <v>9319734.6752929706</v>
      </c>
      <c r="AX24" s="140">
        <v>194256914.69531301</v>
      </c>
      <c r="AY24" s="140">
        <v>339111992.64843798</v>
      </c>
      <c r="AZ24" s="140">
        <v>213738787.98828101</v>
      </c>
      <c r="BA24" s="140">
        <v>304154400.24609399</v>
      </c>
      <c r="BB24" s="31">
        <v>0</v>
      </c>
      <c r="BC24" s="140">
        <v>129157997.378906</v>
      </c>
      <c r="BD24" s="140">
        <v>97926433.78125</v>
      </c>
      <c r="BE24" s="31">
        <v>0</v>
      </c>
      <c r="BF24" s="140">
        <v>37414845.0478516</v>
      </c>
      <c r="BG24" s="140">
        <v>791041926.421875</v>
      </c>
      <c r="BH24" s="140">
        <v>187790785.96484399</v>
      </c>
      <c r="BI24" s="140">
        <v>2236925.9541015602</v>
      </c>
      <c r="BJ24" s="140">
        <v>84635730.686523393</v>
      </c>
      <c r="BK24" s="140">
        <v>56042864.315429702</v>
      </c>
      <c r="BL24" s="140">
        <v>10594664.4406738</v>
      </c>
      <c r="BM24" s="140">
        <v>554740.98243713402</v>
      </c>
      <c r="BN24" s="140">
        <v>57799.503668308302</v>
      </c>
      <c r="BO24" s="31">
        <v>0</v>
      </c>
      <c r="BP24" s="31">
        <v>0</v>
      </c>
      <c r="BQ24" s="31">
        <v>0</v>
      </c>
      <c r="BR24" s="140">
        <v>95764841.697265595</v>
      </c>
      <c r="BS24" s="140">
        <v>73731891.423828095</v>
      </c>
      <c r="BT24" s="140">
        <v>59199010.925292999</v>
      </c>
      <c r="BU24" s="140">
        <v>0</v>
      </c>
      <c r="BV24" s="140">
        <v>47476732.111816399</v>
      </c>
      <c r="BW24" s="140">
        <v>11173391.5046387</v>
      </c>
      <c r="BX24" s="140">
        <v>0</v>
      </c>
      <c r="BY24" s="31">
        <v>0</v>
      </c>
      <c r="BZ24" s="31">
        <v>0</v>
      </c>
      <c r="CA24" s="140">
        <v>2026186.9101104699</v>
      </c>
      <c r="CB24" s="140">
        <v>134540929.05273399</v>
      </c>
      <c r="CC24" s="140">
        <v>1184722950.26563</v>
      </c>
      <c r="CD24" s="140">
        <v>274193264.859375</v>
      </c>
      <c r="CE24" s="140">
        <v>82447.087135314898</v>
      </c>
      <c r="CF24" s="140">
        <v>17380813.183593798</v>
      </c>
      <c r="CG24" s="140">
        <v>135619556.38476601</v>
      </c>
      <c r="CH24" s="140">
        <v>11173391.5046387</v>
      </c>
      <c r="CI24" s="140">
        <v>2108368.07598877</v>
      </c>
      <c r="CJ24" s="140">
        <v>151918624.421875</v>
      </c>
      <c r="CK24" s="140">
        <v>1320465706.53125</v>
      </c>
      <c r="CL24" s="140">
        <v>285152501.9375</v>
      </c>
      <c r="CM24" s="140">
        <v>2924391.71057129</v>
      </c>
      <c r="CN24" s="140">
        <v>426283669.29296899</v>
      </c>
      <c r="CO24" s="140">
        <v>2109593442.54688</v>
      </c>
      <c r="CP24" s="140">
        <v>285152501.9375</v>
      </c>
    </row>
    <row r="25" spans="1:94">
      <c r="A25" s="162" t="s">
        <v>175</v>
      </c>
      <c r="B25" s="163">
        <v>40148</v>
      </c>
      <c r="C25" s="140">
        <v>1633676.0072479199</v>
      </c>
      <c r="D25" s="140">
        <v>18098.596709489801</v>
      </c>
      <c r="E25" s="140">
        <v>384313.19766998303</v>
      </c>
      <c r="F25" s="140">
        <v>286112.00459670997</v>
      </c>
      <c r="G25" s="140">
        <v>80868.3107967377</v>
      </c>
      <c r="H25" s="140">
        <v>2702.5880947709102</v>
      </c>
      <c r="I25" s="140">
        <v>349.59173596277799</v>
      </c>
      <c r="J25" s="140">
        <v>816070.691169739</v>
      </c>
      <c r="K25" s="140">
        <v>18320.1833145618</v>
      </c>
      <c r="L25" s="140">
        <v>414370.22348403902</v>
      </c>
      <c r="M25" s="140">
        <v>685218.04421234096</v>
      </c>
      <c r="N25" s="140">
        <v>178727.288034439</v>
      </c>
      <c r="O25" s="140">
        <v>682858.63611602795</v>
      </c>
      <c r="P25" s="31">
        <v>0</v>
      </c>
      <c r="Q25" s="140">
        <v>116986.67407608</v>
      </c>
      <c r="R25" s="140">
        <v>63801.848614215902</v>
      </c>
      <c r="S25" s="31">
        <v>0</v>
      </c>
      <c r="T25" s="140">
        <v>22504.0521504879</v>
      </c>
      <c r="U25" s="140">
        <v>835333.79753112805</v>
      </c>
      <c r="V25" s="140">
        <v>98063330.995117202</v>
      </c>
      <c r="W25" s="140">
        <v>1845072.9578857401</v>
      </c>
      <c r="X25" s="140">
        <v>34361087.594238304</v>
      </c>
      <c r="Y25" s="140">
        <v>20519889.2502441</v>
      </c>
      <c r="Z25" s="140">
        <v>16946883.979980499</v>
      </c>
      <c r="AA25" s="140">
        <v>415509.25873184198</v>
      </c>
      <c r="AB25" s="140">
        <v>44252.516530990601</v>
      </c>
      <c r="AC25" s="140">
        <v>273986607.6875</v>
      </c>
      <c r="AD25" s="140">
        <v>2084415.3338317899</v>
      </c>
      <c r="AE25" s="140">
        <v>19670958.082519501</v>
      </c>
      <c r="AF25" s="140">
        <v>37466590.304199196</v>
      </c>
      <c r="AG25" s="140">
        <v>26384621.973388702</v>
      </c>
      <c r="AH25" s="140">
        <v>35526889.0244141</v>
      </c>
      <c r="AI25" s="31">
        <v>0</v>
      </c>
      <c r="AJ25" s="140">
        <v>15141940.7182617</v>
      </c>
      <c r="AK25" s="140">
        <v>12843304.752563501</v>
      </c>
      <c r="AL25" s="31">
        <v>0</v>
      </c>
      <c r="AM25" s="140">
        <v>4497949.9305419903</v>
      </c>
      <c r="AN25" s="140">
        <v>276315757.42968798</v>
      </c>
      <c r="AO25" s="140">
        <v>888610741.61718798</v>
      </c>
      <c r="AP25" s="140">
        <v>15650120.0777588</v>
      </c>
      <c r="AQ25" s="140">
        <v>286687547.359375</v>
      </c>
      <c r="AR25" s="140">
        <v>168781180.37304699</v>
      </c>
      <c r="AS25" s="140">
        <v>133246738.78320301</v>
      </c>
      <c r="AT25" s="140">
        <v>3157096.9700012198</v>
      </c>
      <c r="AU25" s="140">
        <v>336413.27904510498</v>
      </c>
      <c r="AV25" s="140">
        <v>798355619.03125</v>
      </c>
      <c r="AW25" s="140">
        <v>6094914.8197631799</v>
      </c>
      <c r="AX25" s="140">
        <v>194334857.85742199</v>
      </c>
      <c r="AY25" s="140">
        <v>342249557.9375</v>
      </c>
      <c r="AZ25" s="140">
        <v>211332012.14648399</v>
      </c>
      <c r="BA25" s="140">
        <v>315315894.16015601</v>
      </c>
      <c r="BB25" s="31">
        <v>0</v>
      </c>
      <c r="BC25" s="140">
        <v>127355457.543945</v>
      </c>
      <c r="BD25" s="140">
        <v>99604335.505859405</v>
      </c>
      <c r="BE25" s="31">
        <v>0</v>
      </c>
      <c r="BF25" s="140">
        <v>36705215.029785201</v>
      </c>
      <c r="BG25" s="140">
        <v>805677031.09375</v>
      </c>
      <c r="BH25" s="140">
        <v>192540092.71289101</v>
      </c>
      <c r="BI25" s="140">
        <v>1956800.99291992</v>
      </c>
      <c r="BJ25" s="140">
        <v>82519261.131835893</v>
      </c>
      <c r="BK25" s="140">
        <v>55217856.162109397</v>
      </c>
      <c r="BL25" s="140">
        <v>10982486.4365234</v>
      </c>
      <c r="BM25" s="140">
        <v>397235.75061798102</v>
      </c>
      <c r="BN25" s="140">
        <v>45512.307082176201</v>
      </c>
      <c r="BO25" s="31">
        <v>0</v>
      </c>
      <c r="BP25" s="31">
        <v>0</v>
      </c>
      <c r="BQ25" s="31">
        <v>0</v>
      </c>
      <c r="BR25" s="140">
        <v>96031177.021484405</v>
      </c>
      <c r="BS25" s="140">
        <v>73318408.0078125</v>
      </c>
      <c r="BT25" s="140">
        <v>61352420.134277299</v>
      </c>
      <c r="BU25" s="140">
        <v>0</v>
      </c>
      <c r="BV25" s="140">
        <v>47236935.460449196</v>
      </c>
      <c r="BW25" s="140">
        <v>11303275.203125</v>
      </c>
      <c r="BX25" s="140">
        <v>0</v>
      </c>
      <c r="BY25" s="31">
        <v>0</v>
      </c>
      <c r="BZ25" s="31">
        <v>0</v>
      </c>
      <c r="CA25" s="140">
        <v>2035480.31919861</v>
      </c>
      <c r="CB25" s="140">
        <v>134243226.13085899</v>
      </c>
      <c r="CC25" s="140">
        <v>1191039661.60938</v>
      </c>
      <c r="CD25" s="140">
        <v>277404661.94140601</v>
      </c>
      <c r="CE25" s="140">
        <v>83628.107806205793</v>
      </c>
      <c r="CF25" s="140">
        <v>17379248.2958984</v>
      </c>
      <c r="CG25" s="140">
        <v>136503102.35156301</v>
      </c>
      <c r="CH25" s="140">
        <v>11303275.203125</v>
      </c>
      <c r="CI25" s="140">
        <v>2119590.6161804199</v>
      </c>
      <c r="CJ25" s="140">
        <v>151619232.21679699</v>
      </c>
      <c r="CK25" s="140">
        <v>1327555196.21875</v>
      </c>
      <c r="CL25" s="140">
        <v>288807390.8125</v>
      </c>
      <c r="CM25" s="140">
        <v>2947608.51739502</v>
      </c>
      <c r="CN25" s="140">
        <v>428117526.38671899</v>
      </c>
      <c r="CO25" s="140">
        <v>2133713110.35938</v>
      </c>
      <c r="CP25" s="140">
        <v>288807390.8125</v>
      </c>
    </row>
    <row r="26" spans="1:94">
      <c r="A26" s="162" t="s">
        <v>175</v>
      </c>
      <c r="B26" s="163">
        <v>40238</v>
      </c>
      <c r="C26" s="140">
        <v>1645008.72267151</v>
      </c>
      <c r="D26" s="140">
        <v>19122.5390319824</v>
      </c>
      <c r="E26" s="140">
        <v>371998.871772766</v>
      </c>
      <c r="F26" s="140">
        <v>282980.09300613397</v>
      </c>
      <c r="G26" s="140">
        <v>83045.807885169997</v>
      </c>
      <c r="H26" s="31">
        <v>0</v>
      </c>
      <c r="I26" s="31">
        <v>0</v>
      </c>
      <c r="J26" s="140">
        <v>830378.62236022903</v>
      </c>
      <c r="K26" s="140">
        <v>13376.5623316765</v>
      </c>
      <c r="L26" s="140">
        <v>418877.969322205</v>
      </c>
      <c r="M26" s="140">
        <v>681137.71212005604</v>
      </c>
      <c r="N26" s="140">
        <v>177532.30951118501</v>
      </c>
      <c r="O26" s="140">
        <v>689345.61233520496</v>
      </c>
      <c r="P26" s="31">
        <v>0</v>
      </c>
      <c r="Q26" s="140">
        <v>116807.352853775</v>
      </c>
      <c r="R26" s="140">
        <v>64136.524290561698</v>
      </c>
      <c r="S26" s="31">
        <v>0</v>
      </c>
      <c r="T26" s="140">
        <v>21751.590970277801</v>
      </c>
      <c r="U26" s="140">
        <v>843812.664894104</v>
      </c>
      <c r="V26" s="140">
        <v>98730759.415039107</v>
      </c>
      <c r="W26" s="140">
        <v>1952358.00531006</v>
      </c>
      <c r="X26" s="140">
        <v>32603052.365722701</v>
      </c>
      <c r="Y26" s="140">
        <v>20041145.407470699</v>
      </c>
      <c r="Z26" s="140">
        <v>17223928.738525402</v>
      </c>
      <c r="AA26" s="31">
        <v>0</v>
      </c>
      <c r="AB26" s="31">
        <v>0</v>
      </c>
      <c r="AC26" s="140">
        <v>278173728.10156298</v>
      </c>
      <c r="AD26" s="140">
        <v>1431676.5018920901</v>
      </c>
      <c r="AE26" s="140">
        <v>19414497.114502002</v>
      </c>
      <c r="AF26" s="140">
        <v>37026754.529296897</v>
      </c>
      <c r="AG26" s="140">
        <v>26114325.503662098</v>
      </c>
      <c r="AH26" s="140">
        <v>35962310.861816399</v>
      </c>
      <c r="AI26" s="31">
        <v>0</v>
      </c>
      <c r="AJ26" s="140">
        <v>15117405.572143599</v>
      </c>
      <c r="AK26" s="140">
        <v>13011190.3446045</v>
      </c>
      <c r="AL26" s="31">
        <v>0</v>
      </c>
      <c r="AM26" s="140">
        <v>4311533.32421875</v>
      </c>
      <c r="AN26" s="140">
        <v>279603416.49218798</v>
      </c>
      <c r="AO26" s="140">
        <v>898949180.390625</v>
      </c>
      <c r="AP26" s="140">
        <v>16963642.990234401</v>
      </c>
      <c r="AQ26" s="140">
        <v>275198026.13671899</v>
      </c>
      <c r="AR26" s="140">
        <v>167250456.79101601</v>
      </c>
      <c r="AS26" s="140">
        <v>136727574.74804699</v>
      </c>
      <c r="AT26" s="31">
        <v>0</v>
      </c>
      <c r="AU26" s="31">
        <v>0</v>
      </c>
      <c r="AV26" s="140">
        <v>817924727.24218798</v>
      </c>
      <c r="AW26" s="140">
        <v>4225101.7805786096</v>
      </c>
      <c r="AX26" s="140">
        <v>193326363.08398399</v>
      </c>
      <c r="AY26" s="140">
        <v>340424013.90625</v>
      </c>
      <c r="AZ26" s="140">
        <v>211134335.12695301</v>
      </c>
      <c r="BA26" s="140">
        <v>320826487.58984399</v>
      </c>
      <c r="BB26" s="31">
        <v>0</v>
      </c>
      <c r="BC26" s="140">
        <v>128255295.631836</v>
      </c>
      <c r="BD26" s="140">
        <v>101839704.58007801</v>
      </c>
      <c r="BE26" s="31">
        <v>0</v>
      </c>
      <c r="BF26" s="140">
        <v>35639214.548828103</v>
      </c>
      <c r="BG26" s="140">
        <v>822377978.11718798</v>
      </c>
      <c r="BH26" s="140">
        <v>199062777.03515601</v>
      </c>
      <c r="BI26" s="140">
        <v>2215966.30712891</v>
      </c>
      <c r="BJ26" s="140">
        <v>80635136.795898393</v>
      </c>
      <c r="BK26" s="140">
        <v>54641263.166992202</v>
      </c>
      <c r="BL26" s="140">
        <v>11466537.634643599</v>
      </c>
      <c r="BM26" s="140">
        <v>8792.2643700838107</v>
      </c>
      <c r="BN26" s="140">
        <v>845.14998819678999</v>
      </c>
      <c r="BO26" s="31">
        <v>0</v>
      </c>
      <c r="BP26" s="31">
        <v>0</v>
      </c>
      <c r="BQ26" s="31">
        <v>0</v>
      </c>
      <c r="BR26" s="140">
        <v>97768378.916992202</v>
      </c>
      <c r="BS26" s="140">
        <v>73322879.771484405</v>
      </c>
      <c r="BT26" s="140">
        <v>62515747.028808601</v>
      </c>
      <c r="BU26" s="140">
        <v>0</v>
      </c>
      <c r="BV26" s="140">
        <v>47393500.753417999</v>
      </c>
      <c r="BW26" s="140">
        <v>11530026.583984399</v>
      </c>
      <c r="BX26" s="140">
        <v>0</v>
      </c>
      <c r="BY26" s="31">
        <v>0</v>
      </c>
      <c r="BZ26" s="31">
        <v>0</v>
      </c>
      <c r="CA26" s="140">
        <v>2035059.99653625</v>
      </c>
      <c r="CB26" s="140">
        <v>133356786.171875</v>
      </c>
      <c r="CC26" s="140">
        <v>1190745731.6875</v>
      </c>
      <c r="CD26" s="140">
        <v>281803796.38671899</v>
      </c>
      <c r="CE26" s="140">
        <v>83181.994973182693</v>
      </c>
      <c r="CF26" s="140">
        <v>17265645.0556641</v>
      </c>
      <c r="CG26" s="140">
        <v>137115357.953125</v>
      </c>
      <c r="CH26" s="140">
        <v>11530026.583984399</v>
      </c>
      <c r="CI26" s="140">
        <v>2118251.1748657199</v>
      </c>
      <c r="CJ26" s="140">
        <v>150630271.91210899</v>
      </c>
      <c r="CK26" s="140">
        <v>1327663408.92188</v>
      </c>
      <c r="CL26" s="140">
        <v>293082893.99609399</v>
      </c>
      <c r="CM26" s="140">
        <v>2953962.87860107</v>
      </c>
      <c r="CN26" s="140">
        <v>430558853.49609399</v>
      </c>
      <c r="CO26" s="140">
        <v>2152136847.8125</v>
      </c>
      <c r="CP26" s="140">
        <v>293082893.99609399</v>
      </c>
    </row>
    <row r="27" spans="1:94">
      <c r="A27" s="162" t="s">
        <v>175</v>
      </c>
      <c r="B27" s="163">
        <v>40330</v>
      </c>
      <c r="C27" s="140">
        <v>1663404.1512603799</v>
      </c>
      <c r="D27" s="140">
        <v>19585.8831040859</v>
      </c>
      <c r="E27" s="140">
        <v>364658.29633712798</v>
      </c>
      <c r="F27" s="140">
        <v>280178.364215851</v>
      </c>
      <c r="G27" s="140">
        <v>84735.386615753203</v>
      </c>
      <c r="H27" s="31">
        <v>0</v>
      </c>
      <c r="I27" s="31">
        <v>0</v>
      </c>
      <c r="J27" s="140">
        <v>841853.61036682106</v>
      </c>
      <c r="K27" s="140">
        <v>11855.237135171899</v>
      </c>
      <c r="L27" s="140">
        <v>430328.07647323603</v>
      </c>
      <c r="M27" s="140">
        <v>688550.75418090797</v>
      </c>
      <c r="N27" s="140">
        <v>177124.48618888899</v>
      </c>
      <c r="O27" s="140">
        <v>695493.32982635498</v>
      </c>
      <c r="P27" s="31">
        <v>0</v>
      </c>
      <c r="Q27" s="140">
        <v>116109.436313629</v>
      </c>
      <c r="R27" s="140">
        <v>65913.983452796907</v>
      </c>
      <c r="S27" s="31">
        <v>0</v>
      </c>
      <c r="T27" s="140">
        <v>21817.9221925735</v>
      </c>
      <c r="U27" s="140">
        <v>852467.63249969506</v>
      </c>
      <c r="V27" s="140">
        <v>100150862.78125</v>
      </c>
      <c r="W27" s="140">
        <v>2086796.71440125</v>
      </c>
      <c r="X27" s="140">
        <v>31674625.884521499</v>
      </c>
      <c r="Y27" s="140">
        <v>19651653.3127441</v>
      </c>
      <c r="Z27" s="140">
        <v>17445399.5227051</v>
      </c>
      <c r="AA27" s="31">
        <v>0</v>
      </c>
      <c r="AB27" s="31">
        <v>0</v>
      </c>
      <c r="AC27" s="140">
        <v>282685175.99609399</v>
      </c>
      <c r="AD27" s="140">
        <v>1247371.2174072301</v>
      </c>
      <c r="AE27" s="140">
        <v>19620570.228027299</v>
      </c>
      <c r="AF27" s="140">
        <v>37503521.875</v>
      </c>
      <c r="AG27" s="140">
        <v>25910561.097167999</v>
      </c>
      <c r="AH27" s="140">
        <v>35958836.911621101</v>
      </c>
      <c r="AI27" s="31">
        <v>0</v>
      </c>
      <c r="AJ27" s="140">
        <v>15099145.9802246</v>
      </c>
      <c r="AK27" s="140">
        <v>13206288.459472699</v>
      </c>
      <c r="AL27" s="31">
        <v>0</v>
      </c>
      <c r="AM27" s="140">
        <v>4266158.9240112295</v>
      </c>
      <c r="AN27" s="140">
        <v>283582969.57421899</v>
      </c>
      <c r="AO27" s="140">
        <v>917888353.578125</v>
      </c>
      <c r="AP27" s="140">
        <v>17302962.1948242</v>
      </c>
      <c r="AQ27" s="140">
        <v>269514575.23046899</v>
      </c>
      <c r="AR27" s="140">
        <v>165352816.83984399</v>
      </c>
      <c r="AS27" s="140">
        <v>139365433.82617199</v>
      </c>
      <c r="AT27" s="31">
        <v>0</v>
      </c>
      <c r="AU27" s="31">
        <v>0</v>
      </c>
      <c r="AV27" s="140">
        <v>835195852.36718798</v>
      </c>
      <c r="AW27" s="140">
        <v>3674733.1734314002</v>
      </c>
      <c r="AX27" s="140">
        <v>197735340.875</v>
      </c>
      <c r="AY27" s="140">
        <v>347896403.90234399</v>
      </c>
      <c r="AZ27" s="140">
        <v>210687972.84570301</v>
      </c>
      <c r="BA27" s="140">
        <v>323019436.265625</v>
      </c>
      <c r="BB27" s="31">
        <v>0</v>
      </c>
      <c r="BC27" s="140">
        <v>128006054.724609</v>
      </c>
      <c r="BD27" s="140">
        <v>104098920.62011699</v>
      </c>
      <c r="BE27" s="31">
        <v>0</v>
      </c>
      <c r="BF27" s="140">
        <v>35457099.429199196</v>
      </c>
      <c r="BG27" s="140">
        <v>838102115.75781298</v>
      </c>
      <c r="BH27" s="140">
        <v>203368265.53906301</v>
      </c>
      <c r="BI27" s="140">
        <v>2267797.4968872098</v>
      </c>
      <c r="BJ27" s="140">
        <v>79196628.392578095</v>
      </c>
      <c r="BK27" s="140">
        <v>53837722.008300804</v>
      </c>
      <c r="BL27" s="140">
        <v>11822110.2854004</v>
      </c>
      <c r="BM27" s="140">
        <v>6815.7350785136196</v>
      </c>
      <c r="BN27" s="140">
        <v>287.51801777258498</v>
      </c>
      <c r="BO27" s="31">
        <v>0</v>
      </c>
      <c r="BP27" s="31">
        <v>0</v>
      </c>
      <c r="BQ27" s="31">
        <v>0</v>
      </c>
      <c r="BR27" s="140">
        <v>99460522.123046905</v>
      </c>
      <c r="BS27" s="140">
        <v>73206695.497070298</v>
      </c>
      <c r="BT27" s="140">
        <v>62766858.582519501</v>
      </c>
      <c r="BU27" s="140">
        <v>0</v>
      </c>
      <c r="BV27" s="140">
        <v>47358479.352050804</v>
      </c>
      <c r="BW27" s="140">
        <v>11852620.0200195</v>
      </c>
      <c r="BX27" s="140">
        <v>0</v>
      </c>
      <c r="BY27" s="31">
        <v>0</v>
      </c>
      <c r="BZ27" s="31">
        <v>0</v>
      </c>
      <c r="CA27" s="140">
        <v>2048298.3432769801</v>
      </c>
      <c r="CB27" s="140">
        <v>134032897.09277301</v>
      </c>
      <c r="CC27" s="140">
        <v>1206083303.03125</v>
      </c>
      <c r="CD27" s="140">
        <v>285094555.33984399</v>
      </c>
      <c r="CE27" s="140">
        <v>84657.350688934297</v>
      </c>
      <c r="CF27" s="140">
        <v>17453144.5700684</v>
      </c>
      <c r="CG27" s="140">
        <v>139362435.66406301</v>
      </c>
      <c r="CH27" s="140">
        <v>11852620.0200195</v>
      </c>
      <c r="CI27" s="140">
        <v>2132403.62026978</v>
      </c>
      <c r="CJ27" s="140">
        <v>151481501.01367199</v>
      </c>
      <c r="CK27" s="140">
        <v>1345555367.07813</v>
      </c>
      <c r="CL27" s="140">
        <v>297253806.56640601</v>
      </c>
      <c r="CM27" s="140">
        <v>2977136.9936828599</v>
      </c>
      <c r="CN27" s="140">
        <v>434990255.42578101</v>
      </c>
      <c r="CO27" s="140">
        <v>2181958486.84375</v>
      </c>
      <c r="CP27" s="140">
        <v>297253806.56640601</v>
      </c>
    </row>
    <row r="28" spans="1:94">
      <c r="A28" s="162" t="s">
        <v>175</v>
      </c>
      <c r="B28" s="163">
        <v>40422</v>
      </c>
      <c r="C28" s="140">
        <v>1664981.1619720501</v>
      </c>
      <c r="D28" s="140">
        <v>19251.3069460392</v>
      </c>
      <c r="E28" s="140">
        <v>353285.48336410499</v>
      </c>
      <c r="F28" s="140">
        <v>273816.22595596302</v>
      </c>
      <c r="G28" s="140">
        <v>85771.389038085894</v>
      </c>
      <c r="H28" s="31">
        <v>0</v>
      </c>
      <c r="I28" s="31">
        <v>0</v>
      </c>
      <c r="J28" s="140">
        <v>849385.83172607399</v>
      </c>
      <c r="K28" s="140">
        <v>10304.8426291943</v>
      </c>
      <c r="L28" s="140">
        <v>416013.392967224</v>
      </c>
      <c r="M28" s="140">
        <v>685152.72614288295</v>
      </c>
      <c r="N28" s="140">
        <v>175646.91280746501</v>
      </c>
      <c r="O28" s="140">
        <v>691234.65071868896</v>
      </c>
      <c r="P28" s="31">
        <v>0</v>
      </c>
      <c r="Q28" s="140">
        <v>114648.84686565401</v>
      </c>
      <c r="R28" s="140">
        <v>66497.945755958601</v>
      </c>
      <c r="S28" s="31">
        <v>0</v>
      </c>
      <c r="T28" s="140">
        <v>22240.120418548599</v>
      </c>
      <c r="U28" s="140">
        <v>860257.71323394799</v>
      </c>
      <c r="V28" s="140">
        <v>100116391.024414</v>
      </c>
      <c r="W28" s="140">
        <v>1963985.9863281299</v>
      </c>
      <c r="X28" s="140">
        <v>30633003.162109401</v>
      </c>
      <c r="Y28" s="140">
        <v>19145459.837402299</v>
      </c>
      <c r="Z28" s="140">
        <v>17571891.403076202</v>
      </c>
      <c r="AA28" s="31">
        <v>0</v>
      </c>
      <c r="AB28" s="31">
        <v>0</v>
      </c>
      <c r="AC28" s="140">
        <v>285462571.84375</v>
      </c>
      <c r="AD28" s="140">
        <v>1058601.0468292199</v>
      </c>
      <c r="AE28" s="140">
        <v>19063386.521728501</v>
      </c>
      <c r="AF28" s="140">
        <v>37290136.178222701</v>
      </c>
      <c r="AG28" s="140">
        <v>25570535.6647949</v>
      </c>
      <c r="AH28" s="140">
        <v>35259279.216308601</v>
      </c>
      <c r="AI28" s="31">
        <v>0</v>
      </c>
      <c r="AJ28" s="140">
        <v>14838046.411377</v>
      </c>
      <c r="AK28" s="140">
        <v>13264361.954223599</v>
      </c>
      <c r="AL28" s="31">
        <v>0</v>
      </c>
      <c r="AM28" s="140">
        <v>4255816.2906494103</v>
      </c>
      <c r="AN28" s="140">
        <v>286842108.03515601</v>
      </c>
      <c r="AO28" s="140">
        <v>921978646.58593798</v>
      </c>
      <c r="AP28" s="140">
        <v>16376269.6676025</v>
      </c>
      <c r="AQ28" s="140">
        <v>260157860.52539101</v>
      </c>
      <c r="AR28" s="140">
        <v>160661174.79296899</v>
      </c>
      <c r="AS28" s="140">
        <v>140951533.56054699</v>
      </c>
      <c r="AT28" s="31">
        <v>0</v>
      </c>
      <c r="AU28" s="31">
        <v>0</v>
      </c>
      <c r="AV28" s="140">
        <v>848066968.67968798</v>
      </c>
      <c r="AW28" s="140">
        <v>3137524.046875</v>
      </c>
      <c r="AX28" s="140">
        <v>191676888.69335899</v>
      </c>
      <c r="AY28" s="140">
        <v>347130043.95703101</v>
      </c>
      <c r="AZ28" s="140">
        <v>208317222.703125</v>
      </c>
      <c r="BA28" s="140">
        <v>317805957.109375</v>
      </c>
      <c r="BB28" s="31">
        <v>0</v>
      </c>
      <c r="BC28" s="140">
        <v>125994152.85742199</v>
      </c>
      <c r="BD28" s="140">
        <v>104803116.95214801</v>
      </c>
      <c r="BE28" s="31">
        <v>0</v>
      </c>
      <c r="BF28" s="140">
        <v>35666779.792480499</v>
      </c>
      <c r="BG28" s="140">
        <v>851195633.109375</v>
      </c>
      <c r="BH28" s="140">
        <v>198991162.58593801</v>
      </c>
      <c r="BI28" s="140">
        <v>2137759.8926696801</v>
      </c>
      <c r="BJ28" s="140">
        <v>76410958.879882798</v>
      </c>
      <c r="BK28" s="140">
        <v>52122689.888671897</v>
      </c>
      <c r="BL28" s="140">
        <v>11969276.7104492</v>
      </c>
      <c r="BM28" s="140">
        <v>4948.4940130114601</v>
      </c>
      <c r="BN28" s="140">
        <v>180.40394264459599</v>
      </c>
      <c r="BO28" s="31">
        <v>0</v>
      </c>
      <c r="BP28" s="31">
        <v>0</v>
      </c>
      <c r="BQ28" s="31">
        <v>0</v>
      </c>
      <c r="BR28" s="140">
        <v>99217260.884765595</v>
      </c>
      <c r="BS28" s="140">
        <v>72080570.380859405</v>
      </c>
      <c r="BT28" s="140">
        <v>61724050.193847701</v>
      </c>
      <c r="BU28" s="140">
        <v>0</v>
      </c>
      <c r="BV28" s="140">
        <v>46788692.051269501</v>
      </c>
      <c r="BW28" s="140">
        <v>11985282.424926801</v>
      </c>
      <c r="BX28" s="140">
        <v>0</v>
      </c>
      <c r="BY28" s="31">
        <v>0</v>
      </c>
      <c r="BZ28" s="31">
        <v>0</v>
      </c>
      <c r="CA28" s="140">
        <v>2037908.94200134</v>
      </c>
      <c r="CB28" s="140">
        <v>132483987.024414</v>
      </c>
      <c r="CC28" s="140">
        <v>1196822507.125</v>
      </c>
      <c r="CD28" s="140">
        <v>277043203.10546899</v>
      </c>
      <c r="CE28" s="140">
        <v>85870.184836387605</v>
      </c>
      <c r="CF28" s="140">
        <v>17570921.489746101</v>
      </c>
      <c r="CG28" s="140">
        <v>140982986.75390601</v>
      </c>
      <c r="CH28" s="140">
        <v>11985282.424926801</v>
      </c>
      <c r="CI28" s="140">
        <v>2124429.7652282701</v>
      </c>
      <c r="CJ28" s="140">
        <v>150043082.98828101</v>
      </c>
      <c r="CK28" s="140">
        <v>1337905225.25</v>
      </c>
      <c r="CL28" s="140">
        <v>288887189.63281298</v>
      </c>
      <c r="CM28" s="140">
        <v>2976769.2206420898</v>
      </c>
      <c r="CN28" s="140">
        <v>436562390.45703101</v>
      </c>
      <c r="CO28" s="140">
        <v>2189076264.65625</v>
      </c>
      <c r="CP28" s="140">
        <v>288887189.63281298</v>
      </c>
    </row>
    <row r="29" spans="1:94">
      <c r="A29" s="162" t="s">
        <v>175</v>
      </c>
      <c r="B29" s="163">
        <v>40513</v>
      </c>
      <c r="C29" s="140">
        <v>1658992.40713501</v>
      </c>
      <c r="D29" s="140">
        <v>19074.107491970099</v>
      </c>
      <c r="E29" s="140">
        <v>344687.748516083</v>
      </c>
      <c r="F29" s="140">
        <v>267502.165626526</v>
      </c>
      <c r="G29" s="140">
        <v>87098.723032951399</v>
      </c>
      <c r="H29" s="31">
        <v>0</v>
      </c>
      <c r="I29" s="31">
        <v>0</v>
      </c>
      <c r="J29" s="140">
        <v>857077.42095947301</v>
      </c>
      <c r="K29" s="140">
        <v>9363.8652408122998</v>
      </c>
      <c r="L29" s="140">
        <v>503866.68711471598</v>
      </c>
      <c r="M29" s="140">
        <v>682371.98865508998</v>
      </c>
      <c r="N29" s="140">
        <v>173755.69792365999</v>
      </c>
      <c r="O29" s="140">
        <v>671963.87416076695</v>
      </c>
      <c r="P29" s="31">
        <v>0</v>
      </c>
      <c r="Q29" s="140">
        <v>113055.910633087</v>
      </c>
      <c r="R29" s="140">
        <v>66879.161136627197</v>
      </c>
      <c r="S29" s="31">
        <v>0</v>
      </c>
      <c r="T29" s="140">
        <v>25407.153726816199</v>
      </c>
      <c r="U29" s="140">
        <v>866981.74604034401</v>
      </c>
      <c r="V29" s="140">
        <v>98980557.956054702</v>
      </c>
      <c r="W29" s="140">
        <v>1933855.62005615</v>
      </c>
      <c r="X29" s="140">
        <v>29602758.145507801</v>
      </c>
      <c r="Y29" s="140">
        <v>18589597.997070301</v>
      </c>
      <c r="Z29" s="140">
        <v>17693324.783691399</v>
      </c>
      <c r="AA29" s="31">
        <v>0</v>
      </c>
      <c r="AB29" s="31">
        <v>0</v>
      </c>
      <c r="AC29" s="140">
        <v>286923262.11328101</v>
      </c>
      <c r="AD29" s="140">
        <v>950329.656433105</v>
      </c>
      <c r="AE29" s="140">
        <v>21098491.551513702</v>
      </c>
      <c r="AF29" s="140">
        <v>36933719.782714799</v>
      </c>
      <c r="AG29" s="140">
        <v>25104449.7268066</v>
      </c>
      <c r="AH29" s="140">
        <v>32706944.731445301</v>
      </c>
      <c r="AI29" s="31">
        <v>0</v>
      </c>
      <c r="AJ29" s="140">
        <v>14624675.4683838</v>
      </c>
      <c r="AK29" s="140">
        <v>13109786.0046387</v>
      </c>
      <c r="AL29" s="31">
        <v>0</v>
      </c>
      <c r="AM29" s="140">
        <v>4507691.1920776404</v>
      </c>
      <c r="AN29" s="140">
        <v>287883208.94921899</v>
      </c>
      <c r="AO29" s="140">
        <v>916710293.25781298</v>
      </c>
      <c r="AP29" s="140">
        <v>16634278.9378662</v>
      </c>
      <c r="AQ29" s="140">
        <v>253195690.10351601</v>
      </c>
      <c r="AR29" s="140">
        <v>157134384.484375</v>
      </c>
      <c r="AS29" s="140">
        <v>142735798.37695301</v>
      </c>
      <c r="AT29" s="31">
        <v>0</v>
      </c>
      <c r="AU29" s="31">
        <v>0</v>
      </c>
      <c r="AV29" s="140">
        <v>861197459.046875</v>
      </c>
      <c r="AW29" s="140">
        <v>2860857.5911560101</v>
      </c>
      <c r="AX29" s="140">
        <v>212734760.4375</v>
      </c>
      <c r="AY29" s="140">
        <v>345820904.45703101</v>
      </c>
      <c r="AZ29" s="140">
        <v>205558864.73632801</v>
      </c>
      <c r="BA29" s="140">
        <v>296885692.57031298</v>
      </c>
      <c r="BB29" s="31">
        <v>0</v>
      </c>
      <c r="BC29" s="140">
        <v>125247534.505859</v>
      </c>
      <c r="BD29" s="140">
        <v>104339790.57031301</v>
      </c>
      <c r="BE29" s="31">
        <v>0</v>
      </c>
      <c r="BF29" s="140">
        <v>37898906.741699196</v>
      </c>
      <c r="BG29" s="140">
        <v>864439573.39843798</v>
      </c>
      <c r="BH29" s="140">
        <v>197410817.97656301</v>
      </c>
      <c r="BI29" s="140">
        <v>2007152.85916138</v>
      </c>
      <c r="BJ29" s="140">
        <v>74860779.963867202</v>
      </c>
      <c r="BK29" s="140">
        <v>51021570.124511696</v>
      </c>
      <c r="BL29" s="140">
        <v>12004673.330444301</v>
      </c>
      <c r="BM29" s="140">
        <v>3676.5407629609099</v>
      </c>
      <c r="BN29" s="140">
        <v>237.70971647650001</v>
      </c>
      <c r="BO29" s="31">
        <v>0</v>
      </c>
      <c r="BP29" s="31">
        <v>0</v>
      </c>
      <c r="BQ29" s="31">
        <v>0</v>
      </c>
      <c r="BR29" s="140">
        <v>99336711.208007798</v>
      </c>
      <c r="BS29" s="140">
        <v>71224323.324218795</v>
      </c>
      <c r="BT29" s="140">
        <v>57780062.90625</v>
      </c>
      <c r="BU29" s="140">
        <v>0</v>
      </c>
      <c r="BV29" s="140">
        <v>46564902.215332001</v>
      </c>
      <c r="BW29" s="140">
        <v>11904045.404052701</v>
      </c>
      <c r="BX29" s="140">
        <v>0</v>
      </c>
      <c r="BY29" s="31">
        <v>0</v>
      </c>
      <c r="BZ29" s="31">
        <v>0</v>
      </c>
      <c r="CA29" s="140">
        <v>2023147.97789001</v>
      </c>
      <c r="CB29" s="140">
        <v>130464978.24804699</v>
      </c>
      <c r="CC29" s="140">
        <v>1186111257.54688</v>
      </c>
      <c r="CD29" s="140">
        <v>274449061.91015601</v>
      </c>
      <c r="CE29" s="140">
        <v>87089.189112663298</v>
      </c>
      <c r="CF29" s="140">
        <v>17664011.3835449</v>
      </c>
      <c r="CG29" s="140">
        <v>142491907.11328101</v>
      </c>
      <c r="CH29" s="140">
        <v>11904045.404052701</v>
      </c>
      <c r="CI29" s="140">
        <v>2109972.7427978502</v>
      </c>
      <c r="CJ29" s="140">
        <v>148119108.5625</v>
      </c>
      <c r="CK29" s="140">
        <v>1328492938.92188</v>
      </c>
      <c r="CL29" s="140">
        <v>286627262.171875</v>
      </c>
      <c r="CM29" s="140">
        <v>2969227.5352477999</v>
      </c>
      <c r="CN29" s="140">
        <v>436070163.94921899</v>
      </c>
      <c r="CO29" s="140">
        <v>2192930644.78125</v>
      </c>
      <c r="CP29" s="140">
        <v>286627262.171875</v>
      </c>
    </row>
    <row r="30" spans="1:94">
      <c r="A30" s="162" t="s">
        <v>175</v>
      </c>
      <c r="B30" s="163">
        <v>40603</v>
      </c>
      <c r="C30" s="140">
        <v>1656981.3883819601</v>
      </c>
      <c r="D30" s="140">
        <v>18875.3170039654</v>
      </c>
      <c r="E30" s="140">
        <v>338784.61869049101</v>
      </c>
      <c r="F30" s="140">
        <v>262826.69139480602</v>
      </c>
      <c r="G30" s="140">
        <v>88490.705121040301</v>
      </c>
      <c r="H30" s="31">
        <v>0</v>
      </c>
      <c r="I30" s="31">
        <v>0</v>
      </c>
      <c r="J30" s="140">
        <v>868538.15373992897</v>
      </c>
      <c r="K30" s="140">
        <v>8446.5363873243296</v>
      </c>
      <c r="L30" s="140">
        <v>1029829.66487122</v>
      </c>
      <c r="M30" s="140">
        <v>681632.23333740199</v>
      </c>
      <c r="N30" s="140">
        <v>172139.864963531</v>
      </c>
      <c r="O30" s="31">
        <v>0</v>
      </c>
      <c r="P30" s="31">
        <v>0</v>
      </c>
      <c r="Q30" s="140">
        <v>113210.094978333</v>
      </c>
      <c r="R30" s="31">
        <v>0</v>
      </c>
      <c r="S30" s="31">
        <v>0</v>
      </c>
      <c r="T30" s="140">
        <v>88282.064320564299</v>
      </c>
      <c r="U30" s="140">
        <v>876698.25051116897</v>
      </c>
      <c r="V30" s="140">
        <v>98924476.780273393</v>
      </c>
      <c r="W30" s="140">
        <v>1872236.69082642</v>
      </c>
      <c r="X30" s="140">
        <v>28932317.854736298</v>
      </c>
      <c r="Y30" s="140">
        <v>18139938.260986298</v>
      </c>
      <c r="Z30" s="140">
        <v>17890930.9848633</v>
      </c>
      <c r="AA30" s="31">
        <v>0</v>
      </c>
      <c r="AB30" s="31">
        <v>0</v>
      </c>
      <c r="AC30" s="140">
        <v>290867551.12109399</v>
      </c>
      <c r="AD30" s="140">
        <v>857404.90623474098</v>
      </c>
      <c r="AE30" s="140">
        <v>53007182.537109397</v>
      </c>
      <c r="AF30" s="140">
        <v>37108885.322753899</v>
      </c>
      <c r="AG30" s="140">
        <v>24664972.513427701</v>
      </c>
      <c r="AH30" s="31">
        <v>0</v>
      </c>
      <c r="AI30" s="31">
        <v>0</v>
      </c>
      <c r="AJ30" s="140">
        <v>14601165.428466801</v>
      </c>
      <c r="AK30" s="31">
        <v>0</v>
      </c>
      <c r="AL30" s="31">
        <v>0</v>
      </c>
      <c r="AM30" s="140">
        <v>17918436.393554699</v>
      </c>
      <c r="AN30" s="140">
        <v>291612607.66796899</v>
      </c>
      <c r="AO30" s="140">
        <v>922602561.515625</v>
      </c>
      <c r="AP30" s="140">
        <v>16385700.8970947</v>
      </c>
      <c r="AQ30" s="140">
        <v>249512377.23828101</v>
      </c>
      <c r="AR30" s="140">
        <v>154097590.69726601</v>
      </c>
      <c r="AS30" s="140">
        <v>144905017.74804699</v>
      </c>
      <c r="AT30" s="31">
        <v>0</v>
      </c>
      <c r="AU30" s="31">
        <v>0</v>
      </c>
      <c r="AV30" s="140">
        <v>880392356.671875</v>
      </c>
      <c r="AW30" s="140">
        <v>2589478.5067749</v>
      </c>
      <c r="AX30" s="140">
        <v>502469188.08984399</v>
      </c>
      <c r="AY30" s="140">
        <v>351510431.83203101</v>
      </c>
      <c r="AZ30" s="140">
        <v>202995387.21679699</v>
      </c>
      <c r="BA30" s="31">
        <v>0</v>
      </c>
      <c r="BB30" s="31">
        <v>0</v>
      </c>
      <c r="BC30" s="140">
        <v>125774797.27050801</v>
      </c>
      <c r="BD30" s="31">
        <v>0</v>
      </c>
      <c r="BE30" s="31">
        <v>0</v>
      </c>
      <c r="BF30" s="140">
        <v>145328021.5</v>
      </c>
      <c r="BG30" s="140">
        <v>883038966.5625</v>
      </c>
      <c r="BH30" s="140">
        <v>148709562.22265601</v>
      </c>
      <c r="BI30" s="140">
        <v>2077064.7728271501</v>
      </c>
      <c r="BJ30" s="140">
        <v>66108156.299316399</v>
      </c>
      <c r="BK30" s="140">
        <v>47791915.357421897</v>
      </c>
      <c r="BL30" s="31">
        <v>0</v>
      </c>
      <c r="BM30" s="31">
        <v>0</v>
      </c>
      <c r="BN30" s="31">
        <v>0</v>
      </c>
      <c r="BO30" s="31">
        <v>0</v>
      </c>
      <c r="BP30" s="31">
        <v>0</v>
      </c>
      <c r="BQ30" s="31">
        <v>0</v>
      </c>
      <c r="BR30" s="140">
        <v>99529709.291992202</v>
      </c>
      <c r="BS30" s="140">
        <v>70347961.868164107</v>
      </c>
      <c r="BT30" s="31">
        <v>0</v>
      </c>
      <c r="BU30" s="140">
        <v>0</v>
      </c>
      <c r="BV30" s="140">
        <v>46966447.424316399</v>
      </c>
      <c r="BW30" s="31">
        <v>0</v>
      </c>
      <c r="BX30" s="140">
        <v>0</v>
      </c>
      <c r="BY30" s="31">
        <v>0</v>
      </c>
      <c r="BZ30" s="31">
        <v>0</v>
      </c>
      <c r="CA30" s="140">
        <v>2013901.6266632101</v>
      </c>
      <c r="CB30" s="140">
        <v>129918062.44824199</v>
      </c>
      <c r="CC30" s="140">
        <v>1189636361.65625</v>
      </c>
      <c r="CD30" s="140">
        <v>216832028.83984399</v>
      </c>
      <c r="CE30" s="140">
        <v>88549.931115150495</v>
      </c>
      <c r="CF30" s="140">
        <v>17935713.729247998</v>
      </c>
      <c r="CG30" s="140">
        <v>145316007.78906301</v>
      </c>
      <c r="CH30" s="31">
        <v>0</v>
      </c>
      <c r="CI30" s="140">
        <v>2102236.5592041002</v>
      </c>
      <c r="CJ30" s="140">
        <v>147883686.96875</v>
      </c>
      <c r="CK30" s="140">
        <v>1334810989.48438</v>
      </c>
      <c r="CL30" s="140">
        <v>216216582.74218801</v>
      </c>
      <c r="CM30" s="140">
        <v>2970638.8064270001</v>
      </c>
      <c r="CN30" s="140">
        <v>439776093.96484399</v>
      </c>
      <c r="CO30" s="140">
        <v>2218530158.40625</v>
      </c>
      <c r="CP30" s="140">
        <v>216216582.74218801</v>
      </c>
    </row>
    <row r="31" spans="1:94">
      <c r="A31" s="162" t="s">
        <v>175</v>
      </c>
      <c r="B31" s="163">
        <v>40695</v>
      </c>
      <c r="C31" s="140">
        <v>1652204.53288269</v>
      </c>
      <c r="D31" s="140">
        <v>18964.843755245201</v>
      </c>
      <c r="E31" s="140">
        <v>330795.720497131</v>
      </c>
      <c r="F31" s="140">
        <v>257945.545402527</v>
      </c>
      <c r="G31" s="140">
        <v>89367.786691665606</v>
      </c>
      <c r="H31" s="31">
        <v>0</v>
      </c>
      <c r="I31" s="31">
        <v>0</v>
      </c>
      <c r="J31" s="140">
        <v>876944.62555694603</v>
      </c>
      <c r="K31" s="140">
        <v>7588.2265800833702</v>
      </c>
      <c r="L31" s="140">
        <v>1038369.68764496</v>
      </c>
      <c r="M31" s="140">
        <v>679864.78023529099</v>
      </c>
      <c r="N31" s="140">
        <v>170495.467342377</v>
      </c>
      <c r="O31" s="31">
        <v>0</v>
      </c>
      <c r="P31" s="31">
        <v>0</v>
      </c>
      <c r="Q31" s="140">
        <v>112281.715356827</v>
      </c>
      <c r="R31" s="31">
        <v>0</v>
      </c>
      <c r="S31" s="31">
        <v>0</v>
      </c>
      <c r="T31" s="140">
        <v>89490.167711257905</v>
      </c>
      <c r="U31" s="140">
        <v>883842.26175689697</v>
      </c>
      <c r="V31" s="140">
        <v>98170388.3046875</v>
      </c>
      <c r="W31" s="140">
        <v>1863222.960495</v>
      </c>
      <c r="X31" s="140">
        <v>28037460.563720699</v>
      </c>
      <c r="Y31" s="140">
        <v>17737178.192871101</v>
      </c>
      <c r="Z31" s="140">
        <v>17918028.5166016</v>
      </c>
      <c r="AA31" s="31">
        <v>0</v>
      </c>
      <c r="AB31" s="31">
        <v>0</v>
      </c>
      <c r="AC31" s="140">
        <v>294269570.39843798</v>
      </c>
      <c r="AD31" s="140">
        <v>753392.86967468297</v>
      </c>
      <c r="AE31" s="140">
        <v>52463407.923828103</v>
      </c>
      <c r="AF31" s="140">
        <v>36839733.674804702</v>
      </c>
      <c r="AG31" s="140">
        <v>24310897.9760742</v>
      </c>
      <c r="AH31" s="31">
        <v>0</v>
      </c>
      <c r="AI31" s="31">
        <v>0</v>
      </c>
      <c r="AJ31" s="140">
        <v>14451897.366333</v>
      </c>
      <c r="AK31" s="31">
        <v>0</v>
      </c>
      <c r="AL31" s="31">
        <v>0</v>
      </c>
      <c r="AM31" s="140">
        <v>17940392.728759799</v>
      </c>
      <c r="AN31" s="140">
        <v>294913875.109375</v>
      </c>
      <c r="AO31" s="140">
        <v>921398976.921875</v>
      </c>
      <c r="AP31" s="140">
        <v>16492836.427368199</v>
      </c>
      <c r="AQ31" s="140">
        <v>242653775.49414101</v>
      </c>
      <c r="AR31" s="140">
        <v>151399117.421875</v>
      </c>
      <c r="AS31" s="140">
        <v>146001679.47851601</v>
      </c>
      <c r="AT31" s="31">
        <v>0</v>
      </c>
      <c r="AU31" s="31">
        <v>0</v>
      </c>
      <c r="AV31" s="140">
        <v>896316420.453125</v>
      </c>
      <c r="AW31" s="140">
        <v>2295213.7762756301</v>
      </c>
      <c r="AX31" s="140">
        <v>503529235.44921899</v>
      </c>
      <c r="AY31" s="140">
        <v>350771782.109375</v>
      </c>
      <c r="AZ31" s="140">
        <v>200779287.65429699</v>
      </c>
      <c r="BA31" s="31">
        <v>0</v>
      </c>
      <c r="BB31" s="31">
        <v>0</v>
      </c>
      <c r="BC31" s="140">
        <v>125114143.930664</v>
      </c>
      <c r="BD31" s="31">
        <v>0</v>
      </c>
      <c r="BE31" s="31">
        <v>0</v>
      </c>
      <c r="BF31" s="140">
        <v>146177494.38476601</v>
      </c>
      <c r="BG31" s="140">
        <v>898300815.27343798</v>
      </c>
      <c r="BH31" s="140">
        <v>149106900.08007801</v>
      </c>
      <c r="BI31" s="140">
        <v>2070585.47929382</v>
      </c>
      <c r="BJ31" s="140">
        <v>64822214.279296897</v>
      </c>
      <c r="BK31" s="140">
        <v>46795032.6181641</v>
      </c>
      <c r="BL31" s="31">
        <v>0</v>
      </c>
      <c r="BM31" s="31">
        <v>0</v>
      </c>
      <c r="BN31" s="31">
        <v>0</v>
      </c>
      <c r="BO31" s="31">
        <v>0</v>
      </c>
      <c r="BP31" s="31">
        <v>0</v>
      </c>
      <c r="BQ31" s="31">
        <v>0</v>
      </c>
      <c r="BR31" s="140">
        <v>99162488.234375</v>
      </c>
      <c r="BS31" s="140">
        <v>69674263.953125</v>
      </c>
      <c r="BT31" s="31">
        <v>0</v>
      </c>
      <c r="BU31" s="140">
        <v>0</v>
      </c>
      <c r="BV31" s="140">
        <v>46776528.142578103</v>
      </c>
      <c r="BW31" s="31">
        <v>0</v>
      </c>
      <c r="BX31" s="140">
        <v>0</v>
      </c>
      <c r="BY31" s="31">
        <v>0</v>
      </c>
      <c r="BZ31" s="31">
        <v>0</v>
      </c>
      <c r="CA31" s="140">
        <v>2002036.03846741</v>
      </c>
      <c r="CB31" s="140">
        <v>128137053.97363301</v>
      </c>
      <c r="CC31" s="140">
        <v>1181289137.21875</v>
      </c>
      <c r="CD31" s="140">
        <v>215834881.6875</v>
      </c>
      <c r="CE31" s="140">
        <v>89335.417207717896</v>
      </c>
      <c r="CF31" s="140">
        <v>17916441.770263702</v>
      </c>
      <c r="CG31" s="140">
        <v>145957389.74804699</v>
      </c>
      <c r="CH31" s="31">
        <v>0</v>
      </c>
      <c r="CI31" s="140">
        <v>2091203.1007690399</v>
      </c>
      <c r="CJ31" s="140">
        <v>146071019.74804699</v>
      </c>
      <c r="CK31" s="140">
        <v>1327491066.04688</v>
      </c>
      <c r="CL31" s="140">
        <v>215836634.33789101</v>
      </c>
      <c r="CM31" s="140">
        <v>2966863.0802002</v>
      </c>
      <c r="CN31" s="140">
        <v>440911929.68359399</v>
      </c>
      <c r="CO31" s="140">
        <v>2224836952.5</v>
      </c>
      <c r="CP31" s="140">
        <v>215836634.33789101</v>
      </c>
    </row>
    <row r="32" spans="1:94">
      <c r="A32" s="162" t="s">
        <v>175</v>
      </c>
      <c r="B32" s="163">
        <v>40787</v>
      </c>
      <c r="C32" s="140">
        <v>1647457.4897003199</v>
      </c>
      <c r="D32" s="140">
        <v>19286.275889158202</v>
      </c>
      <c r="E32" s="140">
        <v>324925.99629592901</v>
      </c>
      <c r="F32" s="140">
        <v>255214.3048172</v>
      </c>
      <c r="G32" s="140">
        <v>89542.062192916899</v>
      </c>
      <c r="H32" s="31">
        <v>0</v>
      </c>
      <c r="I32" s="31">
        <v>0</v>
      </c>
      <c r="J32" s="140">
        <v>879670.49545288098</v>
      </c>
      <c r="K32" s="140">
        <v>6749.1145285368002</v>
      </c>
      <c r="L32" s="140">
        <v>1051601.7638854999</v>
      </c>
      <c r="M32" s="140">
        <v>677827.75710296596</v>
      </c>
      <c r="N32" s="140">
        <v>168810.74153137201</v>
      </c>
      <c r="O32" s="31">
        <v>0</v>
      </c>
      <c r="P32" s="31">
        <v>0</v>
      </c>
      <c r="Q32" s="140">
        <v>111040.924847603</v>
      </c>
      <c r="R32" s="31">
        <v>0</v>
      </c>
      <c r="S32" s="31">
        <v>0</v>
      </c>
      <c r="T32" s="140">
        <v>90076.457447052002</v>
      </c>
      <c r="U32" s="140">
        <v>887025.84428405797</v>
      </c>
      <c r="V32" s="140">
        <v>97146958.450195298</v>
      </c>
      <c r="W32" s="140">
        <v>1863405.29850769</v>
      </c>
      <c r="X32" s="140">
        <v>27306119.404541001</v>
      </c>
      <c r="Y32" s="140">
        <v>17340693.5473633</v>
      </c>
      <c r="Z32" s="140">
        <v>17790524.421875</v>
      </c>
      <c r="AA32" s="31">
        <v>0</v>
      </c>
      <c r="AB32" s="31">
        <v>0</v>
      </c>
      <c r="AC32" s="140">
        <v>294279627.96484399</v>
      </c>
      <c r="AD32" s="140">
        <v>668378.48033142101</v>
      </c>
      <c r="AE32" s="140">
        <v>51890709.943847701</v>
      </c>
      <c r="AF32" s="140">
        <v>36552292.742675804</v>
      </c>
      <c r="AG32" s="140">
        <v>23996081.393798798</v>
      </c>
      <c r="AH32" s="31">
        <v>0</v>
      </c>
      <c r="AI32" s="31">
        <v>0</v>
      </c>
      <c r="AJ32" s="140">
        <v>14314104.1590576</v>
      </c>
      <c r="AK32" s="31">
        <v>0</v>
      </c>
      <c r="AL32" s="31">
        <v>0</v>
      </c>
      <c r="AM32" s="140">
        <v>17804287.3981934</v>
      </c>
      <c r="AN32" s="140">
        <v>295221534.61718798</v>
      </c>
      <c r="AO32" s="140">
        <v>916371651.91406298</v>
      </c>
      <c r="AP32" s="140">
        <v>16203457.006347699</v>
      </c>
      <c r="AQ32" s="140">
        <v>236139850.00585899</v>
      </c>
      <c r="AR32" s="140">
        <v>147887311.625</v>
      </c>
      <c r="AS32" s="140">
        <v>145672088.20703101</v>
      </c>
      <c r="AT32" s="31">
        <v>0</v>
      </c>
      <c r="AU32" s="31">
        <v>0</v>
      </c>
      <c r="AV32" s="140">
        <v>903920496.78906298</v>
      </c>
      <c r="AW32" s="140">
        <v>2055871.41584778</v>
      </c>
      <c r="AX32" s="140">
        <v>502651521.796875</v>
      </c>
      <c r="AY32" s="140">
        <v>349833637.94531298</v>
      </c>
      <c r="AZ32" s="140">
        <v>198891093.95703101</v>
      </c>
      <c r="BA32" s="31">
        <v>0</v>
      </c>
      <c r="BB32" s="31">
        <v>0</v>
      </c>
      <c r="BC32" s="140">
        <v>124115954.027344</v>
      </c>
      <c r="BD32" s="31">
        <v>0</v>
      </c>
      <c r="BE32" s="31">
        <v>0</v>
      </c>
      <c r="BF32" s="140">
        <v>145752493.84179699</v>
      </c>
      <c r="BG32" s="140">
        <v>906072824.265625</v>
      </c>
      <c r="BH32" s="140">
        <v>150690802.67382801</v>
      </c>
      <c r="BI32" s="140">
        <v>2080200.1388854999</v>
      </c>
      <c r="BJ32" s="140">
        <v>63446204.461425804</v>
      </c>
      <c r="BK32" s="140">
        <v>45978151.854003899</v>
      </c>
      <c r="BL32" s="31">
        <v>0</v>
      </c>
      <c r="BM32" s="31">
        <v>0</v>
      </c>
      <c r="BN32" s="31">
        <v>0</v>
      </c>
      <c r="BO32" s="31">
        <v>0</v>
      </c>
      <c r="BP32" s="31">
        <v>0</v>
      </c>
      <c r="BQ32" s="31">
        <v>0</v>
      </c>
      <c r="BR32" s="140">
        <v>99430464.700195298</v>
      </c>
      <c r="BS32" s="140">
        <v>68924542.791992202</v>
      </c>
      <c r="BT32" s="31">
        <v>0</v>
      </c>
      <c r="BU32" s="140">
        <v>0</v>
      </c>
      <c r="BV32" s="140">
        <v>46773212.334472701</v>
      </c>
      <c r="BW32" s="31">
        <v>0</v>
      </c>
      <c r="BX32" s="140">
        <v>0</v>
      </c>
      <c r="BY32" s="31">
        <v>0</v>
      </c>
      <c r="BZ32" s="31">
        <v>0</v>
      </c>
      <c r="CA32" s="140">
        <v>1991330.5176239</v>
      </c>
      <c r="CB32" s="140">
        <v>126068585.930664</v>
      </c>
      <c r="CC32" s="140">
        <v>1166700453.57813</v>
      </c>
      <c r="CD32" s="140">
        <v>216406272.57421899</v>
      </c>
      <c r="CE32" s="140">
        <v>89604.138272285505</v>
      </c>
      <c r="CF32" s="140">
        <v>17790211.095947299</v>
      </c>
      <c r="CG32" s="140">
        <v>145574081.83203101</v>
      </c>
      <c r="CH32" s="31">
        <v>0</v>
      </c>
      <c r="CI32" s="140">
        <v>2082184.6926879899</v>
      </c>
      <c r="CJ32" s="140">
        <v>143812397.58593801</v>
      </c>
      <c r="CK32" s="140">
        <v>1312362293.96875</v>
      </c>
      <c r="CL32" s="140">
        <v>216745271.95703101</v>
      </c>
      <c r="CM32" s="140">
        <v>2962562.3761901902</v>
      </c>
      <c r="CN32" s="140">
        <v>438999024.08203101</v>
      </c>
      <c r="CO32" s="140">
        <v>2220652619.40625</v>
      </c>
      <c r="CP32" s="140">
        <v>216745271.95703101</v>
      </c>
    </row>
    <row r="33" spans="1:94">
      <c r="A33" s="162" t="s">
        <v>175</v>
      </c>
      <c r="B33" s="163">
        <v>40878</v>
      </c>
      <c r="C33" s="140">
        <v>1656173.0365142799</v>
      </c>
      <c r="D33" s="140">
        <v>20720.9402954578</v>
      </c>
      <c r="E33" s="140">
        <v>321216.76972961402</v>
      </c>
      <c r="F33" s="140">
        <v>252370.51225662199</v>
      </c>
      <c r="G33" s="140">
        <v>90715.254013061494</v>
      </c>
      <c r="H33" s="31">
        <v>0</v>
      </c>
      <c r="I33" s="31">
        <v>0</v>
      </c>
      <c r="J33" s="140">
        <v>888444.28462219203</v>
      </c>
      <c r="K33" s="140">
        <v>6432.6008839607202</v>
      </c>
      <c r="L33" s="140">
        <v>1038565.76764679</v>
      </c>
      <c r="M33" s="140">
        <v>681232.86013030994</v>
      </c>
      <c r="N33" s="140">
        <v>167431.17515182501</v>
      </c>
      <c r="O33" s="31">
        <v>0</v>
      </c>
      <c r="P33" s="31">
        <v>0</v>
      </c>
      <c r="Q33" s="140">
        <v>112772.22672080999</v>
      </c>
      <c r="R33" s="31">
        <v>0</v>
      </c>
      <c r="S33" s="31">
        <v>0</v>
      </c>
      <c r="T33" s="140">
        <v>90340.208963394194</v>
      </c>
      <c r="U33" s="140">
        <v>895491.44081115699</v>
      </c>
      <c r="V33" s="140">
        <v>97251945.353515595</v>
      </c>
      <c r="W33" s="140">
        <v>2219542.1908264202</v>
      </c>
      <c r="X33" s="140">
        <v>26622472.186035201</v>
      </c>
      <c r="Y33" s="140">
        <v>16978774.237304699</v>
      </c>
      <c r="Z33" s="140">
        <v>17877765.9221191</v>
      </c>
      <c r="AA33" s="31">
        <v>0</v>
      </c>
      <c r="AB33" s="31">
        <v>0</v>
      </c>
      <c r="AC33" s="140">
        <v>296687816.28515601</v>
      </c>
      <c r="AD33" s="140">
        <v>634648.08432769799</v>
      </c>
      <c r="AE33" s="140">
        <v>50856962.907714799</v>
      </c>
      <c r="AF33" s="140">
        <v>36817447.908203103</v>
      </c>
      <c r="AG33" s="140">
        <v>23683493.527587902</v>
      </c>
      <c r="AH33" s="31">
        <v>0</v>
      </c>
      <c r="AI33" s="31">
        <v>0</v>
      </c>
      <c r="AJ33" s="140">
        <v>14620074.0662842</v>
      </c>
      <c r="AK33" s="31">
        <v>0</v>
      </c>
      <c r="AL33" s="31">
        <v>0</v>
      </c>
      <c r="AM33" s="140">
        <v>17825001.225341801</v>
      </c>
      <c r="AN33" s="140">
        <v>297306488.83984399</v>
      </c>
      <c r="AO33" s="140">
        <v>925545930.875</v>
      </c>
      <c r="AP33" s="140">
        <v>19499273.9296875</v>
      </c>
      <c r="AQ33" s="140">
        <v>233287972.12890601</v>
      </c>
      <c r="AR33" s="140">
        <v>146393804.97851601</v>
      </c>
      <c r="AS33" s="140">
        <v>147712885.71093801</v>
      </c>
      <c r="AT33" s="31">
        <v>0</v>
      </c>
      <c r="AU33" s="31">
        <v>0</v>
      </c>
      <c r="AV33" s="140">
        <v>919028412.35156298</v>
      </c>
      <c r="AW33" s="140">
        <v>1956614.88082886</v>
      </c>
      <c r="AX33" s="140">
        <v>497321875.41796899</v>
      </c>
      <c r="AY33" s="140">
        <v>355846332.078125</v>
      </c>
      <c r="AZ33" s="140">
        <v>197518471.96093801</v>
      </c>
      <c r="BA33" s="31">
        <v>0</v>
      </c>
      <c r="BB33" s="31">
        <v>0</v>
      </c>
      <c r="BC33" s="140">
        <v>127795304.680664</v>
      </c>
      <c r="BD33" s="31">
        <v>0</v>
      </c>
      <c r="BE33" s="31">
        <v>0</v>
      </c>
      <c r="BF33" s="140">
        <v>147091851.90625</v>
      </c>
      <c r="BG33" s="140">
        <v>921302498.91406298</v>
      </c>
      <c r="BH33" s="140">
        <v>151674827.18359399</v>
      </c>
      <c r="BI33" s="140">
        <v>2399582.6246643099</v>
      </c>
      <c r="BJ33" s="140">
        <v>62543386.731933601</v>
      </c>
      <c r="BK33" s="140">
        <v>45165431.767089799</v>
      </c>
      <c r="BL33" s="31">
        <v>0</v>
      </c>
      <c r="BM33" s="31">
        <v>0</v>
      </c>
      <c r="BN33" s="31">
        <v>0</v>
      </c>
      <c r="BO33" s="31">
        <v>0</v>
      </c>
      <c r="BP33" s="31">
        <v>0</v>
      </c>
      <c r="BQ33" s="31">
        <v>0</v>
      </c>
      <c r="BR33" s="140">
        <v>101287707.775391</v>
      </c>
      <c r="BS33" s="140">
        <v>68681218.901367202</v>
      </c>
      <c r="BT33" s="31">
        <v>0</v>
      </c>
      <c r="BU33" s="140">
        <v>0</v>
      </c>
      <c r="BV33" s="140">
        <v>47625504.442871101</v>
      </c>
      <c r="BW33" s="31">
        <v>0</v>
      </c>
      <c r="BX33" s="140">
        <v>0</v>
      </c>
      <c r="BY33" s="31">
        <v>0</v>
      </c>
      <c r="BZ33" s="31">
        <v>0</v>
      </c>
      <c r="CA33" s="140">
        <v>1999333.7592620801</v>
      </c>
      <c r="CB33" s="140">
        <v>126110195.494141</v>
      </c>
      <c r="CC33" s="140">
        <v>1178419003.6875</v>
      </c>
      <c r="CD33" s="140">
        <v>216552147.57226601</v>
      </c>
      <c r="CE33" s="140">
        <v>90740.083157539397</v>
      </c>
      <c r="CF33" s="140">
        <v>17850473.826171901</v>
      </c>
      <c r="CG33" s="140">
        <v>147517398.63476601</v>
      </c>
      <c r="CH33" s="31">
        <v>0</v>
      </c>
      <c r="CI33" s="140">
        <v>2088841.6582183801</v>
      </c>
      <c r="CJ33" s="140">
        <v>143949538.89453101</v>
      </c>
      <c r="CK33" s="140">
        <v>1325771446.625</v>
      </c>
      <c r="CL33" s="140">
        <v>217043742.83007801</v>
      </c>
      <c r="CM33" s="140">
        <v>2976018.5484008798</v>
      </c>
      <c r="CN33" s="140">
        <v>441079461.72265601</v>
      </c>
      <c r="CO33" s="140">
        <v>2245320180.875</v>
      </c>
      <c r="CP33" s="140">
        <v>217043742.83007801</v>
      </c>
    </row>
    <row r="34" spans="1:94">
      <c r="A34" s="162" t="s">
        <v>175</v>
      </c>
      <c r="B34" s="163">
        <v>40969</v>
      </c>
      <c r="C34" s="140">
        <v>1656657.3215179399</v>
      </c>
      <c r="D34" s="140">
        <v>20112.827723264701</v>
      </c>
      <c r="E34" s="140">
        <v>317199.79818725598</v>
      </c>
      <c r="F34" s="140">
        <v>249230.41938591001</v>
      </c>
      <c r="G34" s="140">
        <v>91547.309865951494</v>
      </c>
      <c r="H34" s="31">
        <v>0</v>
      </c>
      <c r="I34" s="31">
        <v>0</v>
      </c>
      <c r="J34" s="140">
        <v>896694.82985687302</v>
      </c>
      <c r="K34" s="140">
        <v>6007.8282672762898</v>
      </c>
      <c r="L34" s="140">
        <v>1021615.61898041</v>
      </c>
      <c r="M34" s="140">
        <v>681109.59683990502</v>
      </c>
      <c r="N34" s="140">
        <v>165931.138736725</v>
      </c>
      <c r="O34" s="31">
        <v>0</v>
      </c>
      <c r="P34" s="31">
        <v>0</v>
      </c>
      <c r="Q34" s="140">
        <v>113164.70952892301</v>
      </c>
      <c r="R34" s="31">
        <v>0</v>
      </c>
      <c r="S34" s="31">
        <v>0</v>
      </c>
      <c r="T34" s="140">
        <v>91283.745029449507</v>
      </c>
      <c r="U34" s="140">
        <v>901919.84842681896</v>
      </c>
      <c r="V34" s="140">
        <v>98645958.5</v>
      </c>
      <c r="W34" s="140">
        <v>1981244.5347289999</v>
      </c>
      <c r="X34" s="140">
        <v>26201199.248779301</v>
      </c>
      <c r="Y34" s="140">
        <v>16687821.8552246</v>
      </c>
      <c r="Z34" s="140">
        <v>17990614.8989258</v>
      </c>
      <c r="AA34" s="31">
        <v>0</v>
      </c>
      <c r="AB34" s="31">
        <v>0</v>
      </c>
      <c r="AC34" s="140">
        <v>301065334.03906298</v>
      </c>
      <c r="AD34" s="140">
        <v>592772.12268829299</v>
      </c>
      <c r="AE34" s="140">
        <v>51171687.610839799</v>
      </c>
      <c r="AF34" s="140">
        <v>37355162.213867202</v>
      </c>
      <c r="AG34" s="140">
        <v>23448412.4846191</v>
      </c>
      <c r="AH34" s="31">
        <v>0</v>
      </c>
      <c r="AI34" s="31">
        <v>0</v>
      </c>
      <c r="AJ34" s="140">
        <v>14636209.6992188</v>
      </c>
      <c r="AK34" s="31">
        <v>0</v>
      </c>
      <c r="AL34" s="31">
        <v>0</v>
      </c>
      <c r="AM34" s="140">
        <v>18014647.427246101</v>
      </c>
      <c r="AN34" s="140">
        <v>301451023.90625</v>
      </c>
      <c r="AO34" s="140">
        <v>944333576.91406298</v>
      </c>
      <c r="AP34" s="140">
        <v>17774556.298095699</v>
      </c>
      <c r="AQ34" s="140">
        <v>230943125.64453101</v>
      </c>
      <c r="AR34" s="140">
        <v>145307779.15625</v>
      </c>
      <c r="AS34" s="140">
        <v>149651068.75781301</v>
      </c>
      <c r="AT34" s="31">
        <v>0</v>
      </c>
      <c r="AU34" s="31">
        <v>0</v>
      </c>
      <c r="AV34" s="140">
        <v>938467449.85156298</v>
      </c>
      <c r="AW34" s="140">
        <v>1853617.6908721901</v>
      </c>
      <c r="AX34" s="140">
        <v>499463751.44531298</v>
      </c>
      <c r="AY34" s="140">
        <v>362952078.67578101</v>
      </c>
      <c r="AZ34" s="140">
        <v>197302567.21289101</v>
      </c>
      <c r="BA34" s="31">
        <v>0</v>
      </c>
      <c r="BB34" s="31">
        <v>0</v>
      </c>
      <c r="BC34" s="140">
        <v>128757833.86425801</v>
      </c>
      <c r="BD34" s="31">
        <v>0</v>
      </c>
      <c r="BE34" s="31">
        <v>0</v>
      </c>
      <c r="BF34" s="140">
        <v>150125921.234375</v>
      </c>
      <c r="BG34" s="140">
        <v>940025034.9375</v>
      </c>
      <c r="BH34" s="140">
        <v>154650671.53515601</v>
      </c>
      <c r="BI34" s="140">
        <v>2162178.6152648898</v>
      </c>
      <c r="BJ34" s="140">
        <v>62254118.499511696</v>
      </c>
      <c r="BK34" s="140">
        <v>44621349.217285201</v>
      </c>
      <c r="BL34" s="31">
        <v>0</v>
      </c>
      <c r="BM34" s="31">
        <v>0</v>
      </c>
      <c r="BN34" s="31">
        <v>0</v>
      </c>
      <c r="BO34" s="31">
        <v>0</v>
      </c>
      <c r="BP34" s="31">
        <v>0</v>
      </c>
      <c r="BQ34" s="31">
        <v>0</v>
      </c>
      <c r="BR34" s="140">
        <v>102894228.20410199</v>
      </c>
      <c r="BS34" s="140">
        <v>68516494.603515595</v>
      </c>
      <c r="BT34" s="31">
        <v>0</v>
      </c>
      <c r="BU34" s="140">
        <v>0</v>
      </c>
      <c r="BV34" s="140">
        <v>48190183.314453103</v>
      </c>
      <c r="BW34" s="31">
        <v>0</v>
      </c>
      <c r="BX34" s="140">
        <v>0</v>
      </c>
      <c r="BY34" s="31">
        <v>0</v>
      </c>
      <c r="BZ34" s="31">
        <v>0</v>
      </c>
      <c r="CA34" s="140">
        <v>1993269.52381897</v>
      </c>
      <c r="CB34" s="140">
        <v>127050032.11035199</v>
      </c>
      <c r="CC34" s="140">
        <v>1194915466.82813</v>
      </c>
      <c r="CD34" s="140">
        <v>219223123.88476601</v>
      </c>
      <c r="CE34" s="140">
        <v>91521.107693672195</v>
      </c>
      <c r="CF34" s="140">
        <v>18027507.238281298</v>
      </c>
      <c r="CG34" s="140">
        <v>150094928.16015601</v>
      </c>
      <c r="CH34" s="31">
        <v>0</v>
      </c>
      <c r="CI34" s="140">
        <v>2084763.67785645</v>
      </c>
      <c r="CJ34" s="140">
        <v>145108949.30859399</v>
      </c>
      <c r="CK34" s="140">
        <v>1344713278.54688</v>
      </c>
      <c r="CL34" s="140">
        <v>218285147.38867199</v>
      </c>
      <c r="CM34" s="140">
        <v>2977826.9396972698</v>
      </c>
      <c r="CN34" s="140">
        <v>446888013.89843798</v>
      </c>
      <c r="CO34" s="140">
        <v>2284999526.25</v>
      </c>
      <c r="CP34" s="140">
        <v>218285147.38867199</v>
      </c>
    </row>
    <row r="35" spans="1:94">
      <c r="A35" s="162" t="s">
        <v>175</v>
      </c>
      <c r="B35" s="163">
        <v>41061</v>
      </c>
      <c r="C35" s="140">
        <v>1651082.9780883801</v>
      </c>
      <c r="D35" s="140">
        <v>20821.042176961899</v>
      </c>
      <c r="E35" s="140">
        <v>311374.23481369001</v>
      </c>
      <c r="F35" s="140">
        <v>244571.630418777</v>
      </c>
      <c r="G35" s="140">
        <v>91798.431763649001</v>
      </c>
      <c r="H35" s="31">
        <v>0</v>
      </c>
      <c r="I35" s="31">
        <v>0</v>
      </c>
      <c r="J35" s="140">
        <v>900294.595497131</v>
      </c>
      <c r="K35" s="140">
        <v>5491.1597685813904</v>
      </c>
      <c r="L35" s="140">
        <v>1029678.41607666</v>
      </c>
      <c r="M35" s="140">
        <v>679223.68367767299</v>
      </c>
      <c r="N35" s="140">
        <v>162029.999177933</v>
      </c>
      <c r="O35" s="31">
        <v>0</v>
      </c>
      <c r="P35" s="31">
        <v>0</v>
      </c>
      <c r="Q35" s="140">
        <v>113615.89519691499</v>
      </c>
      <c r="R35" s="31">
        <v>0</v>
      </c>
      <c r="S35" s="31">
        <v>0</v>
      </c>
      <c r="T35" s="140">
        <v>92018.462526321397</v>
      </c>
      <c r="U35" s="140">
        <v>904833.16670227097</v>
      </c>
      <c r="V35" s="140">
        <v>96091909.184570298</v>
      </c>
      <c r="W35" s="140">
        <v>2004270.6164855999</v>
      </c>
      <c r="X35" s="140">
        <v>25382589.2346191</v>
      </c>
      <c r="Y35" s="140">
        <v>16099465.5939941</v>
      </c>
      <c r="Z35" s="140">
        <v>17746661.811279301</v>
      </c>
      <c r="AA35" s="31">
        <v>0</v>
      </c>
      <c r="AB35" s="31">
        <v>0</v>
      </c>
      <c r="AC35" s="140">
        <v>299551784.71484399</v>
      </c>
      <c r="AD35" s="140">
        <v>534196.683410645</v>
      </c>
      <c r="AE35" s="140">
        <v>49825477.173828103</v>
      </c>
      <c r="AF35" s="140">
        <v>36505587.184082001</v>
      </c>
      <c r="AG35" s="140">
        <v>22398324.271972701</v>
      </c>
      <c r="AH35" s="31">
        <v>0</v>
      </c>
      <c r="AI35" s="31">
        <v>0</v>
      </c>
      <c r="AJ35" s="140">
        <v>14729453.060302701</v>
      </c>
      <c r="AK35" s="31">
        <v>0</v>
      </c>
      <c r="AL35" s="31">
        <v>0</v>
      </c>
      <c r="AM35" s="140">
        <v>17765463.121826202</v>
      </c>
      <c r="AN35" s="140">
        <v>299998725.61328101</v>
      </c>
      <c r="AO35" s="140">
        <v>926497911.05468798</v>
      </c>
      <c r="AP35" s="140">
        <v>18158425.089599598</v>
      </c>
      <c r="AQ35" s="140">
        <v>225679095.66210899</v>
      </c>
      <c r="AR35" s="140">
        <v>141584994.63085899</v>
      </c>
      <c r="AS35" s="140">
        <v>148421387.09375</v>
      </c>
      <c r="AT35" s="31">
        <v>0</v>
      </c>
      <c r="AU35" s="31">
        <v>0</v>
      </c>
      <c r="AV35" s="140">
        <v>942464903.21093798</v>
      </c>
      <c r="AW35" s="140">
        <v>1681430.1145019501</v>
      </c>
      <c r="AX35" s="140">
        <v>492211680.78515601</v>
      </c>
      <c r="AY35" s="140">
        <v>357601266.09765601</v>
      </c>
      <c r="AZ35" s="140">
        <v>189571236.00390601</v>
      </c>
      <c r="BA35" s="31">
        <v>0</v>
      </c>
      <c r="BB35" s="31">
        <v>0</v>
      </c>
      <c r="BC35" s="140">
        <v>130161314.34570301</v>
      </c>
      <c r="BD35" s="31">
        <v>0</v>
      </c>
      <c r="BE35" s="31">
        <v>0</v>
      </c>
      <c r="BF35" s="140">
        <v>148526922.48828101</v>
      </c>
      <c r="BG35" s="140">
        <v>943830631.89843798</v>
      </c>
      <c r="BH35" s="140">
        <v>152844777.90625</v>
      </c>
      <c r="BI35" s="140">
        <v>2171922.87072754</v>
      </c>
      <c r="BJ35" s="140">
        <v>60811007.808593802</v>
      </c>
      <c r="BK35" s="140">
        <v>43325398.426757798</v>
      </c>
      <c r="BL35" s="31">
        <v>0</v>
      </c>
      <c r="BM35" s="31">
        <v>0</v>
      </c>
      <c r="BN35" s="31">
        <v>0</v>
      </c>
      <c r="BO35" s="31">
        <v>0</v>
      </c>
      <c r="BP35" s="31">
        <v>0</v>
      </c>
      <c r="BQ35" s="31">
        <v>0</v>
      </c>
      <c r="BR35" s="140">
        <v>101004972.39550801</v>
      </c>
      <c r="BS35" s="140">
        <v>65989756.333984397</v>
      </c>
      <c r="BT35" s="31">
        <v>0</v>
      </c>
      <c r="BU35" s="140">
        <v>0</v>
      </c>
      <c r="BV35" s="140">
        <v>48624664.884765603</v>
      </c>
      <c r="BW35" s="31">
        <v>0</v>
      </c>
      <c r="BX35" s="140">
        <v>0</v>
      </c>
      <c r="BY35" s="31">
        <v>0</v>
      </c>
      <c r="BZ35" s="31">
        <v>0</v>
      </c>
      <c r="CA35" s="140">
        <v>1982584.7104034401</v>
      </c>
      <c r="CB35" s="140">
        <v>123410020.90429699</v>
      </c>
      <c r="CC35" s="140">
        <v>1169418030.01563</v>
      </c>
      <c r="CD35" s="140">
        <v>215622039.62890601</v>
      </c>
      <c r="CE35" s="140">
        <v>91751.590239524798</v>
      </c>
      <c r="CF35" s="140">
        <v>17734047.331787098</v>
      </c>
      <c r="CG35" s="140">
        <v>148337972.08398399</v>
      </c>
      <c r="CH35" s="31">
        <v>0</v>
      </c>
      <c r="CI35" s="140">
        <v>2075120.0752868699</v>
      </c>
      <c r="CJ35" s="140">
        <v>141176497.72265601</v>
      </c>
      <c r="CK35" s="140">
        <v>1318075356.04688</v>
      </c>
      <c r="CL35" s="140">
        <v>215617602.95703101</v>
      </c>
      <c r="CM35" s="140">
        <v>2971064.1061096201</v>
      </c>
      <c r="CN35" s="140">
        <v>441207924.328125</v>
      </c>
      <c r="CO35" s="140">
        <v>2262877314.21875</v>
      </c>
      <c r="CP35" s="140">
        <v>215617602.95703101</v>
      </c>
    </row>
    <row r="36" spans="1:94">
      <c r="A36" s="162" t="s">
        <v>175</v>
      </c>
      <c r="B36" s="163">
        <v>41153</v>
      </c>
      <c r="C36" s="140">
        <v>1647889.229599</v>
      </c>
      <c r="D36" s="140">
        <v>20857.122295856501</v>
      </c>
      <c r="E36" s="140">
        <v>304041.02002716099</v>
      </c>
      <c r="F36" s="140">
        <v>239668.93019104001</v>
      </c>
      <c r="G36" s="140">
        <v>91585.115644455</v>
      </c>
      <c r="H36" s="31">
        <v>0</v>
      </c>
      <c r="I36" s="31">
        <v>0</v>
      </c>
      <c r="J36" s="140">
        <v>900814.30319213902</v>
      </c>
      <c r="K36" s="140">
        <v>5084.8245842456799</v>
      </c>
      <c r="L36" s="140">
        <v>1029370.93828583</v>
      </c>
      <c r="M36" s="140">
        <v>679970.45083618199</v>
      </c>
      <c r="N36" s="140">
        <v>160209.769193649</v>
      </c>
      <c r="O36" s="31">
        <v>0</v>
      </c>
      <c r="P36" s="31">
        <v>0</v>
      </c>
      <c r="Q36" s="140">
        <v>112200.169843674</v>
      </c>
      <c r="R36" s="31">
        <v>0</v>
      </c>
      <c r="S36" s="31">
        <v>0</v>
      </c>
      <c r="T36" s="140">
        <v>91950.009829521194</v>
      </c>
      <c r="U36" s="140">
        <v>907236.17905426002</v>
      </c>
      <c r="V36" s="140">
        <v>95067896.058593795</v>
      </c>
      <c r="W36" s="140">
        <v>2074953.32958984</v>
      </c>
      <c r="X36" s="140">
        <v>24571679.354247998</v>
      </c>
      <c r="Y36" s="140">
        <v>15571313.493774399</v>
      </c>
      <c r="Z36" s="140">
        <v>17562909.489990201</v>
      </c>
      <c r="AA36" s="31">
        <v>0</v>
      </c>
      <c r="AB36" s="31">
        <v>0</v>
      </c>
      <c r="AC36" s="140">
        <v>299597629.30468798</v>
      </c>
      <c r="AD36" s="140">
        <v>502228.842861176</v>
      </c>
      <c r="AE36" s="140">
        <v>49100444.439941399</v>
      </c>
      <c r="AF36" s="140">
        <v>36265245.888183601</v>
      </c>
      <c r="AG36" s="140">
        <v>21953177.806884799</v>
      </c>
      <c r="AH36" s="31">
        <v>0</v>
      </c>
      <c r="AI36" s="31">
        <v>0</v>
      </c>
      <c r="AJ36" s="140">
        <v>14602765.708862299</v>
      </c>
      <c r="AK36" s="31">
        <v>0</v>
      </c>
      <c r="AL36" s="31">
        <v>0</v>
      </c>
      <c r="AM36" s="140">
        <v>17579890.319091801</v>
      </c>
      <c r="AN36" s="140">
        <v>300424825.921875</v>
      </c>
      <c r="AO36" s="140">
        <v>922409264.67968798</v>
      </c>
      <c r="AP36" s="140">
        <v>18789225.9694824</v>
      </c>
      <c r="AQ36" s="140">
        <v>219396088.94140601</v>
      </c>
      <c r="AR36" s="140">
        <v>137048824.65429699</v>
      </c>
      <c r="AS36" s="140">
        <v>148204564.75585899</v>
      </c>
      <c r="AT36" s="31">
        <v>0</v>
      </c>
      <c r="AU36" s="31">
        <v>0</v>
      </c>
      <c r="AV36" s="140">
        <v>951468391.89843798</v>
      </c>
      <c r="AW36" s="140">
        <v>1597762.97877502</v>
      </c>
      <c r="AX36" s="140">
        <v>487881705.62890601</v>
      </c>
      <c r="AY36" s="140">
        <v>358411501.46875</v>
      </c>
      <c r="AZ36" s="140">
        <v>187841530.59765601</v>
      </c>
      <c r="BA36" s="31">
        <v>0</v>
      </c>
      <c r="BB36" s="31">
        <v>0</v>
      </c>
      <c r="BC36" s="140">
        <v>129904083.040039</v>
      </c>
      <c r="BD36" s="31">
        <v>0</v>
      </c>
      <c r="BE36" s="31">
        <v>0</v>
      </c>
      <c r="BF36" s="140">
        <v>148223314.0625</v>
      </c>
      <c r="BG36" s="140">
        <v>953326754.99218798</v>
      </c>
      <c r="BH36" s="140">
        <v>156056499.58789101</v>
      </c>
      <c r="BI36" s="140">
        <v>2172865.8129577599</v>
      </c>
      <c r="BJ36" s="140">
        <v>60475115.977050804</v>
      </c>
      <c r="BK36" s="140">
        <v>42828568.405761696</v>
      </c>
      <c r="BL36" s="31">
        <v>0</v>
      </c>
      <c r="BM36" s="31">
        <v>0</v>
      </c>
      <c r="BN36" s="31">
        <v>0</v>
      </c>
      <c r="BO36" s="31">
        <v>0</v>
      </c>
      <c r="BP36" s="31">
        <v>0</v>
      </c>
      <c r="BQ36" s="31">
        <v>0</v>
      </c>
      <c r="BR36" s="140">
        <v>102626720.462891</v>
      </c>
      <c r="BS36" s="140">
        <v>65690306.717285201</v>
      </c>
      <c r="BT36" s="31">
        <v>0</v>
      </c>
      <c r="BU36" s="140">
        <v>0</v>
      </c>
      <c r="BV36" s="140">
        <v>49077079.203125</v>
      </c>
      <c r="BW36" s="31">
        <v>0</v>
      </c>
      <c r="BX36" s="140">
        <v>0</v>
      </c>
      <c r="BY36" s="31">
        <v>0</v>
      </c>
      <c r="BZ36" s="31">
        <v>0</v>
      </c>
      <c r="CA36" s="140">
        <v>1973545.0527954099</v>
      </c>
      <c r="CB36" s="140">
        <v>121574495.40527301</v>
      </c>
      <c r="CC36" s="140">
        <v>1159789856.39063</v>
      </c>
      <c r="CD36" s="140">
        <v>218844818.74218801</v>
      </c>
      <c r="CE36" s="140">
        <v>91715.292616844206</v>
      </c>
      <c r="CF36" s="140">
        <v>17582535.137939502</v>
      </c>
      <c r="CG36" s="140">
        <v>148034231.70898399</v>
      </c>
      <c r="CH36" s="31">
        <v>0</v>
      </c>
      <c r="CI36" s="140">
        <v>2065180.9780120801</v>
      </c>
      <c r="CJ36" s="140">
        <v>139087291.67773399</v>
      </c>
      <c r="CK36" s="140">
        <v>1308069669.76563</v>
      </c>
      <c r="CL36" s="140">
        <v>219369489.04101601</v>
      </c>
      <c r="CM36" s="140">
        <v>2966932.5229797401</v>
      </c>
      <c r="CN36" s="140">
        <v>439459212.9375</v>
      </c>
      <c r="CO36" s="140">
        <v>2262708088.9375</v>
      </c>
      <c r="CP36" s="140">
        <v>219369489.04101601</v>
      </c>
    </row>
    <row r="37" spans="1:94">
      <c r="A37" s="162" t="s">
        <v>175</v>
      </c>
      <c r="B37" s="163">
        <v>41244</v>
      </c>
      <c r="C37" s="140">
        <v>1640279.04354858</v>
      </c>
      <c r="D37" s="140">
        <v>20631.5069372654</v>
      </c>
      <c r="E37" s="140">
        <v>300018.56383514398</v>
      </c>
      <c r="F37" s="140">
        <v>236121.20944213899</v>
      </c>
      <c r="G37" s="140">
        <v>91100.906035423293</v>
      </c>
      <c r="H37" s="31">
        <v>0</v>
      </c>
      <c r="I37" s="31">
        <v>0</v>
      </c>
      <c r="J37" s="140">
        <v>900510.03515625</v>
      </c>
      <c r="K37" s="140">
        <v>4653.96800094843</v>
      </c>
      <c r="L37" s="140">
        <v>1019247.24568939</v>
      </c>
      <c r="M37" s="140">
        <v>677851.83065033006</v>
      </c>
      <c r="N37" s="140">
        <v>157794.40867996201</v>
      </c>
      <c r="O37" s="31">
        <v>0</v>
      </c>
      <c r="P37" s="31">
        <v>0</v>
      </c>
      <c r="Q37" s="140">
        <v>111028.513697624</v>
      </c>
      <c r="R37" s="31">
        <v>0</v>
      </c>
      <c r="S37" s="31">
        <v>0</v>
      </c>
      <c r="T37" s="140">
        <v>90879.525424957304</v>
      </c>
      <c r="U37" s="140">
        <v>906262.26222991897</v>
      </c>
      <c r="V37" s="140">
        <v>94726190.238281295</v>
      </c>
      <c r="W37" s="140">
        <v>2032564.96549988</v>
      </c>
      <c r="X37" s="140">
        <v>24070231.731445301</v>
      </c>
      <c r="Y37" s="140">
        <v>15335435.9914551</v>
      </c>
      <c r="Z37" s="140">
        <v>17411337.338622998</v>
      </c>
      <c r="AA37" s="31">
        <v>0</v>
      </c>
      <c r="AB37" s="31">
        <v>0</v>
      </c>
      <c r="AC37" s="140">
        <v>300408328.03125</v>
      </c>
      <c r="AD37" s="140">
        <v>473334.30280685402</v>
      </c>
      <c r="AE37" s="140">
        <v>48792955.638671897</v>
      </c>
      <c r="AF37" s="140">
        <v>36182744.059082001</v>
      </c>
      <c r="AG37" s="140">
        <v>21481041.035888702</v>
      </c>
      <c r="AH37" s="31">
        <v>0</v>
      </c>
      <c r="AI37" s="31">
        <v>0</v>
      </c>
      <c r="AJ37" s="140">
        <v>14442055.0965576</v>
      </c>
      <c r="AK37" s="31">
        <v>0</v>
      </c>
      <c r="AL37" s="31">
        <v>0</v>
      </c>
      <c r="AM37" s="140">
        <v>17369338.873779301</v>
      </c>
      <c r="AN37" s="140">
        <v>301085161.4375</v>
      </c>
      <c r="AO37" s="140">
        <v>924928061.421875</v>
      </c>
      <c r="AP37" s="140">
        <v>18329473.809326202</v>
      </c>
      <c r="AQ37" s="140">
        <v>217172387.03125</v>
      </c>
      <c r="AR37" s="140">
        <v>136621228.77929699</v>
      </c>
      <c r="AS37" s="140">
        <v>146770176.48242199</v>
      </c>
      <c r="AT37" s="31">
        <v>0</v>
      </c>
      <c r="AU37" s="31">
        <v>0</v>
      </c>
      <c r="AV37" s="140">
        <v>955793121.17968798</v>
      </c>
      <c r="AW37" s="140">
        <v>1496609.4207458501</v>
      </c>
      <c r="AX37" s="140">
        <v>490505088.95703101</v>
      </c>
      <c r="AY37" s="140">
        <v>359326206.296875</v>
      </c>
      <c r="AZ37" s="140">
        <v>184532075.96679699</v>
      </c>
      <c r="BA37" s="31">
        <v>0</v>
      </c>
      <c r="BB37" s="31">
        <v>0</v>
      </c>
      <c r="BC37" s="140">
        <v>129010668.424805</v>
      </c>
      <c r="BD37" s="31">
        <v>0</v>
      </c>
      <c r="BE37" s="31">
        <v>0</v>
      </c>
      <c r="BF37" s="140">
        <v>146292791.50390601</v>
      </c>
      <c r="BG37" s="140">
        <v>958518521.921875</v>
      </c>
      <c r="BH37" s="140">
        <v>155872944.61523399</v>
      </c>
      <c r="BI37" s="140">
        <v>2018648.0363922101</v>
      </c>
      <c r="BJ37" s="140">
        <v>59507407.309082001</v>
      </c>
      <c r="BK37" s="140">
        <v>41937115.434570298</v>
      </c>
      <c r="BL37" s="31">
        <v>0</v>
      </c>
      <c r="BM37" s="31">
        <v>0</v>
      </c>
      <c r="BN37" s="31">
        <v>0</v>
      </c>
      <c r="BO37" s="31">
        <v>0</v>
      </c>
      <c r="BP37" s="31">
        <v>0</v>
      </c>
      <c r="BQ37" s="31">
        <v>0</v>
      </c>
      <c r="BR37" s="140">
        <v>103795857.787109</v>
      </c>
      <c r="BS37" s="140">
        <v>64941700.862792999</v>
      </c>
      <c r="BT37" s="31">
        <v>0</v>
      </c>
      <c r="BU37" s="140">
        <v>0</v>
      </c>
      <c r="BV37" s="140">
        <v>49079829.266113304</v>
      </c>
      <c r="BW37" s="31">
        <v>0</v>
      </c>
      <c r="BX37" s="140">
        <v>0</v>
      </c>
      <c r="BY37" s="31">
        <v>0</v>
      </c>
      <c r="BZ37" s="31">
        <v>0</v>
      </c>
      <c r="CA37" s="140">
        <v>1961987.6696166999</v>
      </c>
      <c r="CB37" s="140">
        <v>120900087.272461</v>
      </c>
      <c r="CC37" s="140">
        <v>1161300548.82813</v>
      </c>
      <c r="CD37" s="140">
        <v>217242094.99804699</v>
      </c>
      <c r="CE37" s="140">
        <v>91173.342111587495</v>
      </c>
      <c r="CF37" s="140">
        <v>17390684.567627002</v>
      </c>
      <c r="CG37" s="140">
        <v>146626295.60351601</v>
      </c>
      <c r="CH37" s="31">
        <v>0</v>
      </c>
      <c r="CI37" s="140">
        <v>2052206.8969879199</v>
      </c>
      <c r="CJ37" s="140">
        <v>138289662.99218801</v>
      </c>
      <c r="CK37" s="140">
        <v>1307810920.64063</v>
      </c>
      <c r="CL37" s="140">
        <v>217830836.54882801</v>
      </c>
      <c r="CM37" s="140">
        <v>2950004.8102722201</v>
      </c>
      <c r="CN37" s="140">
        <v>438970557.11328101</v>
      </c>
      <c r="CO37" s="140">
        <v>2262876670.03125</v>
      </c>
      <c r="CP37" s="140">
        <v>217830836.54882801</v>
      </c>
    </row>
    <row r="38" spans="1:94">
      <c r="A38" s="162" t="s">
        <v>175</v>
      </c>
      <c r="B38" s="163">
        <v>41334</v>
      </c>
      <c r="C38" s="140">
        <v>1615501.2657928499</v>
      </c>
      <c r="D38" s="140">
        <v>21150.143263816801</v>
      </c>
      <c r="E38" s="140">
        <v>290950.96707534802</v>
      </c>
      <c r="F38" s="140">
        <v>228865.55439949001</v>
      </c>
      <c r="G38" s="140">
        <v>90809.427857399001</v>
      </c>
      <c r="H38" s="31">
        <v>0</v>
      </c>
      <c r="I38" s="31">
        <v>0</v>
      </c>
      <c r="J38" s="140">
        <v>905876.20166778599</v>
      </c>
      <c r="K38" s="140">
        <v>4232.7734224200203</v>
      </c>
      <c r="L38" s="140">
        <v>67111.826344490095</v>
      </c>
      <c r="M38" s="140">
        <v>670147.58451080299</v>
      </c>
      <c r="N38" s="140">
        <v>155252.742706299</v>
      </c>
      <c r="O38" s="31">
        <v>0</v>
      </c>
      <c r="P38" s="140">
        <v>914060.21669006301</v>
      </c>
      <c r="Q38" s="140">
        <v>112785.896575928</v>
      </c>
      <c r="R38" s="31">
        <v>0</v>
      </c>
      <c r="S38" s="140">
        <v>90496.499952316299</v>
      </c>
      <c r="T38" s="140">
        <v>6.9762182662379901</v>
      </c>
      <c r="U38" s="140">
        <v>908309.66848754894</v>
      </c>
      <c r="V38" s="140">
        <v>92222890.691406295</v>
      </c>
      <c r="W38" s="140">
        <v>2092775.1179657001</v>
      </c>
      <c r="X38" s="140">
        <v>22984737.076171901</v>
      </c>
      <c r="Y38" s="140">
        <v>14578296.7454834</v>
      </c>
      <c r="Z38" s="140">
        <v>17067718.255371101</v>
      </c>
      <c r="AA38" s="31">
        <v>0</v>
      </c>
      <c r="AB38" s="31">
        <v>0</v>
      </c>
      <c r="AC38" s="140">
        <v>299959228.09375</v>
      </c>
      <c r="AD38" s="140">
        <v>422517.34097289998</v>
      </c>
      <c r="AE38" s="140">
        <v>1418196.6078796401</v>
      </c>
      <c r="AF38" s="140">
        <v>35390868.042480499</v>
      </c>
      <c r="AG38" s="140">
        <v>20997659.8903809</v>
      </c>
      <c r="AH38" s="31">
        <v>0</v>
      </c>
      <c r="AI38" s="140">
        <v>44756437.545410201</v>
      </c>
      <c r="AJ38" s="140">
        <v>14484241.4265137</v>
      </c>
      <c r="AK38" s="31">
        <v>0</v>
      </c>
      <c r="AL38" s="140">
        <v>17075156.293457001</v>
      </c>
      <c r="AM38" s="140">
        <v>1410.7920615077001</v>
      </c>
      <c r="AN38" s="140">
        <v>299888651.4375</v>
      </c>
      <c r="AO38" s="140">
        <v>895322624.97656298</v>
      </c>
      <c r="AP38" s="140">
        <v>19460627.817138702</v>
      </c>
      <c r="AQ38" s="140">
        <v>204702364.0625</v>
      </c>
      <c r="AR38" s="140">
        <v>127770109.333984</v>
      </c>
      <c r="AS38" s="140">
        <v>143468326.48632801</v>
      </c>
      <c r="AT38" s="31">
        <v>0</v>
      </c>
      <c r="AU38" s="31">
        <v>0</v>
      </c>
      <c r="AV38" s="140">
        <v>959611213.99218798</v>
      </c>
      <c r="AW38" s="140">
        <v>1355538.2106933601</v>
      </c>
      <c r="AX38" s="140">
        <v>16784036.506591801</v>
      </c>
      <c r="AY38" s="140">
        <v>351014890.25390601</v>
      </c>
      <c r="AZ38" s="140">
        <v>180726439.30859399</v>
      </c>
      <c r="BA38" s="31">
        <v>0</v>
      </c>
      <c r="BB38" s="140">
        <v>437342008.765625</v>
      </c>
      <c r="BC38" s="140">
        <v>129358876.72656301</v>
      </c>
      <c r="BD38" s="31">
        <v>0</v>
      </c>
      <c r="BE38" s="140">
        <v>143845037.74804699</v>
      </c>
      <c r="BF38" s="140">
        <v>11280.4468388557</v>
      </c>
      <c r="BG38" s="140">
        <v>959512413.22656298</v>
      </c>
      <c r="BH38" s="140">
        <v>190913956.53906301</v>
      </c>
      <c r="BI38" s="140">
        <v>2611336.5439758301</v>
      </c>
      <c r="BJ38" s="140">
        <v>61838389.656738304</v>
      </c>
      <c r="BK38" s="140">
        <v>41972755.7431641</v>
      </c>
      <c r="BL38" s="31">
        <v>0</v>
      </c>
      <c r="BM38" s="31">
        <v>0</v>
      </c>
      <c r="BN38" s="31">
        <v>0</v>
      </c>
      <c r="BO38" s="31">
        <v>0</v>
      </c>
      <c r="BP38" s="31">
        <v>0</v>
      </c>
      <c r="BQ38" s="31">
        <v>0</v>
      </c>
      <c r="BR38" s="140">
        <v>107271624.707031</v>
      </c>
      <c r="BS38" s="140">
        <v>65993463.749511696</v>
      </c>
      <c r="BT38" s="31">
        <v>0</v>
      </c>
      <c r="BU38" s="140">
        <v>32192388.079833999</v>
      </c>
      <c r="BV38" s="140">
        <v>51373527.392578103</v>
      </c>
      <c r="BW38" s="31">
        <v>0</v>
      </c>
      <c r="BX38" s="140">
        <v>11735793.7900391</v>
      </c>
      <c r="BY38" s="31">
        <v>0</v>
      </c>
      <c r="BZ38" s="31">
        <v>0</v>
      </c>
      <c r="CA38" s="140">
        <v>1926372.7466278099</v>
      </c>
      <c r="CB38" s="140">
        <v>117391388.70214801</v>
      </c>
      <c r="CC38" s="140">
        <v>1119791216.34375</v>
      </c>
      <c r="CD38" s="140">
        <v>255705352.41796899</v>
      </c>
      <c r="CE38" s="140">
        <v>90657.065109252901</v>
      </c>
      <c r="CF38" s="140">
        <v>17078157.216796901</v>
      </c>
      <c r="CG38" s="140">
        <v>143874909.43359399</v>
      </c>
      <c r="CH38" s="140">
        <v>11735793.7900391</v>
      </c>
      <c r="CI38" s="140">
        <v>2017408.8334198</v>
      </c>
      <c r="CJ38" s="140">
        <v>134500189.34765601</v>
      </c>
      <c r="CK38" s="140">
        <v>1263159083.14063</v>
      </c>
      <c r="CL38" s="140">
        <v>265973728.09570301</v>
      </c>
      <c r="CM38" s="140">
        <v>2916723.6288452102</v>
      </c>
      <c r="CN38" s="140">
        <v>434841596.58593798</v>
      </c>
      <c r="CO38" s="140">
        <v>2224127904.5625</v>
      </c>
      <c r="CP38" s="140">
        <v>265973728.09570301</v>
      </c>
    </row>
    <row r="39" spans="1:94">
      <c r="A39" s="162" t="s">
        <v>175</v>
      </c>
      <c r="B39" s="163">
        <v>41426</v>
      </c>
      <c r="C39" s="140">
        <v>1621370.39378357</v>
      </c>
      <c r="D39" s="140">
        <v>21497.9064788818</v>
      </c>
      <c r="E39" s="140">
        <v>285133.41659545898</v>
      </c>
      <c r="F39" s="140">
        <v>224369.490001678</v>
      </c>
      <c r="G39" s="140">
        <v>90735.308437347398</v>
      </c>
      <c r="H39" s="31">
        <v>0</v>
      </c>
      <c r="I39" s="31">
        <v>0</v>
      </c>
      <c r="J39" s="140">
        <v>906565.10549926804</v>
      </c>
      <c r="K39" s="140">
        <v>3940.2798865139498</v>
      </c>
      <c r="L39" s="140">
        <v>52982.672897815697</v>
      </c>
      <c r="M39" s="140">
        <v>678505.87039947498</v>
      </c>
      <c r="N39" s="140">
        <v>153101.64890098601</v>
      </c>
      <c r="O39" s="31">
        <v>0</v>
      </c>
      <c r="P39" s="140">
        <v>933911.39412689197</v>
      </c>
      <c r="Q39" s="140">
        <v>111611.49576377901</v>
      </c>
      <c r="R39" s="31">
        <v>0</v>
      </c>
      <c r="S39" s="140">
        <v>90913.594392776504</v>
      </c>
      <c r="T39" s="140">
        <v>4.0302151960786397</v>
      </c>
      <c r="U39" s="140">
        <v>909038.90184020996</v>
      </c>
      <c r="V39" s="140">
        <v>92873420.715820298</v>
      </c>
      <c r="W39" s="140">
        <v>1985323.4979858401</v>
      </c>
      <c r="X39" s="140">
        <v>22465231.955810498</v>
      </c>
      <c r="Y39" s="140">
        <v>14275737.5128174</v>
      </c>
      <c r="Z39" s="140">
        <v>17060051.160888702</v>
      </c>
      <c r="AA39" s="31">
        <v>0</v>
      </c>
      <c r="AB39" s="31">
        <v>0</v>
      </c>
      <c r="AC39" s="140">
        <v>301006950.67968798</v>
      </c>
      <c r="AD39" s="140">
        <v>400147.678592682</v>
      </c>
      <c r="AE39" s="140">
        <v>1047949.77309418</v>
      </c>
      <c r="AF39" s="140">
        <v>35852340.173339799</v>
      </c>
      <c r="AG39" s="140">
        <v>20625567.357177701</v>
      </c>
      <c r="AH39" s="31">
        <v>0</v>
      </c>
      <c r="AI39" s="140">
        <v>45592990.454589799</v>
      </c>
      <c r="AJ39" s="140">
        <v>14208687.600708</v>
      </c>
      <c r="AK39" s="31">
        <v>0</v>
      </c>
      <c r="AL39" s="140">
        <v>17074290.862548798</v>
      </c>
      <c r="AM39" s="140">
        <v>939.889451637864</v>
      </c>
      <c r="AN39" s="140">
        <v>301223348.59375</v>
      </c>
      <c r="AO39" s="140">
        <v>907305328.171875</v>
      </c>
      <c r="AP39" s="140">
        <v>18447661.439941399</v>
      </c>
      <c r="AQ39" s="140">
        <v>200768855.45117199</v>
      </c>
      <c r="AR39" s="140">
        <v>124757163.98242199</v>
      </c>
      <c r="AS39" s="140">
        <v>143711008.36523399</v>
      </c>
      <c r="AT39" s="31">
        <v>0</v>
      </c>
      <c r="AU39" s="31">
        <v>0</v>
      </c>
      <c r="AV39" s="140">
        <v>964656041.02343798</v>
      </c>
      <c r="AW39" s="140">
        <v>1281068.36541748</v>
      </c>
      <c r="AX39" s="140">
        <v>12159754.4490967</v>
      </c>
      <c r="AY39" s="140">
        <v>358560898.53125</v>
      </c>
      <c r="AZ39" s="140">
        <v>178082703.35156301</v>
      </c>
      <c r="BA39" s="31">
        <v>0</v>
      </c>
      <c r="BB39" s="140">
        <v>448774857.96484399</v>
      </c>
      <c r="BC39" s="140">
        <v>127834430.949219</v>
      </c>
      <c r="BD39" s="31">
        <v>0</v>
      </c>
      <c r="BE39" s="140">
        <v>143775908.046875</v>
      </c>
      <c r="BF39" s="140">
        <v>7743.0643599033401</v>
      </c>
      <c r="BG39" s="140">
        <v>965584563.828125</v>
      </c>
      <c r="BH39" s="140">
        <v>194182587.40429699</v>
      </c>
      <c r="BI39" s="140">
        <v>2282013.7531127902</v>
      </c>
      <c r="BJ39" s="140">
        <v>61702240.7890625</v>
      </c>
      <c r="BK39" s="140">
        <v>41480625.552734397</v>
      </c>
      <c r="BL39" s="31">
        <v>0</v>
      </c>
      <c r="BM39" s="31">
        <v>0</v>
      </c>
      <c r="BN39" s="31">
        <v>0</v>
      </c>
      <c r="BO39" s="31">
        <v>0</v>
      </c>
      <c r="BP39" s="31">
        <v>0</v>
      </c>
      <c r="BQ39" s="31">
        <v>0</v>
      </c>
      <c r="BR39" s="140">
        <v>109521836.99511699</v>
      </c>
      <c r="BS39" s="140">
        <v>65528590.636230499</v>
      </c>
      <c r="BT39" s="31">
        <v>0</v>
      </c>
      <c r="BU39" s="140">
        <v>33095313.599853501</v>
      </c>
      <c r="BV39" s="140">
        <v>51220789.074707001</v>
      </c>
      <c r="BW39" s="31">
        <v>0</v>
      </c>
      <c r="BX39" s="140">
        <v>11922146.048095699</v>
      </c>
      <c r="BY39" s="31">
        <v>0</v>
      </c>
      <c r="BZ39" s="31">
        <v>0</v>
      </c>
      <c r="CA39" s="140">
        <v>1926820.1001129199</v>
      </c>
      <c r="CB39" s="140">
        <v>117229893.24902301</v>
      </c>
      <c r="CC39" s="140">
        <v>1125381662.8125</v>
      </c>
      <c r="CD39" s="140">
        <v>258243603.20507801</v>
      </c>
      <c r="CE39" s="140">
        <v>90634.4303760529</v>
      </c>
      <c r="CF39" s="140">
        <v>17048451.264404301</v>
      </c>
      <c r="CG39" s="140">
        <v>143671809.82421899</v>
      </c>
      <c r="CH39" s="140">
        <v>11922146.048095699</v>
      </c>
      <c r="CI39" s="140">
        <v>2018713.06021118</v>
      </c>
      <c r="CJ39" s="140">
        <v>134319435.48828101</v>
      </c>
      <c r="CK39" s="140">
        <v>1269427419.3125</v>
      </c>
      <c r="CL39" s="140">
        <v>269731859.109375</v>
      </c>
      <c r="CM39" s="140">
        <v>2918191.5897216802</v>
      </c>
      <c r="CN39" s="140">
        <v>435711032.00390601</v>
      </c>
      <c r="CO39" s="140">
        <v>2237148916.1875</v>
      </c>
      <c r="CP39" s="140">
        <v>269731859.109375</v>
      </c>
    </row>
    <row r="40" spans="1:94">
      <c r="A40" s="162" t="s">
        <v>175</v>
      </c>
      <c r="B40" s="163">
        <v>41518</v>
      </c>
      <c r="C40" s="140">
        <v>1614419.3905334501</v>
      </c>
      <c r="D40" s="140">
        <v>21504.635397434198</v>
      </c>
      <c r="E40" s="140">
        <v>279752.06760025001</v>
      </c>
      <c r="F40" s="140">
        <v>221733.34624671901</v>
      </c>
      <c r="G40" s="140">
        <v>90483.080645561204</v>
      </c>
      <c r="H40" s="31">
        <v>0</v>
      </c>
      <c r="I40" s="31">
        <v>0</v>
      </c>
      <c r="J40" s="140">
        <v>905621.62493896496</v>
      </c>
      <c r="K40" s="140">
        <v>3519.5343432724499</v>
      </c>
      <c r="L40" s="140">
        <v>9189.0794833898508</v>
      </c>
      <c r="M40" s="140">
        <v>677404.928855896</v>
      </c>
      <c r="N40" s="140">
        <v>150460.352994919</v>
      </c>
      <c r="O40" s="31">
        <v>0</v>
      </c>
      <c r="P40" s="140">
        <v>973983.15428161598</v>
      </c>
      <c r="Q40" s="140">
        <v>109275.56773185699</v>
      </c>
      <c r="R40" s="31">
        <v>0</v>
      </c>
      <c r="S40" s="140">
        <v>90757.172784805298</v>
      </c>
      <c r="T40" s="140">
        <v>4.88756383134751</v>
      </c>
      <c r="U40" s="140">
        <v>911487.20722961402</v>
      </c>
      <c r="V40" s="140">
        <v>92272417.419921905</v>
      </c>
      <c r="W40" s="140">
        <v>2044685.8894805899</v>
      </c>
      <c r="X40" s="140">
        <v>22010694.9775391</v>
      </c>
      <c r="Y40" s="140">
        <v>14004428.6450195</v>
      </c>
      <c r="Z40" s="140">
        <v>16954531.731445301</v>
      </c>
      <c r="AA40" s="31">
        <v>0</v>
      </c>
      <c r="AB40" s="31">
        <v>0</v>
      </c>
      <c r="AC40" s="140">
        <v>300364801.87109399</v>
      </c>
      <c r="AD40" s="140">
        <v>353195.51873016398</v>
      </c>
      <c r="AE40" s="140">
        <v>661400.40434265102</v>
      </c>
      <c r="AF40" s="140">
        <v>35813076.822265603</v>
      </c>
      <c r="AG40" s="140">
        <v>20185205.6096191</v>
      </c>
      <c r="AH40" s="31">
        <v>0</v>
      </c>
      <c r="AI40" s="140">
        <v>45758717.347167999</v>
      </c>
      <c r="AJ40" s="140">
        <v>14042696.321533199</v>
      </c>
      <c r="AK40" s="31">
        <v>0</v>
      </c>
      <c r="AL40" s="140">
        <v>16983890.392089799</v>
      </c>
      <c r="AM40" s="140">
        <v>513.28723983466602</v>
      </c>
      <c r="AN40" s="140">
        <v>301273306.66796899</v>
      </c>
      <c r="AO40" s="140">
        <v>904092433.015625</v>
      </c>
      <c r="AP40" s="140">
        <v>18811532.552246101</v>
      </c>
      <c r="AQ40" s="140">
        <v>196480657.75585899</v>
      </c>
      <c r="AR40" s="140">
        <v>122320647.977539</v>
      </c>
      <c r="AS40" s="140">
        <v>142088559.41406301</v>
      </c>
      <c r="AT40" s="31">
        <v>0</v>
      </c>
      <c r="AU40" s="31">
        <v>0</v>
      </c>
      <c r="AV40" s="140">
        <v>963345414.03906298</v>
      </c>
      <c r="AW40" s="140">
        <v>1136788.7765655499</v>
      </c>
      <c r="AX40" s="140">
        <v>5753574.3137817401</v>
      </c>
      <c r="AY40" s="140">
        <v>359451628.58203101</v>
      </c>
      <c r="AZ40" s="140">
        <v>174568341.42578101</v>
      </c>
      <c r="BA40" s="31">
        <v>0</v>
      </c>
      <c r="BB40" s="140">
        <v>454970759.08203101</v>
      </c>
      <c r="BC40" s="140">
        <v>126093195.09863301</v>
      </c>
      <c r="BD40" s="31">
        <v>0</v>
      </c>
      <c r="BE40" s="140">
        <v>142077031.99414101</v>
      </c>
      <c r="BF40" s="140">
        <v>4218.3175665140197</v>
      </c>
      <c r="BG40" s="140">
        <v>964977651.796875</v>
      </c>
      <c r="BH40" s="140">
        <v>193619481.33593801</v>
      </c>
      <c r="BI40" s="140">
        <v>2252154.5246887198</v>
      </c>
      <c r="BJ40" s="140">
        <v>59995615.7587891</v>
      </c>
      <c r="BK40" s="140">
        <v>40514005.666992202</v>
      </c>
      <c r="BL40" s="31">
        <v>0</v>
      </c>
      <c r="BM40" s="31">
        <v>0</v>
      </c>
      <c r="BN40" s="31">
        <v>0</v>
      </c>
      <c r="BO40" s="31">
        <v>0</v>
      </c>
      <c r="BP40" s="31">
        <v>0</v>
      </c>
      <c r="BQ40" s="31">
        <v>0</v>
      </c>
      <c r="BR40" s="140">
        <v>110435781.46093801</v>
      </c>
      <c r="BS40" s="140">
        <v>64120357.426269501</v>
      </c>
      <c r="BT40" s="31">
        <v>0</v>
      </c>
      <c r="BU40" s="140">
        <v>26827711.7497559</v>
      </c>
      <c r="BV40" s="140">
        <v>50961071.269531302</v>
      </c>
      <c r="BW40" s="31">
        <v>0</v>
      </c>
      <c r="BX40" s="140">
        <v>10092983.2423096</v>
      </c>
      <c r="BY40" s="31">
        <v>0</v>
      </c>
      <c r="BZ40" s="31">
        <v>0</v>
      </c>
      <c r="CA40" s="140">
        <v>1917637.6452178999</v>
      </c>
      <c r="CB40" s="140">
        <v>116287726.12988301</v>
      </c>
      <c r="CC40" s="140">
        <v>1119488912.07813</v>
      </c>
      <c r="CD40" s="140">
        <v>255487945.27734399</v>
      </c>
      <c r="CE40" s="140">
        <v>90719.786186218305</v>
      </c>
      <c r="CF40" s="140">
        <v>17000787.053222701</v>
      </c>
      <c r="CG40" s="140">
        <v>141861438.81835899</v>
      </c>
      <c r="CH40" s="140">
        <v>10092983.2423096</v>
      </c>
      <c r="CI40" s="140">
        <v>2007126.6924591099</v>
      </c>
      <c r="CJ40" s="140">
        <v>133203688.808594</v>
      </c>
      <c r="CK40" s="140">
        <v>1261765894.45313</v>
      </c>
      <c r="CL40" s="140">
        <v>266955543.8125</v>
      </c>
      <c r="CM40" s="140">
        <v>2915306.5866394001</v>
      </c>
      <c r="CN40" s="140">
        <v>434256004.859375</v>
      </c>
      <c r="CO40" s="140">
        <v>2226502767.75</v>
      </c>
      <c r="CP40" s="140">
        <v>266955543.8125</v>
      </c>
    </row>
    <row r="41" spans="1:94">
      <c r="A41" s="162" t="s">
        <v>175</v>
      </c>
      <c r="B41" s="163">
        <v>41609</v>
      </c>
      <c r="C41" s="140">
        <v>1604696.5021667499</v>
      </c>
      <c r="D41" s="140">
        <v>23827.4564158916</v>
      </c>
      <c r="E41" s="140">
        <v>270102.44067001302</v>
      </c>
      <c r="F41" s="140">
        <v>212136.144361496</v>
      </c>
      <c r="G41" s="140">
        <v>89220.1423425674</v>
      </c>
      <c r="H41" s="31">
        <v>0</v>
      </c>
      <c r="I41" s="31">
        <v>0</v>
      </c>
      <c r="J41" s="140">
        <v>895978.58634185803</v>
      </c>
      <c r="K41" s="140">
        <v>2905.75192990899</v>
      </c>
      <c r="L41" s="140">
        <v>6859.8743521571196</v>
      </c>
      <c r="M41" s="140">
        <v>676359.864112854</v>
      </c>
      <c r="N41" s="140">
        <v>148362.29329872099</v>
      </c>
      <c r="O41" s="31">
        <v>0</v>
      </c>
      <c r="P41" s="140">
        <v>967778.83815765404</v>
      </c>
      <c r="Q41" s="140">
        <v>106696.764188766</v>
      </c>
      <c r="R41" s="31">
        <v>0</v>
      </c>
      <c r="S41" s="140">
        <v>89122.297616958604</v>
      </c>
      <c r="T41" s="140">
        <v>4.0750004625879201</v>
      </c>
      <c r="U41" s="140">
        <v>900599.06535339402</v>
      </c>
      <c r="V41" s="140">
        <v>90783571.881835893</v>
      </c>
      <c r="W41" s="140">
        <v>2059566.29333496</v>
      </c>
      <c r="X41" s="140">
        <v>21273924.325439502</v>
      </c>
      <c r="Y41" s="140">
        <v>13522356.3327637</v>
      </c>
      <c r="Z41" s="140">
        <v>16482426.1494141</v>
      </c>
      <c r="AA41" s="31">
        <v>0</v>
      </c>
      <c r="AB41" s="31">
        <v>0</v>
      </c>
      <c r="AC41" s="140">
        <v>296644957.32031298</v>
      </c>
      <c r="AD41" s="140">
        <v>298751.47146224999</v>
      </c>
      <c r="AE41" s="140">
        <v>548852.31579589797</v>
      </c>
      <c r="AF41" s="140">
        <v>35429782.336425804</v>
      </c>
      <c r="AG41" s="140">
        <v>19739457.152832001</v>
      </c>
      <c r="AH41" s="31">
        <v>0</v>
      </c>
      <c r="AI41" s="140">
        <v>44930001.456054702</v>
      </c>
      <c r="AJ41" s="140">
        <v>13624825.3410645</v>
      </c>
      <c r="AK41" s="31">
        <v>0</v>
      </c>
      <c r="AL41" s="140">
        <v>16429552.143554701</v>
      </c>
      <c r="AM41" s="140">
        <v>525.23521186411404</v>
      </c>
      <c r="AN41" s="140">
        <v>297356464.36718798</v>
      </c>
      <c r="AO41" s="140">
        <v>891857589.109375</v>
      </c>
      <c r="AP41" s="140">
        <v>18694119.291747998</v>
      </c>
      <c r="AQ41" s="140">
        <v>188896164.76367199</v>
      </c>
      <c r="AR41" s="140">
        <v>116644778.424805</v>
      </c>
      <c r="AS41" s="140">
        <v>139512481.70898399</v>
      </c>
      <c r="AT41" s="31">
        <v>0</v>
      </c>
      <c r="AU41" s="31">
        <v>0</v>
      </c>
      <c r="AV41" s="140">
        <v>957982432.328125</v>
      </c>
      <c r="AW41" s="140">
        <v>961032.76379394496</v>
      </c>
      <c r="AX41" s="140">
        <v>4670944.6900634803</v>
      </c>
      <c r="AY41" s="140">
        <v>356775823.48046899</v>
      </c>
      <c r="AZ41" s="140">
        <v>171299129.57031301</v>
      </c>
      <c r="BA41" s="31">
        <v>0</v>
      </c>
      <c r="BB41" s="140">
        <v>448928833.875</v>
      </c>
      <c r="BC41" s="140">
        <v>122761430.231445</v>
      </c>
      <c r="BD41" s="31">
        <v>0</v>
      </c>
      <c r="BE41" s="140">
        <v>139057516.77539101</v>
      </c>
      <c r="BF41" s="140">
        <v>4315.5669031739199</v>
      </c>
      <c r="BG41" s="140">
        <v>961394871.03125</v>
      </c>
      <c r="BH41" s="140">
        <v>194286216.11718801</v>
      </c>
      <c r="BI41" s="140">
        <v>2073629.24137878</v>
      </c>
      <c r="BJ41" s="140">
        <v>58667003.1640625</v>
      </c>
      <c r="BK41" s="140">
        <v>39800323.010742202</v>
      </c>
      <c r="BL41" s="31">
        <v>0</v>
      </c>
      <c r="BM41" s="31">
        <v>0</v>
      </c>
      <c r="BN41" s="31">
        <v>0</v>
      </c>
      <c r="BO41" s="31">
        <v>0</v>
      </c>
      <c r="BP41" s="31">
        <v>0</v>
      </c>
      <c r="BQ41" s="31">
        <v>0</v>
      </c>
      <c r="BR41" s="140">
        <v>110689902.94238301</v>
      </c>
      <c r="BS41" s="140">
        <v>62742489.490722701</v>
      </c>
      <c r="BT41" s="31">
        <v>0</v>
      </c>
      <c r="BU41" s="140">
        <v>31944776.979980499</v>
      </c>
      <c r="BV41" s="140">
        <v>49955899.799804702</v>
      </c>
      <c r="BW41" s="31">
        <v>0</v>
      </c>
      <c r="BX41" s="140">
        <v>10872731.040771499</v>
      </c>
      <c r="BY41" s="31">
        <v>0</v>
      </c>
      <c r="BZ41" s="31">
        <v>0</v>
      </c>
      <c r="CA41" s="140">
        <v>1899545.90913391</v>
      </c>
      <c r="CB41" s="140">
        <v>114166693.82324199</v>
      </c>
      <c r="CC41" s="140">
        <v>1100473719.40625</v>
      </c>
      <c r="CD41" s="140">
        <v>254801442.703125</v>
      </c>
      <c r="CE41" s="140">
        <v>89329.905179023699</v>
      </c>
      <c r="CF41" s="140">
        <v>16443836.7770996</v>
      </c>
      <c r="CG41" s="140">
        <v>139317365.40820301</v>
      </c>
      <c r="CH41" s="140">
        <v>10872731.040771499</v>
      </c>
      <c r="CI41" s="140">
        <v>1988377.3745117199</v>
      </c>
      <c r="CJ41" s="140">
        <v>130623788.727539</v>
      </c>
      <c r="CK41" s="140">
        <v>1239690338.98438</v>
      </c>
      <c r="CL41" s="140">
        <v>266408199.96679699</v>
      </c>
      <c r="CM41" s="140">
        <v>2880855.24645996</v>
      </c>
      <c r="CN41" s="140">
        <v>427571460.32421899</v>
      </c>
      <c r="CO41" s="140">
        <v>2197046283.4375</v>
      </c>
      <c r="CP41" s="140">
        <v>266408199.96679699</v>
      </c>
    </row>
    <row r="42" spans="1:94">
      <c r="A42" s="162" t="s">
        <v>175</v>
      </c>
      <c r="B42" s="163">
        <v>41699</v>
      </c>
      <c r="C42" s="140">
        <v>1602520.6663055399</v>
      </c>
      <c r="D42" s="140">
        <v>22413.094676017801</v>
      </c>
      <c r="E42" s="140">
        <v>267211.829425812</v>
      </c>
      <c r="F42" s="140">
        <v>210771.72461509699</v>
      </c>
      <c r="G42" s="140">
        <v>89489.110126495405</v>
      </c>
      <c r="H42" s="31">
        <v>0</v>
      </c>
      <c r="I42" s="31">
        <v>0</v>
      </c>
      <c r="J42" s="140">
        <v>902641.20700836205</v>
      </c>
      <c r="K42" s="140">
        <v>2186.07276698947</v>
      </c>
      <c r="L42" s="140">
        <v>6115.9891640543901</v>
      </c>
      <c r="M42" s="140">
        <v>677348.38121795701</v>
      </c>
      <c r="N42" s="140">
        <v>146387.084814072</v>
      </c>
      <c r="O42" s="31">
        <v>0</v>
      </c>
      <c r="P42" s="140">
        <v>964017.11945342994</v>
      </c>
      <c r="Q42" s="140">
        <v>89154.098073959394</v>
      </c>
      <c r="R42" s="31">
        <v>0</v>
      </c>
      <c r="S42" s="140">
        <v>89186.259829521194</v>
      </c>
      <c r="T42" s="140">
        <v>4.9923457468976302</v>
      </c>
      <c r="U42" s="140">
        <v>901882.31333923305</v>
      </c>
      <c r="V42" s="140">
        <v>90276753.629882798</v>
      </c>
      <c r="W42" s="140">
        <v>2003228.2161407501</v>
      </c>
      <c r="X42" s="140">
        <v>20729358.615478501</v>
      </c>
      <c r="Y42" s="140">
        <v>13137269.824707</v>
      </c>
      <c r="Z42" s="140">
        <v>16249526.920043901</v>
      </c>
      <c r="AA42" s="31">
        <v>0</v>
      </c>
      <c r="AB42" s="31">
        <v>0</v>
      </c>
      <c r="AC42" s="140">
        <v>296289975.05078101</v>
      </c>
      <c r="AD42" s="140">
        <v>217680.21652984599</v>
      </c>
      <c r="AE42" s="140">
        <v>507696.59672546398</v>
      </c>
      <c r="AF42" s="140">
        <v>35366205.908691399</v>
      </c>
      <c r="AG42" s="140">
        <v>19361977.248046901</v>
      </c>
      <c r="AH42" s="31">
        <v>0</v>
      </c>
      <c r="AI42" s="140">
        <v>45365947.510742202</v>
      </c>
      <c r="AJ42" s="140">
        <v>12082156.420043901</v>
      </c>
      <c r="AK42" s="31">
        <v>0</v>
      </c>
      <c r="AL42" s="140">
        <v>16264033.6600342</v>
      </c>
      <c r="AM42" s="140">
        <v>530.76998407393705</v>
      </c>
      <c r="AN42" s="140">
        <v>295693582.25</v>
      </c>
      <c r="AO42" s="140">
        <v>889730183.640625</v>
      </c>
      <c r="AP42" s="140">
        <v>17241539.8671875</v>
      </c>
      <c r="AQ42" s="140">
        <v>183991303.12890601</v>
      </c>
      <c r="AR42" s="140">
        <v>112973920.886719</v>
      </c>
      <c r="AS42" s="140">
        <v>138243559.80468801</v>
      </c>
      <c r="AT42" s="31">
        <v>0</v>
      </c>
      <c r="AU42" s="31">
        <v>0</v>
      </c>
      <c r="AV42" s="140">
        <v>965410901.921875</v>
      </c>
      <c r="AW42" s="140">
        <v>710013.67128753697</v>
      </c>
      <c r="AX42" s="140">
        <v>4515877.0467529297</v>
      </c>
      <c r="AY42" s="140">
        <v>357490207.92578101</v>
      </c>
      <c r="AZ42" s="140">
        <v>168738445.47851601</v>
      </c>
      <c r="BA42" s="31">
        <v>0</v>
      </c>
      <c r="BB42" s="140">
        <v>446686805.51171899</v>
      </c>
      <c r="BC42" s="140">
        <v>108571617.052734</v>
      </c>
      <c r="BD42" s="31">
        <v>0</v>
      </c>
      <c r="BE42" s="140">
        <v>138676833.75195301</v>
      </c>
      <c r="BF42" s="140">
        <v>4435.5189012885103</v>
      </c>
      <c r="BG42" s="140">
        <v>963264533.50781298</v>
      </c>
      <c r="BH42" s="140">
        <v>190947873.66992199</v>
      </c>
      <c r="BI42" s="140">
        <v>1643305.87882996</v>
      </c>
      <c r="BJ42" s="140">
        <v>57374500.410644501</v>
      </c>
      <c r="BK42" s="140">
        <v>38728095.080078103</v>
      </c>
      <c r="BL42" s="31">
        <v>0</v>
      </c>
      <c r="BM42" s="31">
        <v>0</v>
      </c>
      <c r="BN42" s="31">
        <v>0</v>
      </c>
      <c r="BO42" s="31">
        <v>0</v>
      </c>
      <c r="BP42" s="31">
        <v>0</v>
      </c>
      <c r="BQ42" s="31">
        <v>0</v>
      </c>
      <c r="BR42" s="140">
        <v>109655133.59668</v>
      </c>
      <c r="BS42" s="140">
        <v>61686966.419433601</v>
      </c>
      <c r="BT42" s="31">
        <v>0</v>
      </c>
      <c r="BU42" s="140">
        <v>32572154.869872998</v>
      </c>
      <c r="BV42" s="140">
        <v>48219991.789550804</v>
      </c>
      <c r="BW42" s="31">
        <v>0</v>
      </c>
      <c r="BX42" s="140">
        <v>11205308.2390137</v>
      </c>
      <c r="BY42" s="31">
        <v>0</v>
      </c>
      <c r="BZ42" s="31">
        <v>0</v>
      </c>
      <c r="CA42" s="140">
        <v>1890338.85968018</v>
      </c>
      <c r="CB42" s="140">
        <v>113093038.90429699</v>
      </c>
      <c r="CC42" s="140">
        <v>1090921885.4375</v>
      </c>
      <c r="CD42" s="140">
        <v>250497475.64648399</v>
      </c>
      <c r="CE42" s="140">
        <v>89229.358510017395</v>
      </c>
      <c r="CF42" s="140">
        <v>16256253.2115479</v>
      </c>
      <c r="CG42" s="140">
        <v>138701125.30078101</v>
      </c>
      <c r="CH42" s="140">
        <v>11205308.2390137</v>
      </c>
      <c r="CI42" s="140">
        <v>1980180.99343872</v>
      </c>
      <c r="CJ42" s="140">
        <v>129365463.40429699</v>
      </c>
      <c r="CK42" s="140">
        <v>1228915307.71875</v>
      </c>
      <c r="CL42" s="140">
        <v>260024372.49804699</v>
      </c>
      <c r="CM42" s="140">
        <v>2872686.2967224098</v>
      </c>
      <c r="CN42" s="140">
        <v>425496249.921875</v>
      </c>
      <c r="CO42" s="140">
        <v>2194173773</v>
      </c>
      <c r="CP42" s="140">
        <v>260024372.49804699</v>
      </c>
    </row>
    <row r="43" spans="1:94">
      <c r="A43" s="162" t="s">
        <v>175</v>
      </c>
      <c r="B43" s="163">
        <v>41791</v>
      </c>
      <c r="C43" s="140">
        <v>1597801.5329742399</v>
      </c>
      <c r="D43" s="140">
        <v>21082.373218536399</v>
      </c>
      <c r="E43" s="140">
        <v>262495.06327438401</v>
      </c>
      <c r="F43" s="140">
        <v>207040.200523376</v>
      </c>
      <c r="G43" s="140">
        <v>89245.631703376799</v>
      </c>
      <c r="H43" s="31">
        <v>0</v>
      </c>
      <c r="I43" s="31">
        <v>0</v>
      </c>
      <c r="J43" s="140">
        <v>903629.535545349</v>
      </c>
      <c r="K43" s="140">
        <v>1621.6104311198001</v>
      </c>
      <c r="L43" s="140">
        <v>25156.927116632502</v>
      </c>
      <c r="M43" s="140">
        <v>677190.05740356399</v>
      </c>
      <c r="N43" s="140">
        <v>144589.46488571199</v>
      </c>
      <c r="O43" s="31">
        <v>0</v>
      </c>
      <c r="P43" s="140">
        <v>944333.55242157006</v>
      </c>
      <c r="Q43" s="140">
        <v>87709.011218070998</v>
      </c>
      <c r="R43" s="31">
        <v>0</v>
      </c>
      <c r="S43" s="140">
        <v>89330.437616348296</v>
      </c>
      <c r="T43" s="140">
        <v>2.01362481381511</v>
      </c>
      <c r="U43" s="140">
        <v>903323.33663940395</v>
      </c>
      <c r="V43" s="140">
        <v>89541888.122070298</v>
      </c>
      <c r="W43" s="140">
        <v>2004356.5160522501</v>
      </c>
      <c r="X43" s="140">
        <v>20193137.553222701</v>
      </c>
      <c r="Y43" s="140">
        <v>12853498.4447021</v>
      </c>
      <c r="Z43" s="140">
        <v>16150464.177490201</v>
      </c>
      <c r="AA43" s="31">
        <v>0</v>
      </c>
      <c r="AB43" s="31">
        <v>0</v>
      </c>
      <c r="AC43" s="140">
        <v>297053356.00781298</v>
      </c>
      <c r="AD43" s="140">
        <v>166995.700622559</v>
      </c>
      <c r="AE43" s="140">
        <v>740376.49665069603</v>
      </c>
      <c r="AF43" s="140">
        <v>35255195.806640603</v>
      </c>
      <c r="AG43" s="140">
        <v>18922379.309570301</v>
      </c>
      <c r="AH43" s="31">
        <v>0</v>
      </c>
      <c r="AI43" s="140">
        <v>44898645.8447266</v>
      </c>
      <c r="AJ43" s="140">
        <v>11805304.709228501</v>
      </c>
      <c r="AK43" s="31">
        <v>0</v>
      </c>
      <c r="AL43" s="140">
        <v>16162070.2850342</v>
      </c>
      <c r="AM43" s="140">
        <v>332.66792951524297</v>
      </c>
      <c r="AN43" s="140">
        <v>296943128.10546899</v>
      </c>
      <c r="AO43" s="140">
        <v>887335491.546875</v>
      </c>
      <c r="AP43" s="140">
        <v>17045460.923583999</v>
      </c>
      <c r="AQ43" s="140">
        <v>179846198.578125</v>
      </c>
      <c r="AR43" s="140">
        <v>110606989.678711</v>
      </c>
      <c r="AS43" s="140">
        <v>137889226.66796899</v>
      </c>
      <c r="AT43" s="31">
        <v>0</v>
      </c>
      <c r="AU43" s="31">
        <v>0</v>
      </c>
      <c r="AV43" s="140">
        <v>970652241.57031298</v>
      </c>
      <c r="AW43" s="140">
        <v>543628.04569244396</v>
      </c>
      <c r="AX43" s="140">
        <v>6864981.5780639602</v>
      </c>
      <c r="AY43" s="140">
        <v>358584808.09765601</v>
      </c>
      <c r="AZ43" s="140">
        <v>165307227.41601601</v>
      </c>
      <c r="BA43" s="31">
        <v>0</v>
      </c>
      <c r="BB43" s="140">
        <v>444732143.125</v>
      </c>
      <c r="BC43" s="140">
        <v>106505171.23242199</v>
      </c>
      <c r="BD43" s="31">
        <v>0</v>
      </c>
      <c r="BE43" s="140">
        <v>137913078.46289101</v>
      </c>
      <c r="BF43" s="140">
        <v>2640.12290123105</v>
      </c>
      <c r="BG43" s="140">
        <v>970791329.10156298</v>
      </c>
      <c r="BH43" s="140">
        <v>191348725.890625</v>
      </c>
      <c r="BI43" s="140">
        <v>1562168.74559021</v>
      </c>
      <c r="BJ43" s="140">
        <v>56844179.7265625</v>
      </c>
      <c r="BK43" s="140">
        <v>38055752.015136696</v>
      </c>
      <c r="BL43" s="31">
        <v>0</v>
      </c>
      <c r="BM43" s="31">
        <v>0</v>
      </c>
      <c r="BN43" s="31">
        <v>0</v>
      </c>
      <c r="BO43" s="31">
        <v>0</v>
      </c>
      <c r="BP43" s="31">
        <v>0</v>
      </c>
      <c r="BQ43" s="31">
        <v>0</v>
      </c>
      <c r="BR43" s="140">
        <v>109867164.46972699</v>
      </c>
      <c r="BS43" s="140">
        <v>61023795.812011696</v>
      </c>
      <c r="BT43" s="31">
        <v>0</v>
      </c>
      <c r="BU43" s="140">
        <v>32497788.459716801</v>
      </c>
      <c r="BV43" s="140">
        <v>47804454.994628899</v>
      </c>
      <c r="BW43" s="31">
        <v>0</v>
      </c>
      <c r="BX43" s="140">
        <v>11332923.5285645</v>
      </c>
      <c r="BY43" s="31">
        <v>0</v>
      </c>
      <c r="BZ43" s="31">
        <v>0</v>
      </c>
      <c r="CA43" s="140">
        <v>1879716.14682007</v>
      </c>
      <c r="CB43" s="140">
        <v>111623312.275391</v>
      </c>
      <c r="CC43" s="140">
        <v>1083188914.07813</v>
      </c>
      <c r="CD43" s="140">
        <v>249955496.84765601</v>
      </c>
      <c r="CE43" s="140">
        <v>89106.656159400896</v>
      </c>
      <c r="CF43" s="140">
        <v>16142798.7044678</v>
      </c>
      <c r="CG43" s="140">
        <v>137873361.40429699</v>
      </c>
      <c r="CH43" s="140">
        <v>11332923.5285645</v>
      </c>
      <c r="CI43" s="140">
        <v>1970269.9600067099</v>
      </c>
      <c r="CJ43" s="140">
        <v>127806548.26074199</v>
      </c>
      <c r="CK43" s="140">
        <v>1221473537.0625</v>
      </c>
      <c r="CL43" s="140">
        <v>260813651.09570301</v>
      </c>
      <c r="CM43" s="140">
        <v>2863945.0181579599</v>
      </c>
      <c r="CN43" s="140">
        <v>425023766.015625</v>
      </c>
      <c r="CO43" s="140">
        <v>2194953473.5</v>
      </c>
      <c r="CP43" s="140">
        <v>260813651.09570301</v>
      </c>
    </row>
    <row r="44" spans="1:94">
      <c r="A44" s="162" t="s">
        <v>175</v>
      </c>
      <c r="B44" s="163">
        <v>41883</v>
      </c>
      <c r="C44" s="140">
        <v>1598327.89704895</v>
      </c>
      <c r="D44" s="140">
        <v>20632.108141899102</v>
      </c>
      <c r="E44" s="140">
        <v>257884.94465446501</v>
      </c>
      <c r="F44" s="140">
        <v>203139.512191772</v>
      </c>
      <c r="G44" s="140">
        <v>89803.139550209002</v>
      </c>
      <c r="H44" s="31">
        <v>0</v>
      </c>
      <c r="I44" s="31">
        <v>0</v>
      </c>
      <c r="J44" s="140">
        <v>901867.89942932106</v>
      </c>
      <c r="K44" s="140">
        <v>1077.96594795585</v>
      </c>
      <c r="L44" s="140">
        <v>8874.1606484651602</v>
      </c>
      <c r="M44" s="140">
        <v>677927.317054749</v>
      </c>
      <c r="N44" s="140">
        <v>143327.98278427101</v>
      </c>
      <c r="O44" s="31">
        <v>0</v>
      </c>
      <c r="P44" s="140">
        <v>964759.80451965297</v>
      </c>
      <c r="Q44" s="140">
        <v>86269.952966690107</v>
      </c>
      <c r="R44" s="31">
        <v>0</v>
      </c>
      <c r="S44" s="140">
        <v>90073.6696624756</v>
      </c>
      <c r="T44" s="140">
        <v>2.9275753166293699</v>
      </c>
      <c r="U44" s="140">
        <v>906216.17523956299</v>
      </c>
      <c r="V44" s="140">
        <v>89770352.529296905</v>
      </c>
      <c r="W44" s="140">
        <v>1900186.22966003</v>
      </c>
      <c r="X44" s="140">
        <v>19606755.9599609</v>
      </c>
      <c r="Y44" s="140">
        <v>12464551.123901401</v>
      </c>
      <c r="Z44" s="140">
        <v>16258045.579589801</v>
      </c>
      <c r="AA44" s="31">
        <v>0</v>
      </c>
      <c r="AB44" s="31">
        <v>0</v>
      </c>
      <c r="AC44" s="140">
        <v>295692283</v>
      </c>
      <c r="AD44" s="140">
        <v>105971.591213226</v>
      </c>
      <c r="AE44" s="140">
        <v>610295.71491241502</v>
      </c>
      <c r="AF44" s="140">
        <v>35439816.121582001</v>
      </c>
      <c r="AG44" s="140">
        <v>18559612.894775402</v>
      </c>
      <c r="AH44" s="31">
        <v>0</v>
      </c>
      <c r="AI44" s="140">
        <v>45389237.7333984</v>
      </c>
      <c r="AJ44" s="140">
        <v>11612802.607788101</v>
      </c>
      <c r="AK44" s="31">
        <v>0</v>
      </c>
      <c r="AL44" s="140">
        <v>16287785.4365234</v>
      </c>
      <c r="AM44" s="140">
        <v>564.89902144670498</v>
      </c>
      <c r="AN44" s="140">
        <v>296569894.08593798</v>
      </c>
      <c r="AO44" s="140">
        <v>892955196.296875</v>
      </c>
      <c r="AP44" s="140">
        <v>15952406.6022949</v>
      </c>
      <c r="AQ44" s="140">
        <v>176762924.48632801</v>
      </c>
      <c r="AR44" s="140">
        <v>109306030.65722699</v>
      </c>
      <c r="AS44" s="140">
        <v>138004265.60546899</v>
      </c>
      <c r="AT44" s="31">
        <v>0</v>
      </c>
      <c r="AU44" s="31">
        <v>0</v>
      </c>
      <c r="AV44" s="140">
        <v>965922751.609375</v>
      </c>
      <c r="AW44" s="140">
        <v>348517.80803680402</v>
      </c>
      <c r="AX44" s="140">
        <v>5481620.1557006799</v>
      </c>
      <c r="AY44" s="140">
        <v>361923865.09765601</v>
      </c>
      <c r="AZ44" s="140">
        <v>162513558.02343801</v>
      </c>
      <c r="BA44" s="31">
        <v>0</v>
      </c>
      <c r="BB44" s="140">
        <v>453917382.10156298</v>
      </c>
      <c r="BC44" s="140">
        <v>104591475.881836</v>
      </c>
      <c r="BD44" s="31">
        <v>0</v>
      </c>
      <c r="BE44" s="140">
        <v>137954158.22265601</v>
      </c>
      <c r="BF44" s="140">
        <v>4675.4092295169803</v>
      </c>
      <c r="BG44" s="140">
        <v>967105338.67968798</v>
      </c>
      <c r="BH44" s="140">
        <v>193032159.62304699</v>
      </c>
      <c r="BI44" s="140">
        <v>1439840.56736755</v>
      </c>
      <c r="BJ44" s="140">
        <v>56990089.522949196</v>
      </c>
      <c r="BK44" s="140">
        <v>37160113.038574196</v>
      </c>
      <c r="BL44" s="31">
        <v>0</v>
      </c>
      <c r="BM44" s="31">
        <v>0</v>
      </c>
      <c r="BN44" s="31">
        <v>0</v>
      </c>
      <c r="BO44" s="31">
        <v>0</v>
      </c>
      <c r="BP44" s="31">
        <v>0</v>
      </c>
      <c r="BQ44" s="31">
        <v>0</v>
      </c>
      <c r="BR44" s="140">
        <v>111579290.32324199</v>
      </c>
      <c r="BS44" s="140">
        <v>61287065.320800804</v>
      </c>
      <c r="BT44" s="31">
        <v>0</v>
      </c>
      <c r="BU44" s="140">
        <v>26703955.384521499</v>
      </c>
      <c r="BV44" s="140">
        <v>48036508.416503899</v>
      </c>
      <c r="BW44" s="31">
        <v>0</v>
      </c>
      <c r="BX44" s="140">
        <v>9727434.3801269494</v>
      </c>
      <c r="BY44" s="31">
        <v>0</v>
      </c>
      <c r="BZ44" s="31">
        <v>0</v>
      </c>
      <c r="CA44" s="140">
        <v>1880084.9858856199</v>
      </c>
      <c r="CB44" s="140">
        <v>111271810.209961</v>
      </c>
      <c r="CC44" s="140">
        <v>1086007392.78125</v>
      </c>
      <c r="CD44" s="140">
        <v>250972372.73242199</v>
      </c>
      <c r="CE44" s="140">
        <v>90123.3162460327</v>
      </c>
      <c r="CF44" s="140">
        <v>16313088.7687988</v>
      </c>
      <c r="CG44" s="140">
        <v>137728962.14257801</v>
      </c>
      <c r="CH44" s="140">
        <v>9727434.3801269494</v>
      </c>
      <c r="CI44" s="140">
        <v>1968233.89666748</v>
      </c>
      <c r="CJ44" s="140">
        <v>127497897.92382801</v>
      </c>
      <c r="CK44" s="140">
        <v>1224240330.45313</v>
      </c>
      <c r="CL44" s="140">
        <v>262184599.11523399</v>
      </c>
      <c r="CM44" s="140">
        <v>2871720.6847228999</v>
      </c>
      <c r="CN44" s="140">
        <v>423719730.578125</v>
      </c>
      <c r="CO44" s="140">
        <v>2190234261.15625</v>
      </c>
      <c r="CP44" s="140">
        <v>262184599.11523399</v>
      </c>
    </row>
    <row r="45" spans="1:94">
      <c r="A45" s="162" t="s">
        <v>175</v>
      </c>
      <c r="B45" s="163">
        <v>41974</v>
      </c>
      <c r="C45" s="140">
        <v>1592016.06007385</v>
      </c>
      <c r="D45" s="140">
        <v>19869.756074428598</v>
      </c>
      <c r="E45" s="140">
        <v>256602.266475677</v>
      </c>
      <c r="F45" s="140">
        <v>201117.75956535299</v>
      </c>
      <c r="G45" s="140">
        <v>89653.4556064606</v>
      </c>
      <c r="H45" s="31">
        <v>0</v>
      </c>
      <c r="I45" s="31">
        <v>0</v>
      </c>
      <c r="J45" s="140">
        <v>882564.11224365199</v>
      </c>
      <c r="K45" s="140">
        <v>567.82914534956205</v>
      </c>
      <c r="L45" s="140">
        <v>21104.935137271899</v>
      </c>
      <c r="M45" s="140">
        <v>679750.29872894299</v>
      </c>
      <c r="N45" s="140">
        <v>141107.165613174</v>
      </c>
      <c r="O45" s="31">
        <v>0</v>
      </c>
      <c r="P45" s="140">
        <v>950780.80110168504</v>
      </c>
      <c r="Q45" s="140">
        <v>84456.560478210406</v>
      </c>
      <c r="R45" s="31">
        <v>0</v>
      </c>
      <c r="S45" s="140">
        <v>89618.292932510405</v>
      </c>
      <c r="T45" s="140">
        <v>3.2385433583986001</v>
      </c>
      <c r="U45" s="140">
        <v>885168.42778778099</v>
      </c>
      <c r="V45" s="140">
        <v>89083728.515625</v>
      </c>
      <c r="W45" s="140">
        <v>1809704.15948486</v>
      </c>
      <c r="X45" s="140">
        <v>19180204.357177701</v>
      </c>
      <c r="Y45" s="140">
        <v>12270457.2977295</v>
      </c>
      <c r="Z45" s="140">
        <v>16034453.0311279</v>
      </c>
      <c r="AA45" s="31">
        <v>0</v>
      </c>
      <c r="AB45" s="31">
        <v>0</v>
      </c>
      <c r="AC45" s="140">
        <v>290678822.87109399</v>
      </c>
      <c r="AD45" s="140">
        <v>49961.458372116103</v>
      </c>
      <c r="AE45" s="140">
        <v>634359.57001495396</v>
      </c>
      <c r="AF45" s="140">
        <v>35491468.708007798</v>
      </c>
      <c r="AG45" s="140">
        <v>18122124.106933601</v>
      </c>
      <c r="AH45" s="31">
        <v>0</v>
      </c>
      <c r="AI45" s="140">
        <v>44605994.805175804</v>
      </c>
      <c r="AJ45" s="140">
        <v>11381142.6560059</v>
      </c>
      <c r="AK45" s="31">
        <v>0</v>
      </c>
      <c r="AL45" s="140">
        <v>15975462.0552979</v>
      </c>
      <c r="AM45" s="140">
        <v>710.28899382799898</v>
      </c>
      <c r="AN45" s="140">
        <v>291292652.796875</v>
      </c>
      <c r="AO45" s="140">
        <v>888472072.35156298</v>
      </c>
      <c r="AP45" s="140">
        <v>15068244.724121099</v>
      </c>
      <c r="AQ45" s="140">
        <v>172035294.34375</v>
      </c>
      <c r="AR45" s="140">
        <v>106432760.32910199</v>
      </c>
      <c r="AS45" s="140">
        <v>137714805.94531301</v>
      </c>
      <c r="AT45" s="31">
        <v>0</v>
      </c>
      <c r="AU45" s="31">
        <v>0</v>
      </c>
      <c r="AV45" s="140">
        <v>956100066.9375</v>
      </c>
      <c r="AW45" s="140">
        <v>164457.066068649</v>
      </c>
      <c r="AX45" s="140">
        <v>5938689.0419311495</v>
      </c>
      <c r="AY45" s="140">
        <v>363432062.91015601</v>
      </c>
      <c r="AZ45" s="140">
        <v>159190815.76953101</v>
      </c>
      <c r="BA45" s="31">
        <v>0</v>
      </c>
      <c r="BB45" s="140">
        <v>449403839.75390601</v>
      </c>
      <c r="BC45" s="140">
        <v>102912328.240234</v>
      </c>
      <c r="BD45" s="31">
        <v>0</v>
      </c>
      <c r="BE45" s="140">
        <v>137261112.05859399</v>
      </c>
      <c r="BF45" s="140">
        <v>5949.3465128541002</v>
      </c>
      <c r="BG45" s="140">
        <v>959589333.80468798</v>
      </c>
      <c r="BH45" s="140">
        <v>195042006.45898399</v>
      </c>
      <c r="BI45" s="140">
        <v>1267816.75752258</v>
      </c>
      <c r="BJ45" s="140">
        <v>56951413.180175804</v>
      </c>
      <c r="BK45" s="140">
        <v>36709381.714843802</v>
      </c>
      <c r="BL45" s="31">
        <v>0</v>
      </c>
      <c r="BM45" s="31">
        <v>0</v>
      </c>
      <c r="BN45" s="31">
        <v>0</v>
      </c>
      <c r="BO45" s="31">
        <v>0</v>
      </c>
      <c r="BP45" s="31">
        <v>0</v>
      </c>
      <c r="BQ45" s="31">
        <v>0</v>
      </c>
      <c r="BR45" s="140">
        <v>112922957.00488301</v>
      </c>
      <c r="BS45" s="140">
        <v>60755171.041992202</v>
      </c>
      <c r="BT45" s="31">
        <v>0</v>
      </c>
      <c r="BU45" s="140">
        <v>31648699.7492676</v>
      </c>
      <c r="BV45" s="140">
        <v>47865019.567871101</v>
      </c>
      <c r="BW45" s="31">
        <v>0</v>
      </c>
      <c r="BX45" s="140">
        <v>10619998.426757799</v>
      </c>
      <c r="BY45" s="31">
        <v>0</v>
      </c>
      <c r="BZ45" s="31">
        <v>0</v>
      </c>
      <c r="CA45" s="140">
        <v>1869111.07679749</v>
      </c>
      <c r="CB45" s="140">
        <v>110075510.78320301</v>
      </c>
      <c r="CC45" s="140">
        <v>1076129079.04688</v>
      </c>
      <c r="CD45" s="140">
        <v>252879984.22265601</v>
      </c>
      <c r="CE45" s="140">
        <v>89787.979825973496</v>
      </c>
      <c r="CF45" s="140">
        <v>15983196.971679701</v>
      </c>
      <c r="CG45" s="140">
        <v>137484968.984375</v>
      </c>
      <c r="CH45" s="140">
        <v>10619998.426757799</v>
      </c>
      <c r="CI45" s="140">
        <v>1958765.40190125</v>
      </c>
      <c r="CJ45" s="140">
        <v>126073744.47168</v>
      </c>
      <c r="CK45" s="140">
        <v>1213451364.78125</v>
      </c>
      <c r="CL45" s="140">
        <v>264308706.49218801</v>
      </c>
      <c r="CM45" s="140">
        <v>2836024.2509460398</v>
      </c>
      <c r="CN45" s="140">
        <v>417047235.75781298</v>
      </c>
      <c r="CO45" s="140">
        <v>2169470192.46875</v>
      </c>
      <c r="CP45" s="140">
        <v>264308706.49218801</v>
      </c>
    </row>
    <row r="46" spans="1:94">
      <c r="A46" s="138" t="s">
        <v>175</v>
      </c>
      <c r="B46" s="163">
        <v>42064</v>
      </c>
      <c r="C46" s="31">
        <v>1581911.52284241</v>
      </c>
      <c r="D46" s="31">
        <v>20561.665077447899</v>
      </c>
      <c r="E46" s="31">
        <v>251296.26070976301</v>
      </c>
      <c r="F46" s="31">
        <v>203078.45679283101</v>
      </c>
      <c r="G46" s="31">
        <v>91107.179712295503</v>
      </c>
      <c r="H46" s="31">
        <v>0</v>
      </c>
      <c r="I46" s="31">
        <v>0</v>
      </c>
      <c r="J46" s="31">
        <v>893158.79761505104</v>
      </c>
      <c r="K46" s="31">
        <v>475.818822514266</v>
      </c>
      <c r="L46" s="31">
        <v>5941.7615308165596</v>
      </c>
      <c r="M46" s="31">
        <v>685530.23533630394</v>
      </c>
      <c r="N46" s="31">
        <v>135486.643957138</v>
      </c>
      <c r="O46" s="31">
        <v>0</v>
      </c>
      <c r="P46" s="31">
        <v>931532.82655334496</v>
      </c>
      <c r="Q46" s="31">
        <v>86280.803233146697</v>
      </c>
      <c r="R46" s="31">
        <v>0</v>
      </c>
      <c r="S46" s="31">
        <v>90804.4072265625</v>
      </c>
      <c r="T46" s="31">
        <v>3.2301705587014999</v>
      </c>
      <c r="U46" s="31">
        <v>889754.63391113305</v>
      </c>
      <c r="V46" s="31">
        <v>87626735.374023393</v>
      </c>
      <c r="W46" s="31">
        <v>1949616.977005</v>
      </c>
      <c r="X46" s="31">
        <v>18520426.849365201</v>
      </c>
      <c r="Y46" s="31">
        <v>12091642.8874512</v>
      </c>
      <c r="Z46" s="31">
        <v>16041817.2818604</v>
      </c>
      <c r="AA46" s="31">
        <v>0</v>
      </c>
      <c r="AB46" s="31">
        <v>0</v>
      </c>
      <c r="AC46" s="31">
        <v>292359761.9375</v>
      </c>
      <c r="AD46" s="31">
        <v>38925.826498985298</v>
      </c>
      <c r="AE46" s="31">
        <v>302535.20035171497</v>
      </c>
      <c r="AF46" s="31">
        <v>35745744.650878899</v>
      </c>
      <c r="AG46" s="31">
        <v>17572581.0397949</v>
      </c>
      <c r="AH46" s="31">
        <v>0</v>
      </c>
      <c r="AI46" s="31">
        <v>42554544.7587891</v>
      </c>
      <c r="AJ46" s="31">
        <v>11682080.6875</v>
      </c>
      <c r="AK46" s="31">
        <v>0</v>
      </c>
      <c r="AL46" s="31">
        <v>16068906.704223599</v>
      </c>
      <c r="AM46" s="31">
        <v>500.85895140841598</v>
      </c>
      <c r="AN46" s="31">
        <v>291262053.71484399</v>
      </c>
      <c r="AO46" s="31">
        <v>876589608.734375</v>
      </c>
      <c r="AP46" s="31">
        <v>16750008.016723599</v>
      </c>
      <c r="AQ46" s="31">
        <v>165745250.92968801</v>
      </c>
      <c r="AR46" s="31">
        <v>104397284.39550801</v>
      </c>
      <c r="AS46" s="31">
        <v>138425267.60156301</v>
      </c>
      <c r="AT46" s="31">
        <v>0</v>
      </c>
      <c r="AU46" s="31">
        <v>0</v>
      </c>
      <c r="AV46" s="31">
        <v>968822692.99218798</v>
      </c>
      <c r="AW46" s="31">
        <v>127399.225675583</v>
      </c>
      <c r="AX46" s="31">
        <v>2630142.5614624</v>
      </c>
      <c r="AY46" s="31">
        <v>366932325.06640601</v>
      </c>
      <c r="AZ46" s="31">
        <v>154986466.27734399</v>
      </c>
      <c r="BA46" s="31">
        <v>0</v>
      </c>
      <c r="BB46" s="31">
        <v>424534806.85156298</v>
      </c>
      <c r="BC46" s="31">
        <v>105703952.46679699</v>
      </c>
      <c r="BD46" s="31">
        <v>0</v>
      </c>
      <c r="BE46" s="31">
        <v>138945188.30468801</v>
      </c>
      <c r="BF46" s="31">
        <v>4287.23503297567</v>
      </c>
      <c r="BG46" s="31">
        <v>964768053.33593798</v>
      </c>
      <c r="BH46" s="31">
        <v>190077583.06445301</v>
      </c>
      <c r="BI46" s="31">
        <v>1588946.40264893</v>
      </c>
      <c r="BJ46" s="31">
        <v>53850130.6640625</v>
      </c>
      <c r="BK46" s="31">
        <v>37121842.583984397</v>
      </c>
      <c r="BL46" s="31">
        <v>0</v>
      </c>
      <c r="BM46" s="31">
        <v>0</v>
      </c>
      <c r="BN46" s="31">
        <v>0</v>
      </c>
      <c r="BO46" s="31">
        <v>0</v>
      </c>
      <c r="BP46" s="31">
        <v>0</v>
      </c>
      <c r="BQ46" s="31">
        <v>0</v>
      </c>
      <c r="BR46" s="31">
        <v>112848008.92968801</v>
      </c>
      <c r="BS46" s="31">
        <v>56556357.466796897</v>
      </c>
      <c r="BT46" s="31">
        <v>0</v>
      </c>
      <c r="BU46" s="31">
        <v>30216215.034423798</v>
      </c>
      <c r="BV46" s="31">
        <v>48464461.200683601</v>
      </c>
      <c r="BW46" s="31">
        <v>0</v>
      </c>
      <c r="BX46" s="31">
        <v>11153546.496582</v>
      </c>
      <c r="BY46" s="31">
        <v>0</v>
      </c>
      <c r="BZ46" s="31">
        <v>0</v>
      </c>
      <c r="CA46" s="31">
        <v>1851681.9457092299</v>
      </c>
      <c r="CB46" s="31">
        <v>108200861.306641</v>
      </c>
      <c r="CC46" s="31">
        <v>1059007144</v>
      </c>
      <c r="CD46" s="31">
        <v>246107275.609375</v>
      </c>
      <c r="CE46" s="31">
        <v>90753.520837783799</v>
      </c>
      <c r="CF46" s="31">
        <v>16057279.631347699</v>
      </c>
      <c r="CG46" s="31">
        <v>138957504.35351601</v>
      </c>
      <c r="CH46" s="31">
        <v>11153546.496582</v>
      </c>
      <c r="CI46" s="31">
        <v>1943127.8031616199</v>
      </c>
      <c r="CJ46" s="31">
        <v>124281437.052734</v>
      </c>
      <c r="CK46" s="31">
        <v>1197294930.15625</v>
      </c>
      <c r="CL46" s="31">
        <v>255448536.27929699</v>
      </c>
      <c r="CM46" s="31">
        <v>2820914.9981384301</v>
      </c>
      <c r="CN46" s="31">
        <v>415915711.8125</v>
      </c>
      <c r="CO46" s="31">
        <v>2163879646.375</v>
      </c>
      <c r="CP46" s="31">
        <v>255448536.27929699</v>
      </c>
    </row>
    <row r="47" spans="1:94">
      <c r="A47" s="138" t="s">
        <v>61</v>
      </c>
      <c r="B47" s="163">
        <v>38047</v>
      </c>
      <c r="C47" s="31">
        <v>0</v>
      </c>
      <c r="D47" s="31">
        <v>2096.4651432640762</v>
      </c>
      <c r="E47" s="31">
        <v>7879.1068721413603</v>
      </c>
      <c r="F47" s="31">
        <v>1.8174524869973501</v>
      </c>
      <c r="G47" s="31">
        <v>0.963010364604997</v>
      </c>
      <c r="H47" s="31">
        <v>0</v>
      </c>
      <c r="I47" s="31">
        <v>0</v>
      </c>
      <c r="J47" s="31">
        <v>0</v>
      </c>
      <c r="K47" s="31">
        <v>0</v>
      </c>
      <c r="L47" s="31">
        <v>1519.61863937974</v>
      </c>
      <c r="M47" s="31">
        <v>370.22835893556498</v>
      </c>
      <c r="N47" s="31">
        <v>5138.7961767911902</v>
      </c>
      <c r="O47" s="31">
        <v>0</v>
      </c>
      <c r="P47" s="31">
        <v>0</v>
      </c>
      <c r="Q47" s="31">
        <v>2613.7948434650898</v>
      </c>
      <c r="R47" s="31">
        <v>0</v>
      </c>
      <c r="S47" s="31">
        <v>0</v>
      </c>
      <c r="T47" s="31">
        <v>52.3203152278438</v>
      </c>
      <c r="U47" s="31">
        <v>542.45484288781904</v>
      </c>
      <c r="V47" s="31">
        <v>0</v>
      </c>
      <c r="W47" s="31">
        <v>246157.0911052858</v>
      </c>
      <c r="X47" s="31">
        <v>1244193.4520416299</v>
      </c>
      <c r="Y47" s="31">
        <v>58.902539648115599</v>
      </c>
      <c r="Z47" s="31">
        <v>21.5528712572996</v>
      </c>
      <c r="AA47" s="31">
        <v>0</v>
      </c>
      <c r="AB47" s="31">
        <v>0</v>
      </c>
      <c r="AC47" s="31">
        <v>0</v>
      </c>
      <c r="AD47" s="31">
        <v>0</v>
      </c>
      <c r="AE47" s="31">
        <v>194254.94071197501</v>
      </c>
      <c r="AF47" s="31">
        <v>47470.678695201903</v>
      </c>
      <c r="AG47" s="31">
        <v>791983.46216583299</v>
      </c>
      <c r="AH47" s="31">
        <v>0</v>
      </c>
      <c r="AI47" s="31">
        <v>0</v>
      </c>
      <c r="AJ47" s="31">
        <v>456038.045310974</v>
      </c>
      <c r="AK47" s="31">
        <v>0</v>
      </c>
      <c r="AL47" s="31">
        <v>0</v>
      </c>
      <c r="AM47" s="31">
        <v>11238.9772282839</v>
      </c>
      <c r="AN47" s="31">
        <v>222604.30427741999</v>
      </c>
      <c r="AO47" s="31">
        <v>0</v>
      </c>
      <c r="AP47" s="31">
        <v>1558544.5634045345</v>
      </c>
      <c r="AQ47" s="31">
        <v>7428132.29052734</v>
      </c>
      <c r="AR47" s="31">
        <v>535.14269382506598</v>
      </c>
      <c r="AS47" s="31">
        <v>152.97399536147699</v>
      </c>
      <c r="AT47" s="31">
        <v>0</v>
      </c>
      <c r="AU47" s="31">
        <v>0</v>
      </c>
      <c r="AV47" s="31">
        <v>0</v>
      </c>
      <c r="AW47" s="31">
        <v>0</v>
      </c>
      <c r="AX47" s="31">
        <v>1223741.5526733401</v>
      </c>
      <c r="AY47" s="31">
        <v>282868.18920517003</v>
      </c>
      <c r="AZ47" s="31">
        <v>4745942.54443359</v>
      </c>
      <c r="BA47" s="31">
        <v>0</v>
      </c>
      <c r="BB47" s="31">
        <v>0</v>
      </c>
      <c r="BC47" s="31">
        <v>2700997.9930419899</v>
      </c>
      <c r="BD47" s="31">
        <v>0</v>
      </c>
      <c r="BE47" s="31">
        <v>0</v>
      </c>
      <c r="BF47" s="31">
        <v>65328.942208766901</v>
      </c>
      <c r="BG47" s="31">
        <v>511301.45141601597</v>
      </c>
      <c r="BH47" s="31">
        <v>0</v>
      </c>
      <c r="BI47" s="31">
        <v>0</v>
      </c>
      <c r="BJ47" s="31">
        <v>3035027.9114074698</v>
      </c>
      <c r="BK47" s="31">
        <v>125.697423906997</v>
      </c>
      <c r="BL47" s="31">
        <v>0</v>
      </c>
      <c r="BM47" s="31">
        <v>0</v>
      </c>
      <c r="BN47" s="31">
        <v>0</v>
      </c>
      <c r="BO47" s="31">
        <v>0</v>
      </c>
      <c r="BP47" s="31">
        <v>0</v>
      </c>
      <c r="BQ47" s="31">
        <v>0</v>
      </c>
      <c r="BR47" s="31">
        <v>82115.614336013794</v>
      </c>
      <c r="BS47" s="31">
        <v>1981513.5543518099</v>
      </c>
      <c r="BT47" s="31">
        <v>0</v>
      </c>
      <c r="BU47" s="31">
        <v>0</v>
      </c>
      <c r="BV47" s="31">
        <v>1054688.4611816399</v>
      </c>
      <c r="BW47" s="31">
        <v>0</v>
      </c>
      <c r="BX47" s="31">
        <v>0</v>
      </c>
      <c r="BY47" s="31">
        <v>0</v>
      </c>
      <c r="BZ47" s="31">
        <v>0</v>
      </c>
      <c r="CA47" s="31">
        <v>9919.3545907735806</v>
      </c>
      <c r="CB47" s="31">
        <v>1492443.5505371101</v>
      </c>
      <c r="CC47" s="31">
        <v>8995684.8687744103</v>
      </c>
      <c r="CD47" s="31">
        <v>3116371.8742065402</v>
      </c>
      <c r="CE47" s="31">
        <v>52.649978696368599</v>
      </c>
      <c r="CF47" s="31">
        <v>11314.2066253424</v>
      </c>
      <c r="CG47" s="31">
        <v>65958.4614896774</v>
      </c>
      <c r="CH47" s="31">
        <v>0</v>
      </c>
      <c r="CI47" s="31">
        <v>9985.9795857667905</v>
      </c>
      <c r="CJ47" s="31">
        <v>1503753.05262756</v>
      </c>
      <c r="CK47" s="31">
        <v>9060596.9572753906</v>
      </c>
      <c r="CL47" s="31">
        <v>3116213.8116455101</v>
      </c>
      <c r="CM47" s="31">
        <v>10548.597024083099</v>
      </c>
      <c r="CN47" s="31">
        <v>1722798.72589111</v>
      </c>
      <c r="CO47" s="31">
        <v>9557958.6881103497</v>
      </c>
      <c r="CP47" s="31">
        <v>3116213.8116455101</v>
      </c>
    </row>
    <row r="48" spans="1:94">
      <c r="A48" s="138" t="s">
        <v>61</v>
      </c>
      <c r="B48" s="163">
        <v>38139</v>
      </c>
      <c r="C48" s="31">
        <v>0</v>
      </c>
      <c r="D48" s="31">
        <v>2270.7402748468021</v>
      </c>
      <c r="E48" s="31">
        <v>8242.3132537603396</v>
      </c>
      <c r="F48" s="31">
        <v>1.6255998027918399</v>
      </c>
      <c r="G48" s="31">
        <v>4.2191616790369197</v>
      </c>
      <c r="H48" s="31">
        <v>0</v>
      </c>
      <c r="I48" s="31">
        <v>0</v>
      </c>
      <c r="J48" s="31">
        <v>0</v>
      </c>
      <c r="K48" s="31">
        <v>0</v>
      </c>
      <c r="L48" s="31">
        <v>2204.4604808092099</v>
      </c>
      <c r="M48" s="31">
        <v>352.90840745344798</v>
      </c>
      <c r="N48" s="31">
        <v>5545.4300089478502</v>
      </c>
      <c r="O48" s="31">
        <v>0</v>
      </c>
      <c r="P48" s="31">
        <v>0</v>
      </c>
      <c r="Q48" s="31">
        <v>2600.8157956004102</v>
      </c>
      <c r="R48" s="31">
        <v>0</v>
      </c>
      <c r="S48" s="31">
        <v>0</v>
      </c>
      <c r="T48" s="31">
        <v>50.450845078099498</v>
      </c>
      <c r="U48" s="31">
        <v>565.35428097844101</v>
      </c>
      <c r="V48" s="31">
        <v>0</v>
      </c>
      <c r="W48" s="31">
        <v>297879.47659177176</v>
      </c>
      <c r="X48" s="31">
        <v>1264208.03707886</v>
      </c>
      <c r="Y48" s="31">
        <v>57.341946191620103</v>
      </c>
      <c r="Z48" s="31">
        <v>316.45546900481003</v>
      </c>
      <c r="AA48" s="31">
        <v>0</v>
      </c>
      <c r="AB48" s="31">
        <v>0</v>
      </c>
      <c r="AC48" s="31">
        <v>0</v>
      </c>
      <c r="AD48" s="31">
        <v>0</v>
      </c>
      <c r="AE48" s="31">
        <v>228579.21166038499</v>
      </c>
      <c r="AF48" s="31">
        <v>48294.506480693803</v>
      </c>
      <c r="AG48" s="31">
        <v>817728.03199768101</v>
      </c>
      <c r="AH48" s="31">
        <v>0</v>
      </c>
      <c r="AI48" s="31">
        <v>0</v>
      </c>
      <c r="AJ48" s="31">
        <v>450885.83405685402</v>
      </c>
      <c r="AK48" s="31">
        <v>0</v>
      </c>
      <c r="AL48" s="31">
        <v>0</v>
      </c>
      <c r="AM48" s="31">
        <v>10704.1917436123</v>
      </c>
      <c r="AN48" s="31">
        <v>224640.590364456</v>
      </c>
      <c r="AO48" s="31">
        <v>0</v>
      </c>
      <c r="AP48" s="31">
        <v>1830511.6803048034</v>
      </c>
      <c r="AQ48" s="31">
        <v>7594777.1485595703</v>
      </c>
      <c r="AR48" s="31">
        <v>635.72998521476995</v>
      </c>
      <c r="AS48" s="31">
        <v>2008.4419896453601</v>
      </c>
      <c r="AT48" s="31">
        <v>0</v>
      </c>
      <c r="AU48" s="31">
        <v>0</v>
      </c>
      <c r="AV48" s="31">
        <v>0</v>
      </c>
      <c r="AW48" s="31">
        <v>0</v>
      </c>
      <c r="AX48" s="31">
        <v>1447820.1360321001</v>
      </c>
      <c r="AY48" s="31">
        <v>291551.22800826997</v>
      </c>
      <c r="AZ48" s="31">
        <v>4952189.3751831101</v>
      </c>
      <c r="BA48" s="31">
        <v>0</v>
      </c>
      <c r="BB48" s="31">
        <v>0</v>
      </c>
      <c r="BC48" s="31">
        <v>2681370.0038757301</v>
      </c>
      <c r="BD48" s="31">
        <v>0</v>
      </c>
      <c r="BE48" s="31">
        <v>0</v>
      </c>
      <c r="BF48" s="31">
        <v>64034.0360741615</v>
      </c>
      <c r="BG48" s="31">
        <v>524525.72028350795</v>
      </c>
      <c r="BH48" s="31">
        <v>0</v>
      </c>
      <c r="BI48" s="31">
        <v>0</v>
      </c>
      <c r="BJ48" s="31">
        <v>3269577.1268005399</v>
      </c>
      <c r="BK48" s="31">
        <v>135.10527112335001</v>
      </c>
      <c r="BL48" s="31">
        <v>0</v>
      </c>
      <c r="BM48" s="31">
        <v>0</v>
      </c>
      <c r="BN48" s="31">
        <v>0</v>
      </c>
      <c r="BO48" s="31">
        <v>0</v>
      </c>
      <c r="BP48" s="31">
        <v>0</v>
      </c>
      <c r="BQ48" s="31">
        <v>0</v>
      </c>
      <c r="BR48" s="31">
        <v>81644.321142196699</v>
      </c>
      <c r="BS48" s="31">
        <v>2199465.53265381</v>
      </c>
      <c r="BT48" s="31">
        <v>0</v>
      </c>
      <c r="BU48" s="31">
        <v>0</v>
      </c>
      <c r="BV48" s="31">
        <v>1082833.97573853</v>
      </c>
      <c r="BW48" s="31">
        <v>0</v>
      </c>
      <c r="BX48" s="31">
        <v>0</v>
      </c>
      <c r="BY48" s="31">
        <v>0</v>
      </c>
      <c r="BZ48" s="31">
        <v>0</v>
      </c>
      <c r="CA48" s="31">
        <v>10576.214348793001</v>
      </c>
      <c r="CB48" s="31">
        <v>1553221.7653655999</v>
      </c>
      <c r="CC48" s="31">
        <v>9434901.8520507794</v>
      </c>
      <c r="CD48" s="31">
        <v>3348473.6784668001</v>
      </c>
      <c r="CE48" s="31">
        <v>51.034757165703901</v>
      </c>
      <c r="CF48" s="31">
        <v>10761.8865637779</v>
      </c>
      <c r="CG48" s="31">
        <v>64066.836669445001</v>
      </c>
      <c r="CH48" s="31">
        <v>0</v>
      </c>
      <c r="CI48" s="31">
        <v>10608.8291083574</v>
      </c>
      <c r="CJ48" s="31">
        <v>1563606.73997498</v>
      </c>
      <c r="CK48" s="31">
        <v>9496028.6796875</v>
      </c>
      <c r="CL48" s="31">
        <v>3348392.2523498498</v>
      </c>
      <c r="CM48" s="31">
        <v>11165.872812748001</v>
      </c>
      <c r="CN48" s="31">
        <v>1778412.7291717499</v>
      </c>
      <c r="CO48" s="31">
        <v>9986145.3537597694</v>
      </c>
      <c r="CP48" s="31">
        <v>3348392.2523498498</v>
      </c>
    </row>
    <row r="49" spans="1:94">
      <c r="A49" s="138" t="s">
        <v>61</v>
      </c>
      <c r="B49" s="163">
        <v>38231</v>
      </c>
      <c r="C49" s="31">
        <v>0</v>
      </c>
      <c r="D49" s="31">
        <v>2421.463707008555</v>
      </c>
      <c r="E49" s="31">
        <v>8442.1426355838794</v>
      </c>
      <c r="F49" s="31">
        <v>1.66738730360521</v>
      </c>
      <c r="G49" s="31">
        <v>8.5463049750542304</v>
      </c>
      <c r="H49" s="31">
        <v>0</v>
      </c>
      <c r="I49" s="31">
        <v>0</v>
      </c>
      <c r="J49" s="31">
        <v>0</v>
      </c>
      <c r="K49" s="31">
        <v>0</v>
      </c>
      <c r="L49" s="31">
        <v>2681.2096862793001</v>
      </c>
      <c r="M49" s="31">
        <v>296.67406924441502</v>
      </c>
      <c r="N49" s="31">
        <v>5817.0531106591197</v>
      </c>
      <c r="O49" s="31">
        <v>0</v>
      </c>
      <c r="P49" s="31">
        <v>0</v>
      </c>
      <c r="Q49" s="31">
        <v>2591.8517301380598</v>
      </c>
      <c r="R49" s="31">
        <v>0</v>
      </c>
      <c r="S49" s="31">
        <v>0</v>
      </c>
      <c r="T49" s="31">
        <v>53.252154928166398</v>
      </c>
      <c r="U49" s="31">
        <v>577.885069437325</v>
      </c>
      <c r="V49" s="31">
        <v>0</v>
      </c>
      <c r="W49" s="31">
        <v>280587.74083496706</v>
      </c>
      <c r="X49" s="31">
        <v>1280453.61520386</v>
      </c>
      <c r="Y49" s="31">
        <v>63.232583618257202</v>
      </c>
      <c r="Z49" s="31">
        <v>1985.8526460826399</v>
      </c>
      <c r="AA49" s="31">
        <v>0</v>
      </c>
      <c r="AB49" s="31">
        <v>0</v>
      </c>
      <c r="AC49" s="31">
        <v>0</v>
      </c>
      <c r="AD49" s="31">
        <v>0</v>
      </c>
      <c r="AE49" s="31">
        <v>233259.34777450599</v>
      </c>
      <c r="AF49" s="31">
        <v>36046.813327789299</v>
      </c>
      <c r="AG49" s="31">
        <v>854540.76711273205</v>
      </c>
      <c r="AH49" s="31">
        <v>0</v>
      </c>
      <c r="AI49" s="31">
        <v>0</v>
      </c>
      <c r="AJ49" s="31">
        <v>453057.10987472499</v>
      </c>
      <c r="AK49" s="31">
        <v>0</v>
      </c>
      <c r="AL49" s="31">
        <v>0</v>
      </c>
      <c r="AM49" s="31">
        <v>13588.358388304699</v>
      </c>
      <c r="AN49" s="31">
        <v>220650.59574890099</v>
      </c>
      <c r="AO49" s="31">
        <v>0</v>
      </c>
      <c r="AP49" s="31">
        <v>1894715.9940241869</v>
      </c>
      <c r="AQ49" s="31">
        <v>7871499.6876831101</v>
      </c>
      <c r="AR49" s="31">
        <v>554.12317433953297</v>
      </c>
      <c r="AS49" s="31">
        <v>13518.0200725794</v>
      </c>
      <c r="AT49" s="31">
        <v>0</v>
      </c>
      <c r="AU49" s="31">
        <v>0</v>
      </c>
      <c r="AV49" s="31">
        <v>0</v>
      </c>
      <c r="AW49" s="31">
        <v>0</v>
      </c>
      <c r="AX49" s="31">
        <v>1521836.7742157001</v>
      </c>
      <c r="AY49" s="31">
        <v>225165.99661064101</v>
      </c>
      <c r="AZ49" s="31">
        <v>5277127.6213378897</v>
      </c>
      <c r="BA49" s="31">
        <v>0</v>
      </c>
      <c r="BB49" s="31">
        <v>0</v>
      </c>
      <c r="BC49" s="31">
        <v>2800595.5513916002</v>
      </c>
      <c r="BD49" s="31">
        <v>0</v>
      </c>
      <c r="BE49" s="31">
        <v>0</v>
      </c>
      <c r="BF49" s="31">
        <v>84314.971600532503</v>
      </c>
      <c r="BG49" s="31">
        <v>524540.36690521205</v>
      </c>
      <c r="BH49" s="31">
        <v>0</v>
      </c>
      <c r="BI49" s="31">
        <v>0</v>
      </c>
      <c r="BJ49" s="31">
        <v>3299690.98583984</v>
      </c>
      <c r="BK49" s="31">
        <v>137.77929257787801</v>
      </c>
      <c r="BL49" s="31">
        <v>0</v>
      </c>
      <c r="BM49" s="31">
        <v>0</v>
      </c>
      <c r="BN49" s="31">
        <v>0</v>
      </c>
      <c r="BO49" s="31">
        <v>0</v>
      </c>
      <c r="BP49" s="31">
        <v>0</v>
      </c>
      <c r="BQ49" s="31">
        <v>0</v>
      </c>
      <c r="BR49" s="31">
        <v>66217.130251884504</v>
      </c>
      <c r="BS49" s="31">
        <v>2255512.7565307599</v>
      </c>
      <c r="BT49" s="31">
        <v>0</v>
      </c>
      <c r="BU49" s="31">
        <v>0</v>
      </c>
      <c r="BV49" s="31">
        <v>1101625.4388732901</v>
      </c>
      <c r="BW49" s="31">
        <v>0</v>
      </c>
      <c r="BX49" s="31">
        <v>0</v>
      </c>
      <c r="BY49" s="31">
        <v>0</v>
      </c>
      <c r="BZ49" s="31">
        <v>0</v>
      </c>
      <c r="CA49" s="31">
        <v>10844.740209817901</v>
      </c>
      <c r="CB49" s="31">
        <v>1559075.21109009</v>
      </c>
      <c r="CC49" s="31">
        <v>9696299.2047119103</v>
      </c>
      <c r="CD49" s="31">
        <v>3435130.8747863802</v>
      </c>
      <c r="CE49" s="31">
        <v>51.407700884621597</v>
      </c>
      <c r="CF49" s="31">
        <v>13643.664376378099</v>
      </c>
      <c r="CG49" s="31">
        <v>84280.416560173006</v>
      </c>
      <c r="CH49" s="31">
        <v>0</v>
      </c>
      <c r="CI49" s="31">
        <v>10897.089414596599</v>
      </c>
      <c r="CJ49" s="31">
        <v>1572510.6658630399</v>
      </c>
      <c r="CK49" s="31">
        <v>9779560.00854492</v>
      </c>
      <c r="CL49" s="31">
        <v>3435249.5120544401</v>
      </c>
      <c r="CM49" s="31">
        <v>11443.3775248528</v>
      </c>
      <c r="CN49" s="31">
        <v>1804948.76281738</v>
      </c>
      <c r="CO49" s="31">
        <v>10338746.670043901</v>
      </c>
      <c r="CP49" s="31">
        <v>3435249.5120544401</v>
      </c>
    </row>
    <row r="50" spans="1:94">
      <c r="A50" s="138" t="s">
        <v>61</v>
      </c>
      <c r="B50" s="163">
        <v>38322</v>
      </c>
      <c r="C50" s="31">
        <v>0</v>
      </c>
      <c r="D50" s="31">
        <v>2277.9025623400794</v>
      </c>
      <c r="E50" s="31">
        <v>8372.7773795127905</v>
      </c>
      <c r="F50" s="31">
        <v>2.8085377429670202</v>
      </c>
      <c r="G50" s="31">
        <v>13.5013570424635</v>
      </c>
      <c r="H50" s="31">
        <v>0</v>
      </c>
      <c r="I50" s="31">
        <v>0</v>
      </c>
      <c r="J50" s="31">
        <v>0</v>
      </c>
      <c r="K50" s="31">
        <v>0</v>
      </c>
      <c r="L50" s="31">
        <v>1906.95810450613</v>
      </c>
      <c r="M50" s="31">
        <v>279.68710350990301</v>
      </c>
      <c r="N50" s="31">
        <v>5773.9744397997902</v>
      </c>
      <c r="O50" s="31">
        <v>0</v>
      </c>
      <c r="P50" s="31">
        <v>0</v>
      </c>
      <c r="Q50" s="31">
        <v>2625.6019124090699</v>
      </c>
      <c r="R50" s="31">
        <v>0</v>
      </c>
      <c r="S50" s="31">
        <v>0</v>
      </c>
      <c r="T50" s="31">
        <v>49.0490647489205</v>
      </c>
      <c r="U50" s="31">
        <v>592.89740821719204</v>
      </c>
      <c r="V50" s="31">
        <v>0</v>
      </c>
      <c r="W50" s="31">
        <v>274642.08459757362</v>
      </c>
      <c r="X50" s="31">
        <v>1243083.38929749</v>
      </c>
      <c r="Y50" s="31">
        <v>91.655518042854993</v>
      </c>
      <c r="Z50" s="31">
        <v>3384.48116841912</v>
      </c>
      <c r="AA50" s="31">
        <v>0</v>
      </c>
      <c r="AB50" s="31">
        <v>0</v>
      </c>
      <c r="AC50" s="31">
        <v>0</v>
      </c>
      <c r="AD50" s="31">
        <v>0</v>
      </c>
      <c r="AE50" s="31">
        <v>214483.09023857099</v>
      </c>
      <c r="AF50" s="31">
        <v>34801.336025714903</v>
      </c>
      <c r="AG50" s="31">
        <v>820907.86211395299</v>
      </c>
      <c r="AH50" s="31">
        <v>0</v>
      </c>
      <c r="AI50" s="31">
        <v>0</v>
      </c>
      <c r="AJ50" s="31">
        <v>448671.57138442999</v>
      </c>
      <c r="AK50" s="31">
        <v>0</v>
      </c>
      <c r="AL50" s="31">
        <v>0</v>
      </c>
      <c r="AM50" s="31">
        <v>12128.6143625975</v>
      </c>
      <c r="AN50" s="31">
        <v>238824.775247574</v>
      </c>
      <c r="AO50" s="31">
        <v>0</v>
      </c>
      <c r="AP50" s="31">
        <v>1776599.5143626737</v>
      </c>
      <c r="AQ50" s="31">
        <v>7692480.6592407199</v>
      </c>
      <c r="AR50" s="31">
        <v>1428.53949186206</v>
      </c>
      <c r="AS50" s="31">
        <v>21022.870781660102</v>
      </c>
      <c r="AT50" s="31">
        <v>0</v>
      </c>
      <c r="AU50" s="31">
        <v>0</v>
      </c>
      <c r="AV50" s="31">
        <v>0</v>
      </c>
      <c r="AW50" s="31">
        <v>0</v>
      </c>
      <c r="AX50" s="31">
        <v>1405015.0057678199</v>
      </c>
      <c r="AY50" s="31">
        <v>216358.815988541</v>
      </c>
      <c r="AZ50" s="31">
        <v>5137737.6481933603</v>
      </c>
      <c r="BA50" s="31">
        <v>0</v>
      </c>
      <c r="BB50" s="31">
        <v>0</v>
      </c>
      <c r="BC50" s="31">
        <v>2736944.5769653302</v>
      </c>
      <c r="BD50" s="31">
        <v>0</v>
      </c>
      <c r="BE50" s="31">
        <v>0</v>
      </c>
      <c r="BF50" s="31">
        <v>75267.851251602202</v>
      </c>
      <c r="BG50" s="31">
        <v>562454.23734283401</v>
      </c>
      <c r="BH50" s="31">
        <v>0</v>
      </c>
      <c r="BI50" s="31">
        <v>0</v>
      </c>
      <c r="BJ50" s="31">
        <v>3258879.6316223098</v>
      </c>
      <c r="BK50" s="31">
        <v>141.47904942557199</v>
      </c>
      <c r="BL50" s="31">
        <v>0</v>
      </c>
      <c r="BM50" s="31">
        <v>0</v>
      </c>
      <c r="BN50" s="31">
        <v>0</v>
      </c>
      <c r="BO50" s="31">
        <v>0</v>
      </c>
      <c r="BP50" s="31">
        <v>0</v>
      </c>
      <c r="BQ50" s="31">
        <v>0</v>
      </c>
      <c r="BR50" s="31">
        <v>63796.088479042097</v>
      </c>
      <c r="BS50" s="31">
        <v>2208094.1639709501</v>
      </c>
      <c r="BT50" s="31">
        <v>0</v>
      </c>
      <c r="BU50" s="31">
        <v>0</v>
      </c>
      <c r="BV50" s="31">
        <v>1100569.9448547401</v>
      </c>
      <c r="BW50" s="31">
        <v>0</v>
      </c>
      <c r="BX50" s="31">
        <v>0</v>
      </c>
      <c r="BY50" s="31">
        <v>0</v>
      </c>
      <c r="BZ50" s="31">
        <v>0</v>
      </c>
      <c r="CA50" s="31">
        <v>10656.187636017799</v>
      </c>
      <c r="CB50" s="31">
        <v>1523722.6008453399</v>
      </c>
      <c r="CC50" s="31">
        <v>9489167.58740234</v>
      </c>
      <c r="CD50" s="31">
        <v>3381405.5518493699</v>
      </c>
      <c r="CE50" s="31">
        <v>49.913571541663302</v>
      </c>
      <c r="CF50" s="31">
        <v>11929.2330647707</v>
      </c>
      <c r="CG50" s="31">
        <v>74488.409638404803</v>
      </c>
      <c r="CH50" s="31">
        <v>0</v>
      </c>
      <c r="CI50" s="31">
        <v>10708.9271124601</v>
      </c>
      <c r="CJ50" s="31">
        <v>1535983.51947021</v>
      </c>
      <c r="CK50" s="31">
        <v>9567317.5975341797</v>
      </c>
      <c r="CL50" s="31">
        <v>3381541.4202270498</v>
      </c>
      <c r="CM50" s="31">
        <v>11314.4213263988</v>
      </c>
      <c r="CN50" s="31">
        <v>1776899.18153381</v>
      </c>
      <c r="CO50" s="31">
        <v>10157138.9259033</v>
      </c>
      <c r="CP50" s="31">
        <v>3381541.4202270498</v>
      </c>
    </row>
    <row r="51" spans="1:94">
      <c r="A51" s="138" t="s">
        <v>61</v>
      </c>
      <c r="B51" s="163">
        <v>38412</v>
      </c>
      <c r="C51" s="31">
        <v>0</v>
      </c>
      <c r="D51" s="31">
        <v>2179.7872700676244</v>
      </c>
      <c r="E51" s="31">
        <v>8204.2357554435694</v>
      </c>
      <c r="F51" s="31">
        <v>2.71539268890047</v>
      </c>
      <c r="G51" s="31">
        <v>14.5240696591791</v>
      </c>
      <c r="H51" s="31">
        <v>0</v>
      </c>
      <c r="I51" s="31">
        <v>0</v>
      </c>
      <c r="J51" s="31">
        <v>0</v>
      </c>
      <c r="K51" s="31">
        <v>0</v>
      </c>
      <c r="L51" s="31">
        <v>1580.9393571913199</v>
      </c>
      <c r="M51" s="31">
        <v>281.35460270196199</v>
      </c>
      <c r="N51" s="31">
        <v>5624.8341789245596</v>
      </c>
      <c r="O51" s="31">
        <v>0</v>
      </c>
      <c r="P51" s="31">
        <v>0</v>
      </c>
      <c r="Q51" s="31">
        <v>2569.88232418895</v>
      </c>
      <c r="R51" s="31">
        <v>0</v>
      </c>
      <c r="S51" s="31">
        <v>0</v>
      </c>
      <c r="T51" s="31">
        <v>51.081009847112</v>
      </c>
      <c r="U51" s="31">
        <v>654.12754687666904</v>
      </c>
      <c r="V51" s="31">
        <v>0</v>
      </c>
      <c r="W51" s="31">
        <v>221212.40952282946</v>
      </c>
      <c r="X51" s="31">
        <v>1253997.7975006099</v>
      </c>
      <c r="Y51" s="31">
        <v>75.4371852874756</v>
      </c>
      <c r="Z51" s="31">
        <v>4003.05725574493</v>
      </c>
      <c r="AA51" s="31">
        <v>0</v>
      </c>
      <c r="AB51" s="31">
        <v>0</v>
      </c>
      <c r="AC51" s="31">
        <v>0</v>
      </c>
      <c r="AD51" s="31">
        <v>0</v>
      </c>
      <c r="AE51" s="31">
        <v>168981.47647857701</v>
      </c>
      <c r="AF51" s="31">
        <v>34390.1490387917</v>
      </c>
      <c r="AG51" s="31">
        <v>815887.490707397</v>
      </c>
      <c r="AH51" s="31">
        <v>0</v>
      </c>
      <c r="AI51" s="31">
        <v>0</v>
      </c>
      <c r="AJ51" s="31">
        <v>457498.15953064</v>
      </c>
      <c r="AK51" s="31">
        <v>0</v>
      </c>
      <c r="AL51" s="31">
        <v>0</v>
      </c>
      <c r="AM51" s="31">
        <v>13034.5842334032</v>
      </c>
      <c r="AN51" s="31">
        <v>259601.53174209601</v>
      </c>
      <c r="AO51" s="31">
        <v>0</v>
      </c>
      <c r="AP51" s="31">
        <v>1433137.8987110753</v>
      </c>
      <c r="AQ51" s="31">
        <v>7845111.9195556603</v>
      </c>
      <c r="AR51" s="31">
        <v>1037.10561428964</v>
      </c>
      <c r="AS51" s="31">
        <v>23931.787207603498</v>
      </c>
      <c r="AT51" s="31">
        <v>0</v>
      </c>
      <c r="AU51" s="31">
        <v>0</v>
      </c>
      <c r="AV51" s="31">
        <v>0</v>
      </c>
      <c r="AW51" s="31">
        <v>0</v>
      </c>
      <c r="AX51" s="31">
        <v>1105511.35275269</v>
      </c>
      <c r="AY51" s="31">
        <v>212279.36709976199</v>
      </c>
      <c r="AZ51" s="31">
        <v>5120849.7285156297</v>
      </c>
      <c r="BA51" s="31">
        <v>0</v>
      </c>
      <c r="BB51" s="31">
        <v>0</v>
      </c>
      <c r="BC51" s="31">
        <v>2820585.2177734398</v>
      </c>
      <c r="BD51" s="31">
        <v>0</v>
      </c>
      <c r="BE51" s="31">
        <v>0</v>
      </c>
      <c r="BF51" s="31">
        <v>80420.316020011902</v>
      </c>
      <c r="BG51" s="31">
        <v>619787.76293945301</v>
      </c>
      <c r="BH51" s="31">
        <v>0</v>
      </c>
      <c r="BI51" s="31">
        <v>0</v>
      </c>
      <c r="BJ51" s="31">
        <v>3039706.5960082998</v>
      </c>
      <c r="BK51" s="31">
        <v>129.20666363090299</v>
      </c>
      <c r="BL51" s="31">
        <v>0</v>
      </c>
      <c r="BM51" s="31">
        <v>0</v>
      </c>
      <c r="BN51" s="31">
        <v>0</v>
      </c>
      <c r="BO51" s="31">
        <v>0</v>
      </c>
      <c r="BP51" s="31">
        <v>0</v>
      </c>
      <c r="BQ51" s="31">
        <v>0</v>
      </c>
      <c r="BR51" s="31">
        <v>62558.2488751411</v>
      </c>
      <c r="BS51" s="31">
        <v>1961584.06465149</v>
      </c>
      <c r="BT51" s="31">
        <v>0</v>
      </c>
      <c r="BU51" s="31">
        <v>0</v>
      </c>
      <c r="BV51" s="31">
        <v>1106334.5964508101</v>
      </c>
      <c r="BW51" s="31">
        <v>0</v>
      </c>
      <c r="BX51" s="31">
        <v>0</v>
      </c>
      <c r="BY51" s="31">
        <v>0</v>
      </c>
      <c r="BZ51" s="31">
        <v>0</v>
      </c>
      <c r="CA51" s="31">
        <v>10327.355070948601</v>
      </c>
      <c r="CB51" s="31">
        <v>1473511.75036621</v>
      </c>
      <c r="CC51" s="31">
        <v>9286615.3005371094</v>
      </c>
      <c r="CD51" s="31">
        <v>3126598.1329956101</v>
      </c>
      <c r="CE51" s="31">
        <v>51.6033429005183</v>
      </c>
      <c r="CF51" s="31">
        <v>13119.253600955</v>
      </c>
      <c r="CG51" s="31">
        <v>81271.006778716997</v>
      </c>
      <c r="CH51" s="31">
        <v>0</v>
      </c>
      <c r="CI51" s="31">
        <v>10392.4822983742</v>
      </c>
      <c r="CJ51" s="31">
        <v>1486691.9486846901</v>
      </c>
      <c r="CK51" s="31">
        <v>9366683.52978516</v>
      </c>
      <c r="CL51" s="31">
        <v>3126437.4696655301</v>
      </c>
      <c r="CM51" s="31">
        <v>11064.8561813831</v>
      </c>
      <c r="CN51" s="31">
        <v>1745381.5261993399</v>
      </c>
      <c r="CO51" s="31">
        <v>9954001.0457763709</v>
      </c>
      <c r="CP51" s="31">
        <v>3126437.4696655301</v>
      </c>
    </row>
    <row r="52" spans="1:94">
      <c r="A52" s="138" t="s">
        <v>61</v>
      </c>
      <c r="B52" s="163">
        <v>38504</v>
      </c>
      <c r="C52" s="31">
        <v>0</v>
      </c>
      <c r="D52" s="31">
        <v>1122.3205749772444</v>
      </c>
      <c r="E52" s="31">
        <v>8105.0564345121402</v>
      </c>
      <c r="F52" s="31">
        <v>2.4612510009901598</v>
      </c>
      <c r="G52" s="31">
        <v>19.898264135001199</v>
      </c>
      <c r="H52" s="31">
        <v>0</v>
      </c>
      <c r="I52" s="31">
        <v>0</v>
      </c>
      <c r="J52" s="31">
        <v>0</v>
      </c>
      <c r="K52" s="31">
        <v>0</v>
      </c>
      <c r="L52" s="31">
        <v>225.161363778636</v>
      </c>
      <c r="M52" s="31">
        <v>198.44473758898701</v>
      </c>
      <c r="N52" s="31">
        <v>5403.9227336645099</v>
      </c>
      <c r="O52" s="31">
        <v>0</v>
      </c>
      <c r="P52" s="31">
        <v>0</v>
      </c>
      <c r="Q52" s="31">
        <v>3399.9987882375699</v>
      </c>
      <c r="R52" s="31">
        <v>0</v>
      </c>
      <c r="S52" s="31">
        <v>0</v>
      </c>
      <c r="T52" s="31">
        <v>58.383984067942897</v>
      </c>
      <c r="U52" s="31">
        <v>701.105999477208</v>
      </c>
      <c r="V52" s="31">
        <v>0</v>
      </c>
      <c r="W52" s="31">
        <v>120382.73764145665</v>
      </c>
      <c r="X52" s="31">
        <v>1227254.33328247</v>
      </c>
      <c r="Y52" s="31">
        <v>78.4360118918121</v>
      </c>
      <c r="Z52" s="31">
        <v>5894.6881470084199</v>
      </c>
      <c r="AA52" s="31">
        <v>0</v>
      </c>
      <c r="AB52" s="31">
        <v>0</v>
      </c>
      <c r="AC52" s="31">
        <v>0</v>
      </c>
      <c r="AD52" s="31">
        <v>0</v>
      </c>
      <c r="AE52" s="31">
        <v>10655.6591227055</v>
      </c>
      <c r="AF52" s="31">
        <v>25853.192012071599</v>
      </c>
      <c r="AG52" s="31">
        <v>767025.738754272</v>
      </c>
      <c r="AH52" s="31">
        <v>0</v>
      </c>
      <c r="AI52" s="31">
        <v>0</v>
      </c>
      <c r="AJ52" s="31">
        <v>528967.827919006</v>
      </c>
      <c r="AK52" s="31">
        <v>0</v>
      </c>
      <c r="AL52" s="31">
        <v>0</v>
      </c>
      <c r="AM52" s="31">
        <v>14299.3095999956</v>
      </c>
      <c r="AN52" s="31">
        <v>279184.98780441302</v>
      </c>
      <c r="AO52" s="31">
        <v>0</v>
      </c>
      <c r="AP52" s="31">
        <v>828651.51943845476</v>
      </c>
      <c r="AQ52" s="31">
        <v>7709575.0424804697</v>
      </c>
      <c r="AR52" s="31">
        <v>1163.3810880631199</v>
      </c>
      <c r="AS52" s="31">
        <v>37422.611006736799</v>
      </c>
      <c r="AT52" s="31">
        <v>0</v>
      </c>
      <c r="AU52" s="31">
        <v>0</v>
      </c>
      <c r="AV52" s="31">
        <v>0</v>
      </c>
      <c r="AW52" s="31">
        <v>0</v>
      </c>
      <c r="AX52" s="31">
        <v>70608.844560623198</v>
      </c>
      <c r="AY52" s="31">
        <v>167045.088739395</v>
      </c>
      <c r="AZ52" s="31">
        <v>4843570.7171630897</v>
      </c>
      <c r="BA52" s="31">
        <v>0</v>
      </c>
      <c r="BB52" s="31">
        <v>0</v>
      </c>
      <c r="BC52" s="31">
        <v>3381599.4563293499</v>
      </c>
      <c r="BD52" s="31">
        <v>0</v>
      </c>
      <c r="BE52" s="31">
        <v>0</v>
      </c>
      <c r="BF52" s="31">
        <v>90495.890037536607</v>
      </c>
      <c r="BG52" s="31">
        <v>689126.94453430199</v>
      </c>
      <c r="BH52" s="31">
        <v>0</v>
      </c>
      <c r="BI52" s="31">
        <v>0</v>
      </c>
      <c r="BJ52" s="31">
        <v>3013661.5772705101</v>
      </c>
      <c r="BK52" s="31">
        <v>143.78572890535</v>
      </c>
      <c r="BL52" s="31">
        <v>0</v>
      </c>
      <c r="BM52" s="31">
        <v>0</v>
      </c>
      <c r="BN52" s="31">
        <v>0</v>
      </c>
      <c r="BO52" s="31">
        <v>0</v>
      </c>
      <c r="BP52" s="31">
        <v>0</v>
      </c>
      <c r="BQ52" s="31">
        <v>0</v>
      </c>
      <c r="BR52" s="31">
        <v>50139.479792594902</v>
      </c>
      <c r="BS52" s="31">
        <v>1876551.53500366</v>
      </c>
      <c r="BT52" s="31">
        <v>0</v>
      </c>
      <c r="BU52" s="31">
        <v>0</v>
      </c>
      <c r="BV52" s="31">
        <v>1318707.7480621301</v>
      </c>
      <c r="BW52" s="31">
        <v>0</v>
      </c>
      <c r="BX52" s="31">
        <v>0</v>
      </c>
      <c r="BY52" s="31">
        <v>0</v>
      </c>
      <c r="BZ52" s="31">
        <v>0</v>
      </c>
      <c r="CA52" s="31">
        <v>9305.6563791036606</v>
      </c>
      <c r="CB52" s="31">
        <v>1352273.23954773</v>
      </c>
      <c r="CC52" s="31">
        <v>8577431.7893066406</v>
      </c>
      <c r="CD52" s="31">
        <v>3232319.9867248498</v>
      </c>
      <c r="CE52" s="31">
        <v>58.8833809285425</v>
      </c>
      <c r="CF52" s="31">
        <v>14371.0213327408</v>
      </c>
      <c r="CG52" s="31">
        <v>90401.390927314802</v>
      </c>
      <c r="CH52" s="31">
        <v>0</v>
      </c>
      <c r="CI52" s="31">
        <v>9349.5089429616892</v>
      </c>
      <c r="CJ52" s="31">
        <v>1366668.0988006601</v>
      </c>
      <c r="CK52" s="31">
        <v>8667747.07421875</v>
      </c>
      <c r="CL52" s="31">
        <v>3232228.6479492201</v>
      </c>
      <c r="CM52" s="31">
        <v>10046.729655146601</v>
      </c>
      <c r="CN52" s="31">
        <v>1640997.4674529999</v>
      </c>
      <c r="CO52" s="31">
        <v>9350470.3941650409</v>
      </c>
      <c r="CP52" s="31">
        <v>3232228.6479492201</v>
      </c>
    </row>
    <row r="53" spans="1:94">
      <c r="A53" s="138" t="s">
        <v>61</v>
      </c>
      <c r="B53" s="163">
        <v>38596</v>
      </c>
      <c r="C53" s="31">
        <v>0</v>
      </c>
      <c r="D53" s="31">
        <v>1200.8430109198982</v>
      </c>
      <c r="E53" s="31">
        <v>7848.5133523345003</v>
      </c>
      <c r="F53" s="31">
        <v>1.6204045784688801</v>
      </c>
      <c r="G53" s="31">
        <v>26.606121462769799</v>
      </c>
      <c r="H53" s="31">
        <v>0</v>
      </c>
      <c r="I53" s="31">
        <v>0</v>
      </c>
      <c r="J53" s="31">
        <v>0</v>
      </c>
      <c r="K53" s="31">
        <v>0</v>
      </c>
      <c r="L53" s="31">
        <v>212.98572997935099</v>
      </c>
      <c r="M53" s="31">
        <v>193.423532215878</v>
      </c>
      <c r="N53" s="31">
        <v>5119.3531448841104</v>
      </c>
      <c r="O53" s="31">
        <v>0</v>
      </c>
      <c r="P53" s="31">
        <v>0</v>
      </c>
      <c r="Q53" s="31">
        <v>3532.9655234515699</v>
      </c>
      <c r="R53" s="31">
        <v>0</v>
      </c>
      <c r="S53" s="31">
        <v>0</v>
      </c>
      <c r="T53" s="31">
        <v>60.4386930302717</v>
      </c>
      <c r="U53" s="31">
        <v>725.17697078734602</v>
      </c>
      <c r="V53" s="31">
        <v>0</v>
      </c>
      <c r="W53" s="31">
        <v>138692.89865564936</v>
      </c>
      <c r="X53" s="31">
        <v>1183847.0799408001</v>
      </c>
      <c r="Y53" s="31">
        <v>66.873678388073998</v>
      </c>
      <c r="Z53" s="31">
        <v>7756.5205384492901</v>
      </c>
      <c r="AA53" s="31">
        <v>0</v>
      </c>
      <c r="AB53" s="31">
        <v>0</v>
      </c>
      <c r="AC53" s="31">
        <v>0</v>
      </c>
      <c r="AD53" s="31">
        <v>0</v>
      </c>
      <c r="AE53" s="31">
        <v>8618.9718987941706</v>
      </c>
      <c r="AF53" s="31">
        <v>24128.188402891199</v>
      </c>
      <c r="AG53" s="31">
        <v>730151.40750884998</v>
      </c>
      <c r="AH53" s="31">
        <v>0</v>
      </c>
      <c r="AI53" s="31">
        <v>0</v>
      </c>
      <c r="AJ53" s="31">
        <v>558197.53360748303</v>
      </c>
      <c r="AK53" s="31">
        <v>0</v>
      </c>
      <c r="AL53" s="31">
        <v>0</v>
      </c>
      <c r="AM53" s="31">
        <v>15335.735409021399</v>
      </c>
      <c r="AN53" s="31">
        <v>277149.86705017101</v>
      </c>
      <c r="AO53" s="31">
        <v>0</v>
      </c>
      <c r="AP53" s="31">
        <v>1017310.5497915993</v>
      </c>
      <c r="AQ53" s="31">
        <v>7614323.1699218797</v>
      </c>
      <c r="AR53" s="31">
        <v>598.24441847950197</v>
      </c>
      <c r="AS53" s="31">
        <v>48590.596820831299</v>
      </c>
      <c r="AT53" s="31">
        <v>0</v>
      </c>
      <c r="AU53" s="31">
        <v>0</v>
      </c>
      <c r="AV53" s="31">
        <v>0</v>
      </c>
      <c r="AW53" s="31">
        <v>0</v>
      </c>
      <c r="AX53" s="31">
        <v>57708.147613048597</v>
      </c>
      <c r="AY53" s="31">
        <v>163068.38329696699</v>
      </c>
      <c r="AZ53" s="31">
        <v>4701932.0870971698</v>
      </c>
      <c r="BA53" s="31">
        <v>0</v>
      </c>
      <c r="BB53" s="31">
        <v>0</v>
      </c>
      <c r="BC53" s="31">
        <v>3682388.9559021001</v>
      </c>
      <c r="BD53" s="31">
        <v>0</v>
      </c>
      <c r="BE53" s="31">
        <v>0</v>
      </c>
      <c r="BF53" s="31">
        <v>98540.390287399307</v>
      </c>
      <c r="BG53" s="31">
        <v>684970.98171234096</v>
      </c>
      <c r="BH53" s="31">
        <v>0</v>
      </c>
      <c r="BI53" s="31">
        <v>0</v>
      </c>
      <c r="BJ53" s="31">
        <v>2926513.1507873498</v>
      </c>
      <c r="BK53" s="31">
        <v>157.30916823446799</v>
      </c>
      <c r="BL53" s="31">
        <v>0</v>
      </c>
      <c r="BM53" s="31">
        <v>0</v>
      </c>
      <c r="BN53" s="31">
        <v>0</v>
      </c>
      <c r="BO53" s="31">
        <v>0</v>
      </c>
      <c r="BP53" s="31">
        <v>0</v>
      </c>
      <c r="BQ53" s="31">
        <v>0</v>
      </c>
      <c r="BR53" s="31">
        <v>42278.179769039198</v>
      </c>
      <c r="BS53" s="31">
        <v>1761632.0264129599</v>
      </c>
      <c r="BT53" s="31">
        <v>0</v>
      </c>
      <c r="BU53" s="31">
        <v>0</v>
      </c>
      <c r="BV53" s="31">
        <v>1309822.5431518599</v>
      </c>
      <c r="BW53" s="31">
        <v>0</v>
      </c>
      <c r="BX53" s="31">
        <v>0</v>
      </c>
      <c r="BY53" s="31">
        <v>0</v>
      </c>
      <c r="BZ53" s="31">
        <v>0</v>
      </c>
      <c r="CA53" s="31">
        <v>9065.2727785110492</v>
      </c>
      <c r="CB53" s="31">
        <v>1327264.82633972</v>
      </c>
      <c r="CC53" s="31">
        <v>8630962.96240234</v>
      </c>
      <c r="CD53" s="31">
        <v>3125061.6817016602</v>
      </c>
      <c r="CE53" s="31">
        <v>58.2138316719793</v>
      </c>
      <c r="CF53" s="31">
        <v>15408.4441810846</v>
      </c>
      <c r="CG53" s="31">
        <v>98552.245225906401</v>
      </c>
      <c r="CH53" s="31">
        <v>0</v>
      </c>
      <c r="CI53" s="31">
        <v>9123.7984036207199</v>
      </c>
      <c r="CJ53" s="31">
        <v>1342284.6652984601</v>
      </c>
      <c r="CK53" s="31">
        <v>8727577.4500732403</v>
      </c>
      <c r="CL53" s="31">
        <v>3125180.1992492699</v>
      </c>
      <c r="CM53" s="31">
        <v>9832.2087595462799</v>
      </c>
      <c r="CN53" s="31">
        <v>1623047.0904846201</v>
      </c>
      <c r="CO53" s="31">
        <v>9432539.0175781306</v>
      </c>
      <c r="CP53" s="31">
        <v>3125180.1992492699</v>
      </c>
    </row>
    <row r="54" spans="1:94">
      <c r="A54" s="138" t="s">
        <v>61</v>
      </c>
      <c r="B54" s="163">
        <v>38687</v>
      </c>
      <c r="C54" s="31">
        <v>0</v>
      </c>
      <c r="D54" s="31">
        <v>1242.5808584709571</v>
      </c>
      <c r="E54" s="31">
        <v>7580.3251055479104</v>
      </c>
      <c r="F54" s="31">
        <v>0.94658188502944496</v>
      </c>
      <c r="G54" s="31">
        <v>34.302644127048602</v>
      </c>
      <c r="H54" s="31">
        <v>0</v>
      </c>
      <c r="I54" s="31">
        <v>0</v>
      </c>
      <c r="J54" s="31">
        <v>0</v>
      </c>
      <c r="K54" s="31">
        <v>0</v>
      </c>
      <c r="L54" s="31">
        <v>147.68660891801099</v>
      </c>
      <c r="M54" s="31">
        <v>166.81122292392001</v>
      </c>
      <c r="N54" s="31">
        <v>4913.9574624896104</v>
      </c>
      <c r="O54" s="31">
        <v>0</v>
      </c>
      <c r="P54" s="31">
        <v>0</v>
      </c>
      <c r="Q54" s="31">
        <v>3676.16173157096</v>
      </c>
      <c r="R54" s="31">
        <v>0</v>
      </c>
      <c r="S54" s="31">
        <v>0</v>
      </c>
      <c r="T54" s="31">
        <v>68.248410997912302</v>
      </c>
      <c r="U54" s="31">
        <v>749.95639420300699</v>
      </c>
      <c r="V54" s="31">
        <v>0</v>
      </c>
      <c r="W54" s="31">
        <v>149981.10346249703</v>
      </c>
      <c r="X54" s="31">
        <v>1148747.2846221901</v>
      </c>
      <c r="Y54" s="31">
        <v>47.734906645491698</v>
      </c>
      <c r="Z54" s="31">
        <v>8547.9342714548093</v>
      </c>
      <c r="AA54" s="31">
        <v>0</v>
      </c>
      <c r="AB54" s="31">
        <v>0</v>
      </c>
      <c r="AC54" s="31">
        <v>0</v>
      </c>
      <c r="AD54" s="31">
        <v>0</v>
      </c>
      <c r="AE54" s="31">
        <v>8171.8995409011804</v>
      </c>
      <c r="AF54" s="31">
        <v>22166.1066055298</v>
      </c>
      <c r="AG54" s="31">
        <v>697256.63215637195</v>
      </c>
      <c r="AH54" s="31">
        <v>0</v>
      </c>
      <c r="AI54" s="31">
        <v>0</v>
      </c>
      <c r="AJ54" s="31">
        <v>576654.26079559303</v>
      </c>
      <c r="AK54" s="31">
        <v>0</v>
      </c>
      <c r="AL54" s="31">
        <v>0</v>
      </c>
      <c r="AM54" s="31">
        <v>16465.350270271301</v>
      </c>
      <c r="AN54" s="31">
        <v>295443.73556900001</v>
      </c>
      <c r="AO54" s="31">
        <v>0</v>
      </c>
      <c r="AP54" s="31">
        <v>1072017.5621727495</v>
      </c>
      <c r="AQ54" s="31">
        <v>7440561.4931030301</v>
      </c>
      <c r="AR54" s="31">
        <v>330.63083088398002</v>
      </c>
      <c r="AS54" s="31">
        <v>57149.5741457939</v>
      </c>
      <c r="AT54" s="31">
        <v>0</v>
      </c>
      <c r="AU54" s="31">
        <v>0</v>
      </c>
      <c r="AV54" s="31">
        <v>0</v>
      </c>
      <c r="AW54" s="31">
        <v>0</v>
      </c>
      <c r="AX54" s="31">
        <v>58617.0600943565</v>
      </c>
      <c r="AY54" s="31">
        <v>149705.91262245199</v>
      </c>
      <c r="AZ54" s="31">
        <v>4542565.99255371</v>
      </c>
      <c r="BA54" s="31">
        <v>0</v>
      </c>
      <c r="BB54" s="31">
        <v>0</v>
      </c>
      <c r="BC54" s="31">
        <v>3817834.4478759798</v>
      </c>
      <c r="BD54" s="31">
        <v>0</v>
      </c>
      <c r="BE54" s="31">
        <v>0</v>
      </c>
      <c r="BF54" s="31">
        <v>107609.337179184</v>
      </c>
      <c r="BG54" s="31">
        <v>749277.28839111305</v>
      </c>
      <c r="BH54" s="31">
        <v>0</v>
      </c>
      <c r="BI54" s="31">
        <v>0</v>
      </c>
      <c r="BJ54" s="31">
        <v>2857512.51525879</v>
      </c>
      <c r="BK54" s="31">
        <v>137.39488382823799</v>
      </c>
      <c r="BL54" s="31">
        <v>0</v>
      </c>
      <c r="BM54" s="31">
        <v>0</v>
      </c>
      <c r="BN54" s="31">
        <v>0</v>
      </c>
      <c r="BO54" s="31">
        <v>0</v>
      </c>
      <c r="BP54" s="31">
        <v>0</v>
      </c>
      <c r="BQ54" s="31">
        <v>0</v>
      </c>
      <c r="BR54" s="31">
        <v>35969.936040401502</v>
      </c>
      <c r="BS54" s="31">
        <v>1708328.6329345701</v>
      </c>
      <c r="BT54" s="31">
        <v>0</v>
      </c>
      <c r="BU54" s="31">
        <v>0</v>
      </c>
      <c r="BV54" s="31">
        <v>1308834.8791046101</v>
      </c>
      <c r="BW54" s="31">
        <v>0</v>
      </c>
      <c r="BX54" s="31">
        <v>0</v>
      </c>
      <c r="BY54" s="31">
        <v>0</v>
      </c>
      <c r="BZ54" s="31">
        <v>0</v>
      </c>
      <c r="CA54" s="31">
        <v>8801.1991221904791</v>
      </c>
      <c r="CB54" s="31">
        <v>1296142.73504639</v>
      </c>
      <c r="CC54" s="31">
        <v>8499673.6791992206</v>
      </c>
      <c r="CD54" s="31">
        <v>3056594.8421020498</v>
      </c>
      <c r="CE54" s="31">
        <v>69.904555177316098</v>
      </c>
      <c r="CF54" s="31">
        <v>16226.967759728401</v>
      </c>
      <c r="CG54" s="31">
        <v>106987.521284103</v>
      </c>
      <c r="CH54" s="31">
        <v>0</v>
      </c>
      <c r="CI54" s="31">
        <v>8874.1566317081506</v>
      </c>
      <c r="CJ54" s="31">
        <v>1312526.19569397</v>
      </c>
      <c r="CK54" s="31">
        <v>8608654.6688232403</v>
      </c>
      <c r="CL54" s="31">
        <v>3056738.9913940402</v>
      </c>
      <c r="CM54" s="31">
        <v>9621.2463188171405</v>
      </c>
      <c r="CN54" s="31">
        <v>1609519.3653259301</v>
      </c>
      <c r="CO54" s="31">
        <v>9381240.2009277306</v>
      </c>
      <c r="CP54" s="31">
        <v>3056738.9913940402</v>
      </c>
    </row>
    <row r="55" spans="1:94">
      <c r="A55" s="138" t="s">
        <v>61</v>
      </c>
      <c r="B55" s="163">
        <v>38777</v>
      </c>
      <c r="C55" s="31">
        <v>0</v>
      </c>
      <c r="D55" s="31">
        <v>1399.9618316455046</v>
      </c>
      <c r="E55" s="31">
        <v>7334.4242690801602</v>
      </c>
      <c r="F55" s="31">
        <v>0.90224877840228102</v>
      </c>
      <c r="G55" s="31">
        <v>41.1099205235951</v>
      </c>
      <c r="H55" s="31">
        <v>0</v>
      </c>
      <c r="I55" s="31">
        <v>0</v>
      </c>
      <c r="J55" s="31">
        <v>0</v>
      </c>
      <c r="K55" s="31">
        <v>0</v>
      </c>
      <c r="L55" s="31">
        <v>73.957984020002201</v>
      </c>
      <c r="M55" s="31">
        <v>164.967263022438</v>
      </c>
      <c r="N55" s="31">
        <v>4751.6099283099202</v>
      </c>
      <c r="O55" s="31">
        <v>38.131285841111101</v>
      </c>
      <c r="P55" s="31">
        <v>0</v>
      </c>
      <c r="Q55" s="31">
        <v>3765.5782375931699</v>
      </c>
      <c r="R55" s="31">
        <v>7.3022546143038198</v>
      </c>
      <c r="S55" s="31">
        <v>0</v>
      </c>
      <c r="T55" s="31">
        <v>66.966580850072205</v>
      </c>
      <c r="U55" s="31">
        <v>778.517820544541</v>
      </c>
      <c r="V55" s="31">
        <v>0</v>
      </c>
      <c r="W55" s="31">
        <v>187963.46526369918</v>
      </c>
      <c r="X55" s="31">
        <v>1122722.7324371301</v>
      </c>
      <c r="Y55" s="31">
        <v>51.820150314830201</v>
      </c>
      <c r="Z55" s="31">
        <v>8635.0023663043994</v>
      </c>
      <c r="AA55" s="31">
        <v>0</v>
      </c>
      <c r="AB55" s="31">
        <v>0</v>
      </c>
      <c r="AC55" s="31">
        <v>0</v>
      </c>
      <c r="AD55" s="31">
        <v>0</v>
      </c>
      <c r="AE55" s="31">
        <v>4679.9642999768303</v>
      </c>
      <c r="AF55" s="31">
        <v>22867.376944780401</v>
      </c>
      <c r="AG55" s="31">
        <v>681609.63939666701</v>
      </c>
      <c r="AH55" s="31">
        <v>2583.0806875526901</v>
      </c>
      <c r="AI55" s="31">
        <v>0</v>
      </c>
      <c r="AJ55" s="31">
        <v>615301.20122528099</v>
      </c>
      <c r="AK55" s="31">
        <v>1247.9839412719</v>
      </c>
      <c r="AL55" s="31">
        <v>0</v>
      </c>
      <c r="AM55" s="31">
        <v>14909.175224065801</v>
      </c>
      <c r="AN55" s="31">
        <v>305108.40711212199</v>
      </c>
      <c r="AO55" s="31">
        <v>0</v>
      </c>
      <c r="AP55" s="31">
        <v>1336391.4874840081</v>
      </c>
      <c r="AQ55" s="31">
        <v>7344068.9197387705</v>
      </c>
      <c r="AR55" s="31">
        <v>355.36435049772302</v>
      </c>
      <c r="AS55" s="31">
        <v>58240.640151977503</v>
      </c>
      <c r="AT55" s="31">
        <v>0</v>
      </c>
      <c r="AU55" s="31">
        <v>0</v>
      </c>
      <c r="AV55" s="31">
        <v>0</v>
      </c>
      <c r="AW55" s="31">
        <v>0</v>
      </c>
      <c r="AX55" s="31">
        <v>32429.381334543199</v>
      </c>
      <c r="AY55" s="31">
        <v>155142.18314743001</v>
      </c>
      <c r="AZ55" s="31">
        <v>4460660.9765625</v>
      </c>
      <c r="BA55" s="31">
        <v>19028.017509698901</v>
      </c>
      <c r="BB55" s="31">
        <v>0</v>
      </c>
      <c r="BC55" s="31">
        <v>4080997.5558166499</v>
      </c>
      <c r="BD55" s="31">
        <v>8381.5496397018396</v>
      </c>
      <c r="BE55" s="31">
        <v>0</v>
      </c>
      <c r="BF55" s="31">
        <v>100773.341376305</v>
      </c>
      <c r="BG55" s="31">
        <v>783936.64424133301</v>
      </c>
      <c r="BH55" s="31">
        <v>0</v>
      </c>
      <c r="BI55" s="31">
        <v>0</v>
      </c>
      <c r="BJ55" s="31">
        <v>2847388.7211608901</v>
      </c>
      <c r="BK55" s="31">
        <v>144.20216055773199</v>
      </c>
      <c r="BL55" s="31">
        <v>827.64189416170098</v>
      </c>
      <c r="BM55" s="31">
        <v>0</v>
      </c>
      <c r="BN55" s="31">
        <v>0</v>
      </c>
      <c r="BO55" s="31">
        <v>0</v>
      </c>
      <c r="BP55" s="31">
        <v>0</v>
      </c>
      <c r="BQ55" s="31">
        <v>0</v>
      </c>
      <c r="BR55" s="31">
        <v>37838.664128780401</v>
      </c>
      <c r="BS55" s="31">
        <v>1700126.9720306401</v>
      </c>
      <c r="BT55" s="31">
        <v>3718.3713251054301</v>
      </c>
      <c r="BU55" s="31">
        <v>0</v>
      </c>
      <c r="BV55" s="31">
        <v>1357330.6103668199</v>
      </c>
      <c r="BW55" s="31">
        <v>867.41346288472403</v>
      </c>
      <c r="BX55" s="31">
        <v>0</v>
      </c>
      <c r="BY55" s="31">
        <v>0</v>
      </c>
      <c r="BZ55" s="31">
        <v>0</v>
      </c>
      <c r="CA55" s="31">
        <v>8678.1253885030692</v>
      </c>
      <c r="CB55" s="31">
        <v>1309084.4909667999</v>
      </c>
      <c r="CC55" s="31">
        <v>8697446.15161133</v>
      </c>
      <c r="CD55" s="31">
        <v>3096516.5712890602</v>
      </c>
      <c r="CE55" s="31">
        <v>73.523678417317598</v>
      </c>
      <c r="CF55" s="31">
        <v>16337.5842592716</v>
      </c>
      <c r="CG55" s="31">
        <v>110308.87949085201</v>
      </c>
      <c r="CH55" s="31">
        <v>867.41346288472403</v>
      </c>
      <c r="CI55" s="31">
        <v>8760.1925048828107</v>
      </c>
      <c r="CJ55" s="31">
        <v>1325594.77293396</v>
      </c>
      <c r="CK55" s="31">
        <v>8807297.0836181603</v>
      </c>
      <c r="CL55" s="31">
        <v>3097307.5123291002</v>
      </c>
      <c r="CM55" s="31">
        <v>9551.3022315502203</v>
      </c>
      <c r="CN55" s="31">
        <v>1632113.04133606</v>
      </c>
      <c r="CO55" s="31">
        <v>9542856.0644531306</v>
      </c>
      <c r="CP55" s="31">
        <v>3097307.5123291002</v>
      </c>
    </row>
    <row r="56" spans="1:94">
      <c r="A56" s="138" t="s">
        <v>61</v>
      </c>
      <c r="B56" s="163">
        <v>38869</v>
      </c>
      <c r="C56" s="31">
        <v>0</v>
      </c>
      <c r="D56" s="31">
        <v>1535.9658116803582</v>
      </c>
      <c r="E56" s="31">
        <v>6975.1465425491297</v>
      </c>
      <c r="F56" s="31">
        <v>2.4906199090473802</v>
      </c>
      <c r="G56" s="31">
        <v>45.3371204677969</v>
      </c>
      <c r="H56" s="31">
        <v>0</v>
      </c>
      <c r="I56" s="31">
        <v>0</v>
      </c>
      <c r="J56" s="31">
        <v>0</v>
      </c>
      <c r="K56" s="31">
        <v>0</v>
      </c>
      <c r="L56" s="31">
        <v>93.856029440648896</v>
      </c>
      <c r="M56" s="31">
        <v>155.16081903688601</v>
      </c>
      <c r="N56" s="31">
        <v>4554.1760639548302</v>
      </c>
      <c r="O56" s="31">
        <v>43.1181549294852</v>
      </c>
      <c r="P56" s="31">
        <v>0</v>
      </c>
      <c r="Q56" s="31">
        <v>3677.78692167997</v>
      </c>
      <c r="R56" s="31">
        <v>5.7386290904250901</v>
      </c>
      <c r="S56" s="31">
        <v>0</v>
      </c>
      <c r="T56" s="31">
        <v>64.422697944566593</v>
      </c>
      <c r="U56" s="31">
        <v>806.65708886086895</v>
      </c>
      <c r="V56" s="31">
        <v>0</v>
      </c>
      <c r="W56" s="31">
        <v>202905.09299802122</v>
      </c>
      <c r="X56" s="31">
        <v>1083393.74588013</v>
      </c>
      <c r="Y56" s="31">
        <v>104.768518643454</v>
      </c>
      <c r="Z56" s="31">
        <v>10953.174842119201</v>
      </c>
      <c r="AA56" s="31">
        <v>0</v>
      </c>
      <c r="AB56" s="31">
        <v>0</v>
      </c>
      <c r="AC56" s="31">
        <v>0</v>
      </c>
      <c r="AD56" s="31">
        <v>0</v>
      </c>
      <c r="AE56" s="31">
        <v>7142.9016899466496</v>
      </c>
      <c r="AF56" s="31">
        <v>21021.8858742714</v>
      </c>
      <c r="AG56" s="31">
        <v>672754.84724426304</v>
      </c>
      <c r="AH56" s="31">
        <v>2874.46689617634</v>
      </c>
      <c r="AI56" s="31">
        <v>0</v>
      </c>
      <c r="AJ56" s="31">
        <v>563193.60948181199</v>
      </c>
      <c r="AK56" s="31">
        <v>1678.02639622986</v>
      </c>
      <c r="AL56" s="31">
        <v>0</v>
      </c>
      <c r="AM56" s="31">
        <v>14834.019046306599</v>
      </c>
      <c r="AN56" s="31">
        <v>314418.88217926002</v>
      </c>
      <c r="AO56" s="31">
        <v>0</v>
      </c>
      <c r="AP56" s="31">
        <v>1464523.7513219072</v>
      </c>
      <c r="AQ56" s="31">
        <v>7151687.7305908203</v>
      </c>
      <c r="AR56" s="31">
        <v>1132.34807212651</v>
      </c>
      <c r="AS56" s="31">
        <v>77280.412451744094</v>
      </c>
      <c r="AT56" s="31">
        <v>0</v>
      </c>
      <c r="AU56" s="31">
        <v>0</v>
      </c>
      <c r="AV56" s="31">
        <v>0</v>
      </c>
      <c r="AW56" s="31">
        <v>0</v>
      </c>
      <c r="AX56" s="31">
        <v>48967.168028354601</v>
      </c>
      <c r="AY56" s="31">
        <v>143352.171564102</v>
      </c>
      <c r="AZ56" s="31">
        <v>4454036.0324707003</v>
      </c>
      <c r="BA56" s="31">
        <v>21359.412597417799</v>
      </c>
      <c r="BB56" s="31">
        <v>0</v>
      </c>
      <c r="BC56" s="31">
        <v>3861270.9909362802</v>
      </c>
      <c r="BD56" s="31">
        <v>11234.1100482941</v>
      </c>
      <c r="BE56" s="31">
        <v>0</v>
      </c>
      <c r="BF56" s="31">
        <v>102572.335209846</v>
      </c>
      <c r="BG56" s="31">
        <v>821651.48764038098</v>
      </c>
      <c r="BH56" s="31">
        <v>0</v>
      </c>
      <c r="BI56" s="31">
        <v>0</v>
      </c>
      <c r="BJ56" s="31">
        <v>2574522.6155090299</v>
      </c>
      <c r="BK56" s="31">
        <v>150.11448700167199</v>
      </c>
      <c r="BL56" s="31">
        <v>1203.87805432081</v>
      </c>
      <c r="BM56" s="31">
        <v>0</v>
      </c>
      <c r="BN56" s="31">
        <v>0</v>
      </c>
      <c r="BO56" s="31">
        <v>0</v>
      </c>
      <c r="BP56" s="31">
        <v>0</v>
      </c>
      <c r="BQ56" s="31">
        <v>0</v>
      </c>
      <c r="BR56" s="31">
        <v>34027.235114574403</v>
      </c>
      <c r="BS56" s="31">
        <v>1535570.0637054399</v>
      </c>
      <c r="BT56" s="31">
        <v>4213.6841930746996</v>
      </c>
      <c r="BU56" s="31">
        <v>0</v>
      </c>
      <c r="BV56" s="31">
        <v>1271816.7845153799</v>
      </c>
      <c r="BW56" s="31">
        <v>1210.57744495571</v>
      </c>
      <c r="BX56" s="31">
        <v>0</v>
      </c>
      <c r="BY56" s="31">
        <v>0</v>
      </c>
      <c r="BZ56" s="31">
        <v>0</v>
      </c>
      <c r="CA56" s="31">
        <v>8590.2872174978293</v>
      </c>
      <c r="CB56" s="31">
        <v>1286273.22921753</v>
      </c>
      <c r="CC56" s="31">
        <v>8619197.0939941406</v>
      </c>
      <c r="CD56" s="31">
        <v>2833147.1953735398</v>
      </c>
      <c r="CE56" s="31">
        <v>70.624056916683898</v>
      </c>
      <c r="CF56" s="31">
        <v>16488.490770816799</v>
      </c>
      <c r="CG56" s="31">
        <v>113292.60821247099</v>
      </c>
      <c r="CH56" s="31">
        <v>1210.57744495571</v>
      </c>
      <c r="CI56" s="31">
        <v>8648.5316768884695</v>
      </c>
      <c r="CJ56" s="31">
        <v>1302799.3247680699</v>
      </c>
      <c r="CK56" s="31">
        <v>8733485.0074462909</v>
      </c>
      <c r="CL56" s="31">
        <v>2834329.8091735798</v>
      </c>
      <c r="CM56" s="31">
        <v>9451.4088433980905</v>
      </c>
      <c r="CN56" s="31">
        <v>1611867.3889465299</v>
      </c>
      <c r="CO56" s="31">
        <v>9568313.0964355506</v>
      </c>
      <c r="CP56" s="31">
        <v>2834329.8091735798</v>
      </c>
    </row>
    <row r="57" spans="1:94">
      <c r="A57" s="138" t="s">
        <v>61</v>
      </c>
      <c r="B57" s="163">
        <v>38961</v>
      </c>
      <c r="C57" s="31">
        <v>0</v>
      </c>
      <c r="D57" s="31">
        <v>1564.4261833990192</v>
      </c>
      <c r="E57" s="31">
        <v>6819.1187667846698</v>
      </c>
      <c r="F57" s="31">
        <v>1.5402962625667</v>
      </c>
      <c r="G57" s="31">
        <v>47.7654853649437</v>
      </c>
      <c r="H57" s="31">
        <v>0</v>
      </c>
      <c r="I57" s="31">
        <v>0</v>
      </c>
      <c r="J57" s="31">
        <v>0</v>
      </c>
      <c r="K57" s="31">
        <v>0</v>
      </c>
      <c r="L57" s="31">
        <v>85.217353954911204</v>
      </c>
      <c r="M57" s="31">
        <v>157.90742769651101</v>
      </c>
      <c r="N57" s="31">
        <v>4418.1699407100696</v>
      </c>
      <c r="O57" s="31">
        <v>48.935036676004501</v>
      </c>
      <c r="P57" s="31">
        <v>0</v>
      </c>
      <c r="Q57" s="31">
        <v>3669.6036913394901</v>
      </c>
      <c r="R57" s="31">
        <v>12.4277809162159</v>
      </c>
      <c r="S57" s="31">
        <v>0</v>
      </c>
      <c r="T57" s="31">
        <v>61.630749942734802</v>
      </c>
      <c r="U57" s="31">
        <v>832.37627626210497</v>
      </c>
      <c r="V57" s="31">
        <v>0</v>
      </c>
      <c r="W57" s="31">
        <v>190699.70485176737</v>
      </c>
      <c r="X57" s="31">
        <v>1051519.9544830299</v>
      </c>
      <c r="Y57" s="31">
        <v>61.880879214033499</v>
      </c>
      <c r="Z57" s="31">
        <v>10465.803956747101</v>
      </c>
      <c r="AA57" s="31">
        <v>0</v>
      </c>
      <c r="AB57" s="31">
        <v>0</v>
      </c>
      <c r="AC57" s="31">
        <v>0</v>
      </c>
      <c r="AD57" s="31">
        <v>0</v>
      </c>
      <c r="AE57" s="31">
        <v>6612.5144387483597</v>
      </c>
      <c r="AF57" s="31">
        <v>23292.6408596039</v>
      </c>
      <c r="AG57" s="31">
        <v>642132.98389434803</v>
      </c>
      <c r="AH57" s="31">
        <v>3842.7099514901602</v>
      </c>
      <c r="AI57" s="31">
        <v>0</v>
      </c>
      <c r="AJ57" s="31">
        <v>563721.44720458996</v>
      </c>
      <c r="AK57" s="31">
        <v>2420.2563429176798</v>
      </c>
      <c r="AL57" s="31">
        <v>0</v>
      </c>
      <c r="AM57" s="31">
        <v>13736.096141696</v>
      </c>
      <c r="AN57" s="31">
        <v>323703.36550140398</v>
      </c>
      <c r="AO57" s="31">
        <v>0</v>
      </c>
      <c r="AP57" s="31">
        <v>1348791.597056316</v>
      </c>
      <c r="AQ57" s="31">
        <v>6982162.0579834003</v>
      </c>
      <c r="AR57" s="31">
        <v>554.52721792459499</v>
      </c>
      <c r="AS57" s="31">
        <v>71644.104355812102</v>
      </c>
      <c r="AT57" s="31">
        <v>0</v>
      </c>
      <c r="AU57" s="31">
        <v>0</v>
      </c>
      <c r="AV57" s="31">
        <v>0</v>
      </c>
      <c r="AW57" s="31">
        <v>0</v>
      </c>
      <c r="AX57" s="31">
        <v>46402.651050567598</v>
      </c>
      <c r="AY57" s="31">
        <v>159826.68965339701</v>
      </c>
      <c r="AZ57" s="31">
        <v>4276655.7363281297</v>
      </c>
      <c r="BA57" s="31">
        <v>28944.841578245199</v>
      </c>
      <c r="BB57" s="31">
        <v>0</v>
      </c>
      <c r="BC57" s="31">
        <v>3775781.0534668001</v>
      </c>
      <c r="BD57" s="31">
        <v>16702.059405803699</v>
      </c>
      <c r="BE57" s="31">
        <v>0</v>
      </c>
      <c r="BF57" s="31">
        <v>93505.999986648603</v>
      </c>
      <c r="BG57" s="31">
        <v>868356.53614807106</v>
      </c>
      <c r="BH57" s="31">
        <v>0</v>
      </c>
      <c r="BI57" s="31">
        <v>0</v>
      </c>
      <c r="BJ57" s="31">
        <v>2501151.3003845201</v>
      </c>
      <c r="BK57" s="31">
        <v>161.15443604998299</v>
      </c>
      <c r="BL57" s="31">
        <v>1740.4404471814601</v>
      </c>
      <c r="BM57" s="31">
        <v>0</v>
      </c>
      <c r="BN57" s="31">
        <v>0</v>
      </c>
      <c r="BO57" s="31">
        <v>0</v>
      </c>
      <c r="BP57" s="31">
        <v>0</v>
      </c>
      <c r="BQ57" s="31">
        <v>0</v>
      </c>
      <c r="BR57" s="31">
        <v>37175.653405666402</v>
      </c>
      <c r="BS57" s="31">
        <v>1461763.2935943599</v>
      </c>
      <c r="BT57" s="31">
        <v>5670.1974998116502</v>
      </c>
      <c r="BU57" s="31">
        <v>0</v>
      </c>
      <c r="BV57" s="31">
        <v>1257864.2067718499</v>
      </c>
      <c r="BW57" s="31">
        <v>1740.65042169392</v>
      </c>
      <c r="BX57" s="31">
        <v>0</v>
      </c>
      <c r="BY57" s="31">
        <v>0</v>
      </c>
      <c r="BZ57" s="31">
        <v>0</v>
      </c>
      <c r="CA57" s="31">
        <v>8359.3019846677798</v>
      </c>
      <c r="CB57" s="31">
        <v>1243843.4863128699</v>
      </c>
      <c r="CC57" s="31">
        <v>8292680.27941895</v>
      </c>
      <c r="CD57" s="31">
        <v>2775091.0912170401</v>
      </c>
      <c r="CE57" s="31">
        <v>72.072896904312103</v>
      </c>
      <c r="CF57" s="31">
        <v>16113.065147399901</v>
      </c>
      <c r="CG57" s="31">
        <v>110091.107207298</v>
      </c>
      <c r="CH57" s="31">
        <v>1740.65042169392</v>
      </c>
      <c r="CI57" s="31">
        <v>8431.74606049061</v>
      </c>
      <c r="CJ57" s="31">
        <v>1259617.98828125</v>
      </c>
      <c r="CK57" s="31">
        <v>8400277.6925048791</v>
      </c>
      <c r="CL57" s="31">
        <v>2776775.49291992</v>
      </c>
      <c r="CM57" s="31">
        <v>9252.1255831718408</v>
      </c>
      <c r="CN57" s="31">
        <v>1583865.73918152</v>
      </c>
      <c r="CO57" s="31">
        <v>9284980.1861572303</v>
      </c>
      <c r="CP57" s="31">
        <v>2776775.49291992</v>
      </c>
    </row>
    <row r="58" spans="1:94">
      <c r="A58" s="138" t="s">
        <v>61</v>
      </c>
      <c r="B58" s="163">
        <v>39052</v>
      </c>
      <c r="C58" s="31">
        <v>0</v>
      </c>
      <c r="D58" s="31">
        <v>1573.1976711953307</v>
      </c>
      <c r="E58" s="31">
        <v>6630.4345446228999</v>
      </c>
      <c r="F58" s="31">
        <v>3.88935650981148</v>
      </c>
      <c r="G58" s="31">
        <v>49.991289813071504</v>
      </c>
      <c r="H58" s="31">
        <v>0</v>
      </c>
      <c r="I58" s="31">
        <v>0</v>
      </c>
      <c r="J58" s="31">
        <v>0</v>
      </c>
      <c r="K58" s="31">
        <v>0</v>
      </c>
      <c r="L58" s="31">
        <v>83.462702841498</v>
      </c>
      <c r="M58" s="31">
        <v>156.570499071851</v>
      </c>
      <c r="N58" s="31">
        <v>4254.4420790076301</v>
      </c>
      <c r="O58" s="31">
        <v>54.740832158364398</v>
      </c>
      <c r="P58" s="31">
        <v>0</v>
      </c>
      <c r="Q58" s="31">
        <v>3705.3729901909801</v>
      </c>
      <c r="R58" s="31">
        <v>10.5537320637377</v>
      </c>
      <c r="S58" s="31">
        <v>0</v>
      </c>
      <c r="T58" s="31">
        <v>58.844245926942698</v>
      </c>
      <c r="U58" s="31">
        <v>883.01449929177795</v>
      </c>
      <c r="V58" s="31">
        <v>0</v>
      </c>
      <c r="W58" s="31">
        <v>187779.32642866549</v>
      </c>
      <c r="X58" s="31">
        <v>1008296.35125732</v>
      </c>
      <c r="Y58" s="31">
        <v>115.64012923184799</v>
      </c>
      <c r="Z58" s="31">
        <v>11713.411425948099</v>
      </c>
      <c r="AA58" s="31">
        <v>0</v>
      </c>
      <c r="AB58" s="31">
        <v>0</v>
      </c>
      <c r="AC58" s="31">
        <v>0</v>
      </c>
      <c r="AD58" s="31">
        <v>0</v>
      </c>
      <c r="AE58" s="31">
        <v>8067.5691256523096</v>
      </c>
      <c r="AF58" s="31">
        <v>24323.941701650601</v>
      </c>
      <c r="AG58" s="31">
        <v>609233.38030242897</v>
      </c>
      <c r="AH58" s="31">
        <v>4265.5972869992302</v>
      </c>
      <c r="AI58" s="31">
        <v>0</v>
      </c>
      <c r="AJ58" s="31">
        <v>555177.36629486096</v>
      </c>
      <c r="AK58" s="31">
        <v>2836.5946022272101</v>
      </c>
      <c r="AL58" s="31">
        <v>0</v>
      </c>
      <c r="AM58" s="31">
        <v>13680.3114427328</v>
      </c>
      <c r="AN58" s="31">
        <v>338322.07996368402</v>
      </c>
      <c r="AO58" s="31">
        <v>0</v>
      </c>
      <c r="AP58" s="31">
        <v>1406045.9764493003</v>
      </c>
      <c r="AQ58" s="31">
        <v>6800083.5022582998</v>
      </c>
      <c r="AR58" s="31">
        <v>1256.87398931384</v>
      </c>
      <c r="AS58" s="31">
        <v>82083.916522026106</v>
      </c>
      <c r="AT58" s="31">
        <v>0</v>
      </c>
      <c r="AU58" s="31">
        <v>0</v>
      </c>
      <c r="AV58" s="31">
        <v>0</v>
      </c>
      <c r="AW58" s="31">
        <v>0</v>
      </c>
      <c r="AX58" s="31">
        <v>56760.837903022802</v>
      </c>
      <c r="AY58" s="31">
        <v>169917.83194160499</v>
      </c>
      <c r="AZ58" s="31">
        <v>4130636.9774169899</v>
      </c>
      <c r="BA58" s="31">
        <v>32530.276420354799</v>
      </c>
      <c r="BB58" s="31">
        <v>0</v>
      </c>
      <c r="BC58" s="31">
        <v>3877899.9630127</v>
      </c>
      <c r="BD58" s="31">
        <v>19728.0551371574</v>
      </c>
      <c r="BE58" s="31">
        <v>0</v>
      </c>
      <c r="BF58" s="31">
        <v>93377.382674217195</v>
      </c>
      <c r="BG58" s="31">
        <v>911215.93117523205</v>
      </c>
      <c r="BH58" s="31">
        <v>0</v>
      </c>
      <c r="BI58" s="31">
        <v>0</v>
      </c>
      <c r="BJ58" s="31">
        <v>2374527.9284668001</v>
      </c>
      <c r="BK58" s="31">
        <v>279.63882308453299</v>
      </c>
      <c r="BL58" s="31">
        <v>2081.43098542094</v>
      </c>
      <c r="BM58" s="31">
        <v>0</v>
      </c>
      <c r="BN58" s="31">
        <v>0</v>
      </c>
      <c r="BO58" s="31">
        <v>0</v>
      </c>
      <c r="BP58" s="31">
        <v>0</v>
      </c>
      <c r="BQ58" s="31">
        <v>0</v>
      </c>
      <c r="BR58" s="31">
        <v>38025.527014732397</v>
      </c>
      <c r="BS58" s="31">
        <v>1366211.07833862</v>
      </c>
      <c r="BT58" s="31">
        <v>6378.0766346454602</v>
      </c>
      <c r="BU58" s="31">
        <v>0</v>
      </c>
      <c r="BV58" s="31">
        <v>1229358.9458465599</v>
      </c>
      <c r="BW58" s="31">
        <v>2088.9489560127299</v>
      </c>
      <c r="BX58" s="31">
        <v>0</v>
      </c>
      <c r="BY58" s="31">
        <v>0</v>
      </c>
      <c r="BZ58" s="31">
        <v>0</v>
      </c>
      <c r="CA58" s="31">
        <v>8191.4788529872903</v>
      </c>
      <c r="CB58" s="31">
        <v>1193836.32717896</v>
      </c>
      <c r="CC58" s="31">
        <v>8234391.6107788105</v>
      </c>
      <c r="CD58" s="31">
        <v>2642123.5503540002</v>
      </c>
      <c r="CE58" s="31">
        <v>70.040971899405093</v>
      </c>
      <c r="CF58" s="31">
        <v>16410.7649965286</v>
      </c>
      <c r="CG58" s="31">
        <v>112654.695823669</v>
      </c>
      <c r="CH58" s="31">
        <v>2088.9489560127299</v>
      </c>
      <c r="CI58" s="31">
        <v>8266.3624339103699</v>
      </c>
      <c r="CJ58" s="31">
        <v>1210304.3445434601</v>
      </c>
      <c r="CK58" s="31">
        <v>8348632.2937622098</v>
      </c>
      <c r="CL58" s="31">
        <v>2644220.8712463402</v>
      </c>
      <c r="CM58" s="31">
        <v>9139.7966667413693</v>
      </c>
      <c r="CN58" s="31">
        <v>1551196.7214202899</v>
      </c>
      <c r="CO58" s="31">
        <v>9262814.6239013709</v>
      </c>
      <c r="CP58" s="31">
        <v>2644220.8712463402</v>
      </c>
    </row>
    <row r="59" spans="1:94">
      <c r="A59" s="138" t="s">
        <v>61</v>
      </c>
      <c r="B59" s="163">
        <v>39142</v>
      </c>
      <c r="C59" s="31">
        <v>0</v>
      </c>
      <c r="D59" s="31">
        <v>1700.7314791516874</v>
      </c>
      <c r="E59" s="31">
        <v>6448.7058085799199</v>
      </c>
      <c r="F59" s="31">
        <v>3.5634751164761802</v>
      </c>
      <c r="G59" s="31">
        <v>48.293256824836099</v>
      </c>
      <c r="H59" s="31">
        <v>0</v>
      </c>
      <c r="I59" s="31">
        <v>0</v>
      </c>
      <c r="J59" s="31">
        <v>0</v>
      </c>
      <c r="K59" s="31">
        <v>0</v>
      </c>
      <c r="L59" s="31">
        <v>76.062766985036404</v>
      </c>
      <c r="M59" s="31">
        <v>157.36090599000499</v>
      </c>
      <c r="N59" s="31">
        <v>4096.1831942796698</v>
      </c>
      <c r="O59" s="31">
        <v>58.7028567530215</v>
      </c>
      <c r="P59" s="31">
        <v>0</v>
      </c>
      <c r="Q59" s="31">
        <v>3806.89539217949</v>
      </c>
      <c r="R59" s="31">
        <v>10.3821926314849</v>
      </c>
      <c r="S59" s="31">
        <v>0</v>
      </c>
      <c r="T59" s="31">
        <v>53.975669196341201</v>
      </c>
      <c r="U59" s="31">
        <v>900.25536997616302</v>
      </c>
      <c r="V59" s="31">
        <v>0</v>
      </c>
      <c r="W59" s="31">
        <v>203818.64235669142</v>
      </c>
      <c r="X59" s="31">
        <v>960735.92467498803</v>
      </c>
      <c r="Y59" s="31">
        <v>239.61191537976299</v>
      </c>
      <c r="Z59" s="31">
        <v>11892.732575058901</v>
      </c>
      <c r="AA59" s="31">
        <v>0</v>
      </c>
      <c r="AB59" s="31">
        <v>0</v>
      </c>
      <c r="AC59" s="31">
        <v>0</v>
      </c>
      <c r="AD59" s="31">
        <v>0</v>
      </c>
      <c r="AE59" s="31">
        <v>5944.1232416033699</v>
      </c>
      <c r="AF59" s="31">
        <v>25102.687330961198</v>
      </c>
      <c r="AG59" s="31">
        <v>572534.98406982399</v>
      </c>
      <c r="AH59" s="31">
        <v>4206.3520847559003</v>
      </c>
      <c r="AI59" s="31">
        <v>0</v>
      </c>
      <c r="AJ59" s="31">
        <v>570322.27060699498</v>
      </c>
      <c r="AK59" s="31">
        <v>2444.5141225755201</v>
      </c>
      <c r="AL59" s="31">
        <v>0</v>
      </c>
      <c r="AM59" s="31">
        <v>12837.5628067255</v>
      </c>
      <c r="AN59" s="31">
        <v>345835.479995728</v>
      </c>
      <c r="AO59" s="31">
        <v>0</v>
      </c>
      <c r="AP59" s="31">
        <v>1489572.0229916635</v>
      </c>
      <c r="AQ59" s="31">
        <v>6534783.8920288105</v>
      </c>
      <c r="AR59" s="31">
        <v>2041.98911036551</v>
      </c>
      <c r="AS59" s="31">
        <v>80904.964028358503</v>
      </c>
      <c r="AT59" s="31">
        <v>0</v>
      </c>
      <c r="AU59" s="31">
        <v>0</v>
      </c>
      <c r="AV59" s="31">
        <v>0</v>
      </c>
      <c r="AW59" s="31">
        <v>0</v>
      </c>
      <c r="AX59" s="31">
        <v>42332.1671218872</v>
      </c>
      <c r="AY59" s="31">
        <v>172271.32004928601</v>
      </c>
      <c r="AZ59" s="31">
        <v>3902956.5697326702</v>
      </c>
      <c r="BA59" s="31">
        <v>31917.144069671602</v>
      </c>
      <c r="BB59" s="31">
        <v>0</v>
      </c>
      <c r="BC59" s="31">
        <v>3920735.2359008798</v>
      </c>
      <c r="BD59" s="31">
        <v>16463.706403493899</v>
      </c>
      <c r="BE59" s="31">
        <v>0</v>
      </c>
      <c r="BF59" s="31">
        <v>90563.186743736296</v>
      </c>
      <c r="BG59" s="31">
        <v>941879.28480529797</v>
      </c>
      <c r="BH59" s="31">
        <v>0</v>
      </c>
      <c r="BI59" s="31">
        <v>0</v>
      </c>
      <c r="BJ59" s="31">
        <v>2399317.0061645498</v>
      </c>
      <c r="BK59" s="31">
        <v>473.074059005827</v>
      </c>
      <c r="BL59" s="31">
        <v>1718.5385149270301</v>
      </c>
      <c r="BM59" s="31">
        <v>0</v>
      </c>
      <c r="BN59" s="31">
        <v>0</v>
      </c>
      <c r="BO59" s="31">
        <v>0</v>
      </c>
      <c r="BP59" s="31">
        <v>0</v>
      </c>
      <c r="BQ59" s="31">
        <v>0</v>
      </c>
      <c r="BR59" s="31">
        <v>39722.929312706001</v>
      </c>
      <c r="BS59" s="31">
        <v>1377703.66921997</v>
      </c>
      <c r="BT59" s="31">
        <v>6245.1814014315596</v>
      </c>
      <c r="BU59" s="31">
        <v>0</v>
      </c>
      <c r="BV59" s="31">
        <v>1245778.7215881301</v>
      </c>
      <c r="BW59" s="31">
        <v>1704.0690877586601</v>
      </c>
      <c r="BX59" s="31">
        <v>0</v>
      </c>
      <c r="BY59" s="31">
        <v>0</v>
      </c>
      <c r="BZ59" s="31">
        <v>0</v>
      </c>
      <c r="CA59" s="31">
        <v>8117.7336557507497</v>
      </c>
      <c r="CB59" s="31">
        <v>1165452.3619384801</v>
      </c>
      <c r="CC59" s="31">
        <v>8030081.1078491202</v>
      </c>
      <c r="CD59" s="31">
        <v>2666090.5580139202</v>
      </c>
      <c r="CE59" s="31">
        <v>63.962504944298402</v>
      </c>
      <c r="CF59" s="31">
        <v>15463.789696931801</v>
      </c>
      <c r="CG59" s="31">
        <v>107778.958908081</v>
      </c>
      <c r="CH59" s="31">
        <v>1704.0690877586601</v>
      </c>
      <c r="CI59" s="31">
        <v>8186.1834740042696</v>
      </c>
      <c r="CJ59" s="31">
        <v>1181221.25057983</v>
      </c>
      <c r="CK59" s="31">
        <v>8138272.3659057599</v>
      </c>
      <c r="CL59" s="31">
        <v>2667808.33483887</v>
      </c>
      <c r="CM59" s="31">
        <v>9091.3132911920493</v>
      </c>
      <c r="CN59" s="31">
        <v>1529886.47529602</v>
      </c>
      <c r="CO59" s="31">
        <v>9055696.2750244103</v>
      </c>
      <c r="CP59" s="31">
        <v>2667808.33483887</v>
      </c>
    </row>
    <row r="60" spans="1:94">
      <c r="A60" s="138" t="s">
        <v>61</v>
      </c>
      <c r="B60" s="163">
        <v>39234</v>
      </c>
      <c r="C60" s="31">
        <v>0</v>
      </c>
      <c r="D60" s="31">
        <v>1812.759185869824</v>
      </c>
      <c r="E60" s="31">
        <v>6274.6938343644097</v>
      </c>
      <c r="F60" s="31">
        <v>3.3802903497125998</v>
      </c>
      <c r="G60" s="31">
        <v>52.632077804300899</v>
      </c>
      <c r="H60" s="31">
        <v>0</v>
      </c>
      <c r="I60" s="31">
        <v>0</v>
      </c>
      <c r="J60" s="31">
        <v>0</v>
      </c>
      <c r="K60" s="31">
        <v>0</v>
      </c>
      <c r="L60" s="31">
        <v>89.855775531381397</v>
      </c>
      <c r="M60" s="31">
        <v>179.315386313945</v>
      </c>
      <c r="N60" s="31">
        <v>3948.1937246620701</v>
      </c>
      <c r="O60" s="31">
        <v>53.809695172123597</v>
      </c>
      <c r="P60" s="31">
        <v>0</v>
      </c>
      <c r="Q60" s="31">
        <v>3806.20989218354</v>
      </c>
      <c r="R60" s="31">
        <v>10.524317922187</v>
      </c>
      <c r="S60" s="31">
        <v>0</v>
      </c>
      <c r="T60" s="31">
        <v>57.592147928196901</v>
      </c>
      <c r="U60" s="31">
        <v>905.25917435437395</v>
      </c>
      <c r="V60" s="31">
        <v>0</v>
      </c>
      <c r="W60" s="31">
        <v>228648.80316878689</v>
      </c>
      <c r="X60" s="31">
        <v>924467.79623413098</v>
      </c>
      <c r="Y60" s="31">
        <v>183.83586578816201</v>
      </c>
      <c r="Z60" s="31">
        <v>12367.8712037802</v>
      </c>
      <c r="AA60" s="31">
        <v>0</v>
      </c>
      <c r="AB60" s="31">
        <v>0</v>
      </c>
      <c r="AC60" s="31">
        <v>0</v>
      </c>
      <c r="AD60" s="31">
        <v>0</v>
      </c>
      <c r="AE60" s="31">
        <v>5543.96606475115</v>
      </c>
      <c r="AF60" s="31">
        <v>29765.115316629399</v>
      </c>
      <c r="AG60" s="31">
        <v>537346.33262634301</v>
      </c>
      <c r="AH60" s="31">
        <v>3724.7738780975301</v>
      </c>
      <c r="AI60" s="31">
        <v>0</v>
      </c>
      <c r="AJ60" s="31">
        <v>562218.16773986805</v>
      </c>
      <c r="AK60" s="31">
        <v>2697.9886741340201</v>
      </c>
      <c r="AL60" s="31">
        <v>0</v>
      </c>
      <c r="AM60" s="31">
        <v>13121.869045257599</v>
      </c>
      <c r="AN60" s="31">
        <v>348057.90784454299</v>
      </c>
      <c r="AO60" s="31">
        <v>0</v>
      </c>
      <c r="AP60" s="31">
        <v>1757835.0324072046</v>
      </c>
      <c r="AQ60" s="31">
        <v>6332178.8669433603</v>
      </c>
      <c r="AR60" s="31">
        <v>1484.0890424847601</v>
      </c>
      <c r="AS60" s="31">
        <v>86284.938670158401</v>
      </c>
      <c r="AT60" s="31">
        <v>0</v>
      </c>
      <c r="AU60" s="31">
        <v>0</v>
      </c>
      <c r="AV60" s="31">
        <v>0</v>
      </c>
      <c r="AW60" s="31">
        <v>0</v>
      </c>
      <c r="AX60" s="31">
        <v>39779.573441505403</v>
      </c>
      <c r="AY60" s="31">
        <v>207565.72627449001</v>
      </c>
      <c r="AZ60" s="31">
        <v>3694062.7303772001</v>
      </c>
      <c r="BA60" s="31">
        <v>29436.6906149387</v>
      </c>
      <c r="BB60" s="31">
        <v>0</v>
      </c>
      <c r="BC60" s="31">
        <v>4062954.6619873</v>
      </c>
      <c r="BD60" s="31">
        <v>17644.503766536702</v>
      </c>
      <c r="BE60" s="31">
        <v>0</v>
      </c>
      <c r="BF60" s="31">
        <v>89882.127022743196</v>
      </c>
      <c r="BG60" s="31">
        <v>963716.53568267799</v>
      </c>
      <c r="BH60" s="31">
        <v>0</v>
      </c>
      <c r="BI60" s="31">
        <v>0</v>
      </c>
      <c r="BJ60" s="31">
        <v>2321052.5874328599</v>
      </c>
      <c r="BK60" s="31">
        <v>412.438375450671</v>
      </c>
      <c r="BL60" s="31">
        <v>1839.0565854608999</v>
      </c>
      <c r="BM60" s="31">
        <v>0</v>
      </c>
      <c r="BN60" s="31">
        <v>0</v>
      </c>
      <c r="BO60" s="31">
        <v>0</v>
      </c>
      <c r="BP60" s="31">
        <v>0</v>
      </c>
      <c r="BQ60" s="31">
        <v>0</v>
      </c>
      <c r="BR60" s="31">
        <v>47506.4653959274</v>
      </c>
      <c r="BS60" s="31">
        <v>1301723.7988739</v>
      </c>
      <c r="BT60" s="31">
        <v>5803.8772559762001</v>
      </c>
      <c r="BU60" s="31">
        <v>0</v>
      </c>
      <c r="BV60" s="31">
        <v>1297181.1960754399</v>
      </c>
      <c r="BW60" s="31">
        <v>1864.09499035776</v>
      </c>
      <c r="BX60" s="31">
        <v>0</v>
      </c>
      <c r="BY60" s="31">
        <v>0</v>
      </c>
      <c r="BZ60" s="31">
        <v>0</v>
      </c>
      <c r="CA60" s="31">
        <v>8166.0722965002096</v>
      </c>
      <c r="CB60" s="31">
        <v>1153517.65492249</v>
      </c>
      <c r="CC60" s="31">
        <v>8095700.5064697303</v>
      </c>
      <c r="CD60" s="31">
        <v>2638935.4621887198</v>
      </c>
      <c r="CE60" s="31">
        <v>68.448559214360998</v>
      </c>
      <c r="CF60" s="31">
        <v>15768.5869338512</v>
      </c>
      <c r="CG60" s="31">
        <v>107231.05855083501</v>
      </c>
      <c r="CH60" s="31">
        <v>1864.09499035776</v>
      </c>
      <c r="CI60" s="31">
        <v>8225.8155697584207</v>
      </c>
      <c r="CJ60" s="31">
        <v>1169172.102005</v>
      </c>
      <c r="CK60" s="31">
        <v>8202791.69104004</v>
      </c>
      <c r="CL60" s="31">
        <v>2640824.7288207998</v>
      </c>
      <c r="CM60" s="31">
        <v>9124.0047518014908</v>
      </c>
      <c r="CN60" s="31">
        <v>1511620.05299377</v>
      </c>
      <c r="CO60" s="31">
        <v>9172668.4433593806</v>
      </c>
      <c r="CP60" s="31">
        <v>2640824.7288207998</v>
      </c>
    </row>
    <row r="61" spans="1:94">
      <c r="A61" s="138" t="s">
        <v>61</v>
      </c>
      <c r="B61" s="163">
        <v>39326</v>
      </c>
      <c r="C61" s="31">
        <v>0</v>
      </c>
      <c r="D61" s="31">
        <v>1762.5636143129705</v>
      </c>
      <c r="E61" s="31">
        <v>6164.31436258554</v>
      </c>
      <c r="F61" s="31">
        <v>2.9350233713921599</v>
      </c>
      <c r="G61" s="31">
        <v>56.016958268825</v>
      </c>
      <c r="H61" s="31">
        <v>0</v>
      </c>
      <c r="I61" s="31">
        <v>0</v>
      </c>
      <c r="J61" s="31">
        <v>0</v>
      </c>
      <c r="K61" s="31">
        <v>0</v>
      </c>
      <c r="L61" s="31">
        <v>135.81232701614499</v>
      </c>
      <c r="M61" s="31">
        <v>195.47831393592099</v>
      </c>
      <c r="N61" s="31">
        <v>3834.3518296182201</v>
      </c>
      <c r="O61" s="31">
        <v>50.576866748742802</v>
      </c>
      <c r="P61" s="31">
        <v>0</v>
      </c>
      <c r="Q61" s="31">
        <v>3704.1665520370002</v>
      </c>
      <c r="R61" s="31">
        <v>10.5765041775303</v>
      </c>
      <c r="S61" s="31">
        <v>0</v>
      </c>
      <c r="T61" s="31">
        <v>63.5601628585719</v>
      </c>
      <c r="U61" s="31">
        <v>945.92819736152899</v>
      </c>
      <c r="V61" s="31">
        <v>0</v>
      </c>
      <c r="W61" s="31">
        <v>221091.67493034014</v>
      </c>
      <c r="X61" s="31">
        <v>879331.33448028599</v>
      </c>
      <c r="Y61" s="31">
        <v>232.36278805509201</v>
      </c>
      <c r="Z61" s="31">
        <v>12730.427089929601</v>
      </c>
      <c r="AA61" s="31">
        <v>0</v>
      </c>
      <c r="AB61" s="31">
        <v>0</v>
      </c>
      <c r="AC61" s="31">
        <v>0</v>
      </c>
      <c r="AD61" s="31">
        <v>0</v>
      </c>
      <c r="AE61" s="31">
        <v>5726.1816975474403</v>
      </c>
      <c r="AF61" s="31">
        <v>30152.925213336901</v>
      </c>
      <c r="AG61" s="31">
        <v>498428.40493774402</v>
      </c>
      <c r="AH61" s="31">
        <v>3207.45442181826</v>
      </c>
      <c r="AI61" s="31">
        <v>0</v>
      </c>
      <c r="AJ61" s="31">
        <v>558751.04917907703</v>
      </c>
      <c r="AK61" s="31">
        <v>2034.51655493677</v>
      </c>
      <c r="AL61" s="31">
        <v>0</v>
      </c>
      <c r="AM61" s="31">
        <v>14268.9603561163</v>
      </c>
      <c r="AN61" s="31">
        <v>356060.38618469198</v>
      </c>
      <c r="AO61" s="31">
        <v>0</v>
      </c>
      <c r="AP61" s="31">
        <v>1551979.337292339</v>
      </c>
      <c r="AQ61" s="31">
        <v>6061880.8829956101</v>
      </c>
      <c r="AR61" s="31">
        <v>2206.8342147767498</v>
      </c>
      <c r="AS61" s="31">
        <v>90391.909097671494</v>
      </c>
      <c r="AT61" s="31">
        <v>0</v>
      </c>
      <c r="AU61" s="31">
        <v>0</v>
      </c>
      <c r="AV61" s="31">
        <v>0</v>
      </c>
      <c r="AW61" s="31">
        <v>0</v>
      </c>
      <c r="AX61" s="31">
        <v>41550.827566146902</v>
      </c>
      <c r="AY61" s="31">
        <v>211211.110092163</v>
      </c>
      <c r="AZ61" s="31">
        <v>3450654.9803466802</v>
      </c>
      <c r="BA61" s="31">
        <v>25208.514044284799</v>
      </c>
      <c r="BB61" s="31">
        <v>0</v>
      </c>
      <c r="BC61" s="31">
        <v>3830104.4971618699</v>
      </c>
      <c r="BD61" s="31">
        <v>14479.224836826301</v>
      </c>
      <c r="BE61" s="31">
        <v>0</v>
      </c>
      <c r="BF61" s="31">
        <v>102442.771052361</v>
      </c>
      <c r="BG61" s="31">
        <v>992845.02935791004</v>
      </c>
      <c r="BH61" s="31">
        <v>0</v>
      </c>
      <c r="BI61" s="31">
        <v>0</v>
      </c>
      <c r="BJ61" s="31">
        <v>2238801.3660583501</v>
      </c>
      <c r="BK61" s="31">
        <v>442.857319507748</v>
      </c>
      <c r="BL61" s="31">
        <v>1756.3255852013799</v>
      </c>
      <c r="BM61" s="31">
        <v>0</v>
      </c>
      <c r="BN61" s="31">
        <v>0</v>
      </c>
      <c r="BO61" s="31">
        <v>0</v>
      </c>
      <c r="BP61" s="31">
        <v>0</v>
      </c>
      <c r="BQ61" s="31">
        <v>0</v>
      </c>
      <c r="BR61" s="31">
        <v>51420.175706386603</v>
      </c>
      <c r="BS61" s="31">
        <v>1236275.4023742699</v>
      </c>
      <c r="BT61" s="31">
        <v>4948.7836456894902</v>
      </c>
      <c r="BU61" s="31">
        <v>0</v>
      </c>
      <c r="BV61" s="31">
        <v>1252796.0581817599</v>
      </c>
      <c r="BW61" s="31">
        <v>1775.25132997334</v>
      </c>
      <c r="BX61" s="31">
        <v>0</v>
      </c>
      <c r="BY61" s="31">
        <v>0</v>
      </c>
      <c r="BZ61" s="31">
        <v>0</v>
      </c>
      <c r="CA61" s="31">
        <v>7880.7178210616103</v>
      </c>
      <c r="CB61" s="31">
        <v>1098867.29450989</v>
      </c>
      <c r="CC61" s="31">
        <v>7553811.8435668899</v>
      </c>
      <c r="CD61" s="31">
        <v>2559157.23016357</v>
      </c>
      <c r="CE61" s="31">
        <v>71.833024111576407</v>
      </c>
      <c r="CF61" s="31">
        <v>16316.170820474599</v>
      </c>
      <c r="CG61" s="31">
        <v>117488.450293541</v>
      </c>
      <c r="CH61" s="31">
        <v>1775.25132997334</v>
      </c>
      <c r="CI61" s="31">
        <v>7951.3406324386597</v>
      </c>
      <c r="CJ61" s="31">
        <v>1114870.0100555399</v>
      </c>
      <c r="CK61" s="31">
        <v>7667807.29931641</v>
      </c>
      <c r="CL61" s="31">
        <v>2560917.7730407701</v>
      </c>
      <c r="CM61" s="31">
        <v>8895.9397495984995</v>
      </c>
      <c r="CN61" s="31">
        <v>1470229.2341308601</v>
      </c>
      <c r="CO61" s="31">
        <v>8672672.9979247991</v>
      </c>
      <c r="CP61" s="31">
        <v>2560917.7730407701</v>
      </c>
    </row>
    <row r="62" spans="1:94">
      <c r="A62" s="138" t="s">
        <v>61</v>
      </c>
      <c r="B62" s="163">
        <v>39417</v>
      </c>
      <c r="C62" s="31">
        <v>0</v>
      </c>
      <c r="D62" s="31">
        <v>1686.2401987169278</v>
      </c>
      <c r="E62" s="31">
        <v>6083.5921593904504</v>
      </c>
      <c r="F62" s="31">
        <v>2.9741070879099398</v>
      </c>
      <c r="G62" s="31">
        <v>57.191324608866097</v>
      </c>
      <c r="H62" s="31">
        <v>0</v>
      </c>
      <c r="I62" s="31">
        <v>0</v>
      </c>
      <c r="J62" s="31">
        <v>0</v>
      </c>
      <c r="K62" s="31">
        <v>0</v>
      </c>
      <c r="L62" s="31">
        <v>110.31310641020499</v>
      </c>
      <c r="M62" s="31">
        <v>215.82751911133499</v>
      </c>
      <c r="N62" s="31">
        <v>3734.9391715824599</v>
      </c>
      <c r="O62" s="31">
        <v>53.143231539055698</v>
      </c>
      <c r="P62" s="31">
        <v>0</v>
      </c>
      <c r="Q62" s="31">
        <v>3669.4566482305499</v>
      </c>
      <c r="R62" s="31">
        <v>10.543771228869399</v>
      </c>
      <c r="S62" s="31">
        <v>0</v>
      </c>
      <c r="T62" s="31">
        <v>58.847391446121001</v>
      </c>
      <c r="U62" s="31">
        <v>961.82088375836599</v>
      </c>
      <c r="V62" s="31">
        <v>0</v>
      </c>
      <c r="W62" s="31">
        <v>182051.96120977175</v>
      </c>
      <c r="X62" s="31">
        <v>866811.69092559803</v>
      </c>
      <c r="Y62" s="31">
        <v>239.804013552144</v>
      </c>
      <c r="Z62" s="31">
        <v>12647.705056667301</v>
      </c>
      <c r="AA62" s="31">
        <v>0</v>
      </c>
      <c r="AB62" s="31">
        <v>0</v>
      </c>
      <c r="AC62" s="31">
        <v>0</v>
      </c>
      <c r="AD62" s="31">
        <v>0</v>
      </c>
      <c r="AE62" s="31">
        <v>4583.7078666091002</v>
      </c>
      <c r="AF62" s="31">
        <v>31399.820933342002</v>
      </c>
      <c r="AG62" s="31">
        <v>476685.72708892799</v>
      </c>
      <c r="AH62" s="31">
        <v>3334.8640312552502</v>
      </c>
      <c r="AI62" s="31">
        <v>0</v>
      </c>
      <c r="AJ62" s="31">
        <v>535872.24470519996</v>
      </c>
      <c r="AK62" s="31">
        <v>2279.14551216364</v>
      </c>
      <c r="AL62" s="31">
        <v>0</v>
      </c>
      <c r="AM62" s="31">
        <v>13111.1704138517</v>
      </c>
      <c r="AN62" s="31">
        <v>370499.32112503098</v>
      </c>
      <c r="AO62" s="31">
        <v>0</v>
      </c>
      <c r="AP62" s="31">
        <v>1357438.3293486021</v>
      </c>
      <c r="AQ62" s="31">
        <v>6006162.3041381799</v>
      </c>
      <c r="AR62" s="31">
        <v>2162.1771075725601</v>
      </c>
      <c r="AS62" s="31">
        <v>89191.173776626601</v>
      </c>
      <c r="AT62" s="31">
        <v>0</v>
      </c>
      <c r="AU62" s="31">
        <v>0</v>
      </c>
      <c r="AV62" s="31">
        <v>0</v>
      </c>
      <c r="AW62" s="31">
        <v>0</v>
      </c>
      <c r="AX62" s="31">
        <v>33343.979589462302</v>
      </c>
      <c r="AY62" s="31">
        <v>219595.001266479</v>
      </c>
      <c r="AZ62" s="31">
        <v>3321751.5911560101</v>
      </c>
      <c r="BA62" s="31">
        <v>26723.026921987501</v>
      </c>
      <c r="BB62" s="31">
        <v>0</v>
      </c>
      <c r="BC62" s="31">
        <v>3805045.8497009301</v>
      </c>
      <c r="BD62" s="31">
        <v>15914.151703953699</v>
      </c>
      <c r="BE62" s="31">
        <v>0</v>
      </c>
      <c r="BF62" s="31">
        <v>90707.614003181501</v>
      </c>
      <c r="BG62" s="31">
        <v>1044728.84145355</v>
      </c>
      <c r="BH62" s="31">
        <v>0</v>
      </c>
      <c r="BI62" s="31">
        <v>0</v>
      </c>
      <c r="BJ62" s="31">
        <v>2207219.60437012</v>
      </c>
      <c r="BK62" s="31">
        <v>527.38818758726097</v>
      </c>
      <c r="BL62" s="31">
        <v>1844.09473350644</v>
      </c>
      <c r="BM62" s="31">
        <v>0</v>
      </c>
      <c r="BN62" s="31">
        <v>0</v>
      </c>
      <c r="BO62" s="31">
        <v>0</v>
      </c>
      <c r="BP62" s="31">
        <v>0</v>
      </c>
      <c r="BQ62" s="31">
        <v>0</v>
      </c>
      <c r="BR62" s="31">
        <v>58115.488537311598</v>
      </c>
      <c r="BS62" s="31">
        <v>1162947.45797729</v>
      </c>
      <c r="BT62" s="31">
        <v>5242.1708421111098</v>
      </c>
      <c r="BU62" s="31">
        <v>0</v>
      </c>
      <c r="BV62" s="31">
        <v>1254520.5813903799</v>
      </c>
      <c r="BW62" s="31">
        <v>1897.6460866182999</v>
      </c>
      <c r="BX62" s="31">
        <v>0</v>
      </c>
      <c r="BY62" s="31">
        <v>0</v>
      </c>
      <c r="BZ62" s="31">
        <v>0</v>
      </c>
      <c r="CA62" s="31">
        <v>7759.5568313598596</v>
      </c>
      <c r="CB62" s="31">
        <v>1046247.36437225</v>
      </c>
      <c r="CC62" s="31">
        <v>7409719.8919677697</v>
      </c>
      <c r="CD62" s="31">
        <v>2484778.1237793001</v>
      </c>
      <c r="CE62" s="31">
        <v>69.953322195447996</v>
      </c>
      <c r="CF62" s="31">
        <v>15293.321226477599</v>
      </c>
      <c r="CG62" s="31">
        <v>105921.055648804</v>
      </c>
      <c r="CH62" s="31">
        <v>1897.6460866182999</v>
      </c>
      <c r="CI62" s="31">
        <v>7835.9083085656202</v>
      </c>
      <c r="CJ62" s="31">
        <v>1061515.7831420901</v>
      </c>
      <c r="CK62" s="31">
        <v>7517421.06359863</v>
      </c>
      <c r="CL62" s="31">
        <v>2486568.6907958998</v>
      </c>
      <c r="CM62" s="31">
        <v>8783.6159554719907</v>
      </c>
      <c r="CN62" s="31">
        <v>1434676.91590881</v>
      </c>
      <c r="CO62" s="31">
        <v>8547170.0993652306</v>
      </c>
      <c r="CP62" s="31">
        <v>2486568.6907958998</v>
      </c>
    </row>
    <row r="63" spans="1:94">
      <c r="A63" s="138" t="s">
        <v>61</v>
      </c>
      <c r="B63" s="163">
        <v>39508</v>
      </c>
      <c r="C63" s="31">
        <v>0</v>
      </c>
      <c r="D63" s="31">
        <v>1805.4185320572308</v>
      </c>
      <c r="E63" s="31">
        <v>6183.4597226977303</v>
      </c>
      <c r="F63" s="31">
        <v>3.5370580029266399</v>
      </c>
      <c r="G63" s="31">
        <v>64.467058797366903</v>
      </c>
      <c r="H63" s="31">
        <v>0</v>
      </c>
      <c r="I63" s="31">
        <v>0</v>
      </c>
      <c r="J63" s="31">
        <v>0</v>
      </c>
      <c r="K63" s="31">
        <v>0</v>
      </c>
      <c r="L63" s="31">
        <v>142.89718871191101</v>
      </c>
      <c r="M63" s="31">
        <v>223.755625298247</v>
      </c>
      <c r="N63" s="31">
        <v>3696.75099459291</v>
      </c>
      <c r="O63" s="31">
        <v>52.367340529337497</v>
      </c>
      <c r="P63" s="31">
        <v>0</v>
      </c>
      <c r="Q63" s="31">
        <v>3944.5921200513799</v>
      </c>
      <c r="R63" s="31">
        <v>12.3414307818748</v>
      </c>
      <c r="S63" s="31">
        <v>0</v>
      </c>
      <c r="T63" s="31">
        <v>63.964041476603597</v>
      </c>
      <c r="U63" s="31">
        <v>980.17809757590305</v>
      </c>
      <c r="V63" s="31">
        <v>0</v>
      </c>
      <c r="W63" s="31">
        <v>334311.24009650614</v>
      </c>
      <c r="X63" s="31">
        <v>849533.47840881301</v>
      </c>
      <c r="Y63" s="31">
        <v>214.09205057471999</v>
      </c>
      <c r="Z63" s="31">
        <v>14206.975006103499</v>
      </c>
      <c r="AA63" s="31">
        <v>0</v>
      </c>
      <c r="AB63" s="31">
        <v>0</v>
      </c>
      <c r="AC63" s="31">
        <v>0</v>
      </c>
      <c r="AD63" s="31">
        <v>0</v>
      </c>
      <c r="AE63" s="31">
        <v>7562.3769945502299</v>
      </c>
      <c r="AF63" s="31">
        <v>31050.527991056399</v>
      </c>
      <c r="AG63" s="31">
        <v>457926.82433700602</v>
      </c>
      <c r="AH63" s="31">
        <v>3700.89379364252</v>
      </c>
      <c r="AI63" s="31">
        <v>0</v>
      </c>
      <c r="AJ63" s="31">
        <v>691603.52578735398</v>
      </c>
      <c r="AK63" s="31">
        <v>2747.8640033602701</v>
      </c>
      <c r="AL63" s="31">
        <v>0</v>
      </c>
      <c r="AM63" s="31">
        <v>13355.658240675901</v>
      </c>
      <c r="AN63" s="31">
        <v>371567.97763442999</v>
      </c>
      <c r="AO63" s="31">
        <v>0</v>
      </c>
      <c r="AP63" s="31">
        <v>1515769.9567645749</v>
      </c>
      <c r="AQ63" s="31">
        <v>5943515.0867309598</v>
      </c>
      <c r="AR63" s="31">
        <v>1703.1150615364299</v>
      </c>
      <c r="AS63" s="31">
        <v>100257.13740444199</v>
      </c>
      <c r="AT63" s="31">
        <v>0</v>
      </c>
      <c r="AU63" s="31">
        <v>0</v>
      </c>
      <c r="AV63" s="31">
        <v>0</v>
      </c>
      <c r="AW63" s="31">
        <v>0</v>
      </c>
      <c r="AX63" s="31">
        <v>55063.298996448502</v>
      </c>
      <c r="AY63" s="31">
        <v>218708.62596702599</v>
      </c>
      <c r="AZ63" s="31">
        <v>3222115.4249267601</v>
      </c>
      <c r="BA63" s="31">
        <v>31542.475965023001</v>
      </c>
      <c r="BB63" s="31">
        <v>0</v>
      </c>
      <c r="BC63" s="31">
        <v>3953996.77816772</v>
      </c>
      <c r="BD63" s="31">
        <v>20502.382560491598</v>
      </c>
      <c r="BE63" s="31">
        <v>0</v>
      </c>
      <c r="BF63" s="31">
        <v>92501.065126419096</v>
      </c>
      <c r="BG63" s="31">
        <v>1068692.7919006301</v>
      </c>
      <c r="BH63" s="31">
        <v>0</v>
      </c>
      <c r="BI63" s="31">
        <v>0</v>
      </c>
      <c r="BJ63" s="31">
        <v>2037611.38169861</v>
      </c>
      <c r="BK63" s="31">
        <v>362.75224198773498</v>
      </c>
      <c r="BL63" s="31">
        <v>2490.2836415469601</v>
      </c>
      <c r="BM63" s="31">
        <v>0</v>
      </c>
      <c r="BN63" s="31">
        <v>0</v>
      </c>
      <c r="BO63" s="31">
        <v>0</v>
      </c>
      <c r="BP63" s="31">
        <v>0</v>
      </c>
      <c r="BQ63" s="31">
        <v>0</v>
      </c>
      <c r="BR63" s="31">
        <v>55755.5337553024</v>
      </c>
      <c r="BS63" s="31">
        <v>1075696.9173278799</v>
      </c>
      <c r="BT63" s="31">
        <v>6174.34812432528</v>
      </c>
      <c r="BU63" s="31">
        <v>0</v>
      </c>
      <c r="BV63" s="31">
        <v>1169223.9484252899</v>
      </c>
      <c r="BW63" s="31">
        <v>2493.7675267159898</v>
      </c>
      <c r="BX63" s="31">
        <v>0</v>
      </c>
      <c r="BY63" s="31">
        <v>0</v>
      </c>
      <c r="BZ63" s="31">
        <v>0</v>
      </c>
      <c r="CA63" s="31">
        <v>7970.6930585503596</v>
      </c>
      <c r="CB63" s="31">
        <v>1179226.9792480499</v>
      </c>
      <c r="CC63" s="31">
        <v>7421866.2932128897</v>
      </c>
      <c r="CD63" s="31">
        <v>2301940.3492431599</v>
      </c>
      <c r="CE63" s="31">
        <v>73.510661272332101</v>
      </c>
      <c r="CF63" s="31">
        <v>16231.267463087999</v>
      </c>
      <c r="CG63" s="31">
        <v>113284.843489647</v>
      </c>
      <c r="CH63" s="31">
        <v>2493.7675267159898</v>
      </c>
      <c r="CI63" s="31">
        <v>8045.2373141050302</v>
      </c>
      <c r="CJ63" s="31">
        <v>1195925.91798401</v>
      </c>
      <c r="CK63" s="31">
        <v>7536433.7275390597</v>
      </c>
      <c r="CL63" s="31">
        <v>2304610.4281310998</v>
      </c>
      <c r="CM63" s="31">
        <v>9024.9419269561804</v>
      </c>
      <c r="CN63" s="31">
        <v>1569472.3578033401</v>
      </c>
      <c r="CO63" s="31">
        <v>8622966.1229247991</v>
      </c>
      <c r="CP63" s="31">
        <v>2304610.4281310998</v>
      </c>
    </row>
    <row r="64" spans="1:94">
      <c r="A64" s="138" t="s">
        <v>61</v>
      </c>
      <c r="B64" s="163">
        <v>39600</v>
      </c>
      <c r="C64" s="31">
        <v>0</v>
      </c>
      <c r="D64" s="31">
        <v>1385.0273705413952</v>
      </c>
      <c r="E64" s="31">
        <v>6138.3407576084101</v>
      </c>
      <c r="F64" s="31">
        <v>3.4448991796525701</v>
      </c>
      <c r="G64" s="31">
        <v>68.828679334372296</v>
      </c>
      <c r="H64" s="31">
        <v>0</v>
      </c>
      <c r="I64" s="31">
        <v>0</v>
      </c>
      <c r="J64" s="31">
        <v>0</v>
      </c>
      <c r="K64" s="31">
        <v>0</v>
      </c>
      <c r="L64" s="31">
        <v>176.46707728318901</v>
      </c>
      <c r="M64" s="31">
        <v>197.84285593964199</v>
      </c>
      <c r="N64" s="31">
        <v>3624.11417543888</v>
      </c>
      <c r="O64" s="31">
        <v>59.8480258942582</v>
      </c>
      <c r="P64" s="31">
        <v>0</v>
      </c>
      <c r="Q64" s="31">
        <v>3468.04442101717</v>
      </c>
      <c r="R64" s="31">
        <v>14.3815638346132</v>
      </c>
      <c r="S64" s="31">
        <v>0</v>
      </c>
      <c r="T64" s="31">
        <v>60.620367343537502</v>
      </c>
      <c r="U64" s="31">
        <v>1001.58706502616</v>
      </c>
      <c r="V64" s="31">
        <v>0</v>
      </c>
      <c r="W64" s="31">
        <v>112101.77380118975</v>
      </c>
      <c r="X64" s="31">
        <v>831146.53943633998</v>
      </c>
      <c r="Y64" s="31">
        <v>187.69353010319199</v>
      </c>
      <c r="Z64" s="31">
        <v>15347.312152504899</v>
      </c>
      <c r="AA64" s="31">
        <v>0</v>
      </c>
      <c r="AB64" s="31">
        <v>0</v>
      </c>
      <c r="AC64" s="31">
        <v>0</v>
      </c>
      <c r="AD64" s="31">
        <v>0</v>
      </c>
      <c r="AE64" s="31">
        <v>9046.6512974500693</v>
      </c>
      <c r="AF64" s="31">
        <v>29811.8556311131</v>
      </c>
      <c r="AG64" s="31">
        <v>431109.95123672503</v>
      </c>
      <c r="AH64" s="31">
        <v>4126.3967221975299</v>
      </c>
      <c r="AI64" s="31">
        <v>0</v>
      </c>
      <c r="AJ64" s="31">
        <v>457059.78661727899</v>
      </c>
      <c r="AK64" s="31">
        <v>3202.3882746398399</v>
      </c>
      <c r="AL64" s="31">
        <v>0</v>
      </c>
      <c r="AM64" s="31">
        <v>12710.3460160494</v>
      </c>
      <c r="AN64" s="31">
        <v>378295.36494064302</v>
      </c>
      <c r="AO64" s="31">
        <v>0</v>
      </c>
      <c r="AP64" s="31">
        <v>984452.96461758763</v>
      </c>
      <c r="AQ64" s="31">
        <v>5898126.38037109</v>
      </c>
      <c r="AR64" s="31">
        <v>1548.9828382432499</v>
      </c>
      <c r="AS64" s="31">
        <v>112185.78232765201</v>
      </c>
      <c r="AT64" s="31">
        <v>0</v>
      </c>
      <c r="AU64" s="31">
        <v>0</v>
      </c>
      <c r="AV64" s="31">
        <v>0</v>
      </c>
      <c r="AW64" s="31">
        <v>0</v>
      </c>
      <c r="AX64" s="31">
        <v>67970.984887123093</v>
      </c>
      <c r="AY64" s="31">
        <v>218431.54182243301</v>
      </c>
      <c r="AZ64" s="31">
        <v>3063268.2635192899</v>
      </c>
      <c r="BA64" s="31">
        <v>36002.440989017501</v>
      </c>
      <c r="BB64" s="31">
        <v>0</v>
      </c>
      <c r="BC64" s="31">
        <v>3477908.1452331501</v>
      </c>
      <c r="BD64" s="31">
        <v>23426.883135795601</v>
      </c>
      <c r="BE64" s="31">
        <v>0</v>
      </c>
      <c r="BF64" s="31">
        <v>91502.644003868103</v>
      </c>
      <c r="BG64" s="31">
        <v>1101434.3166503899</v>
      </c>
      <c r="BH64" s="31">
        <v>0</v>
      </c>
      <c r="BI64" s="31">
        <v>0</v>
      </c>
      <c r="BJ64" s="31">
        <v>2069608.5124053999</v>
      </c>
      <c r="BK64" s="31">
        <v>286.74718882515998</v>
      </c>
      <c r="BL64" s="31">
        <v>2712.76835772395</v>
      </c>
      <c r="BM64" s="31">
        <v>0</v>
      </c>
      <c r="BN64" s="31">
        <v>0</v>
      </c>
      <c r="BO64" s="31">
        <v>0</v>
      </c>
      <c r="BP64" s="31">
        <v>0</v>
      </c>
      <c r="BQ64" s="31">
        <v>0</v>
      </c>
      <c r="BR64" s="31">
        <v>53215.342158317602</v>
      </c>
      <c r="BS64" s="31">
        <v>1066773.4858703599</v>
      </c>
      <c r="BT64" s="31">
        <v>7079.1821817159698</v>
      </c>
      <c r="BU64" s="31">
        <v>0</v>
      </c>
      <c r="BV64" s="31">
        <v>1164032.84307861</v>
      </c>
      <c r="BW64" s="31">
        <v>2755.6396598517899</v>
      </c>
      <c r="BX64" s="31">
        <v>0</v>
      </c>
      <c r="BY64" s="31">
        <v>0</v>
      </c>
      <c r="BZ64" s="31">
        <v>0</v>
      </c>
      <c r="CA64" s="31">
        <v>7598.6132787466004</v>
      </c>
      <c r="CB64" s="31">
        <v>940848.22782897903</v>
      </c>
      <c r="CC64" s="31">
        <v>6915637.62573242</v>
      </c>
      <c r="CD64" s="31">
        <v>2276897.4614257799</v>
      </c>
      <c r="CE64" s="31">
        <v>73.253581508994102</v>
      </c>
      <c r="CF64" s="31">
        <v>15857.0509287119</v>
      </c>
      <c r="CG64" s="31">
        <v>115059.39123821299</v>
      </c>
      <c r="CH64" s="31">
        <v>2755.6396598517899</v>
      </c>
      <c r="CI64" s="31">
        <v>7666.7060548663103</v>
      </c>
      <c r="CJ64" s="31">
        <v>956590.22063445998</v>
      </c>
      <c r="CK64" s="31">
        <v>7030922.8763427697</v>
      </c>
      <c r="CL64" s="31">
        <v>2279756.0832519499</v>
      </c>
      <c r="CM64" s="31">
        <v>8660.8625299930609</v>
      </c>
      <c r="CN64" s="31">
        <v>1331606.6512756301</v>
      </c>
      <c r="CO64" s="31">
        <v>8120570.2171020498</v>
      </c>
      <c r="CP64" s="31">
        <v>2279756.0832519499</v>
      </c>
    </row>
    <row r="65" spans="1:94">
      <c r="A65" s="138" t="s">
        <v>61</v>
      </c>
      <c r="B65" s="163">
        <v>39692</v>
      </c>
      <c r="C65" s="31">
        <v>0</v>
      </c>
      <c r="D65" s="31">
        <v>1895.5545523453582</v>
      </c>
      <c r="E65" s="31">
        <v>5861.0594260692596</v>
      </c>
      <c r="F65" s="31">
        <v>4.1785569901694499</v>
      </c>
      <c r="G65" s="31">
        <v>67.318994874134702</v>
      </c>
      <c r="H65" s="31">
        <v>0</v>
      </c>
      <c r="I65" s="31">
        <v>0</v>
      </c>
      <c r="J65" s="31">
        <v>0</v>
      </c>
      <c r="K65" s="31">
        <v>0</v>
      </c>
      <c r="L65" s="31">
        <v>183.35145262815101</v>
      </c>
      <c r="M65" s="31">
        <v>201.90259270742499</v>
      </c>
      <c r="N65" s="31">
        <v>3468.0365869402899</v>
      </c>
      <c r="O65" s="31">
        <v>61.022224178537698</v>
      </c>
      <c r="P65" s="31">
        <v>0</v>
      </c>
      <c r="Q65" s="31">
        <v>3855.7872403860101</v>
      </c>
      <c r="R65" s="31">
        <v>15.5327728241682</v>
      </c>
      <c r="S65" s="31">
        <v>0</v>
      </c>
      <c r="T65" s="31">
        <v>54.546621531713797</v>
      </c>
      <c r="U65" s="31">
        <v>1036.3987823426701</v>
      </c>
      <c r="V65" s="31">
        <v>0</v>
      </c>
      <c r="W65" s="31">
        <v>214306.96696074746</v>
      </c>
      <c r="X65" s="31">
        <v>803413.13928985596</v>
      </c>
      <c r="Y65" s="31">
        <v>218.97366376966201</v>
      </c>
      <c r="Z65" s="31">
        <v>15009.075217723799</v>
      </c>
      <c r="AA65" s="31">
        <v>0</v>
      </c>
      <c r="AB65" s="31">
        <v>0</v>
      </c>
      <c r="AC65" s="31">
        <v>0</v>
      </c>
      <c r="AD65" s="31">
        <v>0</v>
      </c>
      <c r="AE65" s="31">
        <v>12893.0098147392</v>
      </c>
      <c r="AF65" s="31">
        <v>26440.409374952302</v>
      </c>
      <c r="AG65" s="31">
        <v>419641.40034103399</v>
      </c>
      <c r="AH65" s="31">
        <v>4178.3767287135097</v>
      </c>
      <c r="AI65" s="31">
        <v>0</v>
      </c>
      <c r="AJ65" s="31">
        <v>552629.23954772903</v>
      </c>
      <c r="AK65" s="31">
        <v>3861.1686901748199</v>
      </c>
      <c r="AL65" s="31">
        <v>0</v>
      </c>
      <c r="AM65" s="31">
        <v>11386.571101069499</v>
      </c>
      <c r="AN65" s="31">
        <v>386553.222682953</v>
      </c>
      <c r="AO65" s="31">
        <v>0</v>
      </c>
      <c r="AP65" s="31">
        <v>1724763.4592016328</v>
      </c>
      <c r="AQ65" s="31">
        <v>5760085.5150146503</v>
      </c>
      <c r="AR65" s="31">
        <v>2290.3047303855401</v>
      </c>
      <c r="AS65" s="31">
        <v>110238.638223648</v>
      </c>
      <c r="AT65" s="31">
        <v>0</v>
      </c>
      <c r="AU65" s="31">
        <v>0</v>
      </c>
      <c r="AV65" s="31">
        <v>0</v>
      </c>
      <c r="AW65" s="31">
        <v>0</v>
      </c>
      <c r="AX65" s="31">
        <v>95596.791570663496</v>
      </c>
      <c r="AY65" s="31">
        <v>191745.34922218299</v>
      </c>
      <c r="AZ65" s="31">
        <v>3003085.1828002902</v>
      </c>
      <c r="BA65" s="31">
        <v>35448.507853031202</v>
      </c>
      <c r="BB65" s="31">
        <v>0</v>
      </c>
      <c r="BC65" s="31">
        <v>4113595.4020996098</v>
      </c>
      <c r="BD65" s="31">
        <v>27329.1115307808</v>
      </c>
      <c r="BE65" s="31">
        <v>0</v>
      </c>
      <c r="BF65" s="31">
        <v>84532.509260177598</v>
      </c>
      <c r="BG65" s="31">
        <v>1145346.4082489</v>
      </c>
      <c r="BH65" s="31">
        <v>0</v>
      </c>
      <c r="BI65" s="31">
        <v>0</v>
      </c>
      <c r="BJ65" s="31">
        <v>1949298.00480652</v>
      </c>
      <c r="BK65" s="31">
        <v>381.74807202815998</v>
      </c>
      <c r="BL65" s="31">
        <v>3053.3542188704</v>
      </c>
      <c r="BM65" s="31">
        <v>0</v>
      </c>
      <c r="BN65" s="31">
        <v>0</v>
      </c>
      <c r="BO65" s="31">
        <v>0</v>
      </c>
      <c r="BP65" s="31">
        <v>0</v>
      </c>
      <c r="BQ65" s="31">
        <v>0</v>
      </c>
      <c r="BR65" s="31">
        <v>50409.636172771498</v>
      </c>
      <c r="BS65" s="31">
        <v>996447.093101501</v>
      </c>
      <c r="BT65" s="31">
        <v>6938.9555932283401</v>
      </c>
      <c r="BU65" s="31">
        <v>0</v>
      </c>
      <c r="BV65" s="31">
        <v>1223227.7080078099</v>
      </c>
      <c r="BW65" s="31">
        <v>3112.2885917723202</v>
      </c>
      <c r="BX65" s="31">
        <v>0</v>
      </c>
      <c r="BY65" s="31">
        <v>0</v>
      </c>
      <c r="BZ65" s="31">
        <v>0</v>
      </c>
      <c r="CA65" s="31">
        <v>7702.1577188968704</v>
      </c>
      <c r="CB65" s="31">
        <v>1016540.46387482</v>
      </c>
      <c r="CC65" s="31">
        <v>7435868.1454467801</v>
      </c>
      <c r="CD65" s="31">
        <v>2292469.4979248</v>
      </c>
      <c r="CE65" s="31">
        <v>69.501353341154797</v>
      </c>
      <c r="CF65" s="31">
        <v>15188.720343470601</v>
      </c>
      <c r="CG65" s="31">
        <v>111947.088604927</v>
      </c>
      <c r="CH65" s="31">
        <v>3112.2885917723202</v>
      </c>
      <c r="CI65" s="31">
        <v>7769.8404665589296</v>
      </c>
      <c r="CJ65" s="31">
        <v>1031588.39736938</v>
      </c>
      <c r="CK65" s="31">
        <v>7545301.8095092801</v>
      </c>
      <c r="CL65" s="31">
        <v>2295429.45062256</v>
      </c>
      <c r="CM65" s="31">
        <v>8806.5314624309503</v>
      </c>
      <c r="CN65" s="31">
        <v>1419010.79377747</v>
      </c>
      <c r="CO65" s="31">
        <v>8698171.4901122991</v>
      </c>
      <c r="CP65" s="31">
        <v>2295429.45062256</v>
      </c>
    </row>
    <row r="66" spans="1:94">
      <c r="A66" s="138" t="s">
        <v>61</v>
      </c>
      <c r="B66" s="163">
        <v>39783</v>
      </c>
      <c r="C66" s="31">
        <v>0</v>
      </c>
      <c r="D66" s="31">
        <v>2168.9623494130065</v>
      </c>
      <c r="E66" s="31">
        <v>5752.3664337396604</v>
      </c>
      <c r="F66" s="31">
        <v>3.0507115138170802</v>
      </c>
      <c r="G66" s="31">
        <v>67.6449301233515</v>
      </c>
      <c r="H66" s="31">
        <v>0</v>
      </c>
      <c r="I66" s="31">
        <v>0</v>
      </c>
      <c r="J66" s="31">
        <v>0</v>
      </c>
      <c r="K66" s="31">
        <v>0</v>
      </c>
      <c r="L66" s="31">
        <v>200.39970952272401</v>
      </c>
      <c r="M66" s="31">
        <v>181.93034681118999</v>
      </c>
      <c r="N66" s="31">
        <v>3360.2880610227598</v>
      </c>
      <c r="O66" s="31">
        <v>68.839383253827705</v>
      </c>
      <c r="P66" s="31">
        <v>0</v>
      </c>
      <c r="Q66" s="31">
        <v>4116.1495879888498</v>
      </c>
      <c r="R66" s="31">
        <v>16.835888848174399</v>
      </c>
      <c r="S66" s="31">
        <v>0</v>
      </c>
      <c r="T66" s="31">
        <v>52.8153968541883</v>
      </c>
      <c r="U66" s="31">
        <v>1009.06117143482</v>
      </c>
      <c r="V66" s="31">
        <v>0</v>
      </c>
      <c r="W66" s="31">
        <v>338006.38290345197</v>
      </c>
      <c r="X66" s="31">
        <v>770142.13634491002</v>
      </c>
      <c r="Y66" s="31">
        <v>194.763110406697</v>
      </c>
      <c r="Z66" s="31">
        <v>15431.150354027701</v>
      </c>
      <c r="AA66" s="31">
        <v>0</v>
      </c>
      <c r="AB66" s="31">
        <v>0</v>
      </c>
      <c r="AC66" s="31">
        <v>0</v>
      </c>
      <c r="AD66" s="31">
        <v>0</v>
      </c>
      <c r="AE66" s="31">
        <v>16518.189170122099</v>
      </c>
      <c r="AF66" s="31">
        <v>24723.279270410501</v>
      </c>
      <c r="AG66" s="31">
        <v>405194.52466964698</v>
      </c>
      <c r="AH66" s="31">
        <v>4095.49178704619</v>
      </c>
      <c r="AI66" s="31">
        <v>0</v>
      </c>
      <c r="AJ66" s="31">
        <v>667160.797523499</v>
      </c>
      <c r="AK66" s="31">
        <v>3994.1655908524999</v>
      </c>
      <c r="AL66" s="31">
        <v>0</v>
      </c>
      <c r="AM66" s="31">
        <v>11511.9974371195</v>
      </c>
      <c r="AN66" s="31">
        <v>378295.35298156698</v>
      </c>
      <c r="AO66" s="31">
        <v>0</v>
      </c>
      <c r="AP66" s="31">
        <v>2644103.9081291994</v>
      </c>
      <c r="AQ66" s="31">
        <v>5536911.45349121</v>
      </c>
      <c r="AR66" s="31">
        <v>1609.8281769156499</v>
      </c>
      <c r="AS66" s="31">
        <v>113024.260625839</v>
      </c>
      <c r="AT66" s="31">
        <v>0</v>
      </c>
      <c r="AU66" s="31">
        <v>0</v>
      </c>
      <c r="AV66" s="31">
        <v>0</v>
      </c>
      <c r="AW66" s="31">
        <v>0</v>
      </c>
      <c r="AX66" s="31">
        <v>126235.196766853</v>
      </c>
      <c r="AY66" s="31">
        <v>180162.550271988</v>
      </c>
      <c r="AZ66" s="31">
        <v>2928899.2274169899</v>
      </c>
      <c r="BA66" s="31">
        <v>34713.451847076401</v>
      </c>
      <c r="BB66" s="31">
        <v>0</v>
      </c>
      <c r="BC66" s="31">
        <v>5003783.3206176804</v>
      </c>
      <c r="BD66" s="31">
        <v>28739.662950038899</v>
      </c>
      <c r="BE66" s="31">
        <v>0</v>
      </c>
      <c r="BF66" s="31">
        <v>85386.7869634628</v>
      </c>
      <c r="BG66" s="31">
        <v>1134468.1080169701</v>
      </c>
      <c r="BH66" s="31">
        <v>0</v>
      </c>
      <c r="BI66" s="31">
        <v>0</v>
      </c>
      <c r="BJ66" s="31">
        <v>1906652.9555816699</v>
      </c>
      <c r="BK66" s="31">
        <v>366.10280010476703</v>
      </c>
      <c r="BL66" s="31">
        <v>3130.3059682846101</v>
      </c>
      <c r="BM66" s="31">
        <v>0</v>
      </c>
      <c r="BN66" s="31">
        <v>0</v>
      </c>
      <c r="BO66" s="31">
        <v>0</v>
      </c>
      <c r="BP66" s="31">
        <v>0</v>
      </c>
      <c r="BQ66" s="31">
        <v>0</v>
      </c>
      <c r="BR66" s="31">
        <v>46904.968094825701</v>
      </c>
      <c r="BS66" s="31">
        <v>979326.52593231201</v>
      </c>
      <c r="BT66" s="31">
        <v>6774.1205862760498</v>
      </c>
      <c r="BU66" s="31">
        <v>0</v>
      </c>
      <c r="BV66" s="31">
        <v>1379620.17857361</v>
      </c>
      <c r="BW66" s="31">
        <v>3234.4644901156398</v>
      </c>
      <c r="BX66" s="31">
        <v>0</v>
      </c>
      <c r="BY66" s="31">
        <v>0</v>
      </c>
      <c r="BZ66" s="31">
        <v>0</v>
      </c>
      <c r="CA66" s="31">
        <v>7920.6631539463997</v>
      </c>
      <c r="CB66" s="31">
        <v>1114423.84744263</v>
      </c>
      <c r="CC66" s="31">
        <v>8304201.0962524395</v>
      </c>
      <c r="CD66" s="31">
        <v>2419539.7393493699</v>
      </c>
      <c r="CE66" s="31">
        <v>69.891914158128202</v>
      </c>
      <c r="CF66" s="31">
        <v>15491.5996290445</v>
      </c>
      <c r="CG66" s="31">
        <v>113528.730481148</v>
      </c>
      <c r="CH66" s="31">
        <v>3234.4644901156398</v>
      </c>
      <c r="CI66" s="31">
        <v>7997.0572812557202</v>
      </c>
      <c r="CJ66" s="31">
        <v>1129884.1646881099</v>
      </c>
      <c r="CK66" s="31">
        <v>8420396.6688232403</v>
      </c>
      <c r="CL66" s="31">
        <v>2422496.8974609398</v>
      </c>
      <c r="CM66" s="31">
        <v>8998.7954316139203</v>
      </c>
      <c r="CN66" s="31">
        <v>1513172.01968384</v>
      </c>
      <c r="CO66" s="31">
        <v>9552447.6501464806</v>
      </c>
      <c r="CP66" s="31">
        <v>2422496.8974609398</v>
      </c>
    </row>
    <row r="67" spans="1:94">
      <c r="A67" s="138" t="s">
        <v>61</v>
      </c>
      <c r="B67" s="163">
        <v>39873</v>
      </c>
      <c r="C67" s="31">
        <v>0</v>
      </c>
      <c r="D67" s="31">
        <v>1969.9033382307157</v>
      </c>
      <c r="E67" s="31">
        <v>5604.6335760354996</v>
      </c>
      <c r="F67" s="31">
        <v>2.6257047905528501</v>
      </c>
      <c r="G67" s="31">
        <v>75.212628459557905</v>
      </c>
      <c r="H67" s="31">
        <v>0</v>
      </c>
      <c r="I67" s="31">
        <v>0</v>
      </c>
      <c r="J67" s="31">
        <v>0</v>
      </c>
      <c r="K67" s="31">
        <v>0</v>
      </c>
      <c r="L67" s="31">
        <v>158.65215280838299</v>
      </c>
      <c r="M67" s="31">
        <v>161.945335134864</v>
      </c>
      <c r="N67" s="31">
        <v>3271.3704436421399</v>
      </c>
      <c r="O67" s="31">
        <v>60.405442147981397</v>
      </c>
      <c r="P67" s="31">
        <v>0</v>
      </c>
      <c r="Q67" s="31">
        <v>3997.3320278227302</v>
      </c>
      <c r="R67" s="31">
        <v>18.308230728143801</v>
      </c>
      <c r="S67" s="31">
        <v>0</v>
      </c>
      <c r="T67" s="31">
        <v>60.925470334477701</v>
      </c>
      <c r="U67" s="31">
        <v>996.58045343309595</v>
      </c>
      <c r="V67" s="31">
        <v>0</v>
      </c>
      <c r="W67" s="31">
        <v>244814.67499737602</v>
      </c>
      <c r="X67" s="31">
        <v>740421.33322143601</v>
      </c>
      <c r="Y67" s="31">
        <v>172.72866496629999</v>
      </c>
      <c r="Z67" s="31">
        <v>15947.5724595785</v>
      </c>
      <c r="AA67" s="31">
        <v>0</v>
      </c>
      <c r="AB67" s="31">
        <v>0</v>
      </c>
      <c r="AC67" s="31">
        <v>0</v>
      </c>
      <c r="AD67" s="31">
        <v>0</v>
      </c>
      <c r="AE67" s="31">
        <v>10697.2706400156</v>
      </c>
      <c r="AF67" s="31">
        <v>23660.6706178188</v>
      </c>
      <c r="AG67" s="31">
        <v>378639.47209930402</v>
      </c>
      <c r="AH67" s="31">
        <v>3708.1125824451401</v>
      </c>
      <c r="AI67" s="31">
        <v>0</v>
      </c>
      <c r="AJ67" s="31">
        <v>571086.24899292004</v>
      </c>
      <c r="AK67" s="31">
        <v>4250.3860850334204</v>
      </c>
      <c r="AL67" s="31">
        <v>0</v>
      </c>
      <c r="AM67" s="31">
        <v>12171.203947186499</v>
      </c>
      <c r="AN67" s="31">
        <v>368977.25415802002</v>
      </c>
      <c r="AO67" s="31">
        <v>0</v>
      </c>
      <c r="AP67" s="31">
        <v>1846789.9496717544</v>
      </c>
      <c r="AQ67" s="31">
        <v>5321048.3060302697</v>
      </c>
      <c r="AR67" s="31">
        <v>1498.1090824007999</v>
      </c>
      <c r="AS67" s="31">
        <v>118698.087456703</v>
      </c>
      <c r="AT67" s="31">
        <v>0</v>
      </c>
      <c r="AU67" s="31">
        <v>0</v>
      </c>
      <c r="AV67" s="31">
        <v>0</v>
      </c>
      <c r="AW67" s="31">
        <v>0</v>
      </c>
      <c r="AX67" s="31">
        <v>83501.863898277297</v>
      </c>
      <c r="AY67" s="31">
        <v>174047.028512955</v>
      </c>
      <c r="AZ67" s="31">
        <v>2716582.7234191899</v>
      </c>
      <c r="BA67" s="31">
        <v>30000.605638980898</v>
      </c>
      <c r="BB67" s="31">
        <v>0</v>
      </c>
      <c r="BC67" s="31">
        <v>4165067.3126220698</v>
      </c>
      <c r="BD67" s="31">
        <v>30995.449315309499</v>
      </c>
      <c r="BE67" s="31">
        <v>0</v>
      </c>
      <c r="BF67" s="31">
        <v>91285.230494499207</v>
      </c>
      <c r="BG67" s="31">
        <v>1104795.9864654499</v>
      </c>
      <c r="BH67" s="31">
        <v>0</v>
      </c>
      <c r="BI67" s="31">
        <v>0</v>
      </c>
      <c r="BJ67" s="31">
        <v>1925134.6813354499</v>
      </c>
      <c r="BK67" s="31">
        <v>291.53357978910202</v>
      </c>
      <c r="BL67" s="31">
        <v>3284.5381277501601</v>
      </c>
      <c r="BM67" s="31">
        <v>0</v>
      </c>
      <c r="BN67" s="31">
        <v>0</v>
      </c>
      <c r="BO67" s="31">
        <v>0</v>
      </c>
      <c r="BP67" s="31">
        <v>0</v>
      </c>
      <c r="BQ67" s="31">
        <v>0</v>
      </c>
      <c r="BR67" s="31">
        <v>44600.575455665603</v>
      </c>
      <c r="BS67" s="31">
        <v>981350.21781158401</v>
      </c>
      <c r="BT67" s="31">
        <v>5831.4885734915697</v>
      </c>
      <c r="BU67" s="31">
        <v>0</v>
      </c>
      <c r="BV67" s="31">
        <v>1359939.1301879899</v>
      </c>
      <c r="BW67" s="31">
        <v>3349.5271602273001</v>
      </c>
      <c r="BX67" s="31">
        <v>0</v>
      </c>
      <c r="BY67" s="31">
        <v>0</v>
      </c>
      <c r="BZ67" s="31">
        <v>0</v>
      </c>
      <c r="CA67" s="31">
        <v>7566.5782773494702</v>
      </c>
      <c r="CB67" s="31">
        <v>981877.92055511498</v>
      </c>
      <c r="CC67" s="31">
        <v>7105233.7577514602</v>
      </c>
      <c r="CD67" s="31">
        <v>2383295.0775146498</v>
      </c>
      <c r="CE67" s="31">
        <v>78.058185460045905</v>
      </c>
      <c r="CF67" s="31">
        <v>16545.097452640501</v>
      </c>
      <c r="CG67" s="31">
        <v>122532.60020446801</v>
      </c>
      <c r="CH67" s="31">
        <v>3349.5271602273001</v>
      </c>
      <c r="CI67" s="31">
        <v>7643.6914554834402</v>
      </c>
      <c r="CJ67" s="31">
        <v>999000.03003692604</v>
      </c>
      <c r="CK67" s="31">
        <v>7229695.4965209998</v>
      </c>
      <c r="CL67" s="31">
        <v>2386955.9064636198</v>
      </c>
      <c r="CM67" s="31">
        <v>8637.1134816408194</v>
      </c>
      <c r="CN67" s="31">
        <v>1371910.59944153</v>
      </c>
      <c r="CO67" s="31">
        <v>8374805.2541503897</v>
      </c>
      <c r="CP67" s="31">
        <v>2386955.9064636198</v>
      </c>
    </row>
    <row r="68" spans="1:94">
      <c r="A68" s="138" t="s">
        <v>61</v>
      </c>
      <c r="B68" s="163">
        <v>39965</v>
      </c>
      <c r="C68" s="31">
        <v>0</v>
      </c>
      <c r="D68" s="31">
        <v>2303.4906955658225</v>
      </c>
      <c r="E68" s="31">
        <v>5103.1858912110301</v>
      </c>
      <c r="F68" s="31">
        <v>2.6314626520033899</v>
      </c>
      <c r="G68" s="31">
        <v>79.319599201902705</v>
      </c>
      <c r="H68" s="31">
        <v>0</v>
      </c>
      <c r="I68" s="31">
        <v>0</v>
      </c>
      <c r="J68" s="31">
        <v>0</v>
      </c>
      <c r="K68" s="31">
        <v>0</v>
      </c>
      <c r="L68" s="31">
        <v>157.82213827967601</v>
      </c>
      <c r="M68" s="31">
        <v>173.58899584598799</v>
      </c>
      <c r="N68" s="31">
        <v>2930.2752016186701</v>
      </c>
      <c r="O68" s="31">
        <v>61.086628004908597</v>
      </c>
      <c r="P68" s="31">
        <v>0</v>
      </c>
      <c r="Q68" s="31">
        <v>4115.07580035925</v>
      </c>
      <c r="R68" s="31">
        <v>20.168418348301199</v>
      </c>
      <c r="S68" s="31">
        <v>0</v>
      </c>
      <c r="T68" s="31">
        <v>58.699977889656999</v>
      </c>
      <c r="U68" s="31">
        <v>1015.62036970258</v>
      </c>
      <c r="V68" s="31">
        <v>0</v>
      </c>
      <c r="W68" s="31">
        <v>307812.89712710131</v>
      </c>
      <c r="X68" s="31">
        <v>720381.47638702404</v>
      </c>
      <c r="Y68" s="31">
        <v>236.15326175279901</v>
      </c>
      <c r="Z68" s="31">
        <v>16339.7342540026</v>
      </c>
      <c r="AA68" s="31">
        <v>0</v>
      </c>
      <c r="AB68" s="31">
        <v>0</v>
      </c>
      <c r="AC68" s="31">
        <v>0</v>
      </c>
      <c r="AD68" s="31">
        <v>0</v>
      </c>
      <c r="AE68" s="31">
        <v>12991.512713432299</v>
      </c>
      <c r="AF68" s="31">
        <v>23790.391380548499</v>
      </c>
      <c r="AG68" s="31">
        <v>368908.771617889</v>
      </c>
      <c r="AH68" s="31">
        <v>3252.2332418561</v>
      </c>
      <c r="AI68" s="31">
        <v>0</v>
      </c>
      <c r="AJ68" s="31">
        <v>614630.49945831299</v>
      </c>
      <c r="AK68" s="31">
        <v>5438.7628833055496</v>
      </c>
      <c r="AL68" s="31">
        <v>0</v>
      </c>
      <c r="AM68" s="31">
        <v>11190.1893699169</v>
      </c>
      <c r="AN68" s="31">
        <v>376028.63715362502</v>
      </c>
      <c r="AO68" s="31">
        <v>0</v>
      </c>
      <c r="AP68" s="31">
        <v>2667300.7665041699</v>
      </c>
      <c r="AQ68" s="31">
        <v>5204040.3051147498</v>
      </c>
      <c r="AR68" s="31">
        <v>1900.8745072782001</v>
      </c>
      <c r="AS68" s="31">
        <v>122057.067089081</v>
      </c>
      <c r="AT68" s="31">
        <v>0</v>
      </c>
      <c r="AU68" s="31">
        <v>0</v>
      </c>
      <c r="AV68" s="31">
        <v>0</v>
      </c>
      <c r="AW68" s="31">
        <v>0</v>
      </c>
      <c r="AX68" s="31">
        <v>101469.266831398</v>
      </c>
      <c r="AY68" s="31">
        <v>175002.22612762501</v>
      </c>
      <c r="AZ68" s="31">
        <v>2663822.87823486</v>
      </c>
      <c r="BA68" s="31">
        <v>26657.0673229694</v>
      </c>
      <c r="BB68" s="31">
        <v>0</v>
      </c>
      <c r="BC68" s="31">
        <v>4923314.5029907199</v>
      </c>
      <c r="BD68" s="31">
        <v>39930.933614730799</v>
      </c>
      <c r="BE68" s="31">
        <v>0</v>
      </c>
      <c r="BF68" s="31">
        <v>83101.171248436003</v>
      </c>
      <c r="BG68" s="31">
        <v>1149382.32806396</v>
      </c>
      <c r="BH68" s="31">
        <v>0</v>
      </c>
      <c r="BI68" s="31">
        <v>0</v>
      </c>
      <c r="BJ68" s="31">
        <v>1684328.93270874</v>
      </c>
      <c r="BK68" s="31">
        <v>315.81356624141301</v>
      </c>
      <c r="BL68" s="31">
        <v>4107.1540976166698</v>
      </c>
      <c r="BM68" s="31">
        <v>0</v>
      </c>
      <c r="BN68" s="31">
        <v>0</v>
      </c>
      <c r="BO68" s="31">
        <v>0</v>
      </c>
      <c r="BP68" s="31">
        <v>0</v>
      </c>
      <c r="BQ68" s="31">
        <v>0</v>
      </c>
      <c r="BR68" s="31">
        <v>45784.132504463203</v>
      </c>
      <c r="BS68" s="31">
        <v>795818.06638336205</v>
      </c>
      <c r="BT68" s="31">
        <v>5189.2276088595399</v>
      </c>
      <c r="BU68" s="31">
        <v>0</v>
      </c>
      <c r="BV68" s="31">
        <v>1250406.08666992</v>
      </c>
      <c r="BW68" s="31">
        <v>4130.34804141521</v>
      </c>
      <c r="BX68" s="31">
        <v>0</v>
      </c>
      <c r="BY68" s="31">
        <v>0</v>
      </c>
      <c r="BZ68" s="31">
        <v>0</v>
      </c>
      <c r="CA68" s="31">
        <v>7467.1475060582197</v>
      </c>
      <c r="CB68" s="31">
        <v>1037418.32988739</v>
      </c>
      <c r="CC68" s="31">
        <v>7923252.0396118201</v>
      </c>
      <c r="CD68" s="31">
        <v>2081199.70741272</v>
      </c>
      <c r="CE68" s="31">
        <v>79.168660634197295</v>
      </c>
      <c r="CF68" s="31">
        <v>16542.694415807699</v>
      </c>
      <c r="CG68" s="31">
        <v>123262.395569801</v>
      </c>
      <c r="CH68" s="31">
        <v>4130.34804141521</v>
      </c>
      <c r="CI68" s="31">
        <v>7544.7714737653696</v>
      </c>
      <c r="CJ68" s="31">
        <v>1053640.77580261</v>
      </c>
      <c r="CK68" s="31">
        <v>8044597.3614502</v>
      </c>
      <c r="CL68" s="31">
        <v>2085558.82339478</v>
      </c>
      <c r="CM68" s="31">
        <v>8554.6899904012698</v>
      </c>
      <c r="CN68" s="31">
        <v>1421719.66117859</v>
      </c>
      <c r="CO68" s="31">
        <v>9156006.69604492</v>
      </c>
      <c r="CP68" s="31">
        <v>2085558.82339478</v>
      </c>
    </row>
    <row r="69" spans="1:94">
      <c r="A69" s="138" t="s">
        <v>61</v>
      </c>
      <c r="B69" s="163">
        <v>40057</v>
      </c>
      <c r="C69" s="31">
        <v>0</v>
      </c>
      <c r="D69" s="31">
        <v>2282.7915294677327</v>
      </c>
      <c r="E69" s="31">
        <v>5505.3520445823697</v>
      </c>
      <c r="F69" s="31">
        <v>2.68540064420085</v>
      </c>
      <c r="G69" s="31">
        <v>83.485582689754693</v>
      </c>
      <c r="H69" s="31">
        <v>0</v>
      </c>
      <c r="I69" s="31">
        <v>0</v>
      </c>
      <c r="J69" s="31">
        <v>0</v>
      </c>
      <c r="K69" s="31">
        <v>0</v>
      </c>
      <c r="L69" s="31">
        <v>219.93209444545201</v>
      </c>
      <c r="M69" s="31">
        <v>171.70626063831199</v>
      </c>
      <c r="N69" s="31">
        <v>3209.9096632897899</v>
      </c>
      <c r="O69" s="31">
        <v>57.356541089247898</v>
      </c>
      <c r="P69" s="31">
        <v>0</v>
      </c>
      <c r="Q69" s="31">
        <v>4125.5227320194199</v>
      </c>
      <c r="R69" s="31">
        <v>25.529475711518899</v>
      </c>
      <c r="S69" s="31">
        <v>0</v>
      </c>
      <c r="T69" s="31">
        <v>60.4157286118716</v>
      </c>
      <c r="U69" s="31">
        <v>1023.52946406603</v>
      </c>
      <c r="V69" s="31">
        <v>0</v>
      </c>
      <c r="W69" s="31">
        <v>287195.29437027883</v>
      </c>
      <c r="X69" s="31">
        <v>720760.34571075405</v>
      </c>
      <c r="Y69" s="31">
        <v>292.15393697470398</v>
      </c>
      <c r="Z69" s="31">
        <v>17079.245413780201</v>
      </c>
      <c r="AA69" s="31">
        <v>0</v>
      </c>
      <c r="AB69" s="31">
        <v>0</v>
      </c>
      <c r="AC69" s="31">
        <v>0</v>
      </c>
      <c r="AD69" s="31">
        <v>0</v>
      </c>
      <c r="AE69" s="31">
        <v>13634.359936237301</v>
      </c>
      <c r="AF69" s="31">
        <v>24143.3730151653</v>
      </c>
      <c r="AG69" s="31">
        <v>360743.19346618699</v>
      </c>
      <c r="AH69" s="31">
        <v>2967.5950435698001</v>
      </c>
      <c r="AI69" s="31">
        <v>0</v>
      </c>
      <c r="AJ69" s="31">
        <v>602139.93096923805</v>
      </c>
      <c r="AK69" s="31">
        <v>5774.9148560166404</v>
      </c>
      <c r="AL69" s="31">
        <v>0</v>
      </c>
      <c r="AM69" s="31">
        <v>11492.071830630301</v>
      </c>
      <c r="AN69" s="31">
        <v>383875.70626449602</v>
      </c>
      <c r="AO69" s="31">
        <v>0</v>
      </c>
      <c r="AP69" s="31">
        <v>2388861.0242775963</v>
      </c>
      <c r="AQ69" s="31">
        <v>5255785.0464477502</v>
      </c>
      <c r="AR69" s="31">
        <v>2581.0687634348901</v>
      </c>
      <c r="AS69" s="31">
        <v>130127.005029678</v>
      </c>
      <c r="AT69" s="31">
        <v>0</v>
      </c>
      <c r="AU69" s="31">
        <v>0</v>
      </c>
      <c r="AV69" s="31">
        <v>0</v>
      </c>
      <c r="AW69" s="31">
        <v>0</v>
      </c>
      <c r="AX69" s="31">
        <v>106559.398968697</v>
      </c>
      <c r="AY69" s="31">
        <v>181454.768892288</v>
      </c>
      <c r="AZ69" s="31">
        <v>2620498.4734497098</v>
      </c>
      <c r="BA69" s="31">
        <v>28718.264496087999</v>
      </c>
      <c r="BB69" s="31">
        <v>0</v>
      </c>
      <c r="BC69" s="31">
        <v>4627850.9337158203</v>
      </c>
      <c r="BD69" s="31">
        <v>42847.8235392571</v>
      </c>
      <c r="BE69" s="31">
        <v>0</v>
      </c>
      <c r="BF69" s="31">
        <v>88747.529592513994</v>
      </c>
      <c r="BG69" s="31">
        <v>1176999.15684509</v>
      </c>
      <c r="BH69" s="31">
        <v>0</v>
      </c>
      <c r="BI69" s="31">
        <v>0</v>
      </c>
      <c r="BJ69" s="31">
        <v>1984257.31575012</v>
      </c>
      <c r="BK69" s="31">
        <v>328.356065645814</v>
      </c>
      <c r="BL69" s="31">
        <v>4482.3057970404598</v>
      </c>
      <c r="BM69" s="31">
        <v>0</v>
      </c>
      <c r="BN69" s="31">
        <v>0</v>
      </c>
      <c r="BO69" s="31">
        <v>0</v>
      </c>
      <c r="BP69" s="31">
        <v>0</v>
      </c>
      <c r="BQ69" s="31">
        <v>0</v>
      </c>
      <c r="BR69" s="31">
        <v>45090.572524547599</v>
      </c>
      <c r="BS69" s="31">
        <v>1036157.58447266</v>
      </c>
      <c r="BT69" s="31">
        <v>5558.5114749670001</v>
      </c>
      <c r="BU69" s="31">
        <v>0</v>
      </c>
      <c r="BV69" s="31">
        <v>1290399.93484497</v>
      </c>
      <c r="BW69" s="31">
        <v>4487.1317114829999</v>
      </c>
      <c r="BX69" s="31">
        <v>0</v>
      </c>
      <c r="BY69" s="31">
        <v>0</v>
      </c>
      <c r="BZ69" s="31">
        <v>0</v>
      </c>
      <c r="CA69" s="31">
        <v>7732.4006551504099</v>
      </c>
      <c r="CB69" s="31">
        <v>1003382.9229278601</v>
      </c>
      <c r="CC69" s="31">
        <v>7596008.7116088904</v>
      </c>
      <c r="CD69" s="31">
        <v>2394723.4195251502</v>
      </c>
      <c r="CE69" s="31">
        <v>84.561724288389101</v>
      </c>
      <c r="CF69" s="31">
        <v>17121.565804719899</v>
      </c>
      <c r="CG69" s="31">
        <v>130929.19586276999</v>
      </c>
      <c r="CH69" s="31">
        <v>4487.1317114829999</v>
      </c>
      <c r="CI69" s="31">
        <v>7814.1194506883603</v>
      </c>
      <c r="CJ69" s="31">
        <v>1020298.6850128199</v>
      </c>
      <c r="CK69" s="31">
        <v>7724115.6545410203</v>
      </c>
      <c r="CL69" s="31">
        <v>2398937.4725036598</v>
      </c>
      <c r="CM69" s="31">
        <v>8826.0243674516696</v>
      </c>
      <c r="CN69" s="31">
        <v>1406738.05328369</v>
      </c>
      <c r="CO69" s="31">
        <v>8884179.5272216797</v>
      </c>
      <c r="CP69" s="31">
        <v>2398937.4725036598</v>
      </c>
    </row>
    <row r="70" spans="1:94">
      <c r="A70" s="138" t="s">
        <v>61</v>
      </c>
      <c r="B70" s="163">
        <v>40148</v>
      </c>
      <c r="C70" s="31">
        <v>0</v>
      </c>
      <c r="D70" s="31">
        <v>2198.4846430761809</v>
      </c>
      <c r="E70" s="31">
        <v>5421.8578287959099</v>
      </c>
      <c r="F70" s="31">
        <v>3.0678649241453999</v>
      </c>
      <c r="G70" s="31">
        <v>100.693265659735</v>
      </c>
      <c r="H70" s="31">
        <v>0</v>
      </c>
      <c r="I70" s="31">
        <v>0</v>
      </c>
      <c r="J70" s="31">
        <v>0</v>
      </c>
      <c r="K70" s="31">
        <v>0</v>
      </c>
      <c r="L70" s="31">
        <v>181.14708268083601</v>
      </c>
      <c r="M70" s="31">
        <v>175.06002608127901</v>
      </c>
      <c r="N70" s="31">
        <v>3132.5970848202701</v>
      </c>
      <c r="O70" s="31">
        <v>49.070692477282101</v>
      </c>
      <c r="P70" s="31">
        <v>0</v>
      </c>
      <c r="Q70" s="31">
        <v>4052.8396005630502</v>
      </c>
      <c r="R70" s="31">
        <v>30.419989287387601</v>
      </c>
      <c r="S70" s="31">
        <v>0</v>
      </c>
      <c r="T70" s="31">
        <v>71.109974797815099</v>
      </c>
      <c r="U70" s="31">
        <v>1054.8228355199101</v>
      </c>
      <c r="V70" s="31">
        <v>0</v>
      </c>
      <c r="W70" s="31">
        <v>254756.15810331737</v>
      </c>
      <c r="X70" s="31">
        <v>706344.03943633998</v>
      </c>
      <c r="Y70" s="31">
        <v>255.47362974844901</v>
      </c>
      <c r="Z70" s="31">
        <v>18346.609673500101</v>
      </c>
      <c r="AA70" s="31">
        <v>0</v>
      </c>
      <c r="AB70" s="31">
        <v>0</v>
      </c>
      <c r="AC70" s="31">
        <v>0</v>
      </c>
      <c r="AD70" s="31">
        <v>0</v>
      </c>
      <c r="AE70" s="31">
        <v>10758.2296495438</v>
      </c>
      <c r="AF70" s="31">
        <v>24610.7952263355</v>
      </c>
      <c r="AG70" s="31">
        <v>347223.60323715198</v>
      </c>
      <c r="AH70" s="31">
        <v>2500.2630194425601</v>
      </c>
      <c r="AI70" s="31">
        <v>0</v>
      </c>
      <c r="AJ70" s="31">
        <v>585714.18846130394</v>
      </c>
      <c r="AK70" s="31">
        <v>5781.0550528764697</v>
      </c>
      <c r="AL70" s="31">
        <v>0</v>
      </c>
      <c r="AM70" s="31">
        <v>12584.9617747068</v>
      </c>
      <c r="AN70" s="31">
        <v>389094.92640686</v>
      </c>
      <c r="AO70" s="31">
        <v>0</v>
      </c>
      <c r="AP70" s="31">
        <v>2076419.2997643508</v>
      </c>
      <c r="AQ70" s="31">
        <v>5181404.9043579102</v>
      </c>
      <c r="AR70" s="31">
        <v>1930.5014636963599</v>
      </c>
      <c r="AS70" s="31">
        <v>141797.107292175</v>
      </c>
      <c r="AT70" s="31">
        <v>0</v>
      </c>
      <c r="AU70" s="31">
        <v>0</v>
      </c>
      <c r="AV70" s="31">
        <v>0</v>
      </c>
      <c r="AW70" s="31">
        <v>0</v>
      </c>
      <c r="AX70" s="31">
        <v>83353.202883720398</v>
      </c>
      <c r="AY70" s="31">
        <v>183052.050624847</v>
      </c>
      <c r="AZ70" s="31">
        <v>2549297.8209533701</v>
      </c>
      <c r="BA70" s="31">
        <v>21805.776391267798</v>
      </c>
      <c r="BB70" s="31">
        <v>0</v>
      </c>
      <c r="BC70" s="31">
        <v>4439849.4071044903</v>
      </c>
      <c r="BD70" s="31">
        <v>43767.073109149896</v>
      </c>
      <c r="BE70" s="31">
        <v>0</v>
      </c>
      <c r="BF70" s="31">
        <v>98841.063563346906</v>
      </c>
      <c r="BG70" s="31">
        <v>1212183.1469574</v>
      </c>
      <c r="BH70" s="31">
        <v>0</v>
      </c>
      <c r="BI70" s="31">
        <v>0</v>
      </c>
      <c r="BJ70" s="31">
        <v>2007520.33306885</v>
      </c>
      <c r="BK70" s="31">
        <v>297.17313033342401</v>
      </c>
      <c r="BL70" s="31">
        <v>4662.5094252824802</v>
      </c>
      <c r="BM70" s="31">
        <v>0</v>
      </c>
      <c r="BN70" s="31">
        <v>0</v>
      </c>
      <c r="BO70" s="31">
        <v>0</v>
      </c>
      <c r="BP70" s="31">
        <v>0</v>
      </c>
      <c r="BQ70" s="31">
        <v>0</v>
      </c>
      <c r="BR70" s="31">
        <v>45570.163562774702</v>
      </c>
      <c r="BS70" s="31">
        <v>1044109.62664795</v>
      </c>
      <c r="BT70" s="31">
        <v>4230.3340668678302</v>
      </c>
      <c r="BU70" s="31">
        <v>0</v>
      </c>
      <c r="BV70" s="31">
        <v>1252631.0459137</v>
      </c>
      <c r="BW70" s="31">
        <v>4670.2346631288501</v>
      </c>
      <c r="BX70" s="31">
        <v>0</v>
      </c>
      <c r="BY70" s="31">
        <v>0</v>
      </c>
      <c r="BZ70" s="31">
        <v>0</v>
      </c>
      <c r="CA70" s="31">
        <v>7623.4637693166696</v>
      </c>
      <c r="CB70" s="31">
        <v>961928.722267151</v>
      </c>
      <c r="CC70" s="31">
        <v>7312604.7887573196</v>
      </c>
      <c r="CD70" s="31">
        <v>2366821.3697204599</v>
      </c>
      <c r="CE70" s="31">
        <v>103.212806839496</v>
      </c>
      <c r="CF70" s="31">
        <v>18416.177071571401</v>
      </c>
      <c r="CG70" s="31">
        <v>142317.32314682001</v>
      </c>
      <c r="CH70" s="31">
        <v>4670.2346631288501</v>
      </c>
      <c r="CI70" s="31">
        <v>7730.1260948181198</v>
      </c>
      <c r="CJ70" s="31">
        <v>980214.13773345901</v>
      </c>
      <c r="CK70" s="31">
        <v>7456389.39697266</v>
      </c>
      <c r="CL70" s="31">
        <v>2371024.23355103</v>
      </c>
      <c r="CM70" s="31">
        <v>8768.8880761861801</v>
      </c>
      <c r="CN70" s="31">
        <v>1373921.78257751</v>
      </c>
      <c r="CO70" s="31">
        <v>8684945.2946777306</v>
      </c>
      <c r="CP70" s="31">
        <v>2371024.23355103</v>
      </c>
    </row>
    <row r="71" spans="1:94">
      <c r="A71" s="138" t="s">
        <v>61</v>
      </c>
      <c r="B71" s="163">
        <v>40238</v>
      </c>
      <c r="C71" s="31">
        <v>0</v>
      </c>
      <c r="D71" s="31">
        <v>2200.391554301571</v>
      </c>
      <c r="E71" s="31">
        <v>5390.0013790130597</v>
      </c>
      <c r="F71" s="31">
        <v>4.4047924192273102</v>
      </c>
      <c r="G71" s="31">
        <v>96.145909891463802</v>
      </c>
      <c r="H71" s="31">
        <v>0</v>
      </c>
      <c r="I71" s="31">
        <v>0</v>
      </c>
      <c r="J71" s="31">
        <v>0</v>
      </c>
      <c r="K71" s="31">
        <v>0</v>
      </c>
      <c r="L71" s="31">
        <v>217.129598110914</v>
      </c>
      <c r="M71" s="31">
        <v>170.49948274902999</v>
      </c>
      <c r="N71" s="31">
        <v>3090.5631390809999</v>
      </c>
      <c r="O71" s="31">
        <v>49.012528710067301</v>
      </c>
      <c r="P71" s="31">
        <v>0</v>
      </c>
      <c r="Q71" s="31">
        <v>4133.1793128252002</v>
      </c>
      <c r="R71" s="31">
        <v>30.187136106658699</v>
      </c>
      <c r="S71" s="31">
        <v>0</v>
      </c>
      <c r="T71" s="31">
        <v>67.943578738719197</v>
      </c>
      <c r="U71" s="31">
        <v>1104.24285757542</v>
      </c>
      <c r="V71" s="31">
        <v>0</v>
      </c>
      <c r="W71" s="31">
        <v>222482.00766403147</v>
      </c>
      <c r="X71" s="31">
        <v>692834.01014709496</v>
      </c>
      <c r="Y71" s="31">
        <v>282.20475429296499</v>
      </c>
      <c r="Z71" s="31">
        <v>18239.120759248701</v>
      </c>
      <c r="AA71" s="31">
        <v>0</v>
      </c>
      <c r="AB71" s="31">
        <v>0</v>
      </c>
      <c r="AC71" s="31">
        <v>0</v>
      </c>
      <c r="AD71" s="31">
        <v>0</v>
      </c>
      <c r="AE71" s="31">
        <v>8739.13530957699</v>
      </c>
      <c r="AF71" s="31">
        <v>23168.382892131802</v>
      </c>
      <c r="AG71" s="31">
        <v>333517.75826644897</v>
      </c>
      <c r="AH71" s="31">
        <v>2017.2718639969801</v>
      </c>
      <c r="AI71" s="31">
        <v>0</v>
      </c>
      <c r="AJ71" s="31">
        <v>547643.37686920201</v>
      </c>
      <c r="AK71" s="31">
        <v>5651.5109710097304</v>
      </c>
      <c r="AL71" s="31">
        <v>0</v>
      </c>
      <c r="AM71" s="31">
        <v>12446.0258848667</v>
      </c>
      <c r="AN71" s="31">
        <v>405040.05861282302</v>
      </c>
      <c r="AO71" s="31">
        <v>0</v>
      </c>
      <c r="AP71" s="31">
        <v>1742343.1805419424</v>
      </c>
      <c r="AQ71" s="31">
        <v>5116900.7945556603</v>
      </c>
      <c r="AR71" s="31">
        <v>2153.77146580815</v>
      </c>
      <c r="AS71" s="31">
        <v>142962.88395118699</v>
      </c>
      <c r="AT71" s="31">
        <v>0</v>
      </c>
      <c r="AU71" s="31">
        <v>0</v>
      </c>
      <c r="AV71" s="31">
        <v>0</v>
      </c>
      <c r="AW71" s="31">
        <v>0</v>
      </c>
      <c r="AX71" s="31">
        <v>74932.365360259995</v>
      </c>
      <c r="AY71" s="31">
        <v>172496.738645554</v>
      </c>
      <c r="AZ71" s="31">
        <v>2456659.7539367699</v>
      </c>
      <c r="BA71" s="31">
        <v>17294.537040710398</v>
      </c>
      <c r="BB71" s="31">
        <v>0</v>
      </c>
      <c r="BC71" s="31">
        <v>4172311.6415710398</v>
      </c>
      <c r="BD71" s="31">
        <v>42731.745101451903</v>
      </c>
      <c r="BE71" s="31">
        <v>0</v>
      </c>
      <c r="BF71" s="31">
        <v>99058.544245719895</v>
      </c>
      <c r="BG71" s="31">
        <v>1282662.32524109</v>
      </c>
      <c r="BH71" s="31">
        <v>0</v>
      </c>
      <c r="BI71" s="31">
        <v>0</v>
      </c>
      <c r="BJ71" s="31">
        <v>2032544.44023132</v>
      </c>
      <c r="BK71" s="31">
        <v>322.37833734229201</v>
      </c>
      <c r="BL71" s="31">
        <v>4535.5076636672002</v>
      </c>
      <c r="BM71" s="31">
        <v>0</v>
      </c>
      <c r="BN71" s="31">
        <v>0</v>
      </c>
      <c r="BO71" s="31">
        <v>0</v>
      </c>
      <c r="BP71" s="31">
        <v>0</v>
      </c>
      <c r="BQ71" s="31">
        <v>0</v>
      </c>
      <c r="BR71" s="31">
        <v>45025.552364349402</v>
      </c>
      <c r="BS71" s="31">
        <v>1058105.0794982901</v>
      </c>
      <c r="BT71" s="31">
        <v>3369.5089039802601</v>
      </c>
      <c r="BU71" s="31">
        <v>0</v>
      </c>
      <c r="BV71" s="31">
        <v>1272984.06169128</v>
      </c>
      <c r="BW71" s="31">
        <v>4499.56445473433</v>
      </c>
      <c r="BX71" s="31">
        <v>0</v>
      </c>
      <c r="BY71" s="31">
        <v>0</v>
      </c>
      <c r="BZ71" s="31">
        <v>0</v>
      </c>
      <c r="CA71" s="31">
        <v>7580.9313952922803</v>
      </c>
      <c r="CB71" s="31">
        <v>914061.25216674805</v>
      </c>
      <c r="CC71" s="31">
        <v>6793456.88317871</v>
      </c>
      <c r="CD71" s="31">
        <v>2357304.6347351102</v>
      </c>
      <c r="CE71" s="31">
        <v>96.633189423009796</v>
      </c>
      <c r="CF71" s="31">
        <v>18226.484247207602</v>
      </c>
      <c r="CG71" s="31">
        <v>142127.908817291</v>
      </c>
      <c r="CH71" s="31">
        <v>4499.56445473433</v>
      </c>
      <c r="CI71" s="31">
        <v>7676.41688418388</v>
      </c>
      <c r="CJ71" s="31">
        <v>932984.58758544899</v>
      </c>
      <c r="CK71" s="31">
        <v>6938595.7642822303</v>
      </c>
      <c r="CL71" s="31">
        <v>2362295.7734680199</v>
      </c>
      <c r="CM71" s="31">
        <v>8779.3292038440704</v>
      </c>
      <c r="CN71" s="31">
        <v>1340069.1920165999</v>
      </c>
      <c r="CO71" s="31">
        <v>8264203.71557617</v>
      </c>
      <c r="CP71" s="31">
        <v>2362295.7734680199</v>
      </c>
    </row>
    <row r="72" spans="1:94">
      <c r="A72" s="138" t="s">
        <v>61</v>
      </c>
      <c r="B72" s="163">
        <v>40330</v>
      </c>
      <c r="C72" s="31">
        <v>0</v>
      </c>
      <c r="D72" s="31">
        <v>2367.3768075964995</v>
      </c>
      <c r="E72" s="31">
        <v>5344.5981431603404</v>
      </c>
      <c r="F72" s="31">
        <v>5.3303063597413702</v>
      </c>
      <c r="G72" s="31">
        <v>96.075896211899803</v>
      </c>
      <c r="H72" s="31">
        <v>0</v>
      </c>
      <c r="I72" s="31">
        <v>0</v>
      </c>
      <c r="J72" s="31">
        <v>0</v>
      </c>
      <c r="K72" s="31">
        <v>0</v>
      </c>
      <c r="L72" s="31">
        <v>270.46846356987999</v>
      </c>
      <c r="M72" s="31">
        <v>172.962074361742</v>
      </c>
      <c r="N72" s="31">
        <v>3049.2806323468699</v>
      </c>
      <c r="O72" s="31">
        <v>43.805885761044898</v>
      </c>
      <c r="P72" s="31">
        <v>0</v>
      </c>
      <c r="Q72" s="31">
        <v>4248.1615549921999</v>
      </c>
      <c r="R72" s="31">
        <v>27.945790504803899</v>
      </c>
      <c r="S72" s="31">
        <v>0</v>
      </c>
      <c r="T72" s="31">
        <v>68.684784083627207</v>
      </c>
      <c r="U72" s="31">
        <v>1127.7964784205001</v>
      </c>
      <c r="V72" s="31">
        <v>0</v>
      </c>
      <c r="W72" s="31">
        <v>355587.76821412001</v>
      </c>
      <c r="X72" s="31">
        <v>681122.51326751697</v>
      </c>
      <c r="Y72" s="31">
        <v>274.87612817436502</v>
      </c>
      <c r="Z72" s="31">
        <v>17468.107392072699</v>
      </c>
      <c r="AA72" s="31">
        <v>0</v>
      </c>
      <c r="AB72" s="31">
        <v>0</v>
      </c>
      <c r="AC72" s="31">
        <v>0</v>
      </c>
      <c r="AD72" s="31">
        <v>0</v>
      </c>
      <c r="AE72" s="31">
        <v>12861.0661017895</v>
      </c>
      <c r="AF72" s="31">
        <v>24068.591580390901</v>
      </c>
      <c r="AG72" s="31">
        <v>328194.11023712199</v>
      </c>
      <c r="AH72" s="31">
        <v>1991.99986293912</v>
      </c>
      <c r="AI72" s="31">
        <v>0</v>
      </c>
      <c r="AJ72" s="31">
        <v>665743.39604949998</v>
      </c>
      <c r="AK72" s="31">
        <v>4876.2982960939398</v>
      </c>
      <c r="AL72" s="31">
        <v>0</v>
      </c>
      <c r="AM72" s="31">
        <v>12952.689384222</v>
      </c>
      <c r="AN72" s="31">
        <v>411614.77621841402</v>
      </c>
      <c r="AO72" s="31">
        <v>0</v>
      </c>
      <c r="AP72" s="31">
        <v>2369738.1163931508</v>
      </c>
      <c r="AQ72" s="31">
        <v>5030234.1207885696</v>
      </c>
      <c r="AR72" s="31">
        <v>2212.62551802397</v>
      </c>
      <c r="AS72" s="31">
        <v>136838.484741211</v>
      </c>
      <c r="AT72" s="31">
        <v>0</v>
      </c>
      <c r="AU72" s="31">
        <v>0</v>
      </c>
      <c r="AV72" s="31">
        <v>0</v>
      </c>
      <c r="AW72" s="31">
        <v>0</v>
      </c>
      <c r="AX72" s="31">
        <v>107716.28894424401</v>
      </c>
      <c r="AY72" s="31">
        <v>180074.903993607</v>
      </c>
      <c r="AZ72" s="31">
        <v>2426437.5861816402</v>
      </c>
      <c r="BA72" s="31">
        <v>18277.3901472092</v>
      </c>
      <c r="BB72" s="31">
        <v>0</v>
      </c>
      <c r="BC72" s="31">
        <v>4704155.69775391</v>
      </c>
      <c r="BD72" s="31">
        <v>37831.307716846502</v>
      </c>
      <c r="BE72" s="31">
        <v>0</v>
      </c>
      <c r="BF72" s="31">
        <v>100973.456529617</v>
      </c>
      <c r="BG72" s="31">
        <v>1312981.7665863</v>
      </c>
      <c r="BH72" s="31">
        <v>0</v>
      </c>
      <c r="BI72" s="31">
        <v>0</v>
      </c>
      <c r="BJ72" s="31">
        <v>2052741.5153655999</v>
      </c>
      <c r="BK72" s="31">
        <v>340.834270793945</v>
      </c>
      <c r="BL72" s="31">
        <v>4130.8950383067104</v>
      </c>
      <c r="BM72" s="31">
        <v>0</v>
      </c>
      <c r="BN72" s="31">
        <v>0</v>
      </c>
      <c r="BO72" s="31">
        <v>0</v>
      </c>
      <c r="BP72" s="31">
        <v>0</v>
      </c>
      <c r="BQ72" s="31">
        <v>0</v>
      </c>
      <c r="BR72" s="31">
        <v>45052.435588836699</v>
      </c>
      <c r="BS72" s="31">
        <v>1078416.1367492699</v>
      </c>
      <c r="BT72" s="31">
        <v>3568.1484088897701</v>
      </c>
      <c r="BU72" s="31">
        <v>0</v>
      </c>
      <c r="BV72" s="31">
        <v>1390180.23297119</v>
      </c>
      <c r="BW72" s="31">
        <v>4154.2230520844496</v>
      </c>
      <c r="BX72" s="31">
        <v>0</v>
      </c>
      <c r="BY72" s="31">
        <v>0</v>
      </c>
      <c r="BZ72" s="31">
        <v>0</v>
      </c>
      <c r="CA72" s="31">
        <v>7763.5354893803596</v>
      </c>
      <c r="CB72" s="31">
        <v>1048222.33961487</v>
      </c>
      <c r="CC72" s="31">
        <v>7447694.0968017597</v>
      </c>
      <c r="CD72" s="31">
        <v>2490966.11474609</v>
      </c>
      <c r="CE72" s="31">
        <v>97.040012432262301</v>
      </c>
      <c r="CF72" s="31">
        <v>17791.5160188675</v>
      </c>
      <c r="CG72" s="31">
        <v>139467.307592392</v>
      </c>
      <c r="CH72" s="31">
        <v>4154.2230520844496</v>
      </c>
      <c r="CI72" s="31">
        <v>7861.2717878222502</v>
      </c>
      <c r="CJ72" s="31">
        <v>1065621.77705383</v>
      </c>
      <c r="CK72" s="31">
        <v>7585386.7416381799</v>
      </c>
      <c r="CL72" s="31">
        <v>2495379.9569702102</v>
      </c>
      <c r="CM72" s="31">
        <v>8981.5698738098108</v>
      </c>
      <c r="CN72" s="31">
        <v>1469414.81448364</v>
      </c>
      <c r="CO72" s="31">
        <v>8867940.0236816406</v>
      </c>
      <c r="CP72" s="31">
        <v>2495379.9569702102</v>
      </c>
    </row>
    <row r="73" spans="1:94">
      <c r="A73" s="138" t="s">
        <v>61</v>
      </c>
      <c r="B73" s="163">
        <v>40422</v>
      </c>
      <c r="C73" s="31">
        <v>0</v>
      </c>
      <c r="D73" s="31">
        <v>2323.6277238457496</v>
      </c>
      <c r="E73" s="31">
        <v>5267.1811726093301</v>
      </c>
      <c r="F73" s="31">
        <v>6.4542106670560297</v>
      </c>
      <c r="G73" s="31">
        <v>88.460862903855698</v>
      </c>
      <c r="H73" s="31">
        <v>0</v>
      </c>
      <c r="I73" s="31">
        <v>0</v>
      </c>
      <c r="J73" s="31">
        <v>0</v>
      </c>
      <c r="K73" s="31">
        <v>0</v>
      </c>
      <c r="L73" s="31">
        <v>280.43843542784498</v>
      </c>
      <c r="M73" s="31">
        <v>174.59061483852599</v>
      </c>
      <c r="N73" s="31">
        <v>3013.6105644106901</v>
      </c>
      <c r="O73" s="31">
        <v>42.076927835587398</v>
      </c>
      <c r="P73" s="31">
        <v>0</v>
      </c>
      <c r="Q73" s="31">
        <v>4106.4108958840397</v>
      </c>
      <c r="R73" s="31">
        <v>23.775539401918699</v>
      </c>
      <c r="S73" s="31">
        <v>0</v>
      </c>
      <c r="T73" s="31">
        <v>68.308898433111594</v>
      </c>
      <c r="U73" s="31">
        <v>1142.0851644873601</v>
      </c>
      <c r="V73" s="31">
        <v>0</v>
      </c>
      <c r="W73" s="31">
        <v>337483.71946473775</v>
      </c>
      <c r="X73" s="31">
        <v>662732.45856475795</v>
      </c>
      <c r="Y73" s="31">
        <v>246.700872415677</v>
      </c>
      <c r="Z73" s="31">
        <v>17713.646522760399</v>
      </c>
      <c r="AA73" s="31">
        <v>0</v>
      </c>
      <c r="AB73" s="31">
        <v>0</v>
      </c>
      <c r="AC73" s="31">
        <v>0</v>
      </c>
      <c r="AD73" s="31">
        <v>0</v>
      </c>
      <c r="AE73" s="31">
        <v>12312.7370299101</v>
      </c>
      <c r="AF73" s="31">
        <v>25302.3708732128</v>
      </c>
      <c r="AG73" s="31">
        <v>312081.04714584397</v>
      </c>
      <c r="AH73" s="31">
        <v>1554.7366356104601</v>
      </c>
      <c r="AI73" s="31">
        <v>0</v>
      </c>
      <c r="AJ73" s="31">
        <v>642731.24280548096</v>
      </c>
      <c r="AK73" s="31">
        <v>4308.6593677401497</v>
      </c>
      <c r="AL73" s="31">
        <v>0</v>
      </c>
      <c r="AM73" s="31">
        <v>13801.890039801599</v>
      </c>
      <c r="AN73" s="31">
        <v>417472.62804031401</v>
      </c>
      <c r="AO73" s="31">
        <v>0</v>
      </c>
      <c r="AP73" s="31">
        <v>2433733.2320729839</v>
      </c>
      <c r="AQ73" s="31">
        <v>4923041.5431518601</v>
      </c>
      <c r="AR73" s="31">
        <v>2592.3684948384798</v>
      </c>
      <c r="AS73" s="31">
        <v>137317.16374206499</v>
      </c>
      <c r="AT73" s="31">
        <v>0</v>
      </c>
      <c r="AU73" s="31">
        <v>0</v>
      </c>
      <c r="AV73" s="31">
        <v>0</v>
      </c>
      <c r="AW73" s="31">
        <v>0</v>
      </c>
      <c r="AX73" s="31">
        <v>106290.53066730501</v>
      </c>
      <c r="AY73" s="31">
        <v>186084.49881172201</v>
      </c>
      <c r="AZ73" s="31">
        <v>2319903.16046143</v>
      </c>
      <c r="BA73" s="31">
        <v>14088.6910101175</v>
      </c>
      <c r="BB73" s="31">
        <v>0</v>
      </c>
      <c r="BC73" s="31">
        <v>4644742.3441772498</v>
      </c>
      <c r="BD73" s="31">
        <v>34790.3598680496</v>
      </c>
      <c r="BE73" s="31">
        <v>0</v>
      </c>
      <c r="BF73" s="31">
        <v>105918.354537964</v>
      </c>
      <c r="BG73" s="31">
        <v>1335156.4100341799</v>
      </c>
      <c r="BH73" s="31">
        <v>0</v>
      </c>
      <c r="BI73" s="31">
        <v>0</v>
      </c>
      <c r="BJ73" s="31">
        <v>2017088.45129395</v>
      </c>
      <c r="BK73" s="31">
        <v>254.447541819885</v>
      </c>
      <c r="BL73" s="31">
        <v>3849.0210109651098</v>
      </c>
      <c r="BM73" s="31">
        <v>0</v>
      </c>
      <c r="BN73" s="31">
        <v>0</v>
      </c>
      <c r="BO73" s="31">
        <v>0</v>
      </c>
      <c r="BP73" s="31">
        <v>0</v>
      </c>
      <c r="BQ73" s="31">
        <v>0</v>
      </c>
      <c r="BR73" s="31">
        <v>46756.880753994003</v>
      </c>
      <c r="BS73" s="31">
        <v>1043184.56010437</v>
      </c>
      <c r="BT73" s="31">
        <v>2735.8071279823798</v>
      </c>
      <c r="BU73" s="31">
        <v>0</v>
      </c>
      <c r="BV73" s="31">
        <v>1314440.1246643099</v>
      </c>
      <c r="BW73" s="31">
        <v>3852.1127544343499</v>
      </c>
      <c r="BX73" s="31">
        <v>0</v>
      </c>
      <c r="BY73" s="31">
        <v>0</v>
      </c>
      <c r="BZ73" s="31">
        <v>0</v>
      </c>
      <c r="CA73" s="31">
        <v>7543.80771100521</v>
      </c>
      <c r="CB73" s="31">
        <v>996022.403907776</v>
      </c>
      <c r="CC73" s="31">
        <v>7348979.6574096698</v>
      </c>
      <c r="CD73" s="31">
        <v>2431479.9341735798</v>
      </c>
      <c r="CE73" s="31">
        <v>90.542016850784407</v>
      </c>
      <c r="CF73" s="31">
        <v>18052.531283140201</v>
      </c>
      <c r="CG73" s="31">
        <v>140075.223787308</v>
      </c>
      <c r="CH73" s="31">
        <v>3852.1127544343499</v>
      </c>
      <c r="CI73" s="31">
        <v>7634.0840823054295</v>
      </c>
      <c r="CJ73" s="31">
        <v>1013906.47480774</v>
      </c>
      <c r="CK73" s="31">
        <v>7486704.58837891</v>
      </c>
      <c r="CL73" s="31">
        <v>2435192.0735168499</v>
      </c>
      <c r="CM73" s="31">
        <v>8764.48926818371</v>
      </c>
      <c r="CN73" s="31">
        <v>1434547.4821929899</v>
      </c>
      <c r="CO73" s="31">
        <v>8789659.6384277306</v>
      </c>
      <c r="CP73" s="31">
        <v>2435192.0735168499</v>
      </c>
    </row>
    <row r="74" spans="1:94">
      <c r="A74" s="138" t="s">
        <v>61</v>
      </c>
      <c r="B74" s="163">
        <v>40513</v>
      </c>
      <c r="C74" s="31">
        <v>0</v>
      </c>
      <c r="D74" s="31">
        <v>2289.7075407930292</v>
      </c>
      <c r="E74" s="31">
        <v>5241.8653430342702</v>
      </c>
      <c r="F74" s="31">
        <v>11.304938875488</v>
      </c>
      <c r="G74" s="31">
        <v>95.120650391094401</v>
      </c>
      <c r="H74" s="31">
        <v>0</v>
      </c>
      <c r="I74" s="31">
        <v>0</v>
      </c>
      <c r="J74" s="31">
        <v>0</v>
      </c>
      <c r="K74" s="31">
        <v>0</v>
      </c>
      <c r="L74" s="31">
        <v>419.808324899524</v>
      </c>
      <c r="M74" s="31">
        <v>178.179708128795</v>
      </c>
      <c r="N74" s="31">
        <v>2976.9264565408198</v>
      </c>
      <c r="O74" s="31">
        <v>36.112232361454502</v>
      </c>
      <c r="P74" s="31">
        <v>0</v>
      </c>
      <c r="Q74" s="31">
        <v>3908.9221893846998</v>
      </c>
      <c r="R74" s="31">
        <v>22.979832615703302</v>
      </c>
      <c r="S74" s="31">
        <v>0</v>
      </c>
      <c r="T74" s="31">
        <v>78.202777349390104</v>
      </c>
      <c r="U74" s="31">
        <v>1213.57725588977</v>
      </c>
      <c r="V74" s="31">
        <v>0</v>
      </c>
      <c r="W74" s="31">
        <v>257533.04304795325</v>
      </c>
      <c r="X74" s="31">
        <v>653959.59486389195</v>
      </c>
      <c r="Y74" s="31">
        <v>273.64894897118199</v>
      </c>
      <c r="Z74" s="31">
        <v>17485.027802467299</v>
      </c>
      <c r="AA74" s="31">
        <v>0</v>
      </c>
      <c r="AB74" s="31">
        <v>0</v>
      </c>
      <c r="AC74" s="31">
        <v>0</v>
      </c>
      <c r="AD74" s="31">
        <v>0</v>
      </c>
      <c r="AE74" s="31">
        <v>24021.563124418299</v>
      </c>
      <c r="AF74" s="31">
        <v>23621.530351877202</v>
      </c>
      <c r="AG74" s="31">
        <v>302094.45544815098</v>
      </c>
      <c r="AH74" s="31">
        <v>1172.2762660533199</v>
      </c>
      <c r="AI74" s="31">
        <v>0</v>
      </c>
      <c r="AJ74" s="31">
        <v>572664.06243133498</v>
      </c>
      <c r="AK74" s="31">
        <v>4365.7540120482399</v>
      </c>
      <c r="AL74" s="31">
        <v>0</v>
      </c>
      <c r="AM74" s="31">
        <v>13340.440173983599</v>
      </c>
      <c r="AN74" s="31">
        <v>436401.76323318499</v>
      </c>
      <c r="AO74" s="31">
        <v>0</v>
      </c>
      <c r="AP74" s="31">
        <v>2125377.5830213986</v>
      </c>
      <c r="AQ74" s="31">
        <v>4857189.3419799795</v>
      </c>
      <c r="AR74" s="31">
        <v>4218.4013362526903</v>
      </c>
      <c r="AS74" s="31">
        <v>138681.650026321</v>
      </c>
      <c r="AT74" s="31">
        <v>0</v>
      </c>
      <c r="AU74" s="31">
        <v>0</v>
      </c>
      <c r="AV74" s="31">
        <v>0</v>
      </c>
      <c r="AW74" s="31">
        <v>0</v>
      </c>
      <c r="AX74" s="31">
        <v>220754.68683052101</v>
      </c>
      <c r="AY74" s="31">
        <v>179325.26448631301</v>
      </c>
      <c r="AZ74" s="31">
        <v>2249544.9306030301</v>
      </c>
      <c r="BA74" s="31">
        <v>10874.9090442657</v>
      </c>
      <c r="BB74" s="31">
        <v>0</v>
      </c>
      <c r="BC74" s="31">
        <v>4273645.2841796903</v>
      </c>
      <c r="BD74" s="31">
        <v>36658.109309196501</v>
      </c>
      <c r="BE74" s="31">
        <v>0</v>
      </c>
      <c r="BF74" s="31">
        <v>103977.257653236</v>
      </c>
      <c r="BG74" s="31">
        <v>1420959.15034485</v>
      </c>
      <c r="BH74" s="31">
        <v>0</v>
      </c>
      <c r="BI74" s="31">
        <v>0</v>
      </c>
      <c r="BJ74" s="31">
        <v>2075365.0911865199</v>
      </c>
      <c r="BK74" s="31">
        <v>176.812254674733</v>
      </c>
      <c r="BL74" s="31">
        <v>4307.2627474069604</v>
      </c>
      <c r="BM74" s="31">
        <v>0</v>
      </c>
      <c r="BN74" s="31">
        <v>0</v>
      </c>
      <c r="BO74" s="31">
        <v>0</v>
      </c>
      <c r="BP74" s="31">
        <v>0</v>
      </c>
      <c r="BQ74" s="31">
        <v>0</v>
      </c>
      <c r="BR74" s="31">
        <v>45516.9559249878</v>
      </c>
      <c r="BS74" s="31">
        <v>1080098.0807342499</v>
      </c>
      <c r="BT74" s="31">
        <v>2110.9606408178802</v>
      </c>
      <c r="BU74" s="31">
        <v>0</v>
      </c>
      <c r="BV74" s="31">
        <v>1247741.8285980199</v>
      </c>
      <c r="BW74" s="31">
        <v>4312.1479166150102</v>
      </c>
      <c r="BX74" s="31">
        <v>0</v>
      </c>
      <c r="BY74" s="31">
        <v>0</v>
      </c>
      <c r="BZ74" s="31">
        <v>0</v>
      </c>
      <c r="CA74" s="31">
        <v>7542.79023164511</v>
      </c>
      <c r="CB74" s="31">
        <v>910392.124816895</v>
      </c>
      <c r="CC74" s="31">
        <v>7004492.0269165002</v>
      </c>
      <c r="CD74" s="31">
        <v>2411917.3003234901</v>
      </c>
      <c r="CE74" s="31">
        <v>97.787064613774405</v>
      </c>
      <c r="CF74" s="31">
        <v>17749.452401161201</v>
      </c>
      <c r="CG74" s="31">
        <v>140554.62200737</v>
      </c>
      <c r="CH74" s="31">
        <v>4312.1479166150102</v>
      </c>
      <c r="CI74" s="31">
        <v>7636.6562245488203</v>
      </c>
      <c r="CJ74" s="31">
        <v>928072.77397918701</v>
      </c>
      <c r="CK74" s="31">
        <v>7146338.4588623</v>
      </c>
      <c r="CL74" s="31">
        <v>2415679.3806152302</v>
      </c>
      <c r="CM74" s="31">
        <v>8834.2608524560892</v>
      </c>
      <c r="CN74" s="31">
        <v>1373632.3762359601</v>
      </c>
      <c r="CO74" s="31">
        <v>8599780.77587891</v>
      </c>
      <c r="CP74" s="31">
        <v>2415679.3806152302</v>
      </c>
    </row>
    <row r="75" spans="1:94">
      <c r="A75" s="138" t="s">
        <v>61</v>
      </c>
      <c r="B75" s="163">
        <v>40603</v>
      </c>
      <c r="C75" s="31">
        <v>0</v>
      </c>
      <c r="D75" s="31">
        <v>2350.1666255226305</v>
      </c>
      <c r="E75" s="31">
        <v>5268.9845973849297</v>
      </c>
      <c r="F75" s="31">
        <v>13.387092814897199</v>
      </c>
      <c r="G75" s="31">
        <v>98.545949797145994</v>
      </c>
      <c r="H75" s="31">
        <v>0</v>
      </c>
      <c r="I75" s="31">
        <v>0</v>
      </c>
      <c r="J75" s="31">
        <v>0</v>
      </c>
      <c r="K75" s="31">
        <v>0</v>
      </c>
      <c r="L75" s="31">
        <v>422.46292925626</v>
      </c>
      <c r="M75" s="31">
        <v>176.96153395064201</v>
      </c>
      <c r="N75" s="31">
        <v>2938.81342580915</v>
      </c>
      <c r="O75" s="31">
        <v>0</v>
      </c>
      <c r="P75" s="31">
        <v>0</v>
      </c>
      <c r="Q75" s="31">
        <v>4221.8435725569698</v>
      </c>
      <c r="R75" s="31">
        <v>0</v>
      </c>
      <c r="S75" s="31">
        <v>0</v>
      </c>
      <c r="T75" s="31">
        <v>99.866484075784697</v>
      </c>
      <c r="U75" s="31">
        <v>1246.2944710552699</v>
      </c>
      <c r="V75" s="31">
        <v>0</v>
      </c>
      <c r="W75" s="31">
        <v>300469.87273990351</v>
      </c>
      <c r="X75" s="31">
        <v>642570.31749725295</v>
      </c>
      <c r="Y75" s="31">
        <v>277.98665941134101</v>
      </c>
      <c r="Z75" s="31">
        <v>16796.465863466299</v>
      </c>
      <c r="AA75" s="31">
        <v>0</v>
      </c>
      <c r="AB75" s="31">
        <v>0</v>
      </c>
      <c r="AC75" s="31">
        <v>0</v>
      </c>
      <c r="AD75" s="31">
        <v>0</v>
      </c>
      <c r="AE75" s="31">
        <v>20419.133881092101</v>
      </c>
      <c r="AF75" s="31">
        <v>23649.376758336999</v>
      </c>
      <c r="AG75" s="31">
        <v>295563.58553695702</v>
      </c>
      <c r="AH75" s="31">
        <v>0</v>
      </c>
      <c r="AI75" s="31">
        <v>0</v>
      </c>
      <c r="AJ75" s="31">
        <v>587308.50079345703</v>
      </c>
      <c r="AK75" s="31">
        <v>0</v>
      </c>
      <c r="AL75" s="31">
        <v>0</v>
      </c>
      <c r="AM75" s="31">
        <v>17043.115910291701</v>
      </c>
      <c r="AN75" s="31">
        <v>452369.43948745698</v>
      </c>
      <c r="AO75" s="31">
        <v>0</v>
      </c>
      <c r="AP75" s="31">
        <v>2437102.0807294082</v>
      </c>
      <c r="AQ75" s="31">
        <v>4807666.1920165997</v>
      </c>
      <c r="AR75" s="31">
        <v>4239.3195770382899</v>
      </c>
      <c r="AS75" s="31">
        <v>137157.80530738799</v>
      </c>
      <c r="AT75" s="31">
        <v>0</v>
      </c>
      <c r="AU75" s="31">
        <v>0</v>
      </c>
      <c r="AV75" s="31">
        <v>0</v>
      </c>
      <c r="AW75" s="31">
        <v>0</v>
      </c>
      <c r="AX75" s="31">
        <v>183314.47949600199</v>
      </c>
      <c r="AY75" s="31">
        <v>178448.59065628101</v>
      </c>
      <c r="AZ75" s="31">
        <v>2213016.2234191899</v>
      </c>
      <c r="BA75" s="31">
        <v>0</v>
      </c>
      <c r="BB75" s="31">
        <v>0</v>
      </c>
      <c r="BC75" s="31">
        <v>4732633.1431884803</v>
      </c>
      <c r="BD75" s="31">
        <v>0</v>
      </c>
      <c r="BE75" s="31">
        <v>0</v>
      </c>
      <c r="BF75" s="31">
        <v>138250.78892707801</v>
      </c>
      <c r="BG75" s="31">
        <v>1483439.67112732</v>
      </c>
      <c r="BH75" s="31">
        <v>0</v>
      </c>
      <c r="BI75" s="31">
        <v>0</v>
      </c>
      <c r="BJ75" s="31">
        <v>2191097.6847839402</v>
      </c>
      <c r="BK75" s="31">
        <v>224.77864557132099</v>
      </c>
      <c r="BL75" s="31">
        <v>0</v>
      </c>
      <c r="BM75" s="31">
        <v>0</v>
      </c>
      <c r="BN75" s="31">
        <v>0</v>
      </c>
      <c r="BO75" s="31">
        <v>0</v>
      </c>
      <c r="BP75" s="31">
        <v>0</v>
      </c>
      <c r="BQ75" s="31">
        <v>0</v>
      </c>
      <c r="BR75" s="31">
        <v>45066.0559825897</v>
      </c>
      <c r="BS75" s="31">
        <v>1160716.54046631</v>
      </c>
      <c r="BT75" s="31">
        <v>0</v>
      </c>
      <c r="BU75" s="31">
        <v>0</v>
      </c>
      <c r="BV75" s="31">
        <v>1333136.1630859401</v>
      </c>
      <c r="BW75" s="31">
        <v>0</v>
      </c>
      <c r="BX75" s="31">
        <v>0</v>
      </c>
      <c r="BY75" s="31">
        <v>0</v>
      </c>
      <c r="BZ75" s="31">
        <v>0</v>
      </c>
      <c r="CA75" s="31">
        <v>7609.8035580515898</v>
      </c>
      <c r="CB75" s="31">
        <v>938211.33624267601</v>
      </c>
      <c r="CC75" s="31">
        <v>7166284.1642456101</v>
      </c>
      <c r="CD75" s="31">
        <v>2493703.3853454599</v>
      </c>
      <c r="CE75" s="31">
        <v>98.793028456158893</v>
      </c>
      <c r="CF75" s="31">
        <v>16876.282932519902</v>
      </c>
      <c r="CG75" s="31">
        <v>136863.33971977199</v>
      </c>
      <c r="CH75" s="31">
        <v>0</v>
      </c>
      <c r="CI75" s="31">
        <v>7712.5076594948796</v>
      </c>
      <c r="CJ75" s="31">
        <v>955559.29196167004</v>
      </c>
      <c r="CK75" s="31">
        <v>7305447.8325195303</v>
      </c>
      <c r="CL75" s="31">
        <v>2493783.89660645</v>
      </c>
      <c r="CM75" s="31">
        <v>8953.7682359218597</v>
      </c>
      <c r="CN75" s="31">
        <v>1410896.8560028099</v>
      </c>
      <c r="CO75" s="31">
        <v>8842122.61791992</v>
      </c>
      <c r="CP75" s="31">
        <v>2493783.89660645</v>
      </c>
    </row>
    <row r="76" spans="1:94">
      <c r="A76" s="138" t="s">
        <v>61</v>
      </c>
      <c r="B76" s="163">
        <v>40695</v>
      </c>
      <c r="C76" s="31">
        <v>0</v>
      </c>
      <c r="D76" s="31">
        <v>2286.8242046328892</v>
      </c>
      <c r="E76" s="31">
        <v>5190.1269217729596</v>
      </c>
      <c r="F76" s="31">
        <v>15.253207424539101</v>
      </c>
      <c r="G76" s="31">
        <v>102.103497633711</v>
      </c>
      <c r="H76" s="31">
        <v>0</v>
      </c>
      <c r="I76" s="31">
        <v>0</v>
      </c>
      <c r="J76" s="31">
        <v>0</v>
      </c>
      <c r="K76" s="31">
        <v>0</v>
      </c>
      <c r="L76" s="31">
        <v>458.23132358118897</v>
      </c>
      <c r="M76" s="31">
        <v>185.30541544780101</v>
      </c>
      <c r="N76" s="31">
        <v>2883.5715632736701</v>
      </c>
      <c r="O76" s="31">
        <v>0</v>
      </c>
      <c r="P76" s="31">
        <v>0</v>
      </c>
      <c r="Q76" s="31">
        <v>4055.9383122622999</v>
      </c>
      <c r="R76" s="31">
        <v>0</v>
      </c>
      <c r="S76" s="31">
        <v>0</v>
      </c>
      <c r="T76" s="31">
        <v>103.671105729416</v>
      </c>
      <c r="U76" s="31">
        <v>1276.6817703992101</v>
      </c>
      <c r="V76" s="31">
        <v>0</v>
      </c>
      <c r="W76" s="31">
        <v>242761.16448402891</v>
      </c>
      <c r="X76" s="31">
        <v>627209.47225952102</v>
      </c>
      <c r="Y76" s="31">
        <v>222.31654719077099</v>
      </c>
      <c r="Z76" s="31">
        <v>19156.7294814587</v>
      </c>
      <c r="AA76" s="31">
        <v>0</v>
      </c>
      <c r="AB76" s="31">
        <v>0</v>
      </c>
      <c r="AC76" s="31">
        <v>0</v>
      </c>
      <c r="AD76" s="31">
        <v>0</v>
      </c>
      <c r="AE76" s="31">
        <v>20898.243242502202</v>
      </c>
      <c r="AF76" s="31">
        <v>23979.068972110701</v>
      </c>
      <c r="AG76" s="31">
        <v>286230.72113800002</v>
      </c>
      <c r="AH76" s="31">
        <v>0</v>
      </c>
      <c r="AI76" s="31">
        <v>0</v>
      </c>
      <c r="AJ76" s="31">
        <v>532387.30217742897</v>
      </c>
      <c r="AK76" s="31">
        <v>0</v>
      </c>
      <c r="AL76" s="31">
        <v>0</v>
      </c>
      <c r="AM76" s="31">
        <v>19404.394508123401</v>
      </c>
      <c r="AN76" s="31">
        <v>467025.42547988897</v>
      </c>
      <c r="AO76" s="31">
        <v>0</v>
      </c>
      <c r="AP76" s="31">
        <v>2190935.7880268702</v>
      </c>
      <c r="AQ76" s="31">
        <v>4713325.0751342801</v>
      </c>
      <c r="AR76" s="31">
        <v>3306.3365401327601</v>
      </c>
      <c r="AS76" s="31">
        <v>154397.71893501299</v>
      </c>
      <c r="AT76" s="31">
        <v>0</v>
      </c>
      <c r="AU76" s="31">
        <v>0</v>
      </c>
      <c r="AV76" s="31">
        <v>0</v>
      </c>
      <c r="AW76" s="31">
        <v>0</v>
      </c>
      <c r="AX76" s="31">
        <v>184558.13651466399</v>
      </c>
      <c r="AY76" s="31">
        <v>183555.71832847601</v>
      </c>
      <c r="AZ76" s="31">
        <v>2164839.8605041499</v>
      </c>
      <c r="BA76" s="31">
        <v>0</v>
      </c>
      <c r="BB76" s="31">
        <v>0</v>
      </c>
      <c r="BC76" s="31">
        <v>4435451.8563842801</v>
      </c>
      <c r="BD76" s="31">
        <v>0</v>
      </c>
      <c r="BE76" s="31">
        <v>0</v>
      </c>
      <c r="BF76" s="31">
        <v>156076.947822571</v>
      </c>
      <c r="BG76" s="31">
        <v>1543772.6927185101</v>
      </c>
      <c r="BH76" s="31">
        <v>0</v>
      </c>
      <c r="BI76" s="31">
        <v>0</v>
      </c>
      <c r="BJ76" s="31">
        <v>2178611.79016113</v>
      </c>
      <c r="BK76" s="31">
        <v>170.218006972224</v>
      </c>
      <c r="BL76" s="31">
        <v>0</v>
      </c>
      <c r="BM76" s="31">
        <v>0</v>
      </c>
      <c r="BN76" s="31">
        <v>0</v>
      </c>
      <c r="BO76" s="31">
        <v>0</v>
      </c>
      <c r="BP76" s="31">
        <v>0</v>
      </c>
      <c r="BQ76" s="31">
        <v>0</v>
      </c>
      <c r="BR76" s="31">
        <v>47002.307386875204</v>
      </c>
      <c r="BS76" s="31">
        <v>1141250.1720581099</v>
      </c>
      <c r="BT76" s="31">
        <v>0</v>
      </c>
      <c r="BU76" s="31">
        <v>0</v>
      </c>
      <c r="BV76" s="31">
        <v>1322508.1040802</v>
      </c>
      <c r="BW76" s="31">
        <v>0</v>
      </c>
      <c r="BX76" s="31">
        <v>0</v>
      </c>
      <c r="BY76" s="31">
        <v>0</v>
      </c>
      <c r="BZ76" s="31">
        <v>0</v>
      </c>
      <c r="CA76" s="31">
        <v>7505.0969623327301</v>
      </c>
      <c r="CB76" s="31">
        <v>873873.594818115</v>
      </c>
      <c r="CC76" s="31">
        <v>6944755.0553588904</v>
      </c>
      <c r="CD76" s="31">
        <v>2479577.9954833998</v>
      </c>
      <c r="CE76" s="31">
        <v>103.056112852879</v>
      </c>
      <c r="CF76" s="31">
        <v>19499.1695976257</v>
      </c>
      <c r="CG76" s="31">
        <v>157449.99782371501</v>
      </c>
      <c r="CH76" s="31">
        <v>0</v>
      </c>
      <c r="CI76" s="31">
        <v>7609.1747199892998</v>
      </c>
      <c r="CJ76" s="31">
        <v>893193.75108337402</v>
      </c>
      <c r="CK76" s="31">
        <v>7101336.6141357403</v>
      </c>
      <c r="CL76" s="31">
        <v>2479602.0409240699</v>
      </c>
      <c r="CM76" s="31">
        <v>8878.9030681848508</v>
      </c>
      <c r="CN76" s="31">
        <v>1356821.9536743199</v>
      </c>
      <c r="CO76" s="31">
        <v>8624471.15087891</v>
      </c>
      <c r="CP76" s="31">
        <v>2479602.0409240699</v>
      </c>
    </row>
    <row r="77" spans="1:94">
      <c r="A77" s="138" t="s">
        <v>61</v>
      </c>
      <c r="B77" s="163">
        <v>40787</v>
      </c>
      <c r="C77" s="31">
        <v>0</v>
      </c>
      <c r="D77" s="31">
        <v>2400.7856130623886</v>
      </c>
      <c r="E77" s="31">
        <v>5071.23614805937</v>
      </c>
      <c r="F77" s="31">
        <v>21.292380084050802</v>
      </c>
      <c r="G77" s="31">
        <v>111.92312446516</v>
      </c>
      <c r="H77" s="31">
        <v>0</v>
      </c>
      <c r="I77" s="31">
        <v>0</v>
      </c>
      <c r="J77" s="31">
        <v>0</v>
      </c>
      <c r="K77" s="31">
        <v>0</v>
      </c>
      <c r="L77" s="31">
        <v>609.42187849432196</v>
      </c>
      <c r="M77" s="31">
        <v>193.98460772074799</v>
      </c>
      <c r="N77" s="31">
        <v>2807.97302722931</v>
      </c>
      <c r="O77" s="31">
        <v>0</v>
      </c>
      <c r="P77" s="31">
        <v>0</v>
      </c>
      <c r="Q77" s="31">
        <v>3906.0415615141401</v>
      </c>
      <c r="R77" s="31">
        <v>0</v>
      </c>
      <c r="S77" s="31">
        <v>0</v>
      </c>
      <c r="T77" s="31">
        <v>113.789831879549</v>
      </c>
      <c r="U77" s="31">
        <v>1324.5157545507</v>
      </c>
      <c r="V77" s="31">
        <v>0</v>
      </c>
      <c r="W77" s="31">
        <v>285392.97061558702</v>
      </c>
      <c r="X77" s="31">
        <v>607024.75158691395</v>
      </c>
      <c r="Y77" s="31">
        <v>233.52347223646899</v>
      </c>
      <c r="Z77" s="31">
        <v>20368.7711822987</v>
      </c>
      <c r="AA77" s="31">
        <v>0</v>
      </c>
      <c r="AB77" s="31">
        <v>0</v>
      </c>
      <c r="AC77" s="31">
        <v>0</v>
      </c>
      <c r="AD77" s="31">
        <v>0</v>
      </c>
      <c r="AE77" s="31">
        <v>32982.0102162361</v>
      </c>
      <c r="AF77" s="31">
        <v>24374.206982374199</v>
      </c>
      <c r="AG77" s="31">
        <v>272018.84180831898</v>
      </c>
      <c r="AH77" s="31">
        <v>0</v>
      </c>
      <c r="AI77" s="31">
        <v>0</v>
      </c>
      <c r="AJ77" s="31">
        <v>557836.93491363502</v>
      </c>
      <c r="AK77" s="31">
        <v>0</v>
      </c>
      <c r="AL77" s="31">
        <v>0</v>
      </c>
      <c r="AM77" s="31">
        <v>20372.643040895498</v>
      </c>
      <c r="AN77" s="31">
        <v>481460.69764327997</v>
      </c>
      <c r="AO77" s="31">
        <v>0</v>
      </c>
      <c r="AP77" s="31">
        <v>2438690.6697068368</v>
      </c>
      <c r="AQ77" s="31">
        <v>4568818.9468994103</v>
      </c>
      <c r="AR77" s="31">
        <v>3070.4892933070701</v>
      </c>
      <c r="AS77" s="31">
        <v>167705.384897232</v>
      </c>
      <c r="AT77" s="31">
        <v>0</v>
      </c>
      <c r="AU77" s="31">
        <v>0</v>
      </c>
      <c r="AV77" s="31">
        <v>0</v>
      </c>
      <c r="AW77" s="31">
        <v>0</v>
      </c>
      <c r="AX77" s="31">
        <v>289582.14375305199</v>
      </c>
      <c r="AY77" s="31">
        <v>182800.436096191</v>
      </c>
      <c r="AZ77" s="31">
        <v>2045863.00331116</v>
      </c>
      <c r="BA77" s="31">
        <v>0</v>
      </c>
      <c r="BB77" s="31">
        <v>0</v>
      </c>
      <c r="BC77" s="31">
        <v>4406368.7398681603</v>
      </c>
      <c r="BD77" s="31">
        <v>0</v>
      </c>
      <c r="BE77" s="31">
        <v>0</v>
      </c>
      <c r="BF77" s="31">
        <v>168877.065114975</v>
      </c>
      <c r="BG77" s="31">
        <v>1611546.3985443099</v>
      </c>
      <c r="BH77" s="31">
        <v>0</v>
      </c>
      <c r="BI77" s="31">
        <v>0</v>
      </c>
      <c r="BJ77" s="31">
        <v>2075899.1079254199</v>
      </c>
      <c r="BK77" s="31">
        <v>239.36310116574199</v>
      </c>
      <c r="BL77" s="31">
        <v>0</v>
      </c>
      <c r="BM77" s="31">
        <v>0</v>
      </c>
      <c r="BN77" s="31">
        <v>0</v>
      </c>
      <c r="BO77" s="31">
        <v>0</v>
      </c>
      <c r="BP77" s="31">
        <v>0</v>
      </c>
      <c r="BQ77" s="31">
        <v>0</v>
      </c>
      <c r="BR77" s="31">
        <v>47412.193487644203</v>
      </c>
      <c r="BS77" s="31">
        <v>1066034.6303558301</v>
      </c>
      <c r="BT77" s="31">
        <v>0</v>
      </c>
      <c r="BU77" s="31">
        <v>0</v>
      </c>
      <c r="BV77" s="31">
        <v>1294533.89933777</v>
      </c>
      <c r="BW77" s="31">
        <v>0</v>
      </c>
      <c r="BX77" s="31">
        <v>0</v>
      </c>
      <c r="BY77" s="31">
        <v>0</v>
      </c>
      <c r="BZ77" s="31">
        <v>0</v>
      </c>
      <c r="CA77" s="31">
        <v>7441.5105222463599</v>
      </c>
      <c r="CB77" s="31">
        <v>891318.60985565197</v>
      </c>
      <c r="CC77" s="31">
        <v>7013334.4391479502</v>
      </c>
      <c r="CD77" s="31">
        <v>2438592.7757568401</v>
      </c>
      <c r="CE77" s="31">
        <v>113.08686525188401</v>
      </c>
      <c r="CF77" s="31">
        <v>20597.533798217799</v>
      </c>
      <c r="CG77" s="31">
        <v>169562.918424606</v>
      </c>
      <c r="CH77" s="31">
        <v>0</v>
      </c>
      <c r="CI77" s="31">
        <v>7557.4477711319896</v>
      </c>
      <c r="CJ77" s="31">
        <v>911533.60408019996</v>
      </c>
      <c r="CK77" s="31">
        <v>7179428.4717407199</v>
      </c>
      <c r="CL77" s="31">
        <v>2439168.2373046898</v>
      </c>
      <c r="CM77" s="31">
        <v>8870.57143366337</v>
      </c>
      <c r="CN77" s="31">
        <v>1395062.6208190899</v>
      </c>
      <c r="CO77" s="31">
        <v>8765004.1517334003</v>
      </c>
      <c r="CP77" s="31">
        <v>2439168.2373046898</v>
      </c>
    </row>
    <row r="78" spans="1:94">
      <c r="A78" s="138" t="s">
        <v>61</v>
      </c>
      <c r="B78" s="163">
        <v>40878</v>
      </c>
      <c r="C78" s="31">
        <v>0</v>
      </c>
      <c r="D78" s="31">
        <v>2496.7538913788048</v>
      </c>
      <c r="E78" s="31">
        <v>5119.3978006243697</v>
      </c>
      <c r="F78" s="31">
        <v>19.231682831188699</v>
      </c>
      <c r="G78" s="31">
        <v>111.963584867306</v>
      </c>
      <c r="H78" s="31">
        <v>0</v>
      </c>
      <c r="I78" s="31">
        <v>0</v>
      </c>
      <c r="J78" s="31">
        <v>0</v>
      </c>
      <c r="K78" s="31">
        <v>0</v>
      </c>
      <c r="L78" s="31">
        <v>626.85170277953102</v>
      </c>
      <c r="M78" s="31">
        <v>202.46230250038201</v>
      </c>
      <c r="N78" s="31">
        <v>2848.6060888469201</v>
      </c>
      <c r="O78" s="31">
        <v>0</v>
      </c>
      <c r="P78" s="31">
        <v>0</v>
      </c>
      <c r="Q78" s="31">
        <v>3852.0888073444398</v>
      </c>
      <c r="R78" s="31">
        <v>0</v>
      </c>
      <c r="S78" s="31">
        <v>0</v>
      </c>
      <c r="T78" s="31">
        <v>110.542271486484</v>
      </c>
      <c r="U78" s="31">
        <v>1368.6294477582001</v>
      </c>
      <c r="V78" s="31">
        <v>0</v>
      </c>
      <c r="W78" s="31">
        <v>300721.24788749788</v>
      </c>
      <c r="X78" s="31">
        <v>593186.74367523205</v>
      </c>
      <c r="Y78" s="31">
        <v>294.65199837088602</v>
      </c>
      <c r="Z78" s="31">
        <v>22588.492727994901</v>
      </c>
      <c r="AA78" s="31">
        <v>0</v>
      </c>
      <c r="AB78" s="31">
        <v>0</v>
      </c>
      <c r="AC78" s="31">
        <v>0</v>
      </c>
      <c r="AD78" s="31">
        <v>0</v>
      </c>
      <c r="AE78" s="31">
        <v>31703.0589780808</v>
      </c>
      <c r="AF78" s="31">
        <v>24637.225809097301</v>
      </c>
      <c r="AG78" s="31">
        <v>261091.07193565401</v>
      </c>
      <c r="AH78" s="31">
        <v>0</v>
      </c>
      <c r="AI78" s="31">
        <v>0</v>
      </c>
      <c r="AJ78" s="31">
        <v>599372.34355926502</v>
      </c>
      <c r="AK78" s="31">
        <v>0</v>
      </c>
      <c r="AL78" s="31">
        <v>0</v>
      </c>
      <c r="AM78" s="31">
        <v>22686.106070280101</v>
      </c>
      <c r="AN78" s="31">
        <v>501820.51445007301</v>
      </c>
      <c r="AO78" s="31">
        <v>0</v>
      </c>
      <c r="AP78" s="31">
        <v>2523941.1547927698</v>
      </c>
      <c r="AQ78" s="31">
        <v>4499293.22302246</v>
      </c>
      <c r="AR78" s="31">
        <v>4464.5674960017204</v>
      </c>
      <c r="AS78" s="31">
        <v>183438.61227417001</v>
      </c>
      <c r="AT78" s="31">
        <v>0</v>
      </c>
      <c r="AU78" s="31">
        <v>0</v>
      </c>
      <c r="AV78" s="31">
        <v>0</v>
      </c>
      <c r="AW78" s="31">
        <v>0</v>
      </c>
      <c r="AX78" s="31">
        <v>293934.45548629801</v>
      </c>
      <c r="AY78" s="31">
        <v>184978.80171394299</v>
      </c>
      <c r="AZ78" s="31">
        <v>1972523.2138366699</v>
      </c>
      <c r="BA78" s="31">
        <v>0</v>
      </c>
      <c r="BB78" s="31">
        <v>0</v>
      </c>
      <c r="BC78" s="31">
        <v>4450855.40698242</v>
      </c>
      <c r="BD78" s="31">
        <v>0</v>
      </c>
      <c r="BE78" s="31">
        <v>0</v>
      </c>
      <c r="BF78" s="31">
        <v>184160.664060593</v>
      </c>
      <c r="BG78" s="31">
        <v>1684691.62590027</v>
      </c>
      <c r="BH78" s="31">
        <v>0</v>
      </c>
      <c r="BI78" s="31">
        <v>0</v>
      </c>
      <c r="BJ78" s="31">
        <v>2221434.3377990699</v>
      </c>
      <c r="BK78" s="31">
        <v>330.57953999564103</v>
      </c>
      <c r="BL78" s="31">
        <v>0</v>
      </c>
      <c r="BM78" s="31">
        <v>0</v>
      </c>
      <c r="BN78" s="31">
        <v>0</v>
      </c>
      <c r="BO78" s="31">
        <v>0</v>
      </c>
      <c r="BP78" s="31">
        <v>0</v>
      </c>
      <c r="BQ78" s="31">
        <v>0</v>
      </c>
      <c r="BR78" s="31">
        <v>49217.3471589088</v>
      </c>
      <c r="BS78" s="31">
        <v>1172380.70399475</v>
      </c>
      <c r="BT78" s="31">
        <v>0</v>
      </c>
      <c r="BU78" s="31">
        <v>0</v>
      </c>
      <c r="BV78" s="31">
        <v>1326362.0811920201</v>
      </c>
      <c r="BW78" s="31">
        <v>0</v>
      </c>
      <c r="BX78" s="31">
        <v>0</v>
      </c>
      <c r="BY78" s="31">
        <v>0</v>
      </c>
      <c r="BZ78" s="31">
        <v>0</v>
      </c>
      <c r="CA78" s="31">
        <v>7634.7426461577397</v>
      </c>
      <c r="CB78" s="31">
        <v>891113.376747131</v>
      </c>
      <c r="CC78" s="31">
        <v>7039443.4917602502</v>
      </c>
      <c r="CD78" s="31">
        <v>2610369.77261353</v>
      </c>
      <c r="CE78" s="31">
        <v>112.823648710735</v>
      </c>
      <c r="CF78" s="31">
        <v>22573.877743721001</v>
      </c>
      <c r="CG78" s="31">
        <v>183524.82606506301</v>
      </c>
      <c r="CH78" s="31">
        <v>0</v>
      </c>
      <c r="CI78" s="31">
        <v>7734.73403728008</v>
      </c>
      <c r="CJ78" s="31">
        <v>913570.35486602795</v>
      </c>
      <c r="CK78" s="31">
        <v>7222938.6677246103</v>
      </c>
      <c r="CL78" s="31">
        <v>2609618.8115539602</v>
      </c>
      <c r="CM78" s="31">
        <v>9087.7037031650507</v>
      </c>
      <c r="CN78" s="31">
        <v>1428433.3253631601</v>
      </c>
      <c r="CO78" s="31">
        <v>8941070.4826660194</v>
      </c>
      <c r="CP78" s="31">
        <v>2609618.8115539602</v>
      </c>
    </row>
    <row r="79" spans="1:94">
      <c r="A79" s="138" t="s">
        <v>61</v>
      </c>
      <c r="B79" s="163">
        <v>40969</v>
      </c>
      <c r="C79" s="31">
        <v>0</v>
      </c>
      <c r="D79" s="31">
        <v>2540.1911434167828</v>
      </c>
      <c r="E79" s="31">
        <v>5160.5543396472904</v>
      </c>
      <c r="F79" s="31">
        <v>23.8342709455173</v>
      </c>
      <c r="G79" s="31">
        <v>121.325083624572</v>
      </c>
      <c r="H79" s="31">
        <v>0</v>
      </c>
      <c r="I79" s="31">
        <v>0</v>
      </c>
      <c r="J79" s="31">
        <v>0</v>
      </c>
      <c r="K79" s="31">
        <v>0</v>
      </c>
      <c r="L79" s="31">
        <v>586.00174777209804</v>
      </c>
      <c r="M79" s="31">
        <v>201.765485143289</v>
      </c>
      <c r="N79" s="31">
        <v>2773.0644743144499</v>
      </c>
      <c r="O79" s="31">
        <v>0</v>
      </c>
      <c r="P79" s="31">
        <v>0</v>
      </c>
      <c r="Q79" s="31">
        <v>4401.4101567268399</v>
      </c>
      <c r="R79" s="31">
        <v>0</v>
      </c>
      <c r="S79" s="31">
        <v>0</v>
      </c>
      <c r="T79" s="31">
        <v>121.030388361774</v>
      </c>
      <c r="U79" s="31">
        <v>1420.1406364142899</v>
      </c>
      <c r="V79" s="31">
        <v>0</v>
      </c>
      <c r="W79" s="31">
        <v>318620.11519025784</v>
      </c>
      <c r="X79" s="31">
        <v>579012.99733734096</v>
      </c>
      <c r="Y79" s="31">
        <v>302.82433845102798</v>
      </c>
      <c r="Z79" s="31">
        <v>24388.9724781513</v>
      </c>
      <c r="AA79" s="31">
        <v>0</v>
      </c>
      <c r="AB79" s="31">
        <v>0</v>
      </c>
      <c r="AC79" s="31">
        <v>0</v>
      </c>
      <c r="AD79" s="31">
        <v>0</v>
      </c>
      <c r="AE79" s="31">
        <v>27993.105032444</v>
      </c>
      <c r="AF79" s="31">
        <v>23368.910277128201</v>
      </c>
      <c r="AG79" s="31">
        <v>252745.480430603</v>
      </c>
      <c r="AH79" s="31">
        <v>0</v>
      </c>
      <c r="AI79" s="31">
        <v>0</v>
      </c>
      <c r="AJ79" s="31">
        <v>563889.16624450695</v>
      </c>
      <c r="AK79" s="31">
        <v>0</v>
      </c>
      <c r="AL79" s="31">
        <v>0</v>
      </c>
      <c r="AM79" s="31">
        <v>24473.415266990702</v>
      </c>
      <c r="AN79" s="31">
        <v>525048.07822418201</v>
      </c>
      <c r="AO79" s="31">
        <v>0</v>
      </c>
      <c r="AP79" s="31">
        <v>2728601.6206102087</v>
      </c>
      <c r="AQ79" s="31">
        <v>4451071.6196899395</v>
      </c>
      <c r="AR79" s="31">
        <v>4144.0862047672299</v>
      </c>
      <c r="AS79" s="31">
        <v>201365.91082382199</v>
      </c>
      <c r="AT79" s="31">
        <v>0</v>
      </c>
      <c r="AU79" s="31">
        <v>0</v>
      </c>
      <c r="AV79" s="31">
        <v>0</v>
      </c>
      <c r="AW79" s="31">
        <v>0</v>
      </c>
      <c r="AX79" s="31">
        <v>259877.24815559399</v>
      </c>
      <c r="AY79" s="31">
        <v>182404.72883224499</v>
      </c>
      <c r="AZ79" s="31">
        <v>1942547.3120269801</v>
      </c>
      <c r="BA79" s="31">
        <v>0</v>
      </c>
      <c r="BB79" s="31">
        <v>0</v>
      </c>
      <c r="BC79" s="31">
        <v>4929282.8450317401</v>
      </c>
      <c r="BD79" s="31">
        <v>0</v>
      </c>
      <c r="BE79" s="31">
        <v>0</v>
      </c>
      <c r="BF79" s="31">
        <v>200193.078643799</v>
      </c>
      <c r="BG79" s="31">
        <v>1780003.18603516</v>
      </c>
      <c r="BH79" s="31">
        <v>0</v>
      </c>
      <c r="BI79" s="31">
        <v>0</v>
      </c>
      <c r="BJ79" s="31">
        <v>2387824.8828125</v>
      </c>
      <c r="BK79" s="31">
        <v>382.13421313092101</v>
      </c>
      <c r="BL79" s="31">
        <v>0</v>
      </c>
      <c r="BM79" s="31">
        <v>0</v>
      </c>
      <c r="BN79" s="31">
        <v>0</v>
      </c>
      <c r="BO79" s="31">
        <v>0</v>
      </c>
      <c r="BP79" s="31">
        <v>0</v>
      </c>
      <c r="BQ79" s="31">
        <v>0</v>
      </c>
      <c r="BR79" s="31">
        <v>47974.255012035399</v>
      </c>
      <c r="BS79" s="31">
        <v>1312279.22058105</v>
      </c>
      <c r="BT79" s="31">
        <v>0</v>
      </c>
      <c r="BU79" s="31">
        <v>0</v>
      </c>
      <c r="BV79" s="31">
        <v>1409769.54533386</v>
      </c>
      <c r="BW79" s="31">
        <v>0</v>
      </c>
      <c r="BX79" s="31">
        <v>0</v>
      </c>
      <c r="BY79" s="31">
        <v>0</v>
      </c>
      <c r="BZ79" s="31">
        <v>0</v>
      </c>
      <c r="CA79" s="31">
        <v>7693.9197704196004</v>
      </c>
      <c r="CB79" s="31">
        <v>896062.20494842494</v>
      </c>
      <c r="CC79" s="31">
        <v>7125767.8797607403</v>
      </c>
      <c r="CD79" s="31">
        <v>2688012.2857055701</v>
      </c>
      <c r="CE79" s="31">
        <v>120.340645069256</v>
      </c>
      <c r="CF79" s="31">
        <v>24250.470018625299</v>
      </c>
      <c r="CG79" s="31">
        <v>198913.30301094099</v>
      </c>
      <c r="CH79" s="31">
        <v>0</v>
      </c>
      <c r="CI79" s="31">
        <v>7824.1223999261902</v>
      </c>
      <c r="CJ79" s="31">
        <v>921029.43173217797</v>
      </c>
      <c r="CK79" s="31">
        <v>7328834.3356933603</v>
      </c>
      <c r="CL79" s="31">
        <v>2688036.3963317899</v>
      </c>
      <c r="CM79" s="31">
        <v>9241.3058841228503</v>
      </c>
      <c r="CN79" s="31">
        <v>1449602.7652740499</v>
      </c>
      <c r="CO79" s="31">
        <v>9157459.2833252009</v>
      </c>
      <c r="CP79" s="31">
        <v>2688036.3963317899</v>
      </c>
    </row>
    <row r="80" spans="1:94">
      <c r="A80" s="138" t="s">
        <v>61</v>
      </c>
      <c r="B80" s="163">
        <v>41061</v>
      </c>
      <c r="C80" s="31">
        <v>0</v>
      </c>
      <c r="D80" s="31">
        <v>2621.1063825502952</v>
      </c>
      <c r="E80" s="31">
        <v>5056.0999614000302</v>
      </c>
      <c r="F80" s="31">
        <v>27.226518311305</v>
      </c>
      <c r="G80" s="31">
        <v>124.208915947005</v>
      </c>
      <c r="H80" s="31">
        <v>0</v>
      </c>
      <c r="I80" s="31">
        <v>0</v>
      </c>
      <c r="J80" s="31">
        <v>0</v>
      </c>
      <c r="K80" s="31">
        <v>0</v>
      </c>
      <c r="L80" s="31">
        <v>635.16677196323894</v>
      </c>
      <c r="M80" s="31">
        <v>192.61196367256301</v>
      </c>
      <c r="N80" s="31">
        <v>2698.3444119691799</v>
      </c>
      <c r="O80" s="31">
        <v>0</v>
      </c>
      <c r="P80" s="31">
        <v>0</v>
      </c>
      <c r="Q80" s="31">
        <v>4416.4091476202002</v>
      </c>
      <c r="R80" s="31">
        <v>0</v>
      </c>
      <c r="S80" s="31">
        <v>0</v>
      </c>
      <c r="T80" s="31">
        <v>124.656477190554</v>
      </c>
      <c r="U80" s="31">
        <v>1478.0545887201999</v>
      </c>
      <c r="V80" s="31">
        <v>0</v>
      </c>
      <c r="W80" s="31">
        <v>294607.63852772588</v>
      </c>
      <c r="X80" s="31">
        <v>567247.20819091797</v>
      </c>
      <c r="Y80" s="31">
        <v>265.01168840006</v>
      </c>
      <c r="Z80" s="31">
        <v>23586.276274681099</v>
      </c>
      <c r="AA80" s="31">
        <v>0</v>
      </c>
      <c r="AB80" s="31">
        <v>0</v>
      </c>
      <c r="AC80" s="31">
        <v>0</v>
      </c>
      <c r="AD80" s="31">
        <v>0</v>
      </c>
      <c r="AE80" s="31">
        <v>28377.3279066086</v>
      </c>
      <c r="AF80" s="31">
        <v>22523.597820758801</v>
      </c>
      <c r="AG80" s="31">
        <v>242369.613487244</v>
      </c>
      <c r="AH80" s="31">
        <v>0</v>
      </c>
      <c r="AI80" s="31">
        <v>0</v>
      </c>
      <c r="AJ80" s="31">
        <v>560966.96804809605</v>
      </c>
      <c r="AK80" s="31">
        <v>0</v>
      </c>
      <c r="AL80" s="31">
        <v>0</v>
      </c>
      <c r="AM80" s="31">
        <v>23568.885171174999</v>
      </c>
      <c r="AN80" s="31">
        <v>540921.19328308105</v>
      </c>
      <c r="AO80" s="31">
        <v>0</v>
      </c>
      <c r="AP80" s="31">
        <v>2656342.9236753322</v>
      </c>
      <c r="AQ80" s="31">
        <v>4347675.1741332998</v>
      </c>
      <c r="AR80" s="31">
        <v>3856.3277657926101</v>
      </c>
      <c r="AS80" s="31">
        <v>196105.55334091201</v>
      </c>
      <c r="AT80" s="31">
        <v>0</v>
      </c>
      <c r="AU80" s="31">
        <v>0</v>
      </c>
      <c r="AV80" s="31">
        <v>0</v>
      </c>
      <c r="AW80" s="31">
        <v>0</v>
      </c>
      <c r="AX80" s="31">
        <v>258298.17819213899</v>
      </c>
      <c r="AY80" s="31">
        <v>173450.810850143</v>
      </c>
      <c r="AZ80" s="31">
        <v>1861365.9942321801</v>
      </c>
      <c r="BA80" s="31">
        <v>0</v>
      </c>
      <c r="BB80" s="31">
        <v>0</v>
      </c>
      <c r="BC80" s="31">
        <v>4795450.6410522498</v>
      </c>
      <c r="BD80" s="31">
        <v>0</v>
      </c>
      <c r="BE80" s="31">
        <v>0</v>
      </c>
      <c r="BF80" s="31">
        <v>196459.24058151199</v>
      </c>
      <c r="BG80" s="31">
        <v>1857621.36268616</v>
      </c>
      <c r="BH80" s="31">
        <v>0</v>
      </c>
      <c r="BI80" s="31">
        <v>0</v>
      </c>
      <c r="BJ80" s="31">
        <v>2358054.1344604502</v>
      </c>
      <c r="BK80" s="31">
        <v>405.885600414127</v>
      </c>
      <c r="BL80" s="31">
        <v>0</v>
      </c>
      <c r="BM80" s="31">
        <v>0</v>
      </c>
      <c r="BN80" s="31">
        <v>0</v>
      </c>
      <c r="BO80" s="31">
        <v>0</v>
      </c>
      <c r="BP80" s="31">
        <v>0</v>
      </c>
      <c r="BQ80" s="31">
        <v>0</v>
      </c>
      <c r="BR80" s="31">
        <v>45263.7281618118</v>
      </c>
      <c r="BS80" s="31">
        <v>1273725.0614318801</v>
      </c>
      <c r="BT80" s="31">
        <v>0</v>
      </c>
      <c r="BU80" s="31">
        <v>0</v>
      </c>
      <c r="BV80" s="31">
        <v>1398474.34913635</v>
      </c>
      <c r="BW80" s="31">
        <v>0</v>
      </c>
      <c r="BX80" s="31">
        <v>0</v>
      </c>
      <c r="BY80" s="31">
        <v>0</v>
      </c>
      <c r="BZ80" s="31">
        <v>0</v>
      </c>
      <c r="CA80" s="31">
        <v>7682.8194162845602</v>
      </c>
      <c r="CB80" s="31">
        <v>866231.43526458705</v>
      </c>
      <c r="CC80" s="31">
        <v>7030480.7998046903</v>
      </c>
      <c r="CD80" s="31">
        <v>2680447.2770080599</v>
      </c>
      <c r="CE80" s="31">
        <v>123.97043862287001</v>
      </c>
      <c r="CF80" s="31">
        <v>23671.425768852201</v>
      </c>
      <c r="CG80" s="31">
        <v>197690.15884017901</v>
      </c>
      <c r="CH80" s="31">
        <v>0</v>
      </c>
      <c r="CI80" s="31">
        <v>7807.61362439394</v>
      </c>
      <c r="CJ80" s="31">
        <v>889919.02579498303</v>
      </c>
      <c r="CK80" s="31">
        <v>7229049.25354004</v>
      </c>
      <c r="CL80" s="31">
        <v>2680385.4138793899</v>
      </c>
      <c r="CM80" s="31">
        <v>9279.0172543525696</v>
      </c>
      <c r="CN80" s="31">
        <v>1432960.93896484</v>
      </c>
      <c r="CO80" s="31">
        <v>9094827.6016845703</v>
      </c>
      <c r="CP80" s="31">
        <v>2680385.4138793899</v>
      </c>
    </row>
    <row r="81" spans="1:94">
      <c r="A81" s="138" t="s">
        <v>61</v>
      </c>
      <c r="B81" s="163">
        <v>41153</v>
      </c>
      <c r="C81" s="31">
        <v>0</v>
      </c>
      <c r="D81" s="31">
        <v>2586.4661554680538</v>
      </c>
      <c r="E81" s="31">
        <v>4913.4583321213704</v>
      </c>
      <c r="F81" s="31">
        <v>22.9155602473766</v>
      </c>
      <c r="G81" s="31">
        <v>126.95361426472699</v>
      </c>
      <c r="H81" s="31">
        <v>0</v>
      </c>
      <c r="I81" s="31">
        <v>0</v>
      </c>
      <c r="J81" s="31">
        <v>0</v>
      </c>
      <c r="K81" s="31">
        <v>0</v>
      </c>
      <c r="L81" s="31">
        <v>590.26836429536297</v>
      </c>
      <c r="M81" s="31">
        <v>193.00537425465899</v>
      </c>
      <c r="N81" s="31">
        <v>2629.21960133314</v>
      </c>
      <c r="O81" s="31">
        <v>0</v>
      </c>
      <c r="P81" s="31">
        <v>0</v>
      </c>
      <c r="Q81" s="31">
        <v>4088.2654746174799</v>
      </c>
      <c r="R81" s="31">
        <v>0</v>
      </c>
      <c r="S81" s="31">
        <v>0</v>
      </c>
      <c r="T81" s="31">
        <v>128.587407277897</v>
      </c>
      <c r="U81" s="31">
        <v>1479.3567515760701</v>
      </c>
      <c r="V81" s="31">
        <v>0</v>
      </c>
      <c r="W81" s="31">
        <v>280600.54683414468</v>
      </c>
      <c r="X81" s="31">
        <v>561630.01937866199</v>
      </c>
      <c r="Y81" s="31">
        <v>162.00467792153401</v>
      </c>
      <c r="Z81" s="31">
        <v>24588.4023718834</v>
      </c>
      <c r="AA81" s="31">
        <v>0</v>
      </c>
      <c r="AB81" s="31">
        <v>0</v>
      </c>
      <c r="AC81" s="31">
        <v>0</v>
      </c>
      <c r="AD81" s="31">
        <v>0</v>
      </c>
      <c r="AE81" s="31">
        <v>24181.230717897401</v>
      </c>
      <c r="AF81" s="31">
        <v>21545.768163919402</v>
      </c>
      <c r="AG81" s="31">
        <v>237675.051639557</v>
      </c>
      <c r="AH81" s="31">
        <v>0</v>
      </c>
      <c r="AI81" s="31">
        <v>0</v>
      </c>
      <c r="AJ81" s="31">
        <v>549193.25178527797</v>
      </c>
      <c r="AK81" s="31">
        <v>0</v>
      </c>
      <c r="AL81" s="31">
        <v>0</v>
      </c>
      <c r="AM81" s="31">
        <v>24414.700321912798</v>
      </c>
      <c r="AN81" s="31">
        <v>547774.00233459496</v>
      </c>
      <c r="AO81" s="31">
        <v>0</v>
      </c>
      <c r="AP81" s="31">
        <v>2501025.1253898125</v>
      </c>
      <c r="AQ81" s="31">
        <v>4410266.1084594699</v>
      </c>
      <c r="AR81" s="31">
        <v>1970.3657520562399</v>
      </c>
      <c r="AS81" s="31">
        <v>210349.207798004</v>
      </c>
      <c r="AT81" s="31">
        <v>0</v>
      </c>
      <c r="AU81" s="31">
        <v>0</v>
      </c>
      <c r="AV81" s="31">
        <v>0</v>
      </c>
      <c r="AW81" s="31">
        <v>0</v>
      </c>
      <c r="AX81" s="31">
        <v>219381.89827728301</v>
      </c>
      <c r="AY81" s="31">
        <v>166551.91688346901</v>
      </c>
      <c r="AZ81" s="31">
        <v>1873495.59036255</v>
      </c>
      <c r="BA81" s="31">
        <v>0</v>
      </c>
      <c r="BB81" s="31">
        <v>0</v>
      </c>
      <c r="BC81" s="31">
        <v>4521025.9423828097</v>
      </c>
      <c r="BD81" s="31">
        <v>0</v>
      </c>
      <c r="BE81" s="31">
        <v>0</v>
      </c>
      <c r="BF81" s="31">
        <v>210741.70129013099</v>
      </c>
      <c r="BG81" s="31">
        <v>1901577.63206482</v>
      </c>
      <c r="BH81" s="31">
        <v>0</v>
      </c>
      <c r="BI81" s="31">
        <v>0</v>
      </c>
      <c r="BJ81" s="31">
        <v>2325878.3904113802</v>
      </c>
      <c r="BK81" s="31">
        <v>167.95778155513099</v>
      </c>
      <c r="BL81" s="31">
        <v>0</v>
      </c>
      <c r="BM81" s="31">
        <v>0</v>
      </c>
      <c r="BN81" s="31">
        <v>0</v>
      </c>
      <c r="BO81" s="31">
        <v>0</v>
      </c>
      <c r="BP81" s="31">
        <v>0</v>
      </c>
      <c r="BQ81" s="31">
        <v>0</v>
      </c>
      <c r="BR81" s="31">
        <v>45063.126995086699</v>
      </c>
      <c r="BS81" s="31">
        <v>1226488.27430725</v>
      </c>
      <c r="BT81" s="31">
        <v>0</v>
      </c>
      <c r="BU81" s="31">
        <v>0</v>
      </c>
      <c r="BV81" s="31">
        <v>1371303.1939392099</v>
      </c>
      <c r="BW81" s="31">
        <v>0</v>
      </c>
      <c r="BX81" s="31">
        <v>0</v>
      </c>
      <c r="BY81" s="31">
        <v>0</v>
      </c>
      <c r="BZ81" s="31">
        <v>0</v>
      </c>
      <c r="CA81" s="31">
        <v>7479.4642286300696</v>
      </c>
      <c r="CB81" s="31">
        <v>842668.78607177699</v>
      </c>
      <c r="CC81" s="31">
        <v>6914564.5307617197</v>
      </c>
      <c r="CD81" s="31">
        <v>2689568.1174621601</v>
      </c>
      <c r="CE81" s="31">
        <v>127.258574814536</v>
      </c>
      <c r="CF81" s="31">
        <v>24640.3660492897</v>
      </c>
      <c r="CG81" s="31">
        <v>211008.72607421901</v>
      </c>
      <c r="CH81" s="31">
        <v>0</v>
      </c>
      <c r="CI81" s="31">
        <v>7613.4978317618397</v>
      </c>
      <c r="CJ81" s="31">
        <v>866711.05485534703</v>
      </c>
      <c r="CK81" s="31">
        <v>7120599.2560424795</v>
      </c>
      <c r="CL81" s="31">
        <v>2690474.0171203599</v>
      </c>
      <c r="CM81" s="31">
        <v>9085.4863163232803</v>
      </c>
      <c r="CN81" s="31">
        <v>1417385.40965271</v>
      </c>
      <c r="CO81" s="31">
        <v>9020575.3747558594</v>
      </c>
      <c r="CP81" s="31">
        <v>2690474.0171203599</v>
      </c>
    </row>
    <row r="82" spans="1:94">
      <c r="A82" s="138" t="s">
        <v>61</v>
      </c>
      <c r="B82" s="163">
        <v>41244</v>
      </c>
      <c r="C82" s="31">
        <v>0</v>
      </c>
      <c r="D82" s="31">
        <v>2487.2295276653363</v>
      </c>
      <c r="E82" s="31">
        <v>4953.7044401168796</v>
      </c>
      <c r="F82" s="31">
        <v>28.1053606052883</v>
      </c>
      <c r="G82" s="31">
        <v>119.816345679574</v>
      </c>
      <c r="H82" s="31">
        <v>0</v>
      </c>
      <c r="I82" s="31">
        <v>0</v>
      </c>
      <c r="J82" s="31">
        <v>0</v>
      </c>
      <c r="K82" s="31">
        <v>0</v>
      </c>
      <c r="L82" s="31">
        <v>605.66322218626703</v>
      </c>
      <c r="M82" s="31">
        <v>172.50189631804801</v>
      </c>
      <c r="N82" s="31">
        <v>2719.2767967879799</v>
      </c>
      <c r="O82" s="31">
        <v>0</v>
      </c>
      <c r="P82" s="31">
        <v>0</v>
      </c>
      <c r="Q82" s="31">
        <v>3742.4137045741099</v>
      </c>
      <c r="R82" s="31">
        <v>0</v>
      </c>
      <c r="S82" s="31">
        <v>0</v>
      </c>
      <c r="T82" s="31">
        <v>118.31471116934</v>
      </c>
      <c r="U82" s="31">
        <v>1486.1495910137901</v>
      </c>
      <c r="V82" s="31">
        <v>0</v>
      </c>
      <c r="W82" s="31">
        <v>280314.01452690398</v>
      </c>
      <c r="X82" s="31">
        <v>539081.07962036098</v>
      </c>
      <c r="Y82" s="31">
        <v>154.051396090537</v>
      </c>
      <c r="Z82" s="31">
        <v>23106.709430694598</v>
      </c>
      <c r="AA82" s="31">
        <v>0</v>
      </c>
      <c r="AB82" s="31">
        <v>0</v>
      </c>
      <c r="AC82" s="31">
        <v>0</v>
      </c>
      <c r="AD82" s="31">
        <v>0</v>
      </c>
      <c r="AE82" s="31">
        <v>21529.416332721699</v>
      </c>
      <c r="AF82" s="31">
        <v>20233.588891744599</v>
      </c>
      <c r="AG82" s="31">
        <v>226601.18148040801</v>
      </c>
      <c r="AH82" s="31">
        <v>0</v>
      </c>
      <c r="AI82" s="31">
        <v>0</v>
      </c>
      <c r="AJ82" s="31">
        <v>584425.03418731701</v>
      </c>
      <c r="AK82" s="31">
        <v>0</v>
      </c>
      <c r="AL82" s="31">
        <v>0</v>
      </c>
      <c r="AM82" s="31">
        <v>23193.897764921199</v>
      </c>
      <c r="AN82" s="31">
        <v>542407.59575653099</v>
      </c>
      <c r="AO82" s="31">
        <v>0</v>
      </c>
      <c r="AP82" s="31">
        <v>2442735.8183485423</v>
      </c>
      <c r="AQ82" s="31">
        <v>4238416.6986084003</v>
      </c>
      <c r="AR82" s="31">
        <v>1659.8090322166699</v>
      </c>
      <c r="AS82" s="31">
        <v>195047.422042847</v>
      </c>
      <c r="AT82" s="31">
        <v>0</v>
      </c>
      <c r="AU82" s="31">
        <v>0</v>
      </c>
      <c r="AV82" s="31">
        <v>0</v>
      </c>
      <c r="AW82" s="31">
        <v>0</v>
      </c>
      <c r="AX82" s="31">
        <v>196757.678203583</v>
      </c>
      <c r="AY82" s="31">
        <v>156225.01142501799</v>
      </c>
      <c r="AZ82" s="31">
        <v>1791763.1295471201</v>
      </c>
      <c r="BA82" s="31">
        <v>0</v>
      </c>
      <c r="BB82" s="31">
        <v>0</v>
      </c>
      <c r="BC82" s="31">
        <v>4347641.6691284198</v>
      </c>
      <c r="BD82" s="31">
        <v>0</v>
      </c>
      <c r="BE82" s="31">
        <v>0</v>
      </c>
      <c r="BF82" s="31">
        <v>195365.34149932899</v>
      </c>
      <c r="BG82" s="31">
        <v>1891639.0777893099</v>
      </c>
      <c r="BH82" s="31">
        <v>0</v>
      </c>
      <c r="BI82" s="31">
        <v>0</v>
      </c>
      <c r="BJ82" s="31">
        <v>2528736.1773071298</v>
      </c>
      <c r="BK82" s="31">
        <v>205.03559641167499</v>
      </c>
      <c r="BL82" s="31">
        <v>0</v>
      </c>
      <c r="BM82" s="31">
        <v>0</v>
      </c>
      <c r="BN82" s="31">
        <v>0</v>
      </c>
      <c r="BO82" s="31">
        <v>0</v>
      </c>
      <c r="BP82" s="31">
        <v>0</v>
      </c>
      <c r="BQ82" s="31">
        <v>0</v>
      </c>
      <c r="BR82" s="31">
        <v>41454.078681945801</v>
      </c>
      <c r="BS82" s="31">
        <v>1402564.99542236</v>
      </c>
      <c r="BT82" s="31">
        <v>0</v>
      </c>
      <c r="BU82" s="31">
        <v>0</v>
      </c>
      <c r="BV82" s="31">
        <v>1402511.55130005</v>
      </c>
      <c r="BW82" s="31">
        <v>0</v>
      </c>
      <c r="BX82" s="31">
        <v>0</v>
      </c>
      <c r="BY82" s="31">
        <v>0</v>
      </c>
      <c r="BZ82" s="31">
        <v>0</v>
      </c>
      <c r="CA82" s="31">
        <v>7462.9804189801198</v>
      </c>
      <c r="CB82" s="31">
        <v>813540.02466583299</v>
      </c>
      <c r="CC82" s="31">
        <v>6682202.3677978497</v>
      </c>
      <c r="CD82" s="31">
        <v>2934066.8571167002</v>
      </c>
      <c r="CE82" s="31">
        <v>120.80435492191501</v>
      </c>
      <c r="CF82" s="31">
        <v>23091.284842729601</v>
      </c>
      <c r="CG82" s="31">
        <v>195160.89741516099</v>
      </c>
      <c r="CH82" s="31">
        <v>0</v>
      </c>
      <c r="CI82" s="31">
        <v>7561.43760585785</v>
      </c>
      <c r="CJ82" s="31">
        <v>836522.26988983201</v>
      </c>
      <c r="CK82" s="31">
        <v>6876407.1220092801</v>
      </c>
      <c r="CL82" s="31">
        <v>2933178.0932922401</v>
      </c>
      <c r="CM82" s="31">
        <v>9024.3815085887909</v>
      </c>
      <c r="CN82" s="31">
        <v>1388031.38710022</v>
      </c>
      <c r="CO82" s="31">
        <v>8763917.18603516</v>
      </c>
      <c r="CP82" s="31">
        <v>2933178.0932922401</v>
      </c>
    </row>
    <row r="83" spans="1:94">
      <c r="A83" s="138" t="s">
        <v>61</v>
      </c>
      <c r="B83" s="163">
        <v>41334</v>
      </c>
      <c r="C83" s="31">
        <v>0</v>
      </c>
      <c r="D83" s="31">
        <v>2592.4875556437928</v>
      </c>
      <c r="E83" s="31">
        <v>5029.1996220350302</v>
      </c>
      <c r="F83" s="31">
        <v>35.683414918370502</v>
      </c>
      <c r="G83" s="31">
        <v>130.11295869201399</v>
      </c>
      <c r="H83" s="31">
        <v>0</v>
      </c>
      <c r="I83" s="31">
        <v>0</v>
      </c>
      <c r="J83" s="31">
        <v>0</v>
      </c>
      <c r="K83" s="31">
        <v>0</v>
      </c>
      <c r="L83" s="31">
        <v>481.62112355604802</v>
      </c>
      <c r="M83" s="31">
        <v>170.085392076522</v>
      </c>
      <c r="N83" s="31">
        <v>2564.1422635316799</v>
      </c>
      <c r="O83" s="31">
        <v>0</v>
      </c>
      <c r="P83" s="31">
        <v>74.840576786547899</v>
      </c>
      <c r="Q83" s="31">
        <v>4792.46038919687</v>
      </c>
      <c r="R83" s="31">
        <v>0</v>
      </c>
      <c r="S83" s="31">
        <v>129.52598409168399</v>
      </c>
      <c r="T83" s="31">
        <v>0</v>
      </c>
      <c r="U83" s="31">
        <v>1481.8895339667799</v>
      </c>
      <c r="V83" s="31">
        <v>0</v>
      </c>
      <c r="W83" s="31">
        <v>296032.29071494337</v>
      </c>
      <c r="X83" s="31">
        <v>533025.62267303502</v>
      </c>
      <c r="Y83" s="31">
        <v>274.46655835956301</v>
      </c>
      <c r="Z83" s="31">
        <v>22983.682219028498</v>
      </c>
      <c r="AA83" s="31">
        <v>0</v>
      </c>
      <c r="AB83" s="31">
        <v>0</v>
      </c>
      <c r="AC83" s="31">
        <v>0</v>
      </c>
      <c r="AD83" s="31">
        <v>0</v>
      </c>
      <c r="AE83" s="31">
        <v>19342.918579339999</v>
      </c>
      <c r="AF83" s="31">
        <v>20134.986675739299</v>
      </c>
      <c r="AG83" s="31">
        <v>218697.40963363601</v>
      </c>
      <c r="AH83" s="31">
        <v>0</v>
      </c>
      <c r="AI83" s="31">
        <v>3285.9344125091998</v>
      </c>
      <c r="AJ83" s="31">
        <v>539016.03314971901</v>
      </c>
      <c r="AK83" s="31">
        <v>0</v>
      </c>
      <c r="AL83" s="31">
        <v>23071.406706094702</v>
      </c>
      <c r="AM83" s="31">
        <v>0</v>
      </c>
      <c r="AN83" s="31">
        <v>545946.26063537598</v>
      </c>
      <c r="AO83" s="31">
        <v>0</v>
      </c>
      <c r="AP83" s="31">
        <v>2670530.2393970522</v>
      </c>
      <c r="AQ83" s="31">
        <v>4174580.2189636198</v>
      </c>
      <c r="AR83" s="31">
        <v>3369.8542320728302</v>
      </c>
      <c r="AS83" s="31">
        <v>193437.348232269</v>
      </c>
      <c r="AT83" s="31">
        <v>0</v>
      </c>
      <c r="AU83" s="31">
        <v>0</v>
      </c>
      <c r="AV83" s="31">
        <v>0</v>
      </c>
      <c r="AW83" s="31">
        <v>0</v>
      </c>
      <c r="AX83" s="31">
        <v>177428.450338364</v>
      </c>
      <c r="AY83" s="31">
        <v>156935.043655396</v>
      </c>
      <c r="AZ83" s="31">
        <v>1718886.6401672401</v>
      </c>
      <c r="BA83" s="31">
        <v>0</v>
      </c>
      <c r="BB83" s="31">
        <v>29801.9199230671</v>
      </c>
      <c r="BC83" s="31">
        <v>5014054.1633911096</v>
      </c>
      <c r="BD83" s="31">
        <v>0</v>
      </c>
      <c r="BE83" s="31">
        <v>192474.68941879299</v>
      </c>
      <c r="BF83" s="31">
        <v>0</v>
      </c>
      <c r="BG83" s="31">
        <v>1904662.47155762</v>
      </c>
      <c r="BH83" s="31">
        <v>0</v>
      </c>
      <c r="BI83" s="31">
        <v>0</v>
      </c>
      <c r="BJ83" s="31">
        <v>2730869.8731994601</v>
      </c>
      <c r="BK83" s="31">
        <v>430.627702355385</v>
      </c>
      <c r="BL83" s="31">
        <v>0</v>
      </c>
      <c r="BM83" s="31">
        <v>0</v>
      </c>
      <c r="BN83" s="31">
        <v>0</v>
      </c>
      <c r="BO83" s="31">
        <v>0</v>
      </c>
      <c r="BP83" s="31">
        <v>0</v>
      </c>
      <c r="BQ83" s="31">
        <v>0</v>
      </c>
      <c r="BR83" s="31">
        <v>39954.032329082504</v>
      </c>
      <c r="BS83" s="31">
        <v>1550489.10870361</v>
      </c>
      <c r="BT83" s="31">
        <v>0</v>
      </c>
      <c r="BU83" s="31">
        <v>2589.75</v>
      </c>
      <c r="BV83" s="31">
        <v>1541966.18836975</v>
      </c>
      <c r="BW83" s="31">
        <v>0</v>
      </c>
      <c r="BX83" s="31">
        <v>14290.321602940599</v>
      </c>
      <c r="BY83" s="31">
        <v>0</v>
      </c>
      <c r="BZ83" s="31">
        <v>0</v>
      </c>
      <c r="CA83" s="31">
        <v>7616.1947147250203</v>
      </c>
      <c r="CB83" s="31">
        <v>831914.647109985</v>
      </c>
      <c r="CC83" s="31">
        <v>6838912.0000610398</v>
      </c>
      <c r="CD83" s="31">
        <v>3006150.4878540002</v>
      </c>
      <c r="CE83" s="31">
        <v>129.10387162677901</v>
      </c>
      <c r="CF83" s="31">
        <v>22910.536009073301</v>
      </c>
      <c r="CG83" s="31">
        <v>191483.796318054</v>
      </c>
      <c r="CH83" s="31">
        <v>14290.321602940599</v>
      </c>
      <c r="CI83" s="31">
        <v>7762.4284853339204</v>
      </c>
      <c r="CJ83" s="31">
        <v>855273.66265106201</v>
      </c>
      <c r="CK83" s="31">
        <v>7033892.6277465802</v>
      </c>
      <c r="CL83" s="31">
        <v>3020513.9516296401</v>
      </c>
      <c r="CM83" s="31">
        <v>9234.6987601518595</v>
      </c>
      <c r="CN83" s="31">
        <v>1397842.5736541699</v>
      </c>
      <c r="CO83" s="31">
        <v>8948290.6503906306</v>
      </c>
      <c r="CP83" s="31">
        <v>3020513.9516296401</v>
      </c>
    </row>
    <row r="84" spans="1:94">
      <c r="A84" s="138" t="s">
        <v>61</v>
      </c>
      <c r="B84" s="163">
        <v>41426</v>
      </c>
      <c r="C84" s="31">
        <v>0</v>
      </c>
      <c r="D84" s="31">
        <v>2698.0460390724588</v>
      </c>
      <c r="E84" s="31">
        <v>4957.5549035072299</v>
      </c>
      <c r="F84" s="31">
        <v>41.168922461569302</v>
      </c>
      <c r="G84" s="31">
        <v>133.342406123877</v>
      </c>
      <c r="H84" s="31">
        <v>0</v>
      </c>
      <c r="I84" s="31">
        <v>0</v>
      </c>
      <c r="J84" s="31">
        <v>0</v>
      </c>
      <c r="K84" s="31">
        <v>0</v>
      </c>
      <c r="L84" s="31">
        <v>587.02764251083101</v>
      </c>
      <c r="M84" s="31">
        <v>172.89493623748399</v>
      </c>
      <c r="N84" s="31">
        <v>2563.5025907754898</v>
      </c>
      <c r="O84" s="31">
        <v>0</v>
      </c>
      <c r="P84" s="31">
        <v>106.03126547765</v>
      </c>
      <c r="Q84" s="31">
        <v>4544.4908284544899</v>
      </c>
      <c r="R84" s="31">
        <v>0</v>
      </c>
      <c r="S84" s="31">
        <v>133.65399217791901</v>
      </c>
      <c r="T84" s="31">
        <v>0</v>
      </c>
      <c r="U84" s="31">
        <v>1473.2935274541401</v>
      </c>
      <c r="V84" s="31">
        <v>0</v>
      </c>
      <c r="W84" s="31">
        <v>295392.39706200367</v>
      </c>
      <c r="X84" s="31">
        <v>521901.96660232497</v>
      </c>
      <c r="Y84" s="31">
        <v>262.52114871889398</v>
      </c>
      <c r="Z84" s="31">
        <v>23607.153957843799</v>
      </c>
      <c r="AA84" s="31">
        <v>0</v>
      </c>
      <c r="AB84" s="31">
        <v>0</v>
      </c>
      <c r="AC84" s="31">
        <v>0</v>
      </c>
      <c r="AD84" s="31">
        <v>0</v>
      </c>
      <c r="AE84" s="31">
        <v>23314.000671625101</v>
      </c>
      <c r="AF84" s="31">
        <v>20201.524006605101</v>
      </c>
      <c r="AG84" s="31">
        <v>210336.20122718799</v>
      </c>
      <c r="AH84" s="31">
        <v>0</v>
      </c>
      <c r="AI84" s="31">
        <v>6885.5571755766896</v>
      </c>
      <c r="AJ84" s="31">
        <v>555010.31013488804</v>
      </c>
      <c r="AK84" s="31">
        <v>0</v>
      </c>
      <c r="AL84" s="31">
        <v>23561.385501861601</v>
      </c>
      <c r="AM84" s="31">
        <v>0</v>
      </c>
      <c r="AN84" s="31">
        <v>543579.50301361096</v>
      </c>
      <c r="AO84" s="31">
        <v>0</v>
      </c>
      <c r="AP84" s="31">
        <v>2717354.921457353</v>
      </c>
      <c r="AQ84" s="31">
        <v>4149176.3460693401</v>
      </c>
      <c r="AR84" s="31">
        <v>2727.4945695996298</v>
      </c>
      <c r="AS84" s="31">
        <v>196350.76536178601</v>
      </c>
      <c r="AT84" s="31">
        <v>0</v>
      </c>
      <c r="AU84" s="31">
        <v>0</v>
      </c>
      <c r="AV84" s="31">
        <v>0</v>
      </c>
      <c r="AW84" s="31">
        <v>0</v>
      </c>
      <c r="AX84" s="31">
        <v>211343.79241371201</v>
      </c>
      <c r="AY84" s="31">
        <v>158558.082317352</v>
      </c>
      <c r="AZ84" s="31">
        <v>1649514.56781006</v>
      </c>
      <c r="BA84" s="31">
        <v>0</v>
      </c>
      <c r="BB84" s="31">
        <v>58162.3023991585</v>
      </c>
      <c r="BC84" s="31">
        <v>4920472.6819457998</v>
      </c>
      <c r="BD84" s="31">
        <v>0</v>
      </c>
      <c r="BE84" s="31">
        <v>196676.76332664501</v>
      </c>
      <c r="BF84" s="31">
        <v>0</v>
      </c>
      <c r="BG84" s="31">
        <v>1912009.6084594701</v>
      </c>
      <c r="BH84" s="31">
        <v>0</v>
      </c>
      <c r="BI84" s="31">
        <v>0</v>
      </c>
      <c r="BJ84" s="31">
        <v>2780515.6542358398</v>
      </c>
      <c r="BK84" s="31">
        <v>493.61054336279602</v>
      </c>
      <c r="BL84" s="31">
        <v>0</v>
      </c>
      <c r="BM84" s="31">
        <v>0</v>
      </c>
      <c r="BN84" s="31">
        <v>0</v>
      </c>
      <c r="BO84" s="31">
        <v>0</v>
      </c>
      <c r="BP84" s="31">
        <v>0</v>
      </c>
      <c r="BQ84" s="31">
        <v>0</v>
      </c>
      <c r="BR84" s="31">
        <v>40063.883855819702</v>
      </c>
      <c r="BS84" s="31">
        <v>1571509.2983245801</v>
      </c>
      <c r="BT84" s="31">
        <v>0</v>
      </c>
      <c r="BU84" s="31">
        <v>5013.5</v>
      </c>
      <c r="BV84" s="31">
        <v>1557847.52204895</v>
      </c>
      <c r="BW84" s="31">
        <v>0</v>
      </c>
      <c r="BX84" s="31">
        <v>15103.5285736322</v>
      </c>
      <c r="BY84" s="31">
        <v>0</v>
      </c>
      <c r="BZ84" s="31">
        <v>0</v>
      </c>
      <c r="CA84" s="31">
        <v>7645.3209512829799</v>
      </c>
      <c r="CB84" s="31">
        <v>820370.28482818604</v>
      </c>
      <c r="CC84" s="31">
        <v>6857954.3481445303</v>
      </c>
      <c r="CD84" s="31">
        <v>3128798.6389465299</v>
      </c>
      <c r="CE84" s="31">
        <v>132.85968445800199</v>
      </c>
      <c r="CF84" s="31">
        <v>23644.639390468601</v>
      </c>
      <c r="CG84" s="31">
        <v>197611.75760078401</v>
      </c>
      <c r="CH84" s="31">
        <v>15103.5285736322</v>
      </c>
      <c r="CI84" s="31">
        <v>7777.7687377333596</v>
      </c>
      <c r="CJ84" s="31">
        <v>844165.34797668504</v>
      </c>
      <c r="CK84" s="31">
        <v>7056407.4509277297</v>
      </c>
      <c r="CL84" s="31">
        <v>3143861.2018737802</v>
      </c>
      <c r="CM84" s="31">
        <v>9239.7418410777991</v>
      </c>
      <c r="CN84" s="31">
        <v>1384256.8060455299</v>
      </c>
      <c r="CO84" s="31">
        <v>8986797.5614013709</v>
      </c>
      <c r="CP84" s="31">
        <v>3143861.2018737802</v>
      </c>
    </row>
    <row r="85" spans="1:94">
      <c r="A85" s="138" t="s">
        <v>61</v>
      </c>
      <c r="B85" s="163">
        <v>41518</v>
      </c>
      <c r="C85" s="31">
        <v>0</v>
      </c>
      <c r="D85" s="31">
        <v>2814.3983570686937</v>
      </c>
      <c r="E85" s="31">
        <v>4883.64569604397</v>
      </c>
      <c r="F85" s="31">
        <v>71.601233685389204</v>
      </c>
      <c r="G85" s="31">
        <v>129.33581643551599</v>
      </c>
      <c r="H85" s="31">
        <v>0</v>
      </c>
      <c r="I85" s="31">
        <v>0</v>
      </c>
      <c r="J85" s="31">
        <v>0</v>
      </c>
      <c r="K85" s="31">
        <v>0</v>
      </c>
      <c r="L85" s="31">
        <v>705.47340712696302</v>
      </c>
      <c r="M85" s="31">
        <v>175.74192102067201</v>
      </c>
      <c r="N85" s="31">
        <v>2509.29598680139</v>
      </c>
      <c r="O85" s="31">
        <v>0</v>
      </c>
      <c r="P85" s="31">
        <v>179.167849428952</v>
      </c>
      <c r="Q85" s="31">
        <v>4039.2544832229601</v>
      </c>
      <c r="R85" s="31">
        <v>0</v>
      </c>
      <c r="S85" s="31">
        <v>131.19544027745701</v>
      </c>
      <c r="T85" s="31">
        <v>0</v>
      </c>
      <c r="U85" s="31">
        <v>1489.4026612192399</v>
      </c>
      <c r="V85" s="31">
        <v>0</v>
      </c>
      <c r="W85" s="31">
        <v>312483.41701060045</v>
      </c>
      <c r="X85" s="31">
        <v>510503.40206146199</v>
      </c>
      <c r="Y85" s="31">
        <v>924.22752849757705</v>
      </c>
      <c r="Z85" s="31">
        <v>23545.024245023698</v>
      </c>
      <c r="AA85" s="31">
        <v>0</v>
      </c>
      <c r="AB85" s="31">
        <v>0</v>
      </c>
      <c r="AC85" s="31">
        <v>0</v>
      </c>
      <c r="AD85" s="31">
        <v>0</v>
      </c>
      <c r="AE85" s="31">
        <v>26147.686391830401</v>
      </c>
      <c r="AF85" s="31">
        <v>20816.505390644099</v>
      </c>
      <c r="AG85" s="31">
        <v>204112.499347687</v>
      </c>
      <c r="AH85" s="31">
        <v>0</v>
      </c>
      <c r="AI85" s="31">
        <v>12417.2437773943</v>
      </c>
      <c r="AJ85" s="31">
        <v>550117.20246887195</v>
      </c>
      <c r="AK85" s="31">
        <v>0</v>
      </c>
      <c r="AL85" s="31">
        <v>23432.263732194901</v>
      </c>
      <c r="AM85" s="31">
        <v>0</v>
      </c>
      <c r="AN85" s="31">
        <v>548359.04457092297</v>
      </c>
      <c r="AO85" s="31">
        <v>0</v>
      </c>
      <c r="AP85" s="31">
        <v>2798298.2010785625</v>
      </c>
      <c r="AQ85" s="31">
        <v>4047204.1853332501</v>
      </c>
      <c r="AR85" s="31">
        <v>10295.141596674899</v>
      </c>
      <c r="AS85" s="31">
        <v>197619.450418472</v>
      </c>
      <c r="AT85" s="31">
        <v>0</v>
      </c>
      <c r="AU85" s="31">
        <v>0</v>
      </c>
      <c r="AV85" s="31">
        <v>0</v>
      </c>
      <c r="AW85" s="31">
        <v>0</v>
      </c>
      <c r="AX85" s="31">
        <v>237454.72086525001</v>
      </c>
      <c r="AY85" s="31">
        <v>164799.78191757199</v>
      </c>
      <c r="AZ85" s="31">
        <v>1606490.3520355199</v>
      </c>
      <c r="BA85" s="31">
        <v>0</v>
      </c>
      <c r="BB85" s="31">
        <v>106099.308857918</v>
      </c>
      <c r="BC85" s="31">
        <v>4585144.5051879901</v>
      </c>
      <c r="BD85" s="31">
        <v>0</v>
      </c>
      <c r="BE85" s="31">
        <v>198101.17341995201</v>
      </c>
      <c r="BF85" s="31">
        <v>0</v>
      </c>
      <c r="BG85" s="31">
        <v>1939325.0519103999</v>
      </c>
      <c r="BH85" s="31">
        <v>0</v>
      </c>
      <c r="BI85" s="31">
        <v>0</v>
      </c>
      <c r="BJ85" s="31">
        <v>2679624.1541442899</v>
      </c>
      <c r="BK85" s="31">
        <v>1802.5382777452501</v>
      </c>
      <c r="BL85" s="31">
        <v>0</v>
      </c>
      <c r="BM85" s="31">
        <v>0</v>
      </c>
      <c r="BN85" s="31">
        <v>0</v>
      </c>
      <c r="BO85" s="31">
        <v>0</v>
      </c>
      <c r="BP85" s="31">
        <v>0</v>
      </c>
      <c r="BQ85" s="31">
        <v>0</v>
      </c>
      <c r="BR85" s="31">
        <v>39868.017993927002</v>
      </c>
      <c r="BS85" s="31">
        <v>1461334.3041687</v>
      </c>
      <c r="BT85" s="31">
        <v>0</v>
      </c>
      <c r="BU85" s="31">
        <v>6783</v>
      </c>
      <c r="BV85" s="31">
        <v>1503764.1529540999</v>
      </c>
      <c r="BW85" s="31">
        <v>0</v>
      </c>
      <c r="BX85" s="31">
        <v>13087.8481810093</v>
      </c>
      <c r="BY85" s="31">
        <v>0</v>
      </c>
      <c r="BZ85" s="31">
        <v>0</v>
      </c>
      <c r="CA85" s="31">
        <v>7680.71601945162</v>
      </c>
      <c r="CB85" s="31">
        <v>822289.29186248803</v>
      </c>
      <c r="CC85" s="31">
        <v>6831930.2031860398</v>
      </c>
      <c r="CD85" s="31">
        <v>3078164.8824157701</v>
      </c>
      <c r="CE85" s="31">
        <v>129.763267107308</v>
      </c>
      <c r="CF85" s="31">
        <v>23596.124635458</v>
      </c>
      <c r="CG85" s="31">
        <v>198168.79693412801</v>
      </c>
      <c r="CH85" s="31">
        <v>13087.8481810093</v>
      </c>
      <c r="CI85" s="31">
        <v>7818.9573279619199</v>
      </c>
      <c r="CJ85" s="31">
        <v>845426.47794341994</v>
      </c>
      <c r="CK85" s="31">
        <v>7026764.9428100605</v>
      </c>
      <c r="CL85" s="31">
        <v>3091819.7596740699</v>
      </c>
      <c r="CM85" s="31">
        <v>9294.6631357669794</v>
      </c>
      <c r="CN85" s="31">
        <v>1397576.98054504</v>
      </c>
      <c r="CO85" s="31">
        <v>8972761.91479492</v>
      </c>
      <c r="CP85" s="31">
        <v>3091819.7596740699</v>
      </c>
    </row>
    <row r="86" spans="1:94">
      <c r="A86" s="138" t="s">
        <v>61</v>
      </c>
      <c r="B86" s="163">
        <v>41609</v>
      </c>
      <c r="C86" s="31">
        <v>0</v>
      </c>
      <c r="D86" s="31">
        <v>3298.9230440075003</v>
      </c>
      <c r="E86" s="31">
        <v>3822.87414234877</v>
      </c>
      <c r="F86" s="31">
        <v>45.752356566023103</v>
      </c>
      <c r="G86" s="31">
        <v>126.76770146749899</v>
      </c>
      <c r="H86" s="31">
        <v>0</v>
      </c>
      <c r="I86" s="31">
        <v>0</v>
      </c>
      <c r="J86" s="31">
        <v>0</v>
      </c>
      <c r="K86" s="31">
        <v>0</v>
      </c>
      <c r="L86" s="31">
        <v>426.80973456800001</v>
      </c>
      <c r="M86" s="31">
        <v>177.84323439747101</v>
      </c>
      <c r="N86" s="31">
        <v>1993.02926005423</v>
      </c>
      <c r="O86" s="31">
        <v>0</v>
      </c>
      <c r="P86" s="31">
        <v>761.07143995165802</v>
      </c>
      <c r="Q86" s="31">
        <v>3562.0620479285699</v>
      </c>
      <c r="R86" s="31">
        <v>0</v>
      </c>
      <c r="S86" s="31">
        <v>125.210397939198</v>
      </c>
      <c r="T86" s="31">
        <v>0</v>
      </c>
      <c r="U86" s="31">
        <v>1490.7766679823401</v>
      </c>
      <c r="V86" s="31">
        <v>0</v>
      </c>
      <c r="W86" s="31">
        <v>345502.7859123575</v>
      </c>
      <c r="X86" s="31">
        <v>489983.18156814598</v>
      </c>
      <c r="Y86" s="31">
        <v>790.47196319699299</v>
      </c>
      <c r="Z86" s="31">
        <v>22446.625883102399</v>
      </c>
      <c r="AA86" s="31">
        <v>0</v>
      </c>
      <c r="AB86" s="31">
        <v>0</v>
      </c>
      <c r="AC86" s="31">
        <v>0</v>
      </c>
      <c r="AD86" s="31">
        <v>0</v>
      </c>
      <c r="AE86" s="31">
        <v>24402.512078285199</v>
      </c>
      <c r="AF86" s="31">
        <v>19575.579454422001</v>
      </c>
      <c r="AG86" s="31">
        <v>194056.91655540501</v>
      </c>
      <c r="AH86" s="31">
        <v>0</v>
      </c>
      <c r="AI86" s="31">
        <v>42197.065072536498</v>
      </c>
      <c r="AJ86" s="31">
        <v>602402.24705505394</v>
      </c>
      <c r="AK86" s="31">
        <v>0</v>
      </c>
      <c r="AL86" s="31">
        <v>22511.293885946299</v>
      </c>
      <c r="AM86" s="31">
        <v>0</v>
      </c>
      <c r="AN86" s="31">
        <v>545593.67813110398</v>
      </c>
      <c r="AO86" s="31">
        <v>0</v>
      </c>
      <c r="AP86" s="31">
        <v>3009623.8197528631</v>
      </c>
      <c r="AQ86" s="31">
        <v>3886050.7839965802</v>
      </c>
      <c r="AR86" s="31">
        <v>6608.0464872717903</v>
      </c>
      <c r="AS86" s="31">
        <v>189990.57466888399</v>
      </c>
      <c r="AT86" s="31">
        <v>0</v>
      </c>
      <c r="AU86" s="31">
        <v>0</v>
      </c>
      <c r="AV86" s="31">
        <v>0</v>
      </c>
      <c r="AW86" s="31">
        <v>0</v>
      </c>
      <c r="AX86" s="31">
        <v>223525.76066970799</v>
      </c>
      <c r="AY86" s="31">
        <v>154992.92547607399</v>
      </c>
      <c r="AZ86" s="31">
        <v>1532555.6021881099</v>
      </c>
      <c r="BA86" s="31">
        <v>0</v>
      </c>
      <c r="BB86" s="31">
        <v>352979.85237503098</v>
      </c>
      <c r="BC86" s="31">
        <v>4427743.3790893601</v>
      </c>
      <c r="BD86" s="31">
        <v>0</v>
      </c>
      <c r="BE86" s="31">
        <v>190005.666225433</v>
      </c>
      <c r="BF86" s="31">
        <v>0</v>
      </c>
      <c r="BG86" s="31">
        <v>1958817.7574920701</v>
      </c>
      <c r="BH86" s="31">
        <v>0</v>
      </c>
      <c r="BI86" s="31">
        <v>0</v>
      </c>
      <c r="BJ86" s="31">
        <v>1500848.85768127</v>
      </c>
      <c r="BK86" s="31">
        <v>2016.3278787285101</v>
      </c>
      <c r="BL86" s="31">
        <v>0</v>
      </c>
      <c r="BM86" s="31">
        <v>0</v>
      </c>
      <c r="BN86" s="31">
        <v>0</v>
      </c>
      <c r="BO86" s="31">
        <v>0</v>
      </c>
      <c r="BP86" s="31">
        <v>0</v>
      </c>
      <c r="BQ86" s="31">
        <v>0</v>
      </c>
      <c r="BR86" s="31">
        <v>39827.6813316345</v>
      </c>
      <c r="BS86" s="31">
        <v>598162.081848145</v>
      </c>
      <c r="BT86" s="31">
        <v>0</v>
      </c>
      <c r="BU86" s="31">
        <v>27629</v>
      </c>
      <c r="BV86" s="31">
        <v>1246720.9424133301</v>
      </c>
      <c r="BW86" s="31">
        <v>0</v>
      </c>
      <c r="BX86" s="31">
        <v>13206.188721537599</v>
      </c>
      <c r="BY86" s="31">
        <v>0</v>
      </c>
      <c r="BZ86" s="31">
        <v>0</v>
      </c>
      <c r="CA86" s="31">
        <v>7168.6537207961101</v>
      </c>
      <c r="CB86" s="31">
        <v>829714.35459136998</v>
      </c>
      <c r="CC86" s="31">
        <v>6937848.9605102502</v>
      </c>
      <c r="CD86" s="31">
        <v>1994682.34066772</v>
      </c>
      <c r="CE86" s="31">
        <v>127.888270120136</v>
      </c>
      <c r="CF86" s="31">
        <v>22421.786822795901</v>
      </c>
      <c r="CG86" s="31">
        <v>190100.44594955401</v>
      </c>
      <c r="CH86" s="31">
        <v>13206.188721537599</v>
      </c>
      <c r="CI86" s="31">
        <v>7270.38529211283</v>
      </c>
      <c r="CJ86" s="31">
        <v>852070.90892791701</v>
      </c>
      <c r="CK86" s="31">
        <v>7127200.4368896503</v>
      </c>
      <c r="CL86" s="31">
        <v>2007700.3948822001</v>
      </c>
      <c r="CM86" s="31">
        <v>8733.8775721788406</v>
      </c>
      <c r="CN86" s="31">
        <v>1410782.3534545901</v>
      </c>
      <c r="CO86" s="31">
        <v>9070278.6195068397</v>
      </c>
      <c r="CP86" s="31">
        <v>2007700.3948822001</v>
      </c>
    </row>
    <row r="87" spans="1:94">
      <c r="A87" s="138" t="s">
        <v>61</v>
      </c>
      <c r="B87" s="163">
        <v>41699</v>
      </c>
      <c r="C87" s="31">
        <v>0</v>
      </c>
      <c r="D87" s="31">
        <v>3478.2137073937943</v>
      </c>
      <c r="E87" s="31">
        <v>3809.7414465546599</v>
      </c>
      <c r="F87" s="31">
        <v>43.198474481236197</v>
      </c>
      <c r="G87" s="31">
        <v>121.54994887206701</v>
      </c>
      <c r="H87" s="31">
        <v>0</v>
      </c>
      <c r="I87" s="31">
        <v>0</v>
      </c>
      <c r="J87" s="31">
        <v>0</v>
      </c>
      <c r="K87" s="31">
        <v>0</v>
      </c>
      <c r="L87" s="31">
        <v>111.781426486559</v>
      </c>
      <c r="M87" s="31">
        <v>216.56072965450599</v>
      </c>
      <c r="N87" s="31">
        <v>1873.6801721453701</v>
      </c>
      <c r="O87" s="31">
        <v>0</v>
      </c>
      <c r="P87" s="31">
        <v>2908.9166567027601</v>
      </c>
      <c r="Q87" s="31">
        <v>1953.1175480932</v>
      </c>
      <c r="R87" s="31">
        <v>0</v>
      </c>
      <c r="S87" s="31">
        <v>121.099630105309</v>
      </c>
      <c r="T87" s="31">
        <v>0</v>
      </c>
      <c r="U87" s="31">
        <v>1505.4533045738899</v>
      </c>
      <c r="V87" s="31">
        <v>0</v>
      </c>
      <c r="W87" s="31">
        <v>339133.21405893512</v>
      </c>
      <c r="X87" s="31">
        <v>478642.40863800002</v>
      </c>
      <c r="Y87" s="31">
        <v>991.18876565247797</v>
      </c>
      <c r="Z87" s="31">
        <v>21029.9708054066</v>
      </c>
      <c r="AA87" s="31">
        <v>0</v>
      </c>
      <c r="AB87" s="31">
        <v>0</v>
      </c>
      <c r="AC87" s="31">
        <v>0</v>
      </c>
      <c r="AD87" s="31">
        <v>0</v>
      </c>
      <c r="AE87" s="31">
        <v>3094.8915884196799</v>
      </c>
      <c r="AF87" s="31">
        <v>22628.5574848652</v>
      </c>
      <c r="AG87" s="31">
        <v>188318.40998268101</v>
      </c>
      <c r="AH87" s="31">
        <v>0</v>
      </c>
      <c r="AI87" s="31">
        <v>265179.19432830799</v>
      </c>
      <c r="AJ87" s="31">
        <v>272373.88602447498</v>
      </c>
      <c r="AK87" s="31">
        <v>0</v>
      </c>
      <c r="AL87" s="31">
        <v>21085.067941188801</v>
      </c>
      <c r="AM87" s="31">
        <v>0</v>
      </c>
      <c r="AN87" s="31">
        <v>540860.34764099098</v>
      </c>
      <c r="AO87" s="31">
        <v>0</v>
      </c>
      <c r="AP87" s="31">
        <v>2871970.6144675361</v>
      </c>
      <c r="AQ87" s="31">
        <v>3779926.83416748</v>
      </c>
      <c r="AR87" s="31">
        <v>8353.7677271366101</v>
      </c>
      <c r="AS87" s="31">
        <v>180614.98223495501</v>
      </c>
      <c r="AT87" s="31">
        <v>0</v>
      </c>
      <c r="AU87" s="31">
        <v>0</v>
      </c>
      <c r="AV87" s="31">
        <v>0</v>
      </c>
      <c r="AW87" s="31">
        <v>0</v>
      </c>
      <c r="AX87" s="31">
        <v>25094.6188077927</v>
      </c>
      <c r="AY87" s="31">
        <v>182404.298816681</v>
      </c>
      <c r="AZ87" s="31">
        <v>1479049.2490081801</v>
      </c>
      <c r="BA87" s="31">
        <v>0</v>
      </c>
      <c r="BB87" s="31">
        <v>2265873.7750549298</v>
      </c>
      <c r="BC87" s="31">
        <v>2471900.2714538602</v>
      </c>
      <c r="BD87" s="31">
        <v>0</v>
      </c>
      <c r="BE87" s="31">
        <v>180020.622812271</v>
      </c>
      <c r="BF87" s="31">
        <v>0</v>
      </c>
      <c r="BG87" s="31">
        <v>1950267.60377502</v>
      </c>
      <c r="BH87" s="31">
        <v>0</v>
      </c>
      <c r="BI87" s="31">
        <v>0</v>
      </c>
      <c r="BJ87" s="31">
        <v>1672112.17150879</v>
      </c>
      <c r="BK87" s="31">
        <v>2551.0697315633302</v>
      </c>
      <c r="BL87" s="31">
        <v>0</v>
      </c>
      <c r="BM87" s="31">
        <v>0</v>
      </c>
      <c r="BN87" s="31">
        <v>0</v>
      </c>
      <c r="BO87" s="31">
        <v>0</v>
      </c>
      <c r="BP87" s="31">
        <v>0</v>
      </c>
      <c r="BQ87" s="31">
        <v>0</v>
      </c>
      <c r="BR87" s="31">
        <v>47051.151392936699</v>
      </c>
      <c r="BS87" s="31">
        <v>738380.76602935803</v>
      </c>
      <c r="BT87" s="31">
        <v>0</v>
      </c>
      <c r="BU87" s="31">
        <v>214518.169998169</v>
      </c>
      <c r="BV87" s="31">
        <v>957301.39128112805</v>
      </c>
      <c r="BW87" s="31">
        <v>0</v>
      </c>
      <c r="BX87" s="31">
        <v>13095.817008137699</v>
      </c>
      <c r="BY87" s="31">
        <v>0</v>
      </c>
      <c r="BZ87" s="31">
        <v>0</v>
      </c>
      <c r="CA87" s="31">
        <v>7320.68460685015</v>
      </c>
      <c r="CB87" s="31">
        <v>823083.95285797096</v>
      </c>
      <c r="CC87" s="31">
        <v>6651397.82385254</v>
      </c>
      <c r="CD87" s="31">
        <v>1886961.50737</v>
      </c>
      <c r="CE87" s="31">
        <v>120.54757832922</v>
      </c>
      <c r="CF87" s="31">
        <v>20991.443778514898</v>
      </c>
      <c r="CG87" s="31">
        <v>178992.269163132</v>
      </c>
      <c r="CH87" s="31">
        <v>13095.817008137699</v>
      </c>
      <c r="CI87" s="31">
        <v>7460.7785961627997</v>
      </c>
      <c r="CJ87" s="31">
        <v>844332.96734619106</v>
      </c>
      <c r="CK87" s="31">
        <v>6833152.6373901404</v>
      </c>
      <c r="CL87" s="31">
        <v>1900143.0083007801</v>
      </c>
      <c r="CM87" s="31">
        <v>8961.8736906051599</v>
      </c>
      <c r="CN87" s="31">
        <v>1376050.9079742399</v>
      </c>
      <c r="CO87" s="31">
        <v>8779852.4466552697</v>
      </c>
      <c r="CP87" s="31">
        <v>1900143.0083007801</v>
      </c>
    </row>
    <row r="88" spans="1:94">
      <c r="A88" s="138" t="s">
        <v>61</v>
      </c>
      <c r="B88" s="163">
        <v>41791</v>
      </c>
      <c r="C88" s="31">
        <v>0</v>
      </c>
      <c r="D88" s="31">
        <v>3210.0645984651037</v>
      </c>
      <c r="E88" s="31">
        <v>3537.2356380224201</v>
      </c>
      <c r="F88" s="31">
        <v>48.500868071802003</v>
      </c>
      <c r="G88" s="31">
        <v>117.519942809828</v>
      </c>
      <c r="H88" s="31">
        <v>0</v>
      </c>
      <c r="I88" s="31">
        <v>0</v>
      </c>
      <c r="J88" s="31">
        <v>0</v>
      </c>
      <c r="K88" s="31">
        <v>0</v>
      </c>
      <c r="L88" s="31">
        <v>100.137070049532</v>
      </c>
      <c r="M88" s="31">
        <v>182.24896103516201</v>
      </c>
      <c r="N88" s="31">
        <v>1766.77142052352</v>
      </c>
      <c r="O88" s="31">
        <v>0</v>
      </c>
      <c r="P88" s="31">
        <v>2926.1207296252301</v>
      </c>
      <c r="Q88" s="31">
        <v>1759.03512790799</v>
      </c>
      <c r="R88" s="31">
        <v>0</v>
      </c>
      <c r="S88" s="31">
        <v>117.67605736665401</v>
      </c>
      <c r="T88" s="31">
        <v>0</v>
      </c>
      <c r="U88" s="31">
        <v>1535.3555731326301</v>
      </c>
      <c r="V88" s="31">
        <v>0</v>
      </c>
      <c r="W88" s="31">
        <v>332104.20172270917</v>
      </c>
      <c r="X88" s="31">
        <v>450685.55030441302</v>
      </c>
      <c r="Y88" s="31">
        <v>1200.38936476409</v>
      </c>
      <c r="Z88" s="31">
        <v>20466.283978223801</v>
      </c>
      <c r="AA88" s="31">
        <v>0</v>
      </c>
      <c r="AB88" s="31">
        <v>0</v>
      </c>
      <c r="AC88" s="31">
        <v>0</v>
      </c>
      <c r="AD88" s="31">
        <v>0</v>
      </c>
      <c r="AE88" s="31">
        <v>1114.6647425741</v>
      </c>
      <c r="AF88" s="31">
        <v>18073.643126964598</v>
      </c>
      <c r="AG88" s="31">
        <v>175697.023944855</v>
      </c>
      <c r="AH88" s="31">
        <v>0</v>
      </c>
      <c r="AI88" s="31">
        <v>294149.04730987502</v>
      </c>
      <c r="AJ88" s="31">
        <v>275073.84111022903</v>
      </c>
      <c r="AK88" s="31">
        <v>0</v>
      </c>
      <c r="AL88" s="31">
        <v>20440.717723846399</v>
      </c>
      <c r="AM88" s="31">
        <v>0</v>
      </c>
      <c r="AN88" s="31">
        <v>560371.66195678699</v>
      </c>
      <c r="AO88" s="31">
        <v>0</v>
      </c>
      <c r="AP88" s="31">
        <v>2803535.3748208527</v>
      </c>
      <c r="AQ88" s="31">
        <v>3562540.73510742</v>
      </c>
      <c r="AR88" s="31">
        <v>10628.7380313873</v>
      </c>
      <c r="AS88" s="31">
        <v>174321.67844772301</v>
      </c>
      <c r="AT88" s="31">
        <v>0</v>
      </c>
      <c r="AU88" s="31">
        <v>0</v>
      </c>
      <c r="AV88" s="31">
        <v>0</v>
      </c>
      <c r="AW88" s="31">
        <v>0</v>
      </c>
      <c r="AX88" s="31">
        <v>8758.6162372827494</v>
      </c>
      <c r="AY88" s="31">
        <v>147415.48207473801</v>
      </c>
      <c r="AZ88" s="31">
        <v>1387789.5938568099</v>
      </c>
      <c r="BA88" s="31">
        <v>0</v>
      </c>
      <c r="BB88" s="31">
        <v>2419140.7291259798</v>
      </c>
      <c r="BC88" s="31">
        <v>2266403.4626770001</v>
      </c>
      <c r="BD88" s="31">
        <v>0</v>
      </c>
      <c r="BE88" s="31">
        <v>174513.01011467</v>
      </c>
      <c r="BF88" s="31">
        <v>0</v>
      </c>
      <c r="BG88" s="31">
        <v>2020951.9171752899</v>
      </c>
      <c r="BH88" s="31">
        <v>0</v>
      </c>
      <c r="BI88" s="31">
        <v>0</v>
      </c>
      <c r="BJ88" s="31">
        <v>1543594.34346008</v>
      </c>
      <c r="BK88" s="31">
        <v>3406.4082145392899</v>
      </c>
      <c r="BL88" s="31">
        <v>0</v>
      </c>
      <c r="BM88" s="31">
        <v>0</v>
      </c>
      <c r="BN88" s="31">
        <v>0</v>
      </c>
      <c r="BO88" s="31">
        <v>0</v>
      </c>
      <c r="BP88" s="31">
        <v>0</v>
      </c>
      <c r="BQ88" s="31">
        <v>0</v>
      </c>
      <c r="BR88" s="31">
        <v>38461.047985553698</v>
      </c>
      <c r="BS88" s="31">
        <v>669313.51023101795</v>
      </c>
      <c r="BT88" s="31">
        <v>0</v>
      </c>
      <c r="BU88" s="31">
        <v>213754.25</v>
      </c>
      <c r="BV88" s="31">
        <v>900490.56565856899</v>
      </c>
      <c r="BW88" s="31">
        <v>0</v>
      </c>
      <c r="BX88" s="31">
        <v>12972.644696712499</v>
      </c>
      <c r="BY88" s="31">
        <v>0</v>
      </c>
      <c r="BZ88" s="31">
        <v>0</v>
      </c>
      <c r="CA88" s="31">
        <v>6721.7951050996799</v>
      </c>
      <c r="CB88" s="31">
        <v>785083.97732543899</v>
      </c>
      <c r="CC88" s="31">
        <v>6344411.6574707003</v>
      </c>
      <c r="CD88" s="31">
        <v>1802121.1018066399</v>
      </c>
      <c r="CE88" s="31">
        <v>117.027915305458</v>
      </c>
      <c r="CF88" s="31">
        <v>20486.4236371517</v>
      </c>
      <c r="CG88" s="31">
        <v>175361.48453712501</v>
      </c>
      <c r="CH88" s="31">
        <v>12972.644696712499</v>
      </c>
      <c r="CI88" s="31">
        <v>6838.3847466111201</v>
      </c>
      <c r="CJ88" s="31">
        <v>805638.85401153599</v>
      </c>
      <c r="CK88" s="31">
        <v>6520011.2310180701</v>
      </c>
      <c r="CL88" s="31">
        <v>1815110.4573822001</v>
      </c>
      <c r="CM88" s="31">
        <v>8366.6351426839792</v>
      </c>
      <c r="CN88" s="31">
        <v>1364723.35118103</v>
      </c>
      <c r="CO88" s="31">
        <v>8583793.9124755897</v>
      </c>
      <c r="CP88" s="31">
        <v>1815110.4573822001</v>
      </c>
    </row>
    <row r="89" spans="1:94">
      <c r="A89" s="138" t="s">
        <v>61</v>
      </c>
      <c r="B89" s="163">
        <v>41883</v>
      </c>
      <c r="C89" s="31">
        <v>0</v>
      </c>
      <c r="D89" s="31">
        <v>3382.7559323731657</v>
      </c>
      <c r="E89" s="31">
        <v>4717.2121363282204</v>
      </c>
      <c r="F89" s="31">
        <v>101.09898061491501</v>
      </c>
      <c r="G89" s="31">
        <v>122.54064957052501</v>
      </c>
      <c r="H89" s="31">
        <v>0</v>
      </c>
      <c r="I89" s="31">
        <v>0</v>
      </c>
      <c r="J89" s="31">
        <v>0</v>
      </c>
      <c r="K89" s="31">
        <v>0</v>
      </c>
      <c r="L89" s="31">
        <v>555.70424474030699</v>
      </c>
      <c r="M89" s="31">
        <v>174.54560645297201</v>
      </c>
      <c r="N89" s="31">
        <v>2431.1722492277599</v>
      </c>
      <c r="O89" s="31">
        <v>0</v>
      </c>
      <c r="P89" s="31">
        <v>3537.8337068259698</v>
      </c>
      <c r="Q89" s="31">
        <v>1659.3585808724199</v>
      </c>
      <c r="R89" s="31">
        <v>0</v>
      </c>
      <c r="S89" s="31">
        <v>123.958125355653</v>
      </c>
      <c r="T89" s="31">
        <v>0</v>
      </c>
      <c r="U89" s="31">
        <v>1567.4489247649899</v>
      </c>
      <c r="V89" s="31">
        <v>0</v>
      </c>
      <c r="W89" s="31">
        <v>339219.53270920273</v>
      </c>
      <c r="X89" s="31">
        <v>435352.33316421497</v>
      </c>
      <c r="Y89" s="31">
        <v>1399.5853892564801</v>
      </c>
      <c r="Z89" s="31">
        <v>20477.665409326601</v>
      </c>
      <c r="AA89" s="31">
        <v>0</v>
      </c>
      <c r="AB89" s="31">
        <v>0</v>
      </c>
      <c r="AC89" s="31">
        <v>0</v>
      </c>
      <c r="AD89" s="31">
        <v>0</v>
      </c>
      <c r="AE89" s="31">
        <v>2662.55579853058</v>
      </c>
      <c r="AF89" s="31">
        <v>17884.851934433002</v>
      </c>
      <c r="AG89" s="31">
        <v>166802.03624343901</v>
      </c>
      <c r="AH89" s="31">
        <v>0</v>
      </c>
      <c r="AI89" s="31">
        <v>389472.19298172003</v>
      </c>
      <c r="AJ89" s="31">
        <v>265248.60848999</v>
      </c>
      <c r="AK89" s="31">
        <v>0</v>
      </c>
      <c r="AL89" s="31">
        <v>20407.326982498202</v>
      </c>
      <c r="AM89" s="31">
        <v>0</v>
      </c>
      <c r="AN89" s="31">
        <v>560271.51860809303</v>
      </c>
      <c r="AO89" s="31">
        <v>0</v>
      </c>
      <c r="AP89" s="31">
        <v>2834753.3694089479</v>
      </c>
      <c r="AQ89" s="31">
        <v>3467198.9167480501</v>
      </c>
      <c r="AR89" s="31">
        <v>14406.2057797909</v>
      </c>
      <c r="AS89" s="31">
        <v>176150.758529663</v>
      </c>
      <c r="AT89" s="31">
        <v>0</v>
      </c>
      <c r="AU89" s="31">
        <v>0</v>
      </c>
      <c r="AV89" s="31">
        <v>0</v>
      </c>
      <c r="AW89" s="31">
        <v>0</v>
      </c>
      <c r="AX89" s="31">
        <v>21106.9078977108</v>
      </c>
      <c r="AY89" s="31">
        <v>144895.19851303101</v>
      </c>
      <c r="AZ89" s="31">
        <v>1317733.6597442599</v>
      </c>
      <c r="BA89" s="31">
        <v>0</v>
      </c>
      <c r="BB89" s="31">
        <v>3241402.7784728999</v>
      </c>
      <c r="BC89" s="31">
        <v>2080303.96470642</v>
      </c>
      <c r="BD89" s="31">
        <v>0</v>
      </c>
      <c r="BE89" s="31">
        <v>176489.975458145</v>
      </c>
      <c r="BF89" s="31">
        <v>0</v>
      </c>
      <c r="BG89" s="31">
        <v>2043283.34587097</v>
      </c>
      <c r="BH89" s="31">
        <v>0</v>
      </c>
      <c r="BI89" s="31">
        <v>0</v>
      </c>
      <c r="BJ89" s="31">
        <v>2558526.7488403302</v>
      </c>
      <c r="BK89" s="31">
        <v>3325.4279071986698</v>
      </c>
      <c r="BL89" s="31">
        <v>0</v>
      </c>
      <c r="BM89" s="31">
        <v>0</v>
      </c>
      <c r="BN89" s="31">
        <v>0</v>
      </c>
      <c r="BO89" s="31">
        <v>0</v>
      </c>
      <c r="BP89" s="31">
        <v>0</v>
      </c>
      <c r="BQ89" s="31">
        <v>0</v>
      </c>
      <c r="BR89" s="31">
        <v>39359.694486617998</v>
      </c>
      <c r="BS89" s="31">
        <v>1477141.4207153299</v>
      </c>
      <c r="BT89" s="31">
        <v>0</v>
      </c>
      <c r="BU89" s="31">
        <v>209859.62264061</v>
      </c>
      <c r="BV89" s="31">
        <v>1068914.8614654499</v>
      </c>
      <c r="BW89" s="31">
        <v>0</v>
      </c>
      <c r="BX89" s="31">
        <v>11384.347599148799</v>
      </c>
      <c r="BY89" s="31">
        <v>0</v>
      </c>
      <c r="BZ89" s="31">
        <v>0</v>
      </c>
      <c r="CA89" s="31">
        <v>8059.4429695606204</v>
      </c>
      <c r="CB89" s="31">
        <v>771578.03907775902</v>
      </c>
      <c r="CC89" s="31">
        <v>6274801.7697753897</v>
      </c>
      <c r="CD89" s="31">
        <v>2869026.0474548298</v>
      </c>
      <c r="CE89" s="31">
        <v>122.976366256364</v>
      </c>
      <c r="CF89" s="31">
        <v>20519.093269348101</v>
      </c>
      <c r="CG89" s="31">
        <v>176583.604478836</v>
      </c>
      <c r="CH89" s="31">
        <v>11384.347599148799</v>
      </c>
      <c r="CI89" s="31">
        <v>8192.0832207202893</v>
      </c>
      <c r="CJ89" s="31">
        <v>791800.88206481899</v>
      </c>
      <c r="CK89" s="31">
        <v>6448987.3027343797</v>
      </c>
      <c r="CL89" s="31">
        <v>2881016.3706359901</v>
      </c>
      <c r="CM89" s="31">
        <v>9742.4244105815906</v>
      </c>
      <c r="CN89" s="31">
        <v>1353052.4062957801</v>
      </c>
      <c r="CO89" s="31">
        <v>8487910.2877197303</v>
      </c>
      <c r="CP89" s="31">
        <v>2881016.3706359901</v>
      </c>
    </row>
    <row r="90" spans="1:94">
      <c r="A90" s="138" t="s">
        <v>61</v>
      </c>
      <c r="B90" s="163">
        <v>41974</v>
      </c>
      <c r="C90" s="31">
        <v>0</v>
      </c>
      <c r="D90" s="31">
        <v>3308.2964162149078</v>
      </c>
      <c r="E90" s="31">
        <v>4798.7986953258496</v>
      </c>
      <c r="F90" s="31">
        <v>91.011836661957204</v>
      </c>
      <c r="G90" s="31">
        <v>137.65241226181399</v>
      </c>
      <c r="H90" s="31">
        <v>0</v>
      </c>
      <c r="I90" s="31">
        <v>0</v>
      </c>
      <c r="J90" s="31">
        <v>0</v>
      </c>
      <c r="K90" s="31">
        <v>0</v>
      </c>
      <c r="L90" s="31">
        <v>549.76729945093405</v>
      </c>
      <c r="M90" s="31">
        <v>170.17967121675599</v>
      </c>
      <c r="N90" s="31">
        <v>2623.3697937429001</v>
      </c>
      <c r="O90" s="31">
        <v>0</v>
      </c>
      <c r="P90" s="31">
        <v>3590.1134668886698</v>
      </c>
      <c r="Q90" s="31">
        <v>1487.7808269560301</v>
      </c>
      <c r="R90" s="31">
        <v>0</v>
      </c>
      <c r="S90" s="31">
        <v>136.525593928993</v>
      </c>
      <c r="T90" s="31">
        <v>0</v>
      </c>
      <c r="U90" s="31">
        <v>1541.1063361018901</v>
      </c>
      <c r="V90" s="31">
        <v>0</v>
      </c>
      <c r="W90" s="31">
        <v>348055.89326216868</v>
      </c>
      <c r="X90" s="31">
        <v>430493.96516036999</v>
      </c>
      <c r="Y90" s="31">
        <v>1614.86291259527</v>
      </c>
      <c r="Z90" s="31">
        <v>20986.778047323201</v>
      </c>
      <c r="AA90" s="31">
        <v>0</v>
      </c>
      <c r="AB90" s="31">
        <v>0</v>
      </c>
      <c r="AC90" s="31">
        <v>0</v>
      </c>
      <c r="AD90" s="31">
        <v>0</v>
      </c>
      <c r="AE90" s="31">
        <v>2526.2319674491901</v>
      </c>
      <c r="AF90" s="31">
        <v>18184.296946525599</v>
      </c>
      <c r="AG90" s="31">
        <v>162810.54759788499</v>
      </c>
      <c r="AH90" s="31">
        <v>0</v>
      </c>
      <c r="AI90" s="31">
        <v>368639.248020172</v>
      </c>
      <c r="AJ90" s="31">
        <v>281384.88903427101</v>
      </c>
      <c r="AK90" s="31">
        <v>0</v>
      </c>
      <c r="AL90" s="31">
        <v>21025.031942367601</v>
      </c>
      <c r="AM90" s="31">
        <v>0</v>
      </c>
      <c r="AN90" s="31">
        <v>564467.04069518996</v>
      </c>
      <c r="AO90" s="31">
        <v>0</v>
      </c>
      <c r="AP90" s="31">
        <v>2861561.6080865096</v>
      </c>
      <c r="AQ90" s="31">
        <v>3437523.1009521498</v>
      </c>
      <c r="AR90" s="31">
        <v>13591.7122884989</v>
      </c>
      <c r="AS90" s="31">
        <v>183976.51560401899</v>
      </c>
      <c r="AT90" s="31">
        <v>0</v>
      </c>
      <c r="AU90" s="31">
        <v>0</v>
      </c>
      <c r="AV90" s="31">
        <v>0</v>
      </c>
      <c r="AW90" s="31">
        <v>0</v>
      </c>
      <c r="AX90" s="31">
        <v>19702.2038929462</v>
      </c>
      <c r="AY90" s="31">
        <v>148902.69948196399</v>
      </c>
      <c r="AZ90" s="31">
        <v>1293067.0277404799</v>
      </c>
      <c r="BA90" s="31">
        <v>0</v>
      </c>
      <c r="BB90" s="31">
        <v>3098140.5864563002</v>
      </c>
      <c r="BC90" s="31">
        <v>1922455.5499115</v>
      </c>
      <c r="BD90" s="31">
        <v>0</v>
      </c>
      <c r="BE90" s="31">
        <v>184012.806093216</v>
      </c>
      <c r="BF90" s="31">
        <v>0</v>
      </c>
      <c r="BG90" s="31">
        <v>2055567.8975219701</v>
      </c>
      <c r="BH90" s="31">
        <v>0</v>
      </c>
      <c r="BI90" s="31">
        <v>0</v>
      </c>
      <c r="BJ90" s="31">
        <v>2889792.79620361</v>
      </c>
      <c r="BK90" s="31">
        <v>4285.9200738072404</v>
      </c>
      <c r="BL90" s="31">
        <v>0</v>
      </c>
      <c r="BM90" s="31">
        <v>0</v>
      </c>
      <c r="BN90" s="31">
        <v>0</v>
      </c>
      <c r="BO90" s="31">
        <v>0</v>
      </c>
      <c r="BP90" s="31">
        <v>0</v>
      </c>
      <c r="BQ90" s="31">
        <v>0</v>
      </c>
      <c r="BR90" s="31">
        <v>40939.787041664102</v>
      </c>
      <c r="BS90" s="31">
        <v>1805743.9521637</v>
      </c>
      <c r="BT90" s="31">
        <v>0</v>
      </c>
      <c r="BU90" s="31">
        <v>237376.112459183</v>
      </c>
      <c r="BV90" s="31">
        <v>1069143.99438477</v>
      </c>
      <c r="BW90" s="31">
        <v>0</v>
      </c>
      <c r="BX90" s="31">
        <v>12315.132770538299</v>
      </c>
      <c r="BY90" s="31">
        <v>0</v>
      </c>
      <c r="BZ90" s="31">
        <v>0</v>
      </c>
      <c r="CA90" s="31">
        <v>8153.2925765514401</v>
      </c>
      <c r="CB90" s="31">
        <v>774538.99998474098</v>
      </c>
      <c r="CC90" s="31">
        <v>6358816.1044311495</v>
      </c>
      <c r="CD90" s="31">
        <v>3263693.1193542499</v>
      </c>
      <c r="CE90" s="31">
        <v>138.982948312536</v>
      </c>
      <c r="CF90" s="31">
        <v>20959.724701404601</v>
      </c>
      <c r="CG90" s="31">
        <v>184025.07664871201</v>
      </c>
      <c r="CH90" s="31">
        <v>12315.132770538299</v>
      </c>
      <c r="CI90" s="31">
        <v>8259.3911595344507</v>
      </c>
      <c r="CJ90" s="31">
        <v>795427.22082519496</v>
      </c>
      <c r="CK90" s="31">
        <v>6541971.6505127</v>
      </c>
      <c r="CL90" s="31">
        <v>3275462.1734924298</v>
      </c>
      <c r="CM90" s="31">
        <v>9783.3920294046402</v>
      </c>
      <c r="CN90" s="31">
        <v>1369069.90405273</v>
      </c>
      <c r="CO90" s="31">
        <v>8551135.5257568397</v>
      </c>
      <c r="CP90" s="31">
        <v>3275462.1734924298</v>
      </c>
    </row>
    <row r="91" spans="1:94">
      <c r="A91" s="138" t="s">
        <v>61</v>
      </c>
      <c r="B91" s="163">
        <v>42064</v>
      </c>
      <c r="C91" s="31">
        <v>0</v>
      </c>
      <c r="D91" s="31">
        <v>3395.1681317662915</v>
      </c>
      <c r="E91" s="31">
        <v>3084.8017854988602</v>
      </c>
      <c r="F91" s="31">
        <v>44.93737854762</v>
      </c>
      <c r="G91" s="31">
        <v>144.44026192277701</v>
      </c>
      <c r="H91" s="31">
        <v>0</v>
      </c>
      <c r="I91" s="31">
        <v>0</v>
      </c>
      <c r="J91" s="31">
        <v>0</v>
      </c>
      <c r="K91" s="31">
        <v>0</v>
      </c>
      <c r="L91" s="31">
        <v>28.281091789249299</v>
      </c>
      <c r="M91" s="31">
        <v>142.97590415179701</v>
      </c>
      <c r="N91" s="31">
        <v>1480.21599650383</v>
      </c>
      <c r="O91" s="31">
        <v>0</v>
      </c>
      <c r="P91" s="31">
        <v>2871.4146060943599</v>
      </c>
      <c r="Q91" s="31">
        <v>1741.78350797296</v>
      </c>
      <c r="R91" s="31">
        <v>0</v>
      </c>
      <c r="S91" s="31">
        <v>143.72778658568899</v>
      </c>
      <c r="T91" s="31">
        <v>0</v>
      </c>
      <c r="U91" s="31">
        <v>1540.9991793632501</v>
      </c>
      <c r="V91" s="31">
        <v>0</v>
      </c>
      <c r="W91" s="31">
        <v>359494.73020714486</v>
      </c>
      <c r="X91" s="31">
        <v>396803.69667434698</v>
      </c>
      <c r="Y91" s="31">
        <v>1619.2239505648599</v>
      </c>
      <c r="Z91" s="31">
        <v>22038.676559209802</v>
      </c>
      <c r="AA91" s="31">
        <v>0</v>
      </c>
      <c r="AB91" s="31">
        <v>0</v>
      </c>
      <c r="AC91" s="31">
        <v>0</v>
      </c>
      <c r="AD91" s="31">
        <v>0</v>
      </c>
      <c r="AE91" s="31">
        <v>1643.5123761147299</v>
      </c>
      <c r="AF91" s="31">
        <v>15143.0826092958</v>
      </c>
      <c r="AG91" s="31">
        <v>149830.936588287</v>
      </c>
      <c r="AH91" s="31">
        <v>0</v>
      </c>
      <c r="AI91" s="31">
        <v>279759.11808013899</v>
      </c>
      <c r="AJ91" s="31">
        <v>232406.77841377299</v>
      </c>
      <c r="AK91" s="31">
        <v>0</v>
      </c>
      <c r="AL91" s="31">
        <v>22085.2757115364</v>
      </c>
      <c r="AM91" s="31">
        <v>0</v>
      </c>
      <c r="AN91" s="31">
        <v>561430.65719604504</v>
      </c>
      <c r="AO91" s="31">
        <v>0</v>
      </c>
      <c r="AP91" s="31">
        <v>3061972.0160702709</v>
      </c>
      <c r="AQ91" s="31">
        <v>3146020.0682067899</v>
      </c>
      <c r="AR91" s="31">
        <v>12755.074849724801</v>
      </c>
      <c r="AS91" s="31">
        <v>194696.560651779</v>
      </c>
      <c r="AT91" s="31">
        <v>0</v>
      </c>
      <c r="AU91" s="31">
        <v>0</v>
      </c>
      <c r="AV91" s="31">
        <v>0</v>
      </c>
      <c r="AW91" s="31">
        <v>0</v>
      </c>
      <c r="AX91" s="31">
        <v>13501.5812149048</v>
      </c>
      <c r="AY91" s="31">
        <v>121393.680444717</v>
      </c>
      <c r="AZ91" s="31">
        <v>1185705.3682403599</v>
      </c>
      <c r="BA91" s="31">
        <v>0</v>
      </c>
      <c r="BB91" s="31">
        <v>2404152.1941833501</v>
      </c>
      <c r="BC91" s="31">
        <v>2154361.16156006</v>
      </c>
      <c r="BD91" s="31">
        <v>0</v>
      </c>
      <c r="BE91" s="31">
        <v>194206.29932784999</v>
      </c>
      <c r="BF91" s="31">
        <v>0</v>
      </c>
      <c r="BG91" s="31">
        <v>2043240.40049744</v>
      </c>
      <c r="BH91" s="31">
        <v>0</v>
      </c>
      <c r="BI91" s="31">
        <v>0</v>
      </c>
      <c r="BJ91" s="31">
        <v>1319530.0367584201</v>
      </c>
      <c r="BK91" s="31">
        <v>4386.9298552870796</v>
      </c>
      <c r="BL91" s="31">
        <v>0</v>
      </c>
      <c r="BM91" s="31">
        <v>0</v>
      </c>
      <c r="BN91" s="31">
        <v>0</v>
      </c>
      <c r="BO91" s="31">
        <v>0</v>
      </c>
      <c r="BP91" s="31">
        <v>0</v>
      </c>
      <c r="BQ91" s="31">
        <v>0</v>
      </c>
      <c r="BR91" s="31">
        <v>33099.832444667802</v>
      </c>
      <c r="BS91" s="31">
        <v>536930.89085388195</v>
      </c>
      <c r="BT91" s="31">
        <v>0</v>
      </c>
      <c r="BU91" s="31">
        <v>232533.96257400501</v>
      </c>
      <c r="BV91" s="31">
        <v>802737.74732208299</v>
      </c>
      <c r="BW91" s="31">
        <v>0</v>
      </c>
      <c r="BX91" s="31">
        <v>13654.917380213699</v>
      </c>
      <c r="BY91" s="31">
        <v>0</v>
      </c>
      <c r="BZ91" s="31">
        <v>0</v>
      </c>
      <c r="CA91" s="31">
        <v>6524.1275308132199</v>
      </c>
      <c r="CB91" s="31">
        <v>761600.42318725598</v>
      </c>
      <c r="CC91" s="31">
        <v>6184885.9954223596</v>
      </c>
      <c r="CD91" s="31">
        <v>1548645.8692779499</v>
      </c>
      <c r="CE91" s="31">
        <v>143.09392569027801</v>
      </c>
      <c r="CF91" s="31">
        <v>22011.529772281599</v>
      </c>
      <c r="CG91" s="31">
        <v>193159.97874641401</v>
      </c>
      <c r="CH91" s="31">
        <v>13654.917380213699</v>
      </c>
      <c r="CI91" s="31">
        <v>6687.4578369259798</v>
      </c>
      <c r="CJ91" s="31">
        <v>783918.96388244606</v>
      </c>
      <c r="CK91" s="31">
        <v>6381047.7584838904</v>
      </c>
      <c r="CL91" s="31">
        <v>1562422.11776733</v>
      </c>
      <c r="CM91" s="31">
        <v>8213.9976650476492</v>
      </c>
      <c r="CN91" s="31">
        <v>1335585.9041595501</v>
      </c>
      <c r="CO91" s="31">
        <v>8436052.5400390606</v>
      </c>
      <c r="CP91" s="31">
        <v>1562422.11776733</v>
      </c>
    </row>
    <row r="92" spans="1:94">
      <c r="A92" s="138" t="s">
        <v>62</v>
      </c>
      <c r="B92" s="163">
        <v>38047</v>
      </c>
      <c r="C92" s="31">
        <v>0</v>
      </c>
      <c r="D92" s="31">
        <v>1226.9673800150622</v>
      </c>
      <c r="E92" s="31">
        <v>6023.7086819410297</v>
      </c>
      <c r="F92" s="31">
        <v>6.2109093018807497</v>
      </c>
      <c r="G92" s="31">
        <v>0</v>
      </c>
      <c r="H92" s="31">
        <v>85.974133821204305</v>
      </c>
      <c r="I92" s="31">
        <v>0</v>
      </c>
      <c r="J92" s="31">
        <v>3.5576001988665702</v>
      </c>
      <c r="K92" s="31">
        <v>0</v>
      </c>
      <c r="L92" s="31">
        <v>984.21068814396904</v>
      </c>
      <c r="M92" s="31">
        <v>97.640168636105997</v>
      </c>
      <c r="N92" s="31">
        <v>2702.7172495126702</v>
      </c>
      <c r="O92" s="31">
        <v>0</v>
      </c>
      <c r="P92" s="31">
        <v>0</v>
      </c>
      <c r="Q92" s="31">
        <v>3371.9242229759702</v>
      </c>
      <c r="R92" s="31">
        <v>0</v>
      </c>
      <c r="S92" s="31">
        <v>0</v>
      </c>
      <c r="T92" s="31">
        <v>82.453532227314994</v>
      </c>
      <c r="U92" s="31">
        <v>532.32818734645798</v>
      </c>
      <c r="V92" s="31">
        <v>0</v>
      </c>
      <c r="W92" s="31">
        <v>133428.27907098638</v>
      </c>
      <c r="X92" s="31">
        <v>1151913.09204102</v>
      </c>
      <c r="Y92" s="31">
        <v>1058.4135505706099</v>
      </c>
      <c r="Z92" s="31">
        <v>0</v>
      </c>
      <c r="AA92" s="31">
        <v>20243.6582629681</v>
      </c>
      <c r="AB92" s="31">
        <v>0</v>
      </c>
      <c r="AC92" s="31">
        <v>742.59538233280205</v>
      </c>
      <c r="AD92" s="31">
        <v>0</v>
      </c>
      <c r="AE92" s="31">
        <v>101337.44919586201</v>
      </c>
      <c r="AF92" s="31">
        <v>11772.0927944183</v>
      </c>
      <c r="AG92" s="31">
        <v>523615.17691039998</v>
      </c>
      <c r="AH92" s="31">
        <v>0</v>
      </c>
      <c r="AI92" s="31">
        <v>0</v>
      </c>
      <c r="AJ92" s="31">
        <v>644310.18603515602</v>
      </c>
      <c r="AK92" s="31">
        <v>0</v>
      </c>
      <c r="AL92" s="31">
        <v>0</v>
      </c>
      <c r="AM92" s="31">
        <v>20071.511512994799</v>
      </c>
      <c r="AN92" s="31">
        <v>226535.57844924901</v>
      </c>
      <c r="AO92" s="31">
        <v>0</v>
      </c>
      <c r="AP92" s="31">
        <v>832638.74968906958</v>
      </c>
      <c r="AQ92" s="31">
        <v>6971786.5822753897</v>
      </c>
      <c r="AR92" s="31">
        <v>6236.8407661914798</v>
      </c>
      <c r="AS92" s="31">
        <v>0</v>
      </c>
      <c r="AT92" s="31">
        <v>121982.0035429</v>
      </c>
      <c r="AU92" s="31">
        <v>0</v>
      </c>
      <c r="AV92" s="31">
        <v>1756.8565874993801</v>
      </c>
      <c r="AW92" s="31">
        <v>0</v>
      </c>
      <c r="AX92" s="31">
        <v>639024.97121429397</v>
      </c>
      <c r="AY92" s="31">
        <v>75528.479763984695</v>
      </c>
      <c r="AZ92" s="31">
        <v>3164121.9819946298</v>
      </c>
      <c r="BA92" s="31">
        <v>0</v>
      </c>
      <c r="BB92" s="31">
        <v>0</v>
      </c>
      <c r="BC92" s="31">
        <v>3949423.7205505399</v>
      </c>
      <c r="BD92" s="31">
        <v>0</v>
      </c>
      <c r="BE92" s="31">
        <v>0</v>
      </c>
      <c r="BF92" s="31">
        <v>120051.90167141</v>
      </c>
      <c r="BG92" s="31">
        <v>523507.82509231602</v>
      </c>
      <c r="BH92" s="31">
        <v>0</v>
      </c>
      <c r="BI92" s="31">
        <v>0</v>
      </c>
      <c r="BJ92" s="31">
        <v>2257044.7557678199</v>
      </c>
      <c r="BK92" s="31">
        <v>2019.1364223659</v>
      </c>
      <c r="BL92" s="31">
        <v>0</v>
      </c>
      <c r="BM92" s="31">
        <v>0</v>
      </c>
      <c r="BN92" s="31">
        <v>0</v>
      </c>
      <c r="BO92" s="31">
        <v>0</v>
      </c>
      <c r="BP92" s="31">
        <v>0</v>
      </c>
      <c r="BQ92" s="31">
        <v>0</v>
      </c>
      <c r="BR92" s="31">
        <v>18916.655313014999</v>
      </c>
      <c r="BS92" s="31">
        <v>914368.77729034401</v>
      </c>
      <c r="BT92" s="31">
        <v>0</v>
      </c>
      <c r="BU92" s="31">
        <v>0</v>
      </c>
      <c r="BV92" s="31">
        <v>1379693.01945496</v>
      </c>
      <c r="BW92" s="31">
        <v>0</v>
      </c>
      <c r="BX92" s="31">
        <v>0</v>
      </c>
      <c r="BY92" s="31">
        <v>0</v>
      </c>
      <c r="BZ92" s="31">
        <v>0</v>
      </c>
      <c r="CA92" s="31">
        <v>7250.2792921066302</v>
      </c>
      <c r="CB92" s="31">
        <v>1292162.65661621</v>
      </c>
      <c r="CC92" s="31">
        <v>7816366.8435668899</v>
      </c>
      <c r="CD92" s="31">
        <v>2309391.9203796401</v>
      </c>
      <c r="CE92" s="31">
        <v>83.790892140939803</v>
      </c>
      <c r="CF92" s="31">
        <v>20290.1637578011</v>
      </c>
      <c r="CG92" s="31">
        <v>119815.34331893901</v>
      </c>
      <c r="CH92" s="31">
        <v>0</v>
      </c>
      <c r="CI92" s="31">
        <v>7334.2109307050696</v>
      </c>
      <c r="CJ92" s="31">
        <v>1312525.9526977499</v>
      </c>
      <c r="CK92" s="31">
        <v>7937102.18115234</v>
      </c>
      <c r="CL92" s="31">
        <v>2309257.7431640602</v>
      </c>
      <c r="CM92" s="31">
        <v>7868.8910826444599</v>
      </c>
      <c r="CN92" s="31">
        <v>1533985.2066955599</v>
      </c>
      <c r="CO92" s="31">
        <v>8451126.8549804706</v>
      </c>
      <c r="CP92" s="31">
        <v>2309257.7431640602</v>
      </c>
    </row>
    <row r="93" spans="1:94">
      <c r="A93" s="138" t="s">
        <v>62</v>
      </c>
      <c r="B93" s="163">
        <v>38139</v>
      </c>
      <c r="C93" s="31">
        <v>0</v>
      </c>
      <c r="D93" s="31">
        <v>1338.2470093548031</v>
      </c>
      <c r="E93" s="31">
        <v>6102.7566687464696</v>
      </c>
      <c r="F93" s="31">
        <v>5.9141159033169997</v>
      </c>
      <c r="G93" s="31">
        <v>0</v>
      </c>
      <c r="H93" s="31">
        <v>77.327973883599</v>
      </c>
      <c r="I93" s="31">
        <v>0</v>
      </c>
      <c r="J93" s="31">
        <v>50.034605610649997</v>
      </c>
      <c r="K93" s="31">
        <v>0</v>
      </c>
      <c r="L93" s="31">
        <v>1317.6478435993199</v>
      </c>
      <c r="M93" s="31">
        <v>103.164765383117</v>
      </c>
      <c r="N93" s="31">
        <v>2827.5467101335498</v>
      </c>
      <c r="O93" s="31">
        <v>0</v>
      </c>
      <c r="P93" s="31">
        <v>0</v>
      </c>
      <c r="Q93" s="31">
        <v>3271.0300764441499</v>
      </c>
      <c r="R93" s="31">
        <v>0</v>
      </c>
      <c r="S93" s="31">
        <v>0</v>
      </c>
      <c r="T93" s="31">
        <v>85.633736866526306</v>
      </c>
      <c r="U93" s="31">
        <v>557.53211630880799</v>
      </c>
      <c r="V93" s="31">
        <v>0</v>
      </c>
      <c r="W93" s="31">
        <v>129405.65746703626</v>
      </c>
      <c r="X93" s="31">
        <v>1163904.6721191399</v>
      </c>
      <c r="Y93" s="31">
        <v>913.69646758586202</v>
      </c>
      <c r="Z93" s="31">
        <v>0</v>
      </c>
      <c r="AA93" s="31">
        <v>19422.101935625102</v>
      </c>
      <c r="AB93" s="31">
        <v>0</v>
      </c>
      <c r="AC93" s="31">
        <v>16888.975667953498</v>
      </c>
      <c r="AD93" s="31">
        <v>0</v>
      </c>
      <c r="AE93" s="31">
        <v>119836.95271205901</v>
      </c>
      <c r="AF93" s="31">
        <v>11966.042624592799</v>
      </c>
      <c r="AG93" s="31">
        <v>547141.38159942604</v>
      </c>
      <c r="AH93" s="31">
        <v>0</v>
      </c>
      <c r="AI93" s="31">
        <v>0</v>
      </c>
      <c r="AJ93" s="31">
        <v>612406.73246002197</v>
      </c>
      <c r="AK93" s="31">
        <v>0</v>
      </c>
      <c r="AL93" s="31">
        <v>0</v>
      </c>
      <c r="AM93" s="31">
        <v>21307.938447237</v>
      </c>
      <c r="AN93" s="31">
        <v>241450.914505005</v>
      </c>
      <c r="AO93" s="31">
        <v>0</v>
      </c>
      <c r="AP93" s="31">
        <v>853177.18274390895</v>
      </c>
      <c r="AQ93" s="31">
        <v>7130338.5975341797</v>
      </c>
      <c r="AR93" s="31">
        <v>5062.5377047658003</v>
      </c>
      <c r="AS93" s="31">
        <v>0</v>
      </c>
      <c r="AT93" s="31">
        <v>117229.63915157301</v>
      </c>
      <c r="AU93" s="31">
        <v>0</v>
      </c>
      <c r="AV93" s="31">
        <v>39042.901256561301</v>
      </c>
      <c r="AW93" s="31">
        <v>0</v>
      </c>
      <c r="AX93" s="31">
        <v>763293.47309112502</v>
      </c>
      <c r="AY93" s="31">
        <v>73792.828724861101</v>
      </c>
      <c r="AZ93" s="31">
        <v>3330638.5713195801</v>
      </c>
      <c r="BA93" s="31">
        <v>0</v>
      </c>
      <c r="BB93" s="31">
        <v>0</v>
      </c>
      <c r="BC93" s="31">
        <v>3729906.66723633</v>
      </c>
      <c r="BD93" s="31">
        <v>0</v>
      </c>
      <c r="BE93" s="31">
        <v>0</v>
      </c>
      <c r="BF93" s="31">
        <v>127174.159330368</v>
      </c>
      <c r="BG93" s="31">
        <v>558492.02141570998</v>
      </c>
      <c r="BH93" s="31">
        <v>0</v>
      </c>
      <c r="BI93" s="31">
        <v>0</v>
      </c>
      <c r="BJ93" s="31">
        <v>2311384.3219299298</v>
      </c>
      <c r="BK93" s="31">
        <v>1719.5906118303501</v>
      </c>
      <c r="BL93" s="31">
        <v>0</v>
      </c>
      <c r="BM93" s="31">
        <v>0</v>
      </c>
      <c r="BN93" s="31">
        <v>0</v>
      </c>
      <c r="BO93" s="31">
        <v>0</v>
      </c>
      <c r="BP93" s="31">
        <v>0</v>
      </c>
      <c r="BQ93" s="31">
        <v>0</v>
      </c>
      <c r="BR93" s="31">
        <v>19990.686300992998</v>
      </c>
      <c r="BS93" s="31">
        <v>962012.09333801304</v>
      </c>
      <c r="BT93" s="31">
        <v>0</v>
      </c>
      <c r="BU93" s="31">
        <v>0</v>
      </c>
      <c r="BV93" s="31">
        <v>1350526.2051391599</v>
      </c>
      <c r="BW93" s="31">
        <v>0</v>
      </c>
      <c r="BX93" s="31">
        <v>0</v>
      </c>
      <c r="BY93" s="31">
        <v>0</v>
      </c>
      <c r="BZ93" s="31">
        <v>0</v>
      </c>
      <c r="CA93" s="31">
        <v>7444.1324339509001</v>
      </c>
      <c r="CB93" s="31">
        <v>1277972.64918518</v>
      </c>
      <c r="CC93" s="31">
        <v>7960616.7708129901</v>
      </c>
      <c r="CD93" s="31">
        <v>2335164.4498291002</v>
      </c>
      <c r="CE93" s="31">
        <v>86.000392564572394</v>
      </c>
      <c r="CF93" s="31">
        <v>21402.1822395325</v>
      </c>
      <c r="CG93" s="31">
        <v>126977.554132462</v>
      </c>
      <c r="CH93" s="31">
        <v>0</v>
      </c>
      <c r="CI93" s="31">
        <v>7530.5045922994595</v>
      </c>
      <c r="CJ93" s="31">
        <v>1299389.02770996</v>
      </c>
      <c r="CK93" s="31">
        <v>8087751.6602783203</v>
      </c>
      <c r="CL93" s="31">
        <v>2335085.2156982399</v>
      </c>
      <c r="CM93" s="31">
        <v>8086.6896668672598</v>
      </c>
      <c r="CN93" s="31">
        <v>1541450.6988677999</v>
      </c>
      <c r="CO93" s="31">
        <v>8635787.9541015606</v>
      </c>
      <c r="CP93" s="31">
        <v>2335085.2156982399</v>
      </c>
    </row>
    <row r="94" spans="1:94">
      <c r="A94" s="138" t="s">
        <v>62</v>
      </c>
      <c r="B94" s="163">
        <v>38231</v>
      </c>
      <c r="C94" s="31">
        <v>0</v>
      </c>
      <c r="D94" s="31">
        <v>1365.4264690542798</v>
      </c>
      <c r="E94" s="31">
        <v>6139.1094062924403</v>
      </c>
      <c r="F94" s="31">
        <v>6.63455270242412</v>
      </c>
      <c r="G94" s="31">
        <v>0</v>
      </c>
      <c r="H94" s="31">
        <v>71.750659166835206</v>
      </c>
      <c r="I94" s="31">
        <v>0</v>
      </c>
      <c r="J94" s="31">
        <v>131.58132467605199</v>
      </c>
      <c r="K94" s="31">
        <v>0</v>
      </c>
      <c r="L94" s="31">
        <v>1294.67358100414</v>
      </c>
      <c r="M94" s="31">
        <v>102.89596055261801</v>
      </c>
      <c r="N94" s="31">
        <v>2872.6965718865399</v>
      </c>
      <c r="O94" s="31">
        <v>0</v>
      </c>
      <c r="P94" s="31">
        <v>0</v>
      </c>
      <c r="Q94" s="31">
        <v>3237.7487041056202</v>
      </c>
      <c r="R94" s="31">
        <v>0</v>
      </c>
      <c r="S94" s="31">
        <v>0</v>
      </c>
      <c r="T94" s="31">
        <v>84.033599243499296</v>
      </c>
      <c r="U94" s="31">
        <v>569.162552498281</v>
      </c>
      <c r="V94" s="31">
        <v>0</v>
      </c>
      <c r="W94" s="31">
        <v>131159.77676449515</v>
      </c>
      <c r="X94" s="31">
        <v>1162402.0847930899</v>
      </c>
      <c r="Y94" s="31">
        <v>1269.20618261397</v>
      </c>
      <c r="Z94" s="31">
        <v>0</v>
      </c>
      <c r="AA94" s="31">
        <v>18938.654856681798</v>
      </c>
      <c r="AB94" s="31">
        <v>0</v>
      </c>
      <c r="AC94" s="31">
        <v>35127.568005084999</v>
      </c>
      <c r="AD94" s="31">
        <v>0</v>
      </c>
      <c r="AE94" s="31">
        <v>125197.291059494</v>
      </c>
      <c r="AF94" s="31">
        <v>10520.597074985501</v>
      </c>
      <c r="AG94" s="31">
        <v>553838.49806976295</v>
      </c>
      <c r="AH94" s="31">
        <v>0</v>
      </c>
      <c r="AI94" s="31">
        <v>0</v>
      </c>
      <c r="AJ94" s="31">
        <v>609282.36074066197</v>
      </c>
      <c r="AK94" s="31">
        <v>0</v>
      </c>
      <c r="AL94" s="31">
        <v>0</v>
      </c>
      <c r="AM94" s="31">
        <v>21891.167894124999</v>
      </c>
      <c r="AN94" s="31">
        <v>237255.352628708</v>
      </c>
      <c r="AO94" s="31">
        <v>0</v>
      </c>
      <c r="AP94" s="31">
        <v>824555.27964274865</v>
      </c>
      <c r="AQ94" s="31">
        <v>7254300.2571411096</v>
      </c>
      <c r="AR94" s="31">
        <v>8589.7615232467706</v>
      </c>
      <c r="AS94" s="31">
        <v>0</v>
      </c>
      <c r="AT94" s="31">
        <v>111843.08652782399</v>
      </c>
      <c r="AU94" s="31">
        <v>0</v>
      </c>
      <c r="AV94" s="31">
        <v>84696.388584137007</v>
      </c>
      <c r="AW94" s="31">
        <v>0</v>
      </c>
      <c r="AX94" s="31">
        <v>786911.28952789295</v>
      </c>
      <c r="AY94" s="31">
        <v>66493.085179328904</v>
      </c>
      <c r="AZ94" s="31">
        <v>3452250.20953369</v>
      </c>
      <c r="BA94" s="31">
        <v>0</v>
      </c>
      <c r="BB94" s="31">
        <v>0</v>
      </c>
      <c r="BC94" s="31">
        <v>3819723.6477966299</v>
      </c>
      <c r="BD94" s="31">
        <v>0</v>
      </c>
      <c r="BE94" s="31">
        <v>0</v>
      </c>
      <c r="BF94" s="31">
        <v>135119.00294876099</v>
      </c>
      <c r="BG94" s="31">
        <v>566658.83464050305</v>
      </c>
      <c r="BH94" s="31">
        <v>0</v>
      </c>
      <c r="BI94" s="31">
        <v>0</v>
      </c>
      <c r="BJ94" s="31">
        <v>2355490.5207824698</v>
      </c>
      <c r="BK94" s="31">
        <v>2614.3629961311799</v>
      </c>
      <c r="BL94" s="31">
        <v>0</v>
      </c>
      <c r="BM94" s="31">
        <v>0</v>
      </c>
      <c r="BN94" s="31">
        <v>0</v>
      </c>
      <c r="BO94" s="31">
        <v>0</v>
      </c>
      <c r="BP94" s="31">
        <v>0</v>
      </c>
      <c r="BQ94" s="31">
        <v>0</v>
      </c>
      <c r="BR94" s="31">
        <v>19122.202630043001</v>
      </c>
      <c r="BS94" s="31">
        <v>999430.09293365502</v>
      </c>
      <c r="BT94" s="31">
        <v>0</v>
      </c>
      <c r="BU94" s="31">
        <v>0</v>
      </c>
      <c r="BV94" s="31">
        <v>1369740.0762329099</v>
      </c>
      <c r="BW94" s="31">
        <v>0</v>
      </c>
      <c r="BX94" s="31">
        <v>0</v>
      </c>
      <c r="BY94" s="31">
        <v>0</v>
      </c>
      <c r="BZ94" s="31">
        <v>0</v>
      </c>
      <c r="CA94" s="31">
        <v>7496.1548094153404</v>
      </c>
      <c r="CB94" s="31">
        <v>1296614.5250244101</v>
      </c>
      <c r="CC94" s="31">
        <v>8071542.8763427697</v>
      </c>
      <c r="CD94" s="31">
        <v>2391906.5046997098</v>
      </c>
      <c r="CE94" s="31">
        <v>85.114680976606905</v>
      </c>
      <c r="CF94" s="31">
        <v>21939.913101911501</v>
      </c>
      <c r="CG94" s="31">
        <v>135593.00304031401</v>
      </c>
      <c r="CH94" s="31">
        <v>0</v>
      </c>
      <c r="CI94" s="31">
        <v>7580.8553922176397</v>
      </c>
      <c r="CJ94" s="31">
        <v>1318207.38781738</v>
      </c>
      <c r="CK94" s="31">
        <v>8205876.93249512</v>
      </c>
      <c r="CL94" s="31">
        <v>2392103.0559081999</v>
      </c>
      <c r="CM94" s="31">
        <v>8141.2322512269002</v>
      </c>
      <c r="CN94" s="31">
        <v>1558112.5093231199</v>
      </c>
      <c r="CO94" s="31">
        <v>8789708.9244384803</v>
      </c>
      <c r="CP94" s="31">
        <v>2392103.0559081999</v>
      </c>
    </row>
    <row r="95" spans="1:94">
      <c r="A95" s="138" t="s">
        <v>62</v>
      </c>
      <c r="B95" s="163">
        <v>38322</v>
      </c>
      <c r="C95" s="31">
        <v>0</v>
      </c>
      <c r="D95" s="31">
        <v>1433.4924361936069</v>
      </c>
      <c r="E95" s="31">
        <v>6211.2080115675899</v>
      </c>
      <c r="F95" s="31">
        <v>7.3184322285815098</v>
      </c>
      <c r="G95" s="31">
        <v>0</v>
      </c>
      <c r="H95" s="31">
        <v>70.187965069897501</v>
      </c>
      <c r="I95" s="31">
        <v>0</v>
      </c>
      <c r="J95" s="31">
        <v>225.57667194865601</v>
      </c>
      <c r="K95" s="31">
        <v>0</v>
      </c>
      <c r="L95" s="31">
        <v>1337.9549102634201</v>
      </c>
      <c r="M95" s="31">
        <v>105.48436782602199</v>
      </c>
      <c r="N95" s="31">
        <v>2991.5638756156</v>
      </c>
      <c r="O95" s="31">
        <v>0</v>
      </c>
      <c r="P95" s="31">
        <v>0</v>
      </c>
      <c r="Q95" s="31">
        <v>3280.4960215091701</v>
      </c>
      <c r="R95" s="31">
        <v>0</v>
      </c>
      <c r="S95" s="31">
        <v>0</v>
      </c>
      <c r="T95" s="31">
        <v>91.497391923330696</v>
      </c>
      <c r="U95" s="31">
        <v>619.90504837781202</v>
      </c>
      <c r="V95" s="31">
        <v>0</v>
      </c>
      <c r="W95" s="31">
        <v>149109.99498502797</v>
      </c>
      <c r="X95" s="31">
        <v>1158559.7296752899</v>
      </c>
      <c r="Y95" s="31">
        <v>1208.02914753556</v>
      </c>
      <c r="Z95" s="31">
        <v>0</v>
      </c>
      <c r="AA95" s="31">
        <v>17322.476386070299</v>
      </c>
      <c r="AB95" s="31">
        <v>0</v>
      </c>
      <c r="AC95" s="31">
        <v>87041.945608138994</v>
      </c>
      <c r="AD95" s="31">
        <v>0</v>
      </c>
      <c r="AE95" s="31">
        <v>128842.047584534</v>
      </c>
      <c r="AF95" s="31">
        <v>12551.134822726201</v>
      </c>
      <c r="AG95" s="31">
        <v>564886.198829651</v>
      </c>
      <c r="AH95" s="31">
        <v>0</v>
      </c>
      <c r="AI95" s="31">
        <v>0</v>
      </c>
      <c r="AJ95" s="31">
        <v>604494.69746398902</v>
      </c>
      <c r="AK95" s="31">
        <v>0</v>
      </c>
      <c r="AL95" s="31">
        <v>0</v>
      </c>
      <c r="AM95" s="31">
        <v>22678.235772371299</v>
      </c>
      <c r="AN95" s="31">
        <v>259783.63547134399</v>
      </c>
      <c r="AO95" s="31">
        <v>0</v>
      </c>
      <c r="AP95" s="31">
        <v>928138.10494365601</v>
      </c>
      <c r="AQ95" s="31">
        <v>7332615.0369262705</v>
      </c>
      <c r="AR95" s="31">
        <v>7104.78904610872</v>
      </c>
      <c r="AS95" s="31">
        <v>0</v>
      </c>
      <c r="AT95" s="31">
        <v>112406.65336895001</v>
      </c>
      <c r="AU95" s="31">
        <v>0</v>
      </c>
      <c r="AV95" s="31">
        <v>205346.654701233</v>
      </c>
      <c r="AW95" s="31">
        <v>0</v>
      </c>
      <c r="AX95" s="31">
        <v>822610.45611572301</v>
      </c>
      <c r="AY95" s="31">
        <v>79750.960461616502</v>
      </c>
      <c r="AZ95" s="31">
        <v>3561734.2625732399</v>
      </c>
      <c r="BA95" s="31">
        <v>0</v>
      </c>
      <c r="BB95" s="31">
        <v>0</v>
      </c>
      <c r="BC95" s="31">
        <v>3829937.0403442401</v>
      </c>
      <c r="BD95" s="31">
        <v>0</v>
      </c>
      <c r="BE95" s="31">
        <v>0</v>
      </c>
      <c r="BF95" s="31">
        <v>144180.873411179</v>
      </c>
      <c r="BG95" s="31">
        <v>613383.57144928002</v>
      </c>
      <c r="BH95" s="31">
        <v>0</v>
      </c>
      <c r="BI95" s="31">
        <v>0</v>
      </c>
      <c r="BJ95" s="31">
        <v>2397451.3442077599</v>
      </c>
      <c r="BK95" s="31">
        <v>2383.5546656250999</v>
      </c>
      <c r="BL95" s="31">
        <v>0</v>
      </c>
      <c r="BM95" s="31">
        <v>0</v>
      </c>
      <c r="BN95" s="31">
        <v>0</v>
      </c>
      <c r="BO95" s="31">
        <v>0</v>
      </c>
      <c r="BP95" s="31">
        <v>0</v>
      </c>
      <c r="BQ95" s="31">
        <v>0</v>
      </c>
      <c r="BR95" s="31">
        <v>21179.186870098099</v>
      </c>
      <c r="BS95" s="31">
        <v>1047095.9282684301</v>
      </c>
      <c r="BT95" s="31">
        <v>0</v>
      </c>
      <c r="BU95" s="31">
        <v>0</v>
      </c>
      <c r="BV95" s="31">
        <v>1346057.0599365199</v>
      </c>
      <c r="BW95" s="31">
        <v>0</v>
      </c>
      <c r="BX95" s="31">
        <v>0</v>
      </c>
      <c r="BY95" s="31">
        <v>0</v>
      </c>
      <c r="BZ95" s="31">
        <v>0</v>
      </c>
      <c r="CA95" s="31">
        <v>7650.2862811088598</v>
      </c>
      <c r="CB95" s="31">
        <v>1313394.92010498</v>
      </c>
      <c r="CC95" s="31">
        <v>8278515.7606811495</v>
      </c>
      <c r="CD95" s="31">
        <v>2410518.60583496</v>
      </c>
      <c r="CE95" s="31">
        <v>88.4210664508864</v>
      </c>
      <c r="CF95" s="31">
        <v>22292.25527668</v>
      </c>
      <c r="CG95" s="31">
        <v>144295.84714126599</v>
      </c>
      <c r="CH95" s="31">
        <v>0</v>
      </c>
      <c r="CI95" s="31">
        <v>7738.5068267583802</v>
      </c>
      <c r="CJ95" s="31">
        <v>1335884.4597015399</v>
      </c>
      <c r="CK95" s="31">
        <v>8422085.77978516</v>
      </c>
      <c r="CL95" s="31">
        <v>2410533.1037292499</v>
      </c>
      <c r="CM95" s="31">
        <v>8362.4042246341705</v>
      </c>
      <c r="CN95" s="31">
        <v>1596975.8432006801</v>
      </c>
      <c r="CO95" s="31">
        <v>9037164.0572509803</v>
      </c>
      <c r="CP95" s="31">
        <v>2410533.1037292499</v>
      </c>
    </row>
    <row r="96" spans="1:94">
      <c r="A96" s="138" t="s">
        <v>62</v>
      </c>
      <c r="B96" s="163">
        <v>38412</v>
      </c>
      <c r="C96" s="31">
        <v>0</v>
      </c>
      <c r="D96" s="31">
        <v>1403.4699157481141</v>
      </c>
      <c r="E96" s="31">
        <v>6263.9857180118597</v>
      </c>
      <c r="F96" s="31">
        <v>7.2371198899345499</v>
      </c>
      <c r="G96" s="31">
        <v>0</v>
      </c>
      <c r="H96" s="31">
        <v>59.935379460919599</v>
      </c>
      <c r="I96" s="31">
        <v>0</v>
      </c>
      <c r="J96" s="31">
        <v>308.31273584812902</v>
      </c>
      <c r="K96" s="31">
        <v>0</v>
      </c>
      <c r="L96" s="31">
        <v>1131.73665177822</v>
      </c>
      <c r="M96" s="31">
        <v>100.380257337354</v>
      </c>
      <c r="N96" s="31">
        <v>3042.7795569002601</v>
      </c>
      <c r="O96" s="31">
        <v>0</v>
      </c>
      <c r="P96" s="31">
        <v>0</v>
      </c>
      <c r="Q96" s="31">
        <v>3286.3254177570302</v>
      </c>
      <c r="R96" s="31">
        <v>0</v>
      </c>
      <c r="S96" s="31">
        <v>0</v>
      </c>
      <c r="T96" s="31">
        <v>85.416402147151501</v>
      </c>
      <c r="U96" s="31">
        <v>665.37677211314406</v>
      </c>
      <c r="V96" s="31">
        <v>0</v>
      </c>
      <c r="W96" s="31">
        <v>130071.7748106286</v>
      </c>
      <c r="X96" s="31">
        <v>1158849.84558105</v>
      </c>
      <c r="Y96" s="31">
        <v>1085.87088182569</v>
      </c>
      <c r="Z96" s="31">
        <v>0</v>
      </c>
      <c r="AA96" s="31">
        <v>14703.490291595501</v>
      </c>
      <c r="AB96" s="31">
        <v>0</v>
      </c>
      <c r="AC96" s="31">
        <v>119204.224665642</v>
      </c>
      <c r="AD96" s="31">
        <v>0</v>
      </c>
      <c r="AE96" s="31">
        <v>102202.213738441</v>
      </c>
      <c r="AF96" s="31">
        <v>10665.0075547695</v>
      </c>
      <c r="AG96" s="31">
        <v>565278.95603942894</v>
      </c>
      <c r="AH96" s="31">
        <v>0</v>
      </c>
      <c r="AI96" s="31">
        <v>0</v>
      </c>
      <c r="AJ96" s="31">
        <v>608331.60990142799</v>
      </c>
      <c r="AK96" s="31">
        <v>0</v>
      </c>
      <c r="AL96" s="31">
        <v>0</v>
      </c>
      <c r="AM96" s="31">
        <v>20984.0879309177</v>
      </c>
      <c r="AN96" s="31">
        <v>278126.81629562401</v>
      </c>
      <c r="AO96" s="31">
        <v>0</v>
      </c>
      <c r="AP96" s="31">
        <v>845205.89191918506</v>
      </c>
      <c r="AQ96" s="31">
        <v>7389789.6340942401</v>
      </c>
      <c r="AR96" s="31">
        <v>6595.76071602106</v>
      </c>
      <c r="AS96" s="31">
        <v>0</v>
      </c>
      <c r="AT96" s="31">
        <v>93086.613304138198</v>
      </c>
      <c r="AU96" s="31">
        <v>0</v>
      </c>
      <c r="AV96" s="31">
        <v>288490.82065582299</v>
      </c>
      <c r="AW96" s="31">
        <v>0</v>
      </c>
      <c r="AX96" s="31">
        <v>667462.53829956101</v>
      </c>
      <c r="AY96" s="31">
        <v>71333.6786355972</v>
      </c>
      <c r="AZ96" s="31">
        <v>3594682.2612609901</v>
      </c>
      <c r="BA96" s="31">
        <v>0</v>
      </c>
      <c r="BB96" s="31">
        <v>0</v>
      </c>
      <c r="BC96" s="31">
        <v>3934599.8805542002</v>
      </c>
      <c r="BD96" s="31">
        <v>0</v>
      </c>
      <c r="BE96" s="31">
        <v>0</v>
      </c>
      <c r="BF96" s="31">
        <v>131859.85699081401</v>
      </c>
      <c r="BG96" s="31">
        <v>670636.69761657703</v>
      </c>
      <c r="BH96" s="31">
        <v>0</v>
      </c>
      <c r="BI96" s="31">
        <v>0</v>
      </c>
      <c r="BJ96" s="31">
        <v>2399653.40167236</v>
      </c>
      <c r="BK96" s="31">
        <v>2201.5440034568301</v>
      </c>
      <c r="BL96" s="31">
        <v>0</v>
      </c>
      <c r="BM96" s="31">
        <v>0</v>
      </c>
      <c r="BN96" s="31">
        <v>0</v>
      </c>
      <c r="BO96" s="31">
        <v>0</v>
      </c>
      <c r="BP96" s="31">
        <v>0</v>
      </c>
      <c r="BQ96" s="31">
        <v>0</v>
      </c>
      <c r="BR96" s="31">
        <v>17597.560367584199</v>
      </c>
      <c r="BS96" s="31">
        <v>1061402.8624115</v>
      </c>
      <c r="BT96" s="31">
        <v>0</v>
      </c>
      <c r="BU96" s="31">
        <v>0</v>
      </c>
      <c r="BV96" s="31">
        <v>1378693.55541992</v>
      </c>
      <c r="BW96" s="31">
        <v>0</v>
      </c>
      <c r="BX96" s="31">
        <v>0</v>
      </c>
      <c r="BY96" s="31">
        <v>0</v>
      </c>
      <c r="BZ96" s="31">
        <v>0</v>
      </c>
      <c r="CA96" s="31">
        <v>7668.7553094029399</v>
      </c>
      <c r="CB96" s="31">
        <v>1296155.52905273</v>
      </c>
      <c r="CC96" s="31">
        <v>8260165.44567871</v>
      </c>
      <c r="CD96" s="31">
        <v>2453866.6002197298</v>
      </c>
      <c r="CE96" s="31">
        <v>86.510571867227597</v>
      </c>
      <c r="CF96" s="31">
        <v>21160.951977253</v>
      </c>
      <c r="CG96" s="31">
        <v>131396.67155075099</v>
      </c>
      <c r="CH96" s="31">
        <v>0</v>
      </c>
      <c r="CI96" s="31">
        <v>7755.5432185530699</v>
      </c>
      <c r="CJ96" s="31">
        <v>1317408.7240905799</v>
      </c>
      <c r="CK96" s="31">
        <v>8392725.40087891</v>
      </c>
      <c r="CL96" s="31">
        <v>2453729.2838439899</v>
      </c>
      <c r="CM96" s="31">
        <v>8420.1730009317398</v>
      </c>
      <c r="CN96" s="31">
        <v>1593401.3233795201</v>
      </c>
      <c r="CO96" s="31">
        <v>9058271.6915283203</v>
      </c>
      <c r="CP96" s="31">
        <v>2453729.2838439899</v>
      </c>
    </row>
    <row r="97" spans="1:94">
      <c r="A97" s="138" t="s">
        <v>62</v>
      </c>
      <c r="B97" s="163">
        <v>38504</v>
      </c>
      <c r="C97" s="31">
        <v>0</v>
      </c>
      <c r="D97" s="31">
        <v>1309.6786666670439</v>
      </c>
      <c r="E97" s="31">
        <v>6250.3896001577396</v>
      </c>
      <c r="F97" s="31">
        <v>6.6053540816647001</v>
      </c>
      <c r="G97" s="31">
        <v>0</v>
      </c>
      <c r="H97" s="31">
        <v>52.590699740219897</v>
      </c>
      <c r="I97" s="31">
        <v>0</v>
      </c>
      <c r="J97" s="31">
        <v>429.11054898053402</v>
      </c>
      <c r="K97" s="31">
        <v>0</v>
      </c>
      <c r="L97" s="31">
        <v>99.038850192911895</v>
      </c>
      <c r="M97" s="31">
        <v>91.669789757579593</v>
      </c>
      <c r="N97" s="31">
        <v>3054.3094891905798</v>
      </c>
      <c r="O97" s="31">
        <v>0</v>
      </c>
      <c r="P97" s="31">
        <v>0</v>
      </c>
      <c r="Q97" s="31">
        <v>4283.5313752889597</v>
      </c>
      <c r="R97" s="31">
        <v>0</v>
      </c>
      <c r="S97" s="31">
        <v>0</v>
      </c>
      <c r="T97" s="31">
        <v>88.263911619782405</v>
      </c>
      <c r="U97" s="31">
        <v>703.90233379602398</v>
      </c>
      <c r="V97" s="31">
        <v>0</v>
      </c>
      <c r="W97" s="31">
        <v>199718.53469683698</v>
      </c>
      <c r="X97" s="31">
        <v>1149432.5418090799</v>
      </c>
      <c r="Y97" s="31">
        <v>989.77793569117796</v>
      </c>
      <c r="Z97" s="31">
        <v>0</v>
      </c>
      <c r="AA97" s="31">
        <v>12897.937308669099</v>
      </c>
      <c r="AB97" s="31">
        <v>0</v>
      </c>
      <c r="AC97" s="31">
        <v>179513.67059516901</v>
      </c>
      <c r="AD97" s="31">
        <v>0</v>
      </c>
      <c r="AE97" s="31">
        <v>5916.55529850721</v>
      </c>
      <c r="AF97" s="31">
        <v>9208.8761370182001</v>
      </c>
      <c r="AG97" s="31">
        <v>559381.92282104504</v>
      </c>
      <c r="AH97" s="31">
        <v>0</v>
      </c>
      <c r="AI97" s="31">
        <v>0</v>
      </c>
      <c r="AJ97" s="31">
        <v>774047.185157776</v>
      </c>
      <c r="AK97" s="31">
        <v>0</v>
      </c>
      <c r="AL97" s="31">
        <v>0</v>
      </c>
      <c r="AM97" s="31">
        <v>21693.137391328801</v>
      </c>
      <c r="AN97" s="31">
        <v>293009.15155792201</v>
      </c>
      <c r="AO97" s="31">
        <v>0</v>
      </c>
      <c r="AP97" s="31">
        <v>859322.70499345765</v>
      </c>
      <c r="AQ97" s="31">
        <v>7381380.44287109</v>
      </c>
      <c r="AR97" s="31">
        <v>5785.6453803181603</v>
      </c>
      <c r="AS97" s="31">
        <v>0</v>
      </c>
      <c r="AT97" s="31">
        <v>83658.139835357695</v>
      </c>
      <c r="AU97" s="31">
        <v>0</v>
      </c>
      <c r="AV97" s="31">
        <v>445962.58426284802</v>
      </c>
      <c r="AW97" s="31">
        <v>0</v>
      </c>
      <c r="AX97" s="31">
        <v>37283.228441238403</v>
      </c>
      <c r="AY97" s="31">
        <v>64701.742709159902</v>
      </c>
      <c r="AZ97" s="31">
        <v>3575571.9407653799</v>
      </c>
      <c r="BA97" s="31">
        <v>0</v>
      </c>
      <c r="BB97" s="31">
        <v>0</v>
      </c>
      <c r="BC97" s="31">
        <v>4457581.0546264602</v>
      </c>
      <c r="BD97" s="31">
        <v>0</v>
      </c>
      <c r="BE97" s="31">
        <v>0</v>
      </c>
      <c r="BF97" s="31">
        <v>137693.56271934501</v>
      </c>
      <c r="BG97" s="31">
        <v>718852.90769195603</v>
      </c>
      <c r="BH97" s="31">
        <v>0</v>
      </c>
      <c r="BI97" s="31">
        <v>0</v>
      </c>
      <c r="BJ97" s="31">
        <v>2400407.4112243699</v>
      </c>
      <c r="BK97" s="31">
        <v>2056.8931547105299</v>
      </c>
      <c r="BL97" s="31">
        <v>0</v>
      </c>
      <c r="BM97" s="31">
        <v>0</v>
      </c>
      <c r="BN97" s="31">
        <v>0</v>
      </c>
      <c r="BO97" s="31">
        <v>0</v>
      </c>
      <c r="BP97" s="31">
        <v>0</v>
      </c>
      <c r="BQ97" s="31">
        <v>0</v>
      </c>
      <c r="BR97" s="31">
        <v>7653.8236763477298</v>
      </c>
      <c r="BS97" s="31">
        <v>1062312.24749756</v>
      </c>
      <c r="BT97" s="31">
        <v>0</v>
      </c>
      <c r="BU97" s="31">
        <v>0</v>
      </c>
      <c r="BV97" s="31">
        <v>1440422.69448853</v>
      </c>
      <c r="BW97" s="31">
        <v>0</v>
      </c>
      <c r="BX97" s="31">
        <v>0</v>
      </c>
      <c r="BY97" s="31">
        <v>0</v>
      </c>
      <c r="BZ97" s="31">
        <v>0</v>
      </c>
      <c r="CA97" s="31">
        <v>7561.2748713493302</v>
      </c>
      <c r="CB97" s="31">
        <v>1337142.7210693399</v>
      </c>
      <c r="CC97" s="31">
        <v>8204042.90026855</v>
      </c>
      <c r="CD97" s="31">
        <v>2515621.63922119</v>
      </c>
      <c r="CE97" s="31">
        <v>88.813393699936597</v>
      </c>
      <c r="CF97" s="31">
        <v>21828.505739212</v>
      </c>
      <c r="CG97" s="31">
        <v>137749.76855659499</v>
      </c>
      <c r="CH97" s="31">
        <v>0</v>
      </c>
      <c r="CI97" s="31">
        <v>7650.5068194866199</v>
      </c>
      <c r="CJ97" s="31">
        <v>1358993.2817993199</v>
      </c>
      <c r="CK97" s="31">
        <v>8343063.9308471698</v>
      </c>
      <c r="CL97" s="31">
        <v>2515526.7261657701</v>
      </c>
      <c r="CM97" s="31">
        <v>8348.9957685470599</v>
      </c>
      <c r="CN97" s="31">
        <v>1654667.9839325</v>
      </c>
      <c r="CO97" s="31">
        <v>9061081.2988281306</v>
      </c>
      <c r="CP97" s="31">
        <v>2515526.7261657701</v>
      </c>
    </row>
    <row r="98" spans="1:94">
      <c r="A98" s="138" t="s">
        <v>62</v>
      </c>
      <c r="B98" s="163">
        <v>38596</v>
      </c>
      <c r="C98" s="31">
        <v>0</v>
      </c>
      <c r="D98" s="31">
        <v>1350.9396081642274</v>
      </c>
      <c r="E98" s="31">
        <v>6349.5546261668196</v>
      </c>
      <c r="F98" s="31">
        <v>8.0066258944571</v>
      </c>
      <c r="G98" s="31">
        <v>0</v>
      </c>
      <c r="H98" s="31">
        <v>53.497169270180201</v>
      </c>
      <c r="I98" s="31">
        <v>0</v>
      </c>
      <c r="J98" s="31">
        <v>506.73636608943298</v>
      </c>
      <c r="K98" s="31">
        <v>0</v>
      </c>
      <c r="L98" s="31">
        <v>55.553573906887301</v>
      </c>
      <c r="M98" s="31">
        <v>84.533245987258894</v>
      </c>
      <c r="N98" s="31">
        <v>3126.8321124017202</v>
      </c>
      <c r="O98" s="31">
        <v>0</v>
      </c>
      <c r="P98" s="31">
        <v>0</v>
      </c>
      <c r="Q98" s="31">
        <v>4363.3107917308798</v>
      </c>
      <c r="R98" s="31">
        <v>0</v>
      </c>
      <c r="S98" s="31">
        <v>0</v>
      </c>
      <c r="T98" s="31">
        <v>99.041635485366001</v>
      </c>
      <c r="U98" s="31">
        <v>716.92845748364903</v>
      </c>
      <c r="V98" s="31">
        <v>0</v>
      </c>
      <c r="W98" s="31">
        <v>121255.00593720215</v>
      </c>
      <c r="X98" s="31">
        <v>1139446.83204651</v>
      </c>
      <c r="Y98" s="31">
        <v>1271.4532083571</v>
      </c>
      <c r="Z98" s="31">
        <v>0</v>
      </c>
      <c r="AA98" s="31">
        <v>13694.616416573501</v>
      </c>
      <c r="AB98" s="31">
        <v>0</v>
      </c>
      <c r="AC98" s="31">
        <v>197238.968086243</v>
      </c>
      <c r="AD98" s="31">
        <v>0</v>
      </c>
      <c r="AE98" s="31">
        <v>3848.7076675295798</v>
      </c>
      <c r="AF98" s="31">
        <v>8901.9848893880808</v>
      </c>
      <c r="AG98" s="31">
        <v>560609.10327148403</v>
      </c>
      <c r="AH98" s="31">
        <v>0</v>
      </c>
      <c r="AI98" s="31">
        <v>0</v>
      </c>
      <c r="AJ98" s="31">
        <v>677937.15491485596</v>
      </c>
      <c r="AK98" s="31">
        <v>0</v>
      </c>
      <c r="AL98" s="31">
        <v>0</v>
      </c>
      <c r="AM98" s="31">
        <v>23454.671461105299</v>
      </c>
      <c r="AN98" s="31">
        <v>294642.23772049003</v>
      </c>
      <c r="AO98" s="31">
        <v>0</v>
      </c>
      <c r="AP98" s="31">
        <v>871987.62463585299</v>
      </c>
      <c r="AQ98" s="31">
        <v>7482368.0939331101</v>
      </c>
      <c r="AR98" s="31">
        <v>8772.3217265605908</v>
      </c>
      <c r="AS98" s="31">
        <v>0</v>
      </c>
      <c r="AT98" s="31">
        <v>82995.9365234375</v>
      </c>
      <c r="AU98" s="31">
        <v>0</v>
      </c>
      <c r="AV98" s="31">
        <v>501713.12379074103</v>
      </c>
      <c r="AW98" s="31">
        <v>0</v>
      </c>
      <c r="AX98" s="31">
        <v>26990.4018611908</v>
      </c>
      <c r="AY98" s="31">
        <v>64945.107316494003</v>
      </c>
      <c r="AZ98" s="31">
        <v>3664874.8390808101</v>
      </c>
      <c r="BA98" s="31">
        <v>0</v>
      </c>
      <c r="BB98" s="31">
        <v>0</v>
      </c>
      <c r="BC98" s="31">
        <v>4542574.94421387</v>
      </c>
      <c r="BD98" s="31">
        <v>0</v>
      </c>
      <c r="BE98" s="31">
        <v>0</v>
      </c>
      <c r="BF98" s="31">
        <v>149036.351865768</v>
      </c>
      <c r="BG98" s="31">
        <v>738320.62322235096</v>
      </c>
      <c r="BH98" s="31">
        <v>0</v>
      </c>
      <c r="BI98" s="31">
        <v>0</v>
      </c>
      <c r="BJ98" s="31">
        <v>2432433.7058105501</v>
      </c>
      <c r="BK98" s="31">
        <v>2845.8177825510502</v>
      </c>
      <c r="BL98" s="31">
        <v>0</v>
      </c>
      <c r="BM98" s="31">
        <v>0</v>
      </c>
      <c r="BN98" s="31">
        <v>0</v>
      </c>
      <c r="BO98" s="31">
        <v>0</v>
      </c>
      <c r="BP98" s="31">
        <v>0</v>
      </c>
      <c r="BQ98" s="31">
        <v>0</v>
      </c>
      <c r="BR98" s="31">
        <v>9035.1603960990906</v>
      </c>
      <c r="BS98" s="31">
        <v>1088264.4617919901</v>
      </c>
      <c r="BT98" s="31">
        <v>0</v>
      </c>
      <c r="BU98" s="31">
        <v>0</v>
      </c>
      <c r="BV98" s="31">
        <v>1476131.27947998</v>
      </c>
      <c r="BW98" s="31">
        <v>0</v>
      </c>
      <c r="BX98" s="31">
        <v>0</v>
      </c>
      <c r="BY98" s="31">
        <v>0</v>
      </c>
      <c r="BZ98" s="31">
        <v>0</v>
      </c>
      <c r="CA98" s="31">
        <v>7693.7192896604502</v>
      </c>
      <c r="CB98" s="31">
        <v>1264842.5496368399</v>
      </c>
      <c r="CC98" s="31">
        <v>8346963.7225952102</v>
      </c>
      <c r="CD98" s="31">
        <v>2576969.0136413602</v>
      </c>
      <c r="CE98" s="31">
        <v>100.321424450725</v>
      </c>
      <c r="CF98" s="31">
        <v>23474.4158530235</v>
      </c>
      <c r="CG98" s="31">
        <v>149445.53355979899</v>
      </c>
      <c r="CH98" s="31">
        <v>0</v>
      </c>
      <c r="CI98" s="31">
        <v>7793.6158195137996</v>
      </c>
      <c r="CJ98" s="31">
        <v>1287751.9895782501</v>
      </c>
      <c r="CK98" s="31">
        <v>8493054.4022216797</v>
      </c>
      <c r="CL98" s="31">
        <v>2577200.9180297898</v>
      </c>
      <c r="CM98" s="31">
        <v>8507.9644966125506</v>
      </c>
      <c r="CN98" s="31">
        <v>1578400.27719116</v>
      </c>
      <c r="CO98" s="31">
        <v>9235907.2800293006</v>
      </c>
      <c r="CP98" s="31">
        <v>2577200.9180297898</v>
      </c>
    </row>
    <row r="99" spans="1:94">
      <c r="A99" s="138" t="s">
        <v>62</v>
      </c>
      <c r="B99" s="163">
        <v>38687</v>
      </c>
      <c r="C99" s="31">
        <v>0</v>
      </c>
      <c r="D99" s="31">
        <v>1502.7893697699342</v>
      </c>
      <c r="E99" s="31">
        <v>6335.0226165652302</v>
      </c>
      <c r="F99" s="31">
        <v>6.3013350117835198</v>
      </c>
      <c r="G99" s="31">
        <v>0</v>
      </c>
      <c r="H99" s="31">
        <v>44.125975043978499</v>
      </c>
      <c r="I99" s="31">
        <v>0</v>
      </c>
      <c r="J99" s="31">
        <v>597.11090343445505</v>
      </c>
      <c r="K99" s="31">
        <v>0</v>
      </c>
      <c r="L99" s="31">
        <v>55.964575812686199</v>
      </c>
      <c r="M99" s="31">
        <v>86.796854881569701</v>
      </c>
      <c r="N99" s="31">
        <v>3172.3078323304699</v>
      </c>
      <c r="O99" s="31">
        <v>0</v>
      </c>
      <c r="P99" s="31">
        <v>0</v>
      </c>
      <c r="Q99" s="31">
        <v>4588.0600318908701</v>
      </c>
      <c r="R99" s="31">
        <v>0</v>
      </c>
      <c r="S99" s="31">
        <v>0</v>
      </c>
      <c r="T99" s="31">
        <v>104.55996893625699</v>
      </c>
      <c r="U99" s="31">
        <v>751.20169731974602</v>
      </c>
      <c r="V99" s="31">
        <v>0</v>
      </c>
      <c r="W99" s="31">
        <v>163102.80702361252</v>
      </c>
      <c r="X99" s="31">
        <v>1139906.5069732701</v>
      </c>
      <c r="Y99" s="31">
        <v>789.37072648108006</v>
      </c>
      <c r="Z99" s="31">
        <v>0</v>
      </c>
      <c r="AA99" s="31">
        <v>10709.6037391424</v>
      </c>
      <c r="AB99" s="31">
        <v>0</v>
      </c>
      <c r="AC99" s="31">
        <v>238748.80303192101</v>
      </c>
      <c r="AD99" s="31">
        <v>0</v>
      </c>
      <c r="AE99" s="31">
        <v>5271.0245918035498</v>
      </c>
      <c r="AF99" s="31">
        <v>9650.31960272789</v>
      </c>
      <c r="AG99" s="31">
        <v>565102.63022613502</v>
      </c>
      <c r="AH99" s="31">
        <v>0</v>
      </c>
      <c r="AI99" s="31">
        <v>0</v>
      </c>
      <c r="AJ99" s="31">
        <v>729962.60095977795</v>
      </c>
      <c r="AK99" s="31">
        <v>0</v>
      </c>
      <c r="AL99" s="31">
        <v>0</v>
      </c>
      <c r="AM99" s="31">
        <v>24090.583861827901</v>
      </c>
      <c r="AN99" s="31">
        <v>301923.74499511701</v>
      </c>
      <c r="AO99" s="31">
        <v>0</v>
      </c>
      <c r="AP99" s="31">
        <v>1145299.3669104332</v>
      </c>
      <c r="AQ99" s="31">
        <v>7571249.5838012705</v>
      </c>
      <c r="AR99" s="31">
        <v>5026.1325173378</v>
      </c>
      <c r="AS99" s="31">
        <v>0</v>
      </c>
      <c r="AT99" s="31">
        <v>70429.744162559495</v>
      </c>
      <c r="AU99" s="31">
        <v>0</v>
      </c>
      <c r="AV99" s="31">
        <v>626263.93199920701</v>
      </c>
      <c r="AW99" s="31">
        <v>0</v>
      </c>
      <c r="AX99" s="31">
        <v>36620.469941139199</v>
      </c>
      <c r="AY99" s="31">
        <v>70387.832262992903</v>
      </c>
      <c r="AZ99" s="31">
        <v>3726574.4341430701</v>
      </c>
      <c r="BA99" s="31">
        <v>0</v>
      </c>
      <c r="BB99" s="31">
        <v>0</v>
      </c>
      <c r="BC99" s="31">
        <v>4956912.88562012</v>
      </c>
      <c r="BD99" s="31">
        <v>0</v>
      </c>
      <c r="BE99" s="31">
        <v>0</v>
      </c>
      <c r="BF99" s="31">
        <v>156194.923061371</v>
      </c>
      <c r="BG99" s="31">
        <v>784943.72167968797</v>
      </c>
      <c r="BH99" s="31">
        <v>0</v>
      </c>
      <c r="BI99" s="31">
        <v>0</v>
      </c>
      <c r="BJ99" s="31">
        <v>2462992.9135131799</v>
      </c>
      <c r="BK99" s="31">
        <v>1845.22373785079</v>
      </c>
      <c r="BL99" s="31">
        <v>0</v>
      </c>
      <c r="BM99" s="31">
        <v>0</v>
      </c>
      <c r="BN99" s="31">
        <v>0</v>
      </c>
      <c r="BO99" s="31">
        <v>0</v>
      </c>
      <c r="BP99" s="31">
        <v>0</v>
      </c>
      <c r="BQ99" s="31">
        <v>0</v>
      </c>
      <c r="BR99" s="31">
        <v>8715.0394796133005</v>
      </c>
      <c r="BS99" s="31">
        <v>1108489.6609954799</v>
      </c>
      <c r="BT99" s="31">
        <v>0</v>
      </c>
      <c r="BU99" s="31">
        <v>0</v>
      </c>
      <c r="BV99" s="31">
        <v>1553077.3977508501</v>
      </c>
      <c r="BW99" s="31">
        <v>0</v>
      </c>
      <c r="BX99" s="31">
        <v>0</v>
      </c>
      <c r="BY99" s="31">
        <v>0</v>
      </c>
      <c r="BZ99" s="31">
        <v>0</v>
      </c>
      <c r="CA99" s="31">
        <v>7846.2424093484897</v>
      </c>
      <c r="CB99" s="31">
        <v>1309027.36689758</v>
      </c>
      <c r="CC99" s="31">
        <v>8745896.5856933594</v>
      </c>
      <c r="CD99" s="31">
        <v>2667676.67327881</v>
      </c>
      <c r="CE99" s="31">
        <v>101.16046219132799</v>
      </c>
      <c r="CF99" s="31">
        <v>23952.583842515902</v>
      </c>
      <c r="CG99" s="31">
        <v>157777.11332702599</v>
      </c>
      <c r="CH99" s="31">
        <v>0</v>
      </c>
      <c r="CI99" s="31">
        <v>7946.5126863717996</v>
      </c>
      <c r="CJ99" s="31">
        <v>1333218.18041992</v>
      </c>
      <c r="CK99" s="31">
        <v>8903609.6226806603</v>
      </c>
      <c r="CL99" s="31">
        <v>2667799.7162170401</v>
      </c>
      <c r="CM99" s="31">
        <v>8691.1433537006396</v>
      </c>
      <c r="CN99" s="31">
        <v>1636712.00994873</v>
      </c>
      <c r="CO99" s="31">
        <v>9688216.5565185491</v>
      </c>
      <c r="CP99" s="31">
        <v>2667799.7162170401</v>
      </c>
    </row>
    <row r="100" spans="1:94">
      <c r="A100" s="138" t="s">
        <v>62</v>
      </c>
      <c r="B100" s="163">
        <v>38777</v>
      </c>
      <c r="C100" s="31">
        <v>0</v>
      </c>
      <c r="D100" s="31">
        <v>1579.9004606913784</v>
      </c>
      <c r="E100" s="31">
        <v>6408.9453047513998</v>
      </c>
      <c r="F100" s="31">
        <v>6.12722367455717</v>
      </c>
      <c r="G100" s="31">
        <v>0</v>
      </c>
      <c r="H100" s="31">
        <v>42.4144419915974</v>
      </c>
      <c r="I100" s="31">
        <v>0</v>
      </c>
      <c r="J100" s="31">
        <v>636.97188358753897</v>
      </c>
      <c r="K100" s="31">
        <v>0</v>
      </c>
      <c r="L100" s="31">
        <v>36.693308031186497</v>
      </c>
      <c r="M100" s="31">
        <v>101.231833219528</v>
      </c>
      <c r="N100" s="31">
        <v>3275.26353138685</v>
      </c>
      <c r="O100" s="31">
        <v>24.0423039447051</v>
      </c>
      <c r="P100" s="31">
        <v>0</v>
      </c>
      <c r="Q100" s="31">
        <v>4604.5731889009503</v>
      </c>
      <c r="R100" s="31">
        <v>11.2907018181868</v>
      </c>
      <c r="S100" s="31">
        <v>0</v>
      </c>
      <c r="T100" s="31">
        <v>85.279458981938703</v>
      </c>
      <c r="U100" s="31">
        <v>775.363159097731</v>
      </c>
      <c r="V100" s="31">
        <v>0</v>
      </c>
      <c r="W100" s="31">
        <v>178951.56426171164</v>
      </c>
      <c r="X100" s="31">
        <v>1147309.9137420701</v>
      </c>
      <c r="Y100" s="31">
        <v>743.66127716004803</v>
      </c>
      <c r="Z100" s="31">
        <v>0</v>
      </c>
      <c r="AA100" s="31">
        <v>9754.5309095382709</v>
      </c>
      <c r="AB100" s="31">
        <v>0</v>
      </c>
      <c r="AC100" s="31">
        <v>254026.796081543</v>
      </c>
      <c r="AD100" s="31">
        <v>0</v>
      </c>
      <c r="AE100" s="31">
        <v>4215.7022817730904</v>
      </c>
      <c r="AF100" s="31">
        <v>11503.0710412264</v>
      </c>
      <c r="AG100" s="31">
        <v>575925.31857299805</v>
      </c>
      <c r="AH100" s="31">
        <v>928.62135627120699</v>
      </c>
      <c r="AI100" s="31">
        <v>0</v>
      </c>
      <c r="AJ100" s="31">
        <v>741979.89186096203</v>
      </c>
      <c r="AK100" s="31">
        <v>1632.85333092511</v>
      </c>
      <c r="AL100" s="31">
        <v>0</v>
      </c>
      <c r="AM100" s="31">
        <v>21457.6158006191</v>
      </c>
      <c r="AN100" s="31">
        <v>310835.27165222203</v>
      </c>
      <c r="AO100" s="31">
        <v>0</v>
      </c>
      <c r="AP100" s="31">
        <v>1349534.8214110553</v>
      </c>
      <c r="AQ100" s="31">
        <v>7704294.8552856399</v>
      </c>
      <c r="AR100" s="31">
        <v>5178.7392443418503</v>
      </c>
      <c r="AS100" s="31">
        <v>0</v>
      </c>
      <c r="AT100" s="31">
        <v>65132.367638588003</v>
      </c>
      <c r="AU100" s="31">
        <v>0</v>
      </c>
      <c r="AV100" s="31">
        <v>668577.03581237805</v>
      </c>
      <c r="AW100" s="31">
        <v>0</v>
      </c>
      <c r="AX100" s="31">
        <v>30427.810932874701</v>
      </c>
      <c r="AY100" s="31">
        <v>82691.660905837998</v>
      </c>
      <c r="AZ100" s="31">
        <v>3852962.0776061998</v>
      </c>
      <c r="BA100" s="31">
        <v>8157.6980133056604</v>
      </c>
      <c r="BB100" s="31">
        <v>0</v>
      </c>
      <c r="BC100" s="31">
        <v>5177794.7167968797</v>
      </c>
      <c r="BD100" s="31">
        <v>10813.042020082499</v>
      </c>
      <c r="BE100" s="31">
        <v>0</v>
      </c>
      <c r="BF100" s="31">
        <v>144591.52972412101</v>
      </c>
      <c r="BG100" s="31">
        <v>812740.05319976795</v>
      </c>
      <c r="BH100" s="31">
        <v>0</v>
      </c>
      <c r="BI100" s="31">
        <v>0</v>
      </c>
      <c r="BJ100" s="31">
        <v>2516093.2380065899</v>
      </c>
      <c r="BK100" s="31">
        <v>1789.8338961899301</v>
      </c>
      <c r="BL100" s="31">
        <v>1092.7063036263</v>
      </c>
      <c r="BM100" s="31">
        <v>0</v>
      </c>
      <c r="BN100" s="31">
        <v>0</v>
      </c>
      <c r="BO100" s="31">
        <v>0</v>
      </c>
      <c r="BP100" s="31">
        <v>0</v>
      </c>
      <c r="BQ100" s="31">
        <v>0</v>
      </c>
      <c r="BR100" s="31">
        <v>13321.7633814812</v>
      </c>
      <c r="BS100" s="31">
        <v>1153897.19891357</v>
      </c>
      <c r="BT100" s="31">
        <v>1606.65338100493</v>
      </c>
      <c r="BU100" s="31">
        <v>0</v>
      </c>
      <c r="BV100" s="31">
        <v>1557654.1709594701</v>
      </c>
      <c r="BW100" s="31">
        <v>1138.9988369196701</v>
      </c>
      <c r="BX100" s="31">
        <v>0</v>
      </c>
      <c r="BY100" s="31">
        <v>0</v>
      </c>
      <c r="BZ100" s="31">
        <v>0</v>
      </c>
      <c r="CA100" s="31">
        <v>7989.58995616436</v>
      </c>
      <c r="CB100" s="31">
        <v>1331030.14437866</v>
      </c>
      <c r="CC100" s="31">
        <v>9075680.3143310491</v>
      </c>
      <c r="CD100" s="31">
        <v>2717334.1819457998</v>
      </c>
      <c r="CE100" s="31">
        <v>96.930278073064997</v>
      </c>
      <c r="CF100" s="31">
        <v>23289.947521448099</v>
      </c>
      <c r="CG100" s="31">
        <v>155373.72538757301</v>
      </c>
      <c r="CH100" s="31">
        <v>1138.9988369196701</v>
      </c>
      <c r="CI100" s="31">
        <v>8087.5128487348602</v>
      </c>
      <c r="CJ100" s="31">
        <v>1354454.62026978</v>
      </c>
      <c r="CK100" s="31">
        <v>9232710.4647216797</v>
      </c>
      <c r="CL100" s="31">
        <v>2718451.2075805701</v>
      </c>
      <c r="CM100" s="31">
        <v>8857.7657065391504</v>
      </c>
      <c r="CN100" s="31">
        <v>1666439.70910645</v>
      </c>
      <c r="CO100" s="31">
        <v>10042628.3896484</v>
      </c>
      <c r="CP100" s="31">
        <v>2718451.2075805701</v>
      </c>
    </row>
    <row r="101" spans="1:94">
      <c r="A101" s="138" t="s">
        <v>62</v>
      </c>
      <c r="B101" s="163">
        <v>38869</v>
      </c>
      <c r="C101" s="31">
        <v>0</v>
      </c>
      <c r="D101" s="31">
        <v>1558.8657389440689</v>
      </c>
      <c r="E101" s="31">
        <v>6459.1112716793996</v>
      </c>
      <c r="F101" s="31">
        <v>14.054952794453101</v>
      </c>
      <c r="G101" s="31">
        <v>0</v>
      </c>
      <c r="H101" s="31">
        <v>38.362681405618801</v>
      </c>
      <c r="I101" s="31">
        <v>0</v>
      </c>
      <c r="J101" s="31">
        <v>731.36863894760597</v>
      </c>
      <c r="K101" s="31">
        <v>0</v>
      </c>
      <c r="L101" s="31">
        <v>36.9870299156755</v>
      </c>
      <c r="M101" s="31">
        <v>124.618324127048</v>
      </c>
      <c r="N101" s="31">
        <v>3355.1820436418102</v>
      </c>
      <c r="O101" s="31">
        <v>25.734158000443099</v>
      </c>
      <c r="P101" s="31">
        <v>0</v>
      </c>
      <c r="Q101" s="31">
        <v>4454.4194220900499</v>
      </c>
      <c r="R101" s="31">
        <v>11.059459412703299</v>
      </c>
      <c r="S101" s="31">
        <v>0</v>
      </c>
      <c r="T101" s="31">
        <v>80.378103483468294</v>
      </c>
      <c r="U101" s="31">
        <v>798.12337072938703</v>
      </c>
      <c r="V101" s="31">
        <v>0</v>
      </c>
      <c r="W101" s="31">
        <v>134111.24054968829</v>
      </c>
      <c r="X101" s="31">
        <v>1136659.7384643599</v>
      </c>
      <c r="Y101" s="31">
        <v>833.36987909674599</v>
      </c>
      <c r="Z101" s="31">
        <v>0</v>
      </c>
      <c r="AA101" s="31">
        <v>8590.6862175464594</v>
      </c>
      <c r="AB101" s="31">
        <v>0</v>
      </c>
      <c r="AC101" s="31">
        <v>295358.12427520799</v>
      </c>
      <c r="AD101" s="31">
        <v>0</v>
      </c>
      <c r="AE101" s="31">
        <v>3883.0957245826698</v>
      </c>
      <c r="AF101" s="31">
        <v>13881.9567397833</v>
      </c>
      <c r="AG101" s="31">
        <v>582213.11447143601</v>
      </c>
      <c r="AH101" s="31">
        <v>938.49727676063799</v>
      </c>
      <c r="AI101" s="31">
        <v>0</v>
      </c>
      <c r="AJ101" s="31">
        <v>662581.68283081101</v>
      </c>
      <c r="AK101" s="31">
        <v>2344.1697568893401</v>
      </c>
      <c r="AL101" s="31">
        <v>0</v>
      </c>
      <c r="AM101" s="31">
        <v>19213.872432231899</v>
      </c>
      <c r="AN101" s="31">
        <v>314119.93692016602</v>
      </c>
      <c r="AO101" s="31">
        <v>0</v>
      </c>
      <c r="AP101" s="31">
        <v>1044117.3901923884</v>
      </c>
      <c r="AQ101" s="31">
        <v>7693362.2503051804</v>
      </c>
      <c r="AR101" s="31">
        <v>6825.4094086289397</v>
      </c>
      <c r="AS101" s="31">
        <v>0</v>
      </c>
      <c r="AT101" s="31">
        <v>56285.804486274697</v>
      </c>
      <c r="AU101" s="31">
        <v>0</v>
      </c>
      <c r="AV101" s="31">
        <v>784774.64987182606</v>
      </c>
      <c r="AW101" s="31">
        <v>0</v>
      </c>
      <c r="AX101" s="31">
        <v>27836.681390285499</v>
      </c>
      <c r="AY101" s="31">
        <v>100806.63299751301</v>
      </c>
      <c r="AZ101" s="31">
        <v>3918880.4677124</v>
      </c>
      <c r="BA101" s="31">
        <v>7992.2528799176198</v>
      </c>
      <c r="BB101" s="31">
        <v>0</v>
      </c>
      <c r="BC101" s="31">
        <v>4573056.1458129901</v>
      </c>
      <c r="BD101" s="31">
        <v>15409.5033222437</v>
      </c>
      <c r="BE101" s="31">
        <v>0</v>
      </c>
      <c r="BF101" s="31">
        <v>127966.98659133899</v>
      </c>
      <c r="BG101" s="31">
        <v>831241.92049408006</v>
      </c>
      <c r="BH101" s="31">
        <v>0</v>
      </c>
      <c r="BI101" s="31">
        <v>0</v>
      </c>
      <c r="BJ101" s="31">
        <v>2520837.2476196298</v>
      </c>
      <c r="BK101" s="31">
        <v>1992.6038262099</v>
      </c>
      <c r="BL101" s="31">
        <v>1575.63755361736</v>
      </c>
      <c r="BM101" s="31">
        <v>0</v>
      </c>
      <c r="BN101" s="31">
        <v>0</v>
      </c>
      <c r="BO101" s="31">
        <v>0</v>
      </c>
      <c r="BP101" s="31">
        <v>0</v>
      </c>
      <c r="BQ101" s="31">
        <v>0</v>
      </c>
      <c r="BR101" s="31">
        <v>20134.137573480599</v>
      </c>
      <c r="BS101" s="31">
        <v>1173924.57391357</v>
      </c>
      <c r="BT101" s="31">
        <v>1571.45612072945</v>
      </c>
      <c r="BU101" s="31">
        <v>0</v>
      </c>
      <c r="BV101" s="31">
        <v>1492029.7327270501</v>
      </c>
      <c r="BW101" s="31">
        <v>1619.11238963902</v>
      </c>
      <c r="BX101" s="31">
        <v>0</v>
      </c>
      <c r="BY101" s="31">
        <v>0</v>
      </c>
      <c r="BZ101" s="31">
        <v>0</v>
      </c>
      <c r="CA101" s="31">
        <v>8015.2957856059102</v>
      </c>
      <c r="CB101" s="31">
        <v>1254895.45491028</v>
      </c>
      <c r="CC101" s="31">
        <v>8682107.3370361291</v>
      </c>
      <c r="CD101" s="31">
        <v>2697781.4426269499</v>
      </c>
      <c r="CE101" s="31">
        <v>91.700573592446702</v>
      </c>
      <c r="CF101" s="31">
        <v>21631.880441188801</v>
      </c>
      <c r="CG101" s="31">
        <v>143591.823635101</v>
      </c>
      <c r="CH101" s="31">
        <v>1619.11238963902</v>
      </c>
      <c r="CI101" s="31">
        <v>8106.9674448966998</v>
      </c>
      <c r="CJ101" s="31">
        <v>1276647.2891540499</v>
      </c>
      <c r="CK101" s="31">
        <v>8827647.1007080097</v>
      </c>
      <c r="CL101" s="31">
        <v>2699361.8182067899</v>
      </c>
      <c r="CM101" s="31">
        <v>8900.1408237218893</v>
      </c>
      <c r="CN101" s="31">
        <v>1592662.1159667999</v>
      </c>
      <c r="CO101" s="31">
        <v>9659426.18212891</v>
      </c>
      <c r="CP101" s="31">
        <v>2699361.8182067899</v>
      </c>
    </row>
    <row r="102" spans="1:94">
      <c r="A102" s="138" t="s">
        <v>62</v>
      </c>
      <c r="B102" s="163">
        <v>38961</v>
      </c>
      <c r="C102" s="31">
        <v>0</v>
      </c>
      <c r="D102" s="31">
        <v>1709.3829201684084</v>
      </c>
      <c r="E102" s="31">
        <v>6463.5257251858702</v>
      </c>
      <c r="F102" s="31">
        <v>11.0737131175119</v>
      </c>
      <c r="G102" s="31">
        <v>0</v>
      </c>
      <c r="H102" s="31">
        <v>38.736113592982299</v>
      </c>
      <c r="I102" s="31">
        <v>0</v>
      </c>
      <c r="J102" s="31">
        <v>775.25765193253801</v>
      </c>
      <c r="K102" s="31">
        <v>0</v>
      </c>
      <c r="L102" s="31">
        <v>43.235210657585398</v>
      </c>
      <c r="M102" s="31">
        <v>144.63444174081101</v>
      </c>
      <c r="N102" s="31">
        <v>3390.33894002438</v>
      </c>
      <c r="O102" s="31">
        <v>20.821455081226301</v>
      </c>
      <c r="P102" s="31">
        <v>0</v>
      </c>
      <c r="Q102" s="31">
        <v>4513.6341359615299</v>
      </c>
      <c r="R102" s="31">
        <v>11.371632486232601</v>
      </c>
      <c r="S102" s="31">
        <v>0</v>
      </c>
      <c r="T102" s="31">
        <v>80.800914843566702</v>
      </c>
      <c r="U102" s="31">
        <v>826.80395656079099</v>
      </c>
      <c r="V102" s="31">
        <v>0</v>
      </c>
      <c r="W102" s="31">
        <v>181234.17481044805</v>
      </c>
      <c r="X102" s="31">
        <v>1127467.5481872601</v>
      </c>
      <c r="Y102" s="31">
        <v>730.68043414503302</v>
      </c>
      <c r="Z102" s="31">
        <v>0</v>
      </c>
      <c r="AA102" s="31">
        <v>8752.4272912740707</v>
      </c>
      <c r="AB102" s="31">
        <v>0</v>
      </c>
      <c r="AC102" s="31">
        <v>299595.34989929199</v>
      </c>
      <c r="AD102" s="31">
        <v>0</v>
      </c>
      <c r="AE102" s="31">
        <v>4644.5838367939004</v>
      </c>
      <c r="AF102" s="31">
        <v>16913.399098396301</v>
      </c>
      <c r="AG102" s="31">
        <v>582490.75015258801</v>
      </c>
      <c r="AH102" s="31">
        <v>796.39755450934194</v>
      </c>
      <c r="AI102" s="31">
        <v>0</v>
      </c>
      <c r="AJ102" s="31">
        <v>693937.24836731004</v>
      </c>
      <c r="AK102" s="31">
        <v>2915.6729490459002</v>
      </c>
      <c r="AL102" s="31">
        <v>0</v>
      </c>
      <c r="AM102" s="31">
        <v>19586.090644121199</v>
      </c>
      <c r="AN102" s="31">
        <v>318603.90839767503</v>
      </c>
      <c r="AO102" s="31">
        <v>0</v>
      </c>
      <c r="AP102" s="31">
        <v>1351864.3558124073</v>
      </c>
      <c r="AQ102" s="31">
        <v>7670670.1549682599</v>
      </c>
      <c r="AR102" s="31">
        <v>7049.6043630242302</v>
      </c>
      <c r="AS102" s="31">
        <v>0</v>
      </c>
      <c r="AT102" s="31">
        <v>54204.740443229697</v>
      </c>
      <c r="AU102" s="31">
        <v>0</v>
      </c>
      <c r="AV102" s="31">
        <v>817854.16410827602</v>
      </c>
      <c r="AW102" s="31">
        <v>0</v>
      </c>
      <c r="AX102" s="31">
        <v>33142.451719284101</v>
      </c>
      <c r="AY102" s="31">
        <v>121100.60074234</v>
      </c>
      <c r="AZ102" s="31">
        <v>3957770.9399108901</v>
      </c>
      <c r="BA102" s="31">
        <v>6551.7327712178203</v>
      </c>
      <c r="BB102" s="31">
        <v>0</v>
      </c>
      <c r="BC102" s="31">
        <v>4846308.8529052697</v>
      </c>
      <c r="BD102" s="31">
        <v>19413.652910709399</v>
      </c>
      <c r="BE102" s="31">
        <v>0</v>
      </c>
      <c r="BF102" s="31">
        <v>131521.53020095799</v>
      </c>
      <c r="BG102" s="31">
        <v>861467.50238800002</v>
      </c>
      <c r="BH102" s="31">
        <v>0</v>
      </c>
      <c r="BI102" s="31">
        <v>0</v>
      </c>
      <c r="BJ102" s="31">
        <v>2501654.5932006799</v>
      </c>
      <c r="BK102" s="31">
        <v>1695.02280548215</v>
      </c>
      <c r="BL102" s="31">
        <v>1959.3575235605199</v>
      </c>
      <c r="BM102" s="31">
        <v>0</v>
      </c>
      <c r="BN102" s="31">
        <v>0</v>
      </c>
      <c r="BO102" s="31">
        <v>0</v>
      </c>
      <c r="BP102" s="31">
        <v>0</v>
      </c>
      <c r="BQ102" s="31">
        <v>0</v>
      </c>
      <c r="BR102" s="31">
        <v>26046.6975588799</v>
      </c>
      <c r="BS102" s="31">
        <v>1179185.17054749</v>
      </c>
      <c r="BT102" s="31">
        <v>1225.1134224832099</v>
      </c>
      <c r="BU102" s="31">
        <v>0</v>
      </c>
      <c r="BV102" s="31">
        <v>1496783.9315795901</v>
      </c>
      <c r="BW102" s="31">
        <v>2165.0620465278598</v>
      </c>
      <c r="BX102" s="31">
        <v>0</v>
      </c>
      <c r="BY102" s="31">
        <v>0</v>
      </c>
      <c r="BZ102" s="31">
        <v>0</v>
      </c>
      <c r="CA102" s="31">
        <v>8164.4601625204104</v>
      </c>
      <c r="CB102" s="31">
        <v>1312533.4931793199</v>
      </c>
      <c r="CC102" s="31">
        <v>9006355.8133544903</v>
      </c>
      <c r="CD102" s="31">
        <v>2704866.78988647</v>
      </c>
      <c r="CE102" s="31">
        <v>90.781800278462498</v>
      </c>
      <c r="CF102" s="31">
        <v>22127.4924941063</v>
      </c>
      <c r="CG102" s="31">
        <v>148482.05746841399</v>
      </c>
      <c r="CH102" s="31">
        <v>2165.0620465278598</v>
      </c>
      <c r="CI102" s="31">
        <v>8254.5127269029599</v>
      </c>
      <c r="CJ102" s="31">
        <v>1334181.7002105699</v>
      </c>
      <c r="CK102" s="31">
        <v>9150213.06494141</v>
      </c>
      <c r="CL102" s="31">
        <v>2706879.3809204102</v>
      </c>
      <c r="CM102" s="31">
        <v>9081.9918514490091</v>
      </c>
      <c r="CN102" s="31">
        <v>1645396.09014893</v>
      </c>
      <c r="CO102" s="31">
        <v>10011784.180786099</v>
      </c>
      <c r="CP102" s="31">
        <v>2706879.3809204102</v>
      </c>
    </row>
    <row r="103" spans="1:94">
      <c r="A103" s="138" t="s">
        <v>62</v>
      </c>
      <c r="B103" s="163">
        <v>39052</v>
      </c>
      <c r="C103" s="31">
        <v>0</v>
      </c>
      <c r="D103" s="31">
        <v>1711.5223961211209</v>
      </c>
      <c r="E103" s="31">
        <v>6468.4805607795697</v>
      </c>
      <c r="F103" s="31">
        <v>32.870237790513798</v>
      </c>
      <c r="G103" s="31">
        <v>0</v>
      </c>
      <c r="H103" s="31">
        <v>31.002312870463399</v>
      </c>
      <c r="I103" s="31">
        <v>0</v>
      </c>
      <c r="J103" s="31">
        <v>810.16585549712204</v>
      </c>
      <c r="K103" s="31">
        <v>0</v>
      </c>
      <c r="L103" s="31">
        <v>44.531954862642998</v>
      </c>
      <c r="M103" s="31">
        <v>153.080065917224</v>
      </c>
      <c r="N103" s="31">
        <v>3453.2617636918999</v>
      </c>
      <c r="O103" s="31">
        <v>25.118990304414201</v>
      </c>
      <c r="P103" s="31">
        <v>0</v>
      </c>
      <c r="Q103" s="31">
        <v>4568.4261788129797</v>
      </c>
      <c r="R103" s="31">
        <v>14.085492424201201</v>
      </c>
      <c r="S103" s="31">
        <v>0</v>
      </c>
      <c r="T103" s="31">
        <v>75.153058565221698</v>
      </c>
      <c r="U103" s="31">
        <v>849.33293525874603</v>
      </c>
      <c r="V103" s="31">
        <v>0</v>
      </c>
      <c r="W103" s="31">
        <v>166629.89239605123</v>
      </c>
      <c r="X103" s="31">
        <v>1117027.9565582301</v>
      </c>
      <c r="Y103" s="31">
        <v>799.95869931578602</v>
      </c>
      <c r="Z103" s="31">
        <v>0</v>
      </c>
      <c r="AA103" s="31">
        <v>6360.3827691674196</v>
      </c>
      <c r="AB103" s="31">
        <v>0</v>
      </c>
      <c r="AC103" s="31">
        <v>322631.77646255499</v>
      </c>
      <c r="AD103" s="31">
        <v>0</v>
      </c>
      <c r="AE103" s="31">
        <v>5707.1840014457703</v>
      </c>
      <c r="AF103" s="31">
        <v>18562.448230505001</v>
      </c>
      <c r="AG103" s="31">
        <v>586459.25960540795</v>
      </c>
      <c r="AH103" s="31">
        <v>854.09522881358896</v>
      </c>
      <c r="AI103" s="31">
        <v>0</v>
      </c>
      <c r="AJ103" s="31">
        <v>680648.55307006801</v>
      </c>
      <c r="AK103" s="31">
        <v>3232.85400307179</v>
      </c>
      <c r="AL103" s="31">
        <v>0</v>
      </c>
      <c r="AM103" s="31">
        <v>16409.1672112942</v>
      </c>
      <c r="AN103" s="31">
        <v>334879.62471008301</v>
      </c>
      <c r="AO103" s="31">
        <v>0</v>
      </c>
      <c r="AP103" s="31">
        <v>1271807.5774526836</v>
      </c>
      <c r="AQ103" s="31">
        <v>7681815.8964233398</v>
      </c>
      <c r="AR103" s="31">
        <v>9141.5384867191297</v>
      </c>
      <c r="AS103" s="31">
        <v>0</v>
      </c>
      <c r="AT103" s="31">
        <v>42804.519718170202</v>
      </c>
      <c r="AU103" s="31">
        <v>0</v>
      </c>
      <c r="AV103" s="31">
        <v>876440.81918334996</v>
      </c>
      <c r="AW103" s="31">
        <v>0</v>
      </c>
      <c r="AX103" s="31">
        <v>41409.808292865797</v>
      </c>
      <c r="AY103" s="31">
        <v>135107.670116425</v>
      </c>
      <c r="AZ103" s="31">
        <v>4016207.6541442899</v>
      </c>
      <c r="BA103" s="31">
        <v>7908.8974656462697</v>
      </c>
      <c r="BB103" s="31">
        <v>0</v>
      </c>
      <c r="BC103" s="31">
        <v>4826268.5912475605</v>
      </c>
      <c r="BD103" s="31">
        <v>22080.919444561001</v>
      </c>
      <c r="BE103" s="31">
        <v>0</v>
      </c>
      <c r="BF103" s="31">
        <v>110771.875411987</v>
      </c>
      <c r="BG103" s="31">
        <v>911372.18277740502</v>
      </c>
      <c r="BH103" s="31">
        <v>0</v>
      </c>
      <c r="BI103" s="31">
        <v>0</v>
      </c>
      <c r="BJ103" s="31">
        <v>2507388.2439270001</v>
      </c>
      <c r="BK103" s="31">
        <v>1984.1727157682201</v>
      </c>
      <c r="BL103" s="31">
        <v>2247.82503792644</v>
      </c>
      <c r="BM103" s="31">
        <v>0</v>
      </c>
      <c r="BN103" s="31">
        <v>0</v>
      </c>
      <c r="BO103" s="31">
        <v>0</v>
      </c>
      <c r="BP103" s="31">
        <v>0</v>
      </c>
      <c r="BQ103" s="31">
        <v>0</v>
      </c>
      <c r="BR103" s="31">
        <v>29992.451410532001</v>
      </c>
      <c r="BS103" s="31">
        <v>1201660.4677124</v>
      </c>
      <c r="BT103" s="31">
        <v>1559.7206296622801</v>
      </c>
      <c r="BU103" s="31">
        <v>0</v>
      </c>
      <c r="BV103" s="31">
        <v>1527253.1705627399</v>
      </c>
      <c r="BW103" s="31">
        <v>2565.5849592089698</v>
      </c>
      <c r="BX103" s="31">
        <v>0</v>
      </c>
      <c r="BY103" s="31">
        <v>0</v>
      </c>
      <c r="BZ103" s="31">
        <v>0</v>
      </c>
      <c r="CA103" s="31">
        <v>8191.5714917182904</v>
      </c>
      <c r="CB103" s="31">
        <v>1290015.6665954599</v>
      </c>
      <c r="CC103" s="31">
        <v>8987140.4500732403</v>
      </c>
      <c r="CD103" s="31">
        <v>2755704.3963317899</v>
      </c>
      <c r="CE103" s="31">
        <v>88.715810223482507</v>
      </c>
      <c r="CF103" s="31">
        <v>19758.242255210898</v>
      </c>
      <c r="CG103" s="31">
        <v>134577.81790161101</v>
      </c>
      <c r="CH103" s="31">
        <v>2565.5849592089698</v>
      </c>
      <c r="CI103" s="31">
        <v>8280.0669819116592</v>
      </c>
      <c r="CJ103" s="31">
        <v>1310014.9245605499</v>
      </c>
      <c r="CK103" s="31">
        <v>9123233.8521728497</v>
      </c>
      <c r="CL103" s="31">
        <v>2758370.5042419401</v>
      </c>
      <c r="CM103" s="31">
        <v>9117.3695917129498</v>
      </c>
      <c r="CN103" s="31">
        <v>1648981.13191223</v>
      </c>
      <c r="CO103" s="31">
        <v>10035892.0817871</v>
      </c>
      <c r="CP103" s="31">
        <v>2758370.5042419401</v>
      </c>
    </row>
    <row r="104" spans="1:94">
      <c r="A104" s="138" t="s">
        <v>62</v>
      </c>
      <c r="B104" s="163">
        <v>39142</v>
      </c>
      <c r="C104" s="31">
        <v>0</v>
      </c>
      <c r="D104" s="31">
        <v>1878.8528312293079</v>
      </c>
      <c r="E104" s="31">
        <v>6463.3411722779301</v>
      </c>
      <c r="F104" s="31">
        <v>48.394174283836001</v>
      </c>
      <c r="G104" s="31">
        <v>0</v>
      </c>
      <c r="H104" s="31">
        <v>22.718849909957498</v>
      </c>
      <c r="I104" s="31">
        <v>0</v>
      </c>
      <c r="J104" s="31">
        <v>847.84795888513304</v>
      </c>
      <c r="K104" s="31">
        <v>0</v>
      </c>
      <c r="L104" s="31">
        <v>45.872239984571898</v>
      </c>
      <c r="M104" s="31">
        <v>164.32309653423701</v>
      </c>
      <c r="N104" s="31">
        <v>3509.0377829968902</v>
      </c>
      <c r="O104" s="31">
        <v>24.1041027493775</v>
      </c>
      <c r="P104" s="31">
        <v>0</v>
      </c>
      <c r="Q104" s="31">
        <v>4629.7160184979402</v>
      </c>
      <c r="R104" s="31">
        <v>15.0889638270019</v>
      </c>
      <c r="S104" s="31">
        <v>0</v>
      </c>
      <c r="T104" s="31">
        <v>79.212450511753602</v>
      </c>
      <c r="U104" s="31">
        <v>870.74149231612705</v>
      </c>
      <c r="V104" s="31">
        <v>0</v>
      </c>
      <c r="W104" s="31">
        <v>212620.51274669979</v>
      </c>
      <c r="X104" s="31">
        <v>1115414.4360046401</v>
      </c>
      <c r="Y104" s="31">
        <v>864.58921005576804</v>
      </c>
      <c r="Z104" s="31">
        <v>0</v>
      </c>
      <c r="AA104" s="31">
        <v>5156.2862246036502</v>
      </c>
      <c r="AB104" s="31">
        <v>0</v>
      </c>
      <c r="AC104" s="31">
        <v>329753.62243652297</v>
      </c>
      <c r="AD104" s="31">
        <v>0</v>
      </c>
      <c r="AE104" s="31">
        <v>5193.8775135278702</v>
      </c>
      <c r="AF104" s="31">
        <v>23831.707398653001</v>
      </c>
      <c r="AG104" s="31">
        <v>595938.06589508103</v>
      </c>
      <c r="AH104" s="31">
        <v>1210.9935079366001</v>
      </c>
      <c r="AI104" s="31">
        <v>0</v>
      </c>
      <c r="AJ104" s="31">
        <v>708045.67345428502</v>
      </c>
      <c r="AK104" s="31">
        <v>2948.4204957485199</v>
      </c>
      <c r="AL104" s="31">
        <v>0</v>
      </c>
      <c r="AM104" s="31">
        <v>17777.780740976301</v>
      </c>
      <c r="AN104" s="31">
        <v>339583.01354598999</v>
      </c>
      <c r="AO104" s="31">
        <v>0</v>
      </c>
      <c r="AP104" s="31">
        <v>1450342.0268293419</v>
      </c>
      <c r="AQ104" s="31">
        <v>7694910.77941895</v>
      </c>
      <c r="AR104" s="31">
        <v>10903.1969304085</v>
      </c>
      <c r="AS104" s="31">
        <v>0</v>
      </c>
      <c r="AT104" s="31">
        <v>35111.650826454199</v>
      </c>
      <c r="AU104" s="31">
        <v>0</v>
      </c>
      <c r="AV104" s="31">
        <v>906214.23040008498</v>
      </c>
      <c r="AW104" s="31">
        <v>0</v>
      </c>
      <c r="AX104" s="31">
        <v>37628.047600746198</v>
      </c>
      <c r="AY104" s="31">
        <v>171592.473932266</v>
      </c>
      <c r="AZ104" s="31">
        <v>4098098.9634704599</v>
      </c>
      <c r="BA104" s="31">
        <v>10625.6973061562</v>
      </c>
      <c r="BB104" s="31">
        <v>0</v>
      </c>
      <c r="BC104" s="31">
        <v>4891210.5933227502</v>
      </c>
      <c r="BD104" s="31">
        <v>21233.949285268802</v>
      </c>
      <c r="BE104" s="31">
        <v>0</v>
      </c>
      <c r="BF104" s="31">
        <v>124934.17596817001</v>
      </c>
      <c r="BG104" s="31">
        <v>933045.14739990199</v>
      </c>
      <c r="BH104" s="31">
        <v>0</v>
      </c>
      <c r="BI104" s="31">
        <v>0</v>
      </c>
      <c r="BJ104" s="31">
        <v>2545557.5775756799</v>
      </c>
      <c r="BK104" s="31">
        <v>2236.1107201576201</v>
      </c>
      <c r="BL104" s="31">
        <v>2239.9210607111499</v>
      </c>
      <c r="BM104" s="31">
        <v>0</v>
      </c>
      <c r="BN104" s="31">
        <v>0</v>
      </c>
      <c r="BO104" s="31">
        <v>0</v>
      </c>
      <c r="BP104" s="31">
        <v>0</v>
      </c>
      <c r="BQ104" s="31">
        <v>0</v>
      </c>
      <c r="BR104" s="31">
        <v>35474.6265778542</v>
      </c>
      <c r="BS104" s="31">
        <v>1237683.17835999</v>
      </c>
      <c r="BT104" s="31">
        <v>2095.1040245592599</v>
      </c>
      <c r="BU104" s="31">
        <v>0</v>
      </c>
      <c r="BV104" s="31">
        <v>1531062.64466858</v>
      </c>
      <c r="BW104" s="31">
        <v>2299.3419427573699</v>
      </c>
      <c r="BX104" s="31">
        <v>0</v>
      </c>
      <c r="BY104" s="31">
        <v>0</v>
      </c>
      <c r="BZ104" s="31">
        <v>0</v>
      </c>
      <c r="CA104" s="31">
        <v>8342.9954355955106</v>
      </c>
      <c r="CB104" s="31">
        <v>1329153.20121765</v>
      </c>
      <c r="CC104" s="31">
        <v>9176771.4287109394</v>
      </c>
      <c r="CD104" s="31">
        <v>2797264.4779357901</v>
      </c>
      <c r="CE104" s="31">
        <v>94.349374517798395</v>
      </c>
      <c r="CF104" s="31">
        <v>20907.358510017399</v>
      </c>
      <c r="CG104" s="31">
        <v>146683.471494675</v>
      </c>
      <c r="CH104" s="31">
        <v>2299.3419427573699</v>
      </c>
      <c r="CI104" s="31">
        <v>8439.0045553445798</v>
      </c>
      <c r="CJ104" s="31">
        <v>1350166.4586791999</v>
      </c>
      <c r="CK104" s="31">
        <v>9324802.82348633</v>
      </c>
      <c r="CL104" s="31">
        <v>2799663.7409973098</v>
      </c>
      <c r="CM104" s="31">
        <v>9299.3872457742691</v>
      </c>
      <c r="CN104" s="31">
        <v>1694858.8300018299</v>
      </c>
      <c r="CO104" s="31">
        <v>10259136.7706299</v>
      </c>
      <c r="CP104" s="31">
        <v>2799663.7409973098</v>
      </c>
    </row>
    <row r="105" spans="1:94">
      <c r="A105" s="138" t="s">
        <v>62</v>
      </c>
      <c r="B105" s="163">
        <v>39234</v>
      </c>
      <c r="C105" s="31">
        <v>0</v>
      </c>
      <c r="D105" s="31">
        <v>2187.6893687715678</v>
      </c>
      <c r="E105" s="31">
        <v>6421.6045913696298</v>
      </c>
      <c r="F105" s="31">
        <v>57.933908049948499</v>
      </c>
      <c r="G105" s="31">
        <v>0</v>
      </c>
      <c r="H105" s="31">
        <v>19.3009622162208</v>
      </c>
      <c r="I105" s="31">
        <v>0</v>
      </c>
      <c r="J105" s="31">
        <v>882.59768770635105</v>
      </c>
      <c r="K105" s="31">
        <v>0</v>
      </c>
      <c r="L105" s="31">
        <v>44.926761218346698</v>
      </c>
      <c r="M105" s="31">
        <v>188.30948995612599</v>
      </c>
      <c r="N105" s="31">
        <v>3512.20498731732</v>
      </c>
      <c r="O105" s="31">
        <v>23.954274785006401</v>
      </c>
      <c r="P105" s="31">
        <v>0</v>
      </c>
      <c r="Q105" s="31">
        <v>4826.5109658241299</v>
      </c>
      <c r="R105" s="31">
        <v>18.174965660320598</v>
      </c>
      <c r="S105" s="31">
        <v>0</v>
      </c>
      <c r="T105" s="31">
        <v>81.080346127972007</v>
      </c>
      <c r="U105" s="31">
        <v>882.49071928113699</v>
      </c>
      <c r="V105" s="31">
        <v>0</v>
      </c>
      <c r="W105" s="31">
        <v>280546.34760204528</v>
      </c>
      <c r="X105" s="31">
        <v>1110135.06632996</v>
      </c>
      <c r="Y105" s="31">
        <v>853.10853628069196</v>
      </c>
      <c r="Z105" s="31">
        <v>0</v>
      </c>
      <c r="AA105" s="31">
        <v>3922.5709795951798</v>
      </c>
      <c r="AB105" s="31">
        <v>0</v>
      </c>
      <c r="AC105" s="31">
        <v>350120.19503402698</v>
      </c>
      <c r="AD105" s="31">
        <v>0</v>
      </c>
      <c r="AE105" s="31">
        <v>6040.6078935265496</v>
      </c>
      <c r="AF105" s="31">
        <v>27876.0024461746</v>
      </c>
      <c r="AG105" s="31">
        <v>602505.98118591297</v>
      </c>
      <c r="AH105" s="31">
        <v>1116.9778844565201</v>
      </c>
      <c r="AI105" s="31">
        <v>0</v>
      </c>
      <c r="AJ105" s="31">
        <v>750720.93933105504</v>
      </c>
      <c r="AK105" s="31">
        <v>2753.2151117324802</v>
      </c>
      <c r="AL105" s="31">
        <v>0</v>
      </c>
      <c r="AM105" s="31">
        <v>17580.208453178398</v>
      </c>
      <c r="AN105" s="31">
        <v>343299.47829437302</v>
      </c>
      <c r="AO105" s="31">
        <v>0</v>
      </c>
      <c r="AP105" s="31">
        <v>2178505.6614186033</v>
      </c>
      <c r="AQ105" s="31">
        <v>7733562.1134643601</v>
      </c>
      <c r="AR105" s="31">
        <v>13145.6821739674</v>
      </c>
      <c r="AS105" s="31">
        <v>0</v>
      </c>
      <c r="AT105" s="31">
        <v>25802.5636968613</v>
      </c>
      <c r="AU105" s="31">
        <v>0</v>
      </c>
      <c r="AV105" s="31">
        <v>973034.56699371303</v>
      </c>
      <c r="AW105" s="31">
        <v>0</v>
      </c>
      <c r="AX105" s="31">
        <v>43332.812172889702</v>
      </c>
      <c r="AY105" s="31">
        <v>214062.59846878101</v>
      </c>
      <c r="AZ105" s="31">
        <v>4170320.4114074698</v>
      </c>
      <c r="BA105" s="31">
        <v>9169.1699005365408</v>
      </c>
      <c r="BB105" s="31">
        <v>0</v>
      </c>
      <c r="BC105" s="31">
        <v>5427215.9787597703</v>
      </c>
      <c r="BD105" s="31">
        <v>21466.423267364498</v>
      </c>
      <c r="BE105" s="31">
        <v>0</v>
      </c>
      <c r="BF105" s="31">
        <v>124865.459618568</v>
      </c>
      <c r="BG105" s="31">
        <v>954777.45440673805</v>
      </c>
      <c r="BH105" s="31">
        <v>0</v>
      </c>
      <c r="BI105" s="31">
        <v>0</v>
      </c>
      <c r="BJ105" s="31">
        <v>2581265.8136291499</v>
      </c>
      <c r="BK105" s="31">
        <v>2264.1762397587299</v>
      </c>
      <c r="BL105" s="31">
        <v>2318.91491001844</v>
      </c>
      <c r="BM105" s="31">
        <v>0</v>
      </c>
      <c r="BN105" s="31">
        <v>0</v>
      </c>
      <c r="BO105" s="31">
        <v>0</v>
      </c>
      <c r="BP105" s="31">
        <v>0</v>
      </c>
      <c r="BQ105" s="31">
        <v>0</v>
      </c>
      <c r="BR105" s="31">
        <v>41585.486302375801</v>
      </c>
      <c r="BS105" s="31">
        <v>1282229.7761230499</v>
      </c>
      <c r="BT105" s="31">
        <v>1800.4692526608701</v>
      </c>
      <c r="BU105" s="31">
        <v>0</v>
      </c>
      <c r="BV105" s="31">
        <v>1573284.86151123</v>
      </c>
      <c r="BW105" s="31">
        <v>2385.9025703668599</v>
      </c>
      <c r="BX105" s="31">
        <v>0</v>
      </c>
      <c r="BY105" s="31">
        <v>0</v>
      </c>
      <c r="BZ105" s="31">
        <v>0</v>
      </c>
      <c r="CA105" s="31">
        <v>8604.6595718860608</v>
      </c>
      <c r="CB105" s="31">
        <v>1383710.91169739</v>
      </c>
      <c r="CC105" s="31">
        <v>9891767.9654540997</v>
      </c>
      <c r="CD105" s="31">
        <v>2913970.4628906301</v>
      </c>
      <c r="CE105" s="31">
        <v>98.449419911019504</v>
      </c>
      <c r="CF105" s="31">
        <v>20404.5039629936</v>
      </c>
      <c r="CG105" s="31">
        <v>146642.87262153599</v>
      </c>
      <c r="CH105" s="31">
        <v>2385.9025703668599</v>
      </c>
      <c r="CI105" s="31">
        <v>8702.5825923681296</v>
      </c>
      <c r="CJ105" s="31">
        <v>1404115.11955261</v>
      </c>
      <c r="CK105" s="31">
        <v>10040387.5633545</v>
      </c>
      <c r="CL105" s="31">
        <v>2916345.0406494099</v>
      </c>
      <c r="CM105" s="31">
        <v>9572.8561600446701</v>
      </c>
      <c r="CN105" s="31">
        <v>1744912.4622802699</v>
      </c>
      <c r="CO105" s="31">
        <v>10990913.2059326</v>
      </c>
      <c r="CP105" s="31">
        <v>2916345.0406494099</v>
      </c>
    </row>
    <row r="106" spans="1:94">
      <c r="A106" s="138" t="s">
        <v>62</v>
      </c>
      <c r="B106" s="163">
        <v>39326</v>
      </c>
      <c r="C106" s="31">
        <v>0</v>
      </c>
      <c r="D106" s="31">
        <v>2295.1725635725156</v>
      </c>
      <c r="E106" s="31">
        <v>6515.5414122939101</v>
      </c>
      <c r="F106" s="31">
        <v>61.286665259394802</v>
      </c>
      <c r="G106" s="31">
        <v>0</v>
      </c>
      <c r="H106" s="31">
        <v>14.346851653303</v>
      </c>
      <c r="I106" s="31">
        <v>0</v>
      </c>
      <c r="J106" s="31">
        <v>890.64087338745605</v>
      </c>
      <c r="K106" s="31">
        <v>0</v>
      </c>
      <c r="L106" s="31">
        <v>52.943798782303901</v>
      </c>
      <c r="M106" s="31">
        <v>186.61052823998</v>
      </c>
      <c r="N106" s="31">
        <v>3611.7201219201102</v>
      </c>
      <c r="O106" s="31">
        <v>27.996812049532299</v>
      </c>
      <c r="P106" s="31">
        <v>0</v>
      </c>
      <c r="Q106" s="31">
        <v>4888.7541618347204</v>
      </c>
      <c r="R106" s="31">
        <v>16.819478898541998</v>
      </c>
      <c r="S106" s="31">
        <v>0</v>
      </c>
      <c r="T106" s="31">
        <v>75.386508914641993</v>
      </c>
      <c r="U106" s="31">
        <v>889.83649598807096</v>
      </c>
      <c r="V106" s="31">
        <v>0</v>
      </c>
      <c r="W106" s="31">
        <v>299006.01149941725</v>
      </c>
      <c r="X106" s="31">
        <v>1121277.5565490699</v>
      </c>
      <c r="Y106" s="31">
        <v>1090.8271321505299</v>
      </c>
      <c r="Z106" s="31">
        <v>0</v>
      </c>
      <c r="AA106" s="31">
        <v>3096.6592760682101</v>
      </c>
      <c r="AB106" s="31">
        <v>0</v>
      </c>
      <c r="AC106" s="31">
        <v>348830.29813766503</v>
      </c>
      <c r="AD106" s="31">
        <v>0</v>
      </c>
      <c r="AE106" s="31">
        <v>6129.5297424197197</v>
      </c>
      <c r="AF106" s="31">
        <v>27041.962109565698</v>
      </c>
      <c r="AG106" s="31">
        <v>610803.312736511</v>
      </c>
      <c r="AH106" s="31">
        <v>1397.003448084</v>
      </c>
      <c r="AI106" s="31">
        <v>0</v>
      </c>
      <c r="AJ106" s="31">
        <v>761611.74028015102</v>
      </c>
      <c r="AK106" s="31">
        <v>2637.0493384599699</v>
      </c>
      <c r="AL106" s="31">
        <v>0</v>
      </c>
      <c r="AM106" s="31">
        <v>16459.145401239399</v>
      </c>
      <c r="AN106" s="31">
        <v>350209.23837661702</v>
      </c>
      <c r="AO106" s="31">
        <v>0</v>
      </c>
      <c r="AP106" s="31">
        <v>2281944.8467473732</v>
      </c>
      <c r="AQ106" s="31">
        <v>7800227.0021362295</v>
      </c>
      <c r="AR106" s="31">
        <v>15789.019683599499</v>
      </c>
      <c r="AS106" s="31">
        <v>0</v>
      </c>
      <c r="AT106" s="31">
        <v>20316.779272317901</v>
      </c>
      <c r="AU106" s="31">
        <v>0</v>
      </c>
      <c r="AV106" s="31">
        <v>971890.55712127697</v>
      </c>
      <c r="AW106" s="31">
        <v>0</v>
      </c>
      <c r="AX106" s="31">
        <v>46782.4966788292</v>
      </c>
      <c r="AY106" s="31">
        <v>196657.87373924299</v>
      </c>
      <c r="AZ106" s="31">
        <v>4239720.1130371103</v>
      </c>
      <c r="BA106" s="31">
        <v>11352.917903780901</v>
      </c>
      <c r="BB106" s="31">
        <v>0</v>
      </c>
      <c r="BC106" s="31">
        <v>5514927.7520141602</v>
      </c>
      <c r="BD106" s="31">
        <v>19375.640331983599</v>
      </c>
      <c r="BE106" s="31">
        <v>0</v>
      </c>
      <c r="BF106" s="31">
        <v>116269.719940186</v>
      </c>
      <c r="BG106" s="31">
        <v>972992.75145721401</v>
      </c>
      <c r="BH106" s="31">
        <v>0</v>
      </c>
      <c r="BI106" s="31">
        <v>0</v>
      </c>
      <c r="BJ106" s="31">
        <v>2598273.1424865699</v>
      </c>
      <c r="BK106" s="31">
        <v>2611.31701213121</v>
      </c>
      <c r="BL106" s="31">
        <v>2087.3506198525401</v>
      </c>
      <c r="BM106" s="31">
        <v>0</v>
      </c>
      <c r="BN106" s="31">
        <v>0</v>
      </c>
      <c r="BO106" s="31">
        <v>0</v>
      </c>
      <c r="BP106" s="31">
        <v>0</v>
      </c>
      <c r="BQ106" s="31">
        <v>0</v>
      </c>
      <c r="BR106" s="31">
        <v>41857.127500534101</v>
      </c>
      <c r="BS106" s="31">
        <v>1308010.90124512</v>
      </c>
      <c r="BT106" s="31">
        <v>2127.41598045826</v>
      </c>
      <c r="BU106" s="31">
        <v>0</v>
      </c>
      <c r="BV106" s="31">
        <v>1599707.85664368</v>
      </c>
      <c r="BW106" s="31">
        <v>2080.77752926946</v>
      </c>
      <c r="BX106" s="31">
        <v>0</v>
      </c>
      <c r="BY106" s="31">
        <v>0</v>
      </c>
      <c r="BZ106" s="31">
        <v>0</v>
      </c>
      <c r="CA106" s="31">
        <v>8802.6763509511893</v>
      </c>
      <c r="CB106" s="31">
        <v>1421952.6529693599</v>
      </c>
      <c r="CC106" s="31">
        <v>10057303.447265601</v>
      </c>
      <c r="CD106" s="31">
        <v>2951298.1979370099</v>
      </c>
      <c r="CE106" s="31">
        <v>90.178921106271403</v>
      </c>
      <c r="CF106" s="31">
        <v>18763.132241010699</v>
      </c>
      <c r="CG106" s="31">
        <v>133302.23693466201</v>
      </c>
      <c r="CH106" s="31">
        <v>2080.77752926946</v>
      </c>
      <c r="CI106" s="31">
        <v>8891.9216600656491</v>
      </c>
      <c r="CJ106" s="31">
        <v>1440569.87515259</v>
      </c>
      <c r="CK106" s="31">
        <v>10186062.053222699</v>
      </c>
      <c r="CL106" s="31">
        <v>2953311.6745300302</v>
      </c>
      <c r="CM106" s="31">
        <v>9776.6877330541593</v>
      </c>
      <c r="CN106" s="31">
        <v>1781866.7453765899</v>
      </c>
      <c r="CO106" s="31">
        <v>11161552.5163574</v>
      </c>
      <c r="CP106" s="31">
        <v>2953311.6745300302</v>
      </c>
    </row>
    <row r="107" spans="1:94">
      <c r="A107" s="138" t="s">
        <v>62</v>
      </c>
      <c r="B107" s="163">
        <v>39417</v>
      </c>
      <c r="C107" s="31">
        <v>0</v>
      </c>
      <c r="D107" s="31">
        <v>2379.4511870214496</v>
      </c>
      <c r="E107" s="31">
        <v>6461.28716504574</v>
      </c>
      <c r="F107" s="31">
        <v>91.429071208462105</v>
      </c>
      <c r="G107" s="31">
        <v>0</v>
      </c>
      <c r="H107" s="31">
        <v>12.0784009877825</v>
      </c>
      <c r="I107" s="31">
        <v>0</v>
      </c>
      <c r="J107" s="31">
        <v>882.69690667837904</v>
      </c>
      <c r="K107" s="31">
        <v>0</v>
      </c>
      <c r="L107" s="31">
        <v>67.2078531729057</v>
      </c>
      <c r="M107" s="31">
        <v>180.775082441047</v>
      </c>
      <c r="N107" s="31">
        <v>3552.1118980646102</v>
      </c>
      <c r="O107" s="31">
        <v>27.037350246682799</v>
      </c>
      <c r="P107" s="31">
        <v>0</v>
      </c>
      <c r="Q107" s="31">
        <v>5073.81784874201</v>
      </c>
      <c r="R107" s="31">
        <v>16.060086589073801</v>
      </c>
      <c r="S107" s="31">
        <v>0</v>
      </c>
      <c r="T107" s="31">
        <v>71.746982738375706</v>
      </c>
      <c r="U107" s="31">
        <v>903.86081025004398</v>
      </c>
      <c r="V107" s="31">
        <v>0</v>
      </c>
      <c r="W107" s="31">
        <v>273417.63172120292</v>
      </c>
      <c r="X107" s="31">
        <v>1095824.59802246</v>
      </c>
      <c r="Y107" s="31">
        <v>1470.30833624303</v>
      </c>
      <c r="Z107" s="31">
        <v>0</v>
      </c>
      <c r="AA107" s="31">
        <v>2288.9898363351799</v>
      </c>
      <c r="AB107" s="31">
        <v>0</v>
      </c>
      <c r="AC107" s="31">
        <v>339477.95092773403</v>
      </c>
      <c r="AD107" s="31">
        <v>0</v>
      </c>
      <c r="AE107" s="31">
        <v>6484.1819908022899</v>
      </c>
      <c r="AF107" s="31">
        <v>24037.267207384099</v>
      </c>
      <c r="AG107" s="31">
        <v>594610.51673126197</v>
      </c>
      <c r="AH107" s="31">
        <v>818.17597232013895</v>
      </c>
      <c r="AI107" s="31">
        <v>0</v>
      </c>
      <c r="AJ107" s="31">
        <v>753803.115913391</v>
      </c>
      <c r="AK107" s="31">
        <v>2723.8707130253301</v>
      </c>
      <c r="AL107" s="31">
        <v>0</v>
      </c>
      <c r="AM107" s="31">
        <v>15452.6372140646</v>
      </c>
      <c r="AN107" s="31">
        <v>347153.276927948</v>
      </c>
      <c r="AO107" s="31">
        <v>0</v>
      </c>
      <c r="AP107" s="31">
        <v>2148598.3141975002</v>
      </c>
      <c r="AQ107" s="31">
        <v>7691192.0751342801</v>
      </c>
      <c r="AR107" s="31">
        <v>24367.261150836901</v>
      </c>
      <c r="AS107" s="31">
        <v>0</v>
      </c>
      <c r="AT107" s="31">
        <v>16696.599249601401</v>
      </c>
      <c r="AU107" s="31">
        <v>0</v>
      </c>
      <c r="AV107" s="31">
        <v>969694.60541534401</v>
      </c>
      <c r="AW107" s="31">
        <v>0</v>
      </c>
      <c r="AX107" s="31">
        <v>47500.620749950402</v>
      </c>
      <c r="AY107" s="31">
        <v>174703.05255127</v>
      </c>
      <c r="AZ107" s="31">
        <v>4147914.8124084501</v>
      </c>
      <c r="BA107" s="31">
        <v>7374.4848083853703</v>
      </c>
      <c r="BB107" s="31">
        <v>0</v>
      </c>
      <c r="BC107" s="31">
        <v>5529387.0065307599</v>
      </c>
      <c r="BD107" s="31">
        <v>20088.630764246001</v>
      </c>
      <c r="BE107" s="31">
        <v>0</v>
      </c>
      <c r="BF107" s="31">
        <v>109570.734104156</v>
      </c>
      <c r="BG107" s="31">
        <v>992304.85162353504</v>
      </c>
      <c r="BH107" s="31">
        <v>0</v>
      </c>
      <c r="BI107" s="31">
        <v>0</v>
      </c>
      <c r="BJ107" s="31">
        <v>2586362.7604064899</v>
      </c>
      <c r="BK107" s="31">
        <v>3776.1955933868899</v>
      </c>
      <c r="BL107" s="31">
        <v>2155.6903389096301</v>
      </c>
      <c r="BM107" s="31">
        <v>0</v>
      </c>
      <c r="BN107" s="31">
        <v>0</v>
      </c>
      <c r="BO107" s="31">
        <v>0</v>
      </c>
      <c r="BP107" s="31">
        <v>0</v>
      </c>
      <c r="BQ107" s="31">
        <v>0</v>
      </c>
      <c r="BR107" s="31">
        <v>34982.683403968796</v>
      </c>
      <c r="BS107" s="31">
        <v>1295004.63877869</v>
      </c>
      <c r="BT107" s="31">
        <v>1452.2075121998801</v>
      </c>
      <c r="BU107" s="31">
        <v>0</v>
      </c>
      <c r="BV107" s="31">
        <v>1549475.2984466599</v>
      </c>
      <c r="BW107" s="31">
        <v>2126.3142777979401</v>
      </c>
      <c r="BX107" s="31">
        <v>0</v>
      </c>
      <c r="BY107" s="31">
        <v>0</v>
      </c>
      <c r="BZ107" s="31">
        <v>0</v>
      </c>
      <c r="CA107" s="31">
        <v>8853.6087391376495</v>
      </c>
      <c r="CB107" s="31">
        <v>1375743.3438720701</v>
      </c>
      <c r="CC107" s="31">
        <v>9875325.8737793006</v>
      </c>
      <c r="CD107" s="31">
        <v>2875522.5669860798</v>
      </c>
      <c r="CE107" s="31">
        <v>87.7325519900769</v>
      </c>
      <c r="CF107" s="31">
        <v>18323.833332300201</v>
      </c>
      <c r="CG107" s="31">
        <v>131398.34711646999</v>
      </c>
      <c r="CH107" s="31">
        <v>2126.3142777979401</v>
      </c>
      <c r="CI107" s="31">
        <v>8941.4494116306305</v>
      </c>
      <c r="CJ107" s="31">
        <v>1394317.7616882301</v>
      </c>
      <c r="CK107" s="31">
        <v>10010096.022583</v>
      </c>
      <c r="CL107" s="31">
        <v>2877606.9814147898</v>
      </c>
      <c r="CM107" s="31">
        <v>9839.94062066078</v>
      </c>
      <c r="CN107" s="31">
        <v>1748766.3095092799</v>
      </c>
      <c r="CO107" s="31">
        <v>11007166.8592529</v>
      </c>
      <c r="CP107" s="31">
        <v>2877606.9814147898</v>
      </c>
    </row>
    <row r="108" spans="1:94">
      <c r="A108" s="138" t="s">
        <v>62</v>
      </c>
      <c r="B108" s="163">
        <v>39508</v>
      </c>
      <c r="C108" s="31">
        <v>0</v>
      </c>
      <c r="D108" s="31">
        <v>2487.6721057754385</v>
      </c>
      <c r="E108" s="31">
        <v>6419.2193191647502</v>
      </c>
      <c r="F108" s="31">
        <v>106.982004628517</v>
      </c>
      <c r="G108" s="31">
        <v>0</v>
      </c>
      <c r="H108" s="31">
        <v>8.7128150059143099</v>
      </c>
      <c r="I108" s="31">
        <v>0</v>
      </c>
      <c r="J108" s="31">
        <v>899.38459871709301</v>
      </c>
      <c r="K108" s="31">
        <v>0</v>
      </c>
      <c r="L108" s="31">
        <v>84.724454108625693</v>
      </c>
      <c r="M108" s="31">
        <v>183.29272923991101</v>
      </c>
      <c r="N108" s="31">
        <v>3519.29944190383</v>
      </c>
      <c r="O108" s="31">
        <v>34.206485853064798</v>
      </c>
      <c r="P108" s="31">
        <v>0</v>
      </c>
      <c r="Q108" s="31">
        <v>5112.9908009767496</v>
      </c>
      <c r="R108" s="31">
        <v>20.854588781716298</v>
      </c>
      <c r="S108" s="31">
        <v>0</v>
      </c>
      <c r="T108" s="31">
        <v>71.283037296496303</v>
      </c>
      <c r="U108" s="31">
        <v>910.15555176138901</v>
      </c>
      <c r="V108" s="31">
        <v>0</v>
      </c>
      <c r="W108" s="31">
        <v>247497.90003022458</v>
      </c>
      <c r="X108" s="31">
        <v>1070127.1393279999</v>
      </c>
      <c r="Y108" s="31">
        <v>1648.9714876860401</v>
      </c>
      <c r="Z108" s="31">
        <v>0</v>
      </c>
      <c r="AA108" s="31">
        <v>1619.6432977765801</v>
      </c>
      <c r="AB108" s="31">
        <v>0</v>
      </c>
      <c r="AC108" s="31">
        <v>350923.51071929903</v>
      </c>
      <c r="AD108" s="31">
        <v>0</v>
      </c>
      <c r="AE108" s="31">
        <v>8279.0732759237308</v>
      </c>
      <c r="AF108" s="31">
        <v>22820.4206192493</v>
      </c>
      <c r="AG108" s="31">
        <v>579924.16249084496</v>
      </c>
      <c r="AH108" s="31">
        <v>1099.5359505713</v>
      </c>
      <c r="AI108" s="31">
        <v>0</v>
      </c>
      <c r="AJ108" s="31">
        <v>710814.50672149705</v>
      </c>
      <c r="AK108" s="31">
        <v>3324.8106975853402</v>
      </c>
      <c r="AL108" s="31">
        <v>0</v>
      </c>
      <c r="AM108" s="31">
        <v>14559.364604473099</v>
      </c>
      <c r="AN108" s="31">
        <v>350096.35923385603</v>
      </c>
      <c r="AO108" s="31">
        <v>0</v>
      </c>
      <c r="AP108" s="31">
        <v>2016716.2745076646</v>
      </c>
      <c r="AQ108" s="31">
        <v>7563440.75390625</v>
      </c>
      <c r="AR108" s="31">
        <v>25542.726393222802</v>
      </c>
      <c r="AS108" s="31">
        <v>0</v>
      </c>
      <c r="AT108" s="31">
        <v>11312.066924572</v>
      </c>
      <c r="AU108" s="31">
        <v>0</v>
      </c>
      <c r="AV108" s="31">
        <v>1023894.6169128401</v>
      </c>
      <c r="AW108" s="31">
        <v>0</v>
      </c>
      <c r="AX108" s="31">
        <v>61966.211670398698</v>
      </c>
      <c r="AY108" s="31">
        <v>162524.943019867</v>
      </c>
      <c r="AZ108" s="31">
        <v>4074771.2791442899</v>
      </c>
      <c r="BA108" s="31">
        <v>9716.6395086049997</v>
      </c>
      <c r="BB108" s="31">
        <v>0</v>
      </c>
      <c r="BC108" s="31">
        <v>5304345.0246582003</v>
      </c>
      <c r="BD108" s="31">
        <v>24572.622559070602</v>
      </c>
      <c r="BE108" s="31">
        <v>0</v>
      </c>
      <c r="BF108" s="31">
        <v>107208.666604996</v>
      </c>
      <c r="BG108" s="31">
        <v>1021158.28144073</v>
      </c>
      <c r="BH108" s="31">
        <v>0</v>
      </c>
      <c r="BI108" s="31">
        <v>0</v>
      </c>
      <c r="BJ108" s="31">
        <v>2263164.1705627399</v>
      </c>
      <c r="BK108" s="31">
        <v>4134.3117410540599</v>
      </c>
      <c r="BL108" s="31">
        <v>2620.2540921568898</v>
      </c>
      <c r="BM108" s="31">
        <v>0</v>
      </c>
      <c r="BN108" s="31">
        <v>0</v>
      </c>
      <c r="BO108" s="31">
        <v>0</v>
      </c>
      <c r="BP108" s="31">
        <v>0</v>
      </c>
      <c r="BQ108" s="31">
        <v>0</v>
      </c>
      <c r="BR108" s="31">
        <v>34674.686042785601</v>
      </c>
      <c r="BS108" s="31">
        <v>1124412.2189941399</v>
      </c>
      <c r="BT108" s="31">
        <v>1922.4446952492001</v>
      </c>
      <c r="BU108" s="31">
        <v>0</v>
      </c>
      <c r="BV108" s="31">
        <v>1397182.2924194301</v>
      </c>
      <c r="BW108" s="31">
        <v>2642.3601942360401</v>
      </c>
      <c r="BX108" s="31">
        <v>0</v>
      </c>
      <c r="BY108" s="31">
        <v>0</v>
      </c>
      <c r="BZ108" s="31">
        <v>0</v>
      </c>
      <c r="CA108" s="31">
        <v>8903.2932019233704</v>
      </c>
      <c r="CB108" s="31">
        <v>1315437.0625915499</v>
      </c>
      <c r="CC108" s="31">
        <v>9593593.7015380897</v>
      </c>
      <c r="CD108" s="31">
        <v>2549137.23547363</v>
      </c>
      <c r="CE108" s="31">
        <v>91.128434938378604</v>
      </c>
      <c r="CF108" s="31">
        <v>17997.039857864402</v>
      </c>
      <c r="CG108" s="31">
        <v>132199.167135239</v>
      </c>
      <c r="CH108" s="31">
        <v>2642.3601942360401</v>
      </c>
      <c r="CI108" s="31">
        <v>8996.6700332164801</v>
      </c>
      <c r="CJ108" s="31">
        <v>1333465.02197266</v>
      </c>
      <c r="CK108" s="31">
        <v>9726105.65625</v>
      </c>
      <c r="CL108" s="31">
        <v>2551991.8348999</v>
      </c>
      <c r="CM108" s="31">
        <v>9895.1433072090094</v>
      </c>
      <c r="CN108" s="31">
        <v>1690490.45431519</v>
      </c>
      <c r="CO108" s="31">
        <v>10748871.536010699</v>
      </c>
      <c r="CP108" s="31">
        <v>2551991.8348999</v>
      </c>
    </row>
    <row r="109" spans="1:94">
      <c r="A109" s="138" t="s">
        <v>62</v>
      </c>
      <c r="B109" s="163">
        <v>39600</v>
      </c>
      <c r="C109" s="31">
        <v>0</v>
      </c>
      <c r="D109" s="31">
        <v>2569.5079849654235</v>
      </c>
      <c r="E109" s="31">
        <v>6385.9895296692803</v>
      </c>
      <c r="F109" s="31">
        <v>112.499496786855</v>
      </c>
      <c r="G109" s="31">
        <v>0</v>
      </c>
      <c r="H109" s="31">
        <v>4.9882958530797596</v>
      </c>
      <c r="I109" s="31">
        <v>0</v>
      </c>
      <c r="J109" s="31">
        <v>929.34387643635296</v>
      </c>
      <c r="K109" s="31">
        <v>0</v>
      </c>
      <c r="L109" s="31">
        <v>129.94510911405101</v>
      </c>
      <c r="M109" s="31">
        <v>148.439769977704</v>
      </c>
      <c r="N109" s="31">
        <v>3517.00405570865</v>
      </c>
      <c r="O109" s="31">
        <v>35.473831726238103</v>
      </c>
      <c r="P109" s="31">
        <v>0</v>
      </c>
      <c r="Q109" s="31">
        <v>5153.7211773991603</v>
      </c>
      <c r="R109" s="31">
        <v>19.2613567316439</v>
      </c>
      <c r="S109" s="31">
        <v>0</v>
      </c>
      <c r="T109" s="31">
        <v>77.066119503229899</v>
      </c>
      <c r="U109" s="31">
        <v>928.43313873559202</v>
      </c>
      <c r="V109" s="31">
        <v>0</v>
      </c>
      <c r="W109" s="31">
        <v>281958.49502896395</v>
      </c>
      <c r="X109" s="31">
        <v>1065459.8033447301</v>
      </c>
      <c r="Y109" s="31">
        <v>2954.3800241649201</v>
      </c>
      <c r="Z109" s="31">
        <v>0</v>
      </c>
      <c r="AA109" s="31">
        <v>1231.74944490194</v>
      </c>
      <c r="AB109" s="31">
        <v>0</v>
      </c>
      <c r="AC109" s="31">
        <v>358765.00391006499</v>
      </c>
      <c r="AD109" s="31">
        <v>0</v>
      </c>
      <c r="AE109" s="31">
        <v>13368.299924612</v>
      </c>
      <c r="AF109" s="31">
        <v>22114.1313381195</v>
      </c>
      <c r="AG109" s="31">
        <v>575802.86542510998</v>
      </c>
      <c r="AH109" s="31">
        <v>1362.3682992905401</v>
      </c>
      <c r="AI109" s="31">
        <v>0</v>
      </c>
      <c r="AJ109" s="31">
        <v>728290.560783386</v>
      </c>
      <c r="AK109" s="31">
        <v>3582.3768438100801</v>
      </c>
      <c r="AL109" s="31">
        <v>0</v>
      </c>
      <c r="AM109" s="31">
        <v>14840.0512108803</v>
      </c>
      <c r="AN109" s="31">
        <v>359440.51841354399</v>
      </c>
      <c r="AO109" s="31">
        <v>0</v>
      </c>
      <c r="AP109" s="31">
        <v>2216969.2589357435</v>
      </c>
      <c r="AQ109" s="31">
        <v>7630051.1925659198</v>
      </c>
      <c r="AR109" s="31">
        <v>34601.082695960999</v>
      </c>
      <c r="AS109" s="31">
        <v>0</v>
      </c>
      <c r="AT109" s="31">
        <v>8100.4655028581601</v>
      </c>
      <c r="AU109" s="31">
        <v>0</v>
      </c>
      <c r="AV109" s="31">
        <v>1048621.2481231701</v>
      </c>
      <c r="AW109" s="31">
        <v>0</v>
      </c>
      <c r="AX109" s="31">
        <v>103536.547879219</v>
      </c>
      <c r="AY109" s="31">
        <v>155542.46581077599</v>
      </c>
      <c r="AZ109" s="31">
        <v>4105628.0987243699</v>
      </c>
      <c r="BA109" s="31">
        <v>12121.2147583961</v>
      </c>
      <c r="BB109" s="31">
        <v>0</v>
      </c>
      <c r="BC109" s="31">
        <v>5444181.3645019503</v>
      </c>
      <c r="BD109" s="31">
        <v>26756.945999383901</v>
      </c>
      <c r="BE109" s="31">
        <v>0</v>
      </c>
      <c r="BF109" s="31">
        <v>111868.327420235</v>
      </c>
      <c r="BG109" s="31">
        <v>1050708.75030518</v>
      </c>
      <c r="BH109" s="31">
        <v>0</v>
      </c>
      <c r="BI109" s="31">
        <v>0</v>
      </c>
      <c r="BJ109" s="31">
        <v>2282160.84130859</v>
      </c>
      <c r="BK109" s="31">
        <v>8527.1463313102704</v>
      </c>
      <c r="BL109" s="31">
        <v>2844.5107456147698</v>
      </c>
      <c r="BM109" s="31">
        <v>0</v>
      </c>
      <c r="BN109" s="31">
        <v>0</v>
      </c>
      <c r="BO109" s="31">
        <v>0</v>
      </c>
      <c r="BP109" s="31">
        <v>0</v>
      </c>
      <c r="BQ109" s="31">
        <v>0</v>
      </c>
      <c r="BR109" s="31">
        <v>35197.767850399003</v>
      </c>
      <c r="BS109" s="31">
        <v>1128344.0296020501</v>
      </c>
      <c r="BT109" s="31">
        <v>2380.8044277131598</v>
      </c>
      <c r="BU109" s="31">
        <v>0</v>
      </c>
      <c r="BV109" s="31">
        <v>1535753.9593658401</v>
      </c>
      <c r="BW109" s="31">
        <v>2859.0293494760999</v>
      </c>
      <c r="BX109" s="31">
        <v>0</v>
      </c>
      <c r="BY109" s="31">
        <v>0</v>
      </c>
      <c r="BZ109" s="31">
        <v>0</v>
      </c>
      <c r="CA109" s="31">
        <v>8954.7649859190005</v>
      </c>
      <c r="CB109" s="31">
        <v>1341317.8110656701</v>
      </c>
      <c r="CC109" s="31">
        <v>9818870.1042480506</v>
      </c>
      <c r="CD109" s="31">
        <v>2716846.5796203599</v>
      </c>
      <c r="CE109" s="31">
        <v>93.489235791377695</v>
      </c>
      <c r="CF109" s="31">
        <v>18415.7311389446</v>
      </c>
      <c r="CG109" s="31">
        <v>138506.04221916199</v>
      </c>
      <c r="CH109" s="31">
        <v>2859.0293494760999</v>
      </c>
      <c r="CI109" s="31">
        <v>9046.9336409568805</v>
      </c>
      <c r="CJ109" s="31">
        <v>1359739.3696594201</v>
      </c>
      <c r="CK109" s="31">
        <v>9958715.1923828106</v>
      </c>
      <c r="CL109" s="31">
        <v>2719719.4611511198</v>
      </c>
      <c r="CM109" s="31">
        <v>9967.2633882761002</v>
      </c>
      <c r="CN109" s="31">
        <v>1713701.5511322001</v>
      </c>
      <c r="CO109" s="31">
        <v>11006883.5397949</v>
      </c>
      <c r="CP109" s="31">
        <v>2719719.4611511198</v>
      </c>
    </row>
    <row r="110" spans="1:94">
      <c r="A110" s="138" t="s">
        <v>62</v>
      </c>
      <c r="B110" s="163">
        <v>39692</v>
      </c>
      <c r="C110" s="31">
        <v>0</v>
      </c>
      <c r="D110" s="31">
        <v>2787.4315921931984</v>
      </c>
      <c r="E110" s="31">
        <v>6337.9848964810399</v>
      </c>
      <c r="F110" s="31">
        <v>105.772638344206</v>
      </c>
      <c r="G110" s="31">
        <v>0</v>
      </c>
      <c r="H110" s="31">
        <v>5.9001012538210498</v>
      </c>
      <c r="I110" s="31">
        <v>0</v>
      </c>
      <c r="J110" s="31">
        <v>958.05078070610796</v>
      </c>
      <c r="K110" s="31">
        <v>0</v>
      </c>
      <c r="L110" s="31">
        <v>147.79475766047801</v>
      </c>
      <c r="M110" s="31">
        <v>147.58428656496099</v>
      </c>
      <c r="N110" s="31">
        <v>3534.9748955667001</v>
      </c>
      <c r="O110" s="31">
        <v>38.366001697722801</v>
      </c>
      <c r="P110" s="31">
        <v>0</v>
      </c>
      <c r="Q110" s="31">
        <v>5247.8631325960196</v>
      </c>
      <c r="R110" s="31">
        <v>24.096145806834102</v>
      </c>
      <c r="S110" s="31">
        <v>0</v>
      </c>
      <c r="T110" s="31">
        <v>76.844267928972798</v>
      </c>
      <c r="U110" s="31">
        <v>958.17749028652895</v>
      </c>
      <c r="V110" s="31">
        <v>0</v>
      </c>
      <c r="W110" s="31">
        <v>340390.50820965716</v>
      </c>
      <c r="X110" s="31">
        <v>1042676.22341919</v>
      </c>
      <c r="Y110" s="31">
        <v>1609.9281168878099</v>
      </c>
      <c r="Z110" s="31">
        <v>0</v>
      </c>
      <c r="AA110" s="31">
        <v>1246.0534604191801</v>
      </c>
      <c r="AB110" s="31">
        <v>0</v>
      </c>
      <c r="AC110" s="31">
        <v>372462.17097854603</v>
      </c>
      <c r="AD110" s="31">
        <v>0</v>
      </c>
      <c r="AE110" s="31">
        <v>16122.8373483419</v>
      </c>
      <c r="AF110" s="31">
        <v>20492.4866816998</v>
      </c>
      <c r="AG110" s="31">
        <v>567598.74383544899</v>
      </c>
      <c r="AH110" s="31">
        <v>1499.8086790740499</v>
      </c>
      <c r="AI110" s="31">
        <v>0</v>
      </c>
      <c r="AJ110" s="31">
        <v>767722.58290863002</v>
      </c>
      <c r="AK110" s="31">
        <v>3967.0084165036701</v>
      </c>
      <c r="AL110" s="31">
        <v>0</v>
      </c>
      <c r="AM110" s="31">
        <v>14127.492579817799</v>
      </c>
      <c r="AN110" s="31">
        <v>371856.09970092803</v>
      </c>
      <c r="AO110" s="31">
        <v>0</v>
      </c>
      <c r="AP110" s="31">
        <v>2692053.4881266104</v>
      </c>
      <c r="AQ110" s="31">
        <v>7540291.3421020498</v>
      </c>
      <c r="AR110" s="31">
        <v>22674.1808362007</v>
      </c>
      <c r="AS110" s="31">
        <v>0</v>
      </c>
      <c r="AT110" s="31">
        <v>9133.5910196304303</v>
      </c>
      <c r="AU110" s="31">
        <v>0</v>
      </c>
      <c r="AV110" s="31">
        <v>1105332.4742279099</v>
      </c>
      <c r="AW110" s="31">
        <v>0</v>
      </c>
      <c r="AX110" s="31">
        <v>126629.545731544</v>
      </c>
      <c r="AY110" s="31">
        <v>148923.52636528001</v>
      </c>
      <c r="AZ110" s="31">
        <v>4096580.4796142601</v>
      </c>
      <c r="BA110" s="31">
        <v>14155.789700985</v>
      </c>
      <c r="BB110" s="31">
        <v>0</v>
      </c>
      <c r="BC110" s="31">
        <v>5784399.05541992</v>
      </c>
      <c r="BD110" s="31">
        <v>29104.129661798499</v>
      </c>
      <c r="BE110" s="31">
        <v>0</v>
      </c>
      <c r="BF110" s="31">
        <v>105541.911705017</v>
      </c>
      <c r="BG110" s="31">
        <v>1102573.05039978</v>
      </c>
      <c r="BH110" s="31">
        <v>0</v>
      </c>
      <c r="BI110" s="31">
        <v>0</v>
      </c>
      <c r="BJ110" s="31">
        <v>2232838.7018127399</v>
      </c>
      <c r="BK110" s="31">
        <v>4379.0789336562202</v>
      </c>
      <c r="BL110" s="31">
        <v>3123.31933322549</v>
      </c>
      <c r="BM110" s="31">
        <v>0</v>
      </c>
      <c r="BN110" s="31">
        <v>0</v>
      </c>
      <c r="BO110" s="31">
        <v>0</v>
      </c>
      <c r="BP110" s="31">
        <v>0</v>
      </c>
      <c r="BQ110" s="31">
        <v>0</v>
      </c>
      <c r="BR110" s="31">
        <v>36470.718846321099</v>
      </c>
      <c r="BS110" s="31">
        <v>1110494.2616882301</v>
      </c>
      <c r="BT110" s="31">
        <v>2920.2964523434598</v>
      </c>
      <c r="BU110" s="31">
        <v>0</v>
      </c>
      <c r="BV110" s="31">
        <v>1460128.0980682401</v>
      </c>
      <c r="BW110" s="31">
        <v>3116.03020936251</v>
      </c>
      <c r="BX110" s="31">
        <v>0</v>
      </c>
      <c r="BY110" s="31">
        <v>0</v>
      </c>
      <c r="BZ110" s="31">
        <v>0</v>
      </c>
      <c r="CA110" s="31">
        <v>9119.7127484083194</v>
      </c>
      <c r="CB110" s="31">
        <v>1384894.27624512</v>
      </c>
      <c r="CC110" s="31">
        <v>10217981.4289551</v>
      </c>
      <c r="CD110" s="31">
        <v>2611164.77526855</v>
      </c>
      <c r="CE110" s="31">
        <v>99.431040753610404</v>
      </c>
      <c r="CF110" s="31">
        <v>17671.85947299</v>
      </c>
      <c r="CG110" s="31">
        <v>131791.67137527501</v>
      </c>
      <c r="CH110" s="31">
        <v>3116.03020936251</v>
      </c>
      <c r="CI110" s="31">
        <v>9218.0976983308792</v>
      </c>
      <c r="CJ110" s="31">
        <v>1402374.56013489</v>
      </c>
      <c r="CK110" s="31">
        <v>10345515.6945801</v>
      </c>
      <c r="CL110" s="31">
        <v>2614014.1495056199</v>
      </c>
      <c r="CM110" s="31">
        <v>10175.9662227631</v>
      </c>
      <c r="CN110" s="31">
        <v>1766400.8453979499</v>
      </c>
      <c r="CO110" s="31">
        <v>11445573.7854004</v>
      </c>
      <c r="CP110" s="31">
        <v>2614014.1495056199</v>
      </c>
    </row>
    <row r="111" spans="1:94">
      <c r="A111" s="138" t="s">
        <v>62</v>
      </c>
      <c r="B111" s="163">
        <v>39783</v>
      </c>
      <c r="C111" s="31">
        <v>0</v>
      </c>
      <c r="D111" s="31">
        <v>2243.334909440724</v>
      </c>
      <c r="E111" s="31">
        <v>6298.4451125264204</v>
      </c>
      <c r="F111" s="31">
        <v>116.546843077056</v>
      </c>
      <c r="G111" s="31">
        <v>0</v>
      </c>
      <c r="H111" s="31">
        <v>5.6624941582558703</v>
      </c>
      <c r="I111" s="31">
        <v>0</v>
      </c>
      <c r="J111" s="31">
        <v>967.61434455961</v>
      </c>
      <c r="K111" s="31">
        <v>0</v>
      </c>
      <c r="L111" s="31">
        <v>113.79779888968901</v>
      </c>
      <c r="M111" s="31">
        <v>160.945803150535</v>
      </c>
      <c r="N111" s="31">
        <v>3507.6758706867699</v>
      </c>
      <c r="O111" s="31">
        <v>37.051183671224898</v>
      </c>
      <c r="P111" s="31">
        <v>0</v>
      </c>
      <c r="Q111" s="31">
        <v>4770.7705774307296</v>
      </c>
      <c r="R111" s="31">
        <v>31.6063113587443</v>
      </c>
      <c r="S111" s="31">
        <v>0</v>
      </c>
      <c r="T111" s="31">
        <v>87.659575502388194</v>
      </c>
      <c r="U111" s="31">
        <v>976.75711174309299</v>
      </c>
      <c r="V111" s="31">
        <v>0</v>
      </c>
      <c r="W111" s="31">
        <v>176836.08526376801</v>
      </c>
      <c r="X111" s="31">
        <v>1039503.6893615701</v>
      </c>
      <c r="Y111" s="31">
        <v>3524.5941467285202</v>
      </c>
      <c r="Z111" s="31">
        <v>0</v>
      </c>
      <c r="AA111" s="31">
        <v>1301.94389209151</v>
      </c>
      <c r="AB111" s="31">
        <v>0</v>
      </c>
      <c r="AC111" s="31">
        <v>382605.26496505702</v>
      </c>
      <c r="AD111" s="31">
        <v>0</v>
      </c>
      <c r="AE111" s="31">
        <v>12998.896767377901</v>
      </c>
      <c r="AF111" s="31">
        <v>22169.852887392</v>
      </c>
      <c r="AG111" s="31">
        <v>562733.58083343494</v>
      </c>
      <c r="AH111" s="31">
        <v>1712.4236541688399</v>
      </c>
      <c r="AI111" s="31">
        <v>0</v>
      </c>
      <c r="AJ111" s="31">
        <v>625043.95310211205</v>
      </c>
      <c r="AK111" s="31">
        <v>4635.5450878739402</v>
      </c>
      <c r="AL111" s="31">
        <v>0</v>
      </c>
      <c r="AM111" s="31">
        <v>16602.106500625599</v>
      </c>
      <c r="AN111" s="31">
        <v>385040.76869583101</v>
      </c>
      <c r="AO111" s="31">
        <v>0</v>
      </c>
      <c r="AP111" s="31">
        <v>1448654.7571040355</v>
      </c>
      <c r="AQ111" s="31">
        <v>7570819.0715332003</v>
      </c>
      <c r="AR111" s="31">
        <v>42551.643924236298</v>
      </c>
      <c r="AS111" s="31">
        <v>0</v>
      </c>
      <c r="AT111" s="31">
        <v>10752.0280287266</v>
      </c>
      <c r="AU111" s="31">
        <v>0</v>
      </c>
      <c r="AV111" s="31">
        <v>1138257.5189056401</v>
      </c>
      <c r="AW111" s="31">
        <v>0</v>
      </c>
      <c r="AX111" s="31">
        <v>100603.16113662699</v>
      </c>
      <c r="AY111" s="31">
        <v>161027.951313019</v>
      </c>
      <c r="AZ111" s="31">
        <v>4080051.7934265099</v>
      </c>
      <c r="BA111" s="31">
        <v>15726.043207287799</v>
      </c>
      <c r="BB111" s="31">
        <v>0</v>
      </c>
      <c r="BC111" s="31">
        <v>4702238.3038330097</v>
      </c>
      <c r="BD111" s="31">
        <v>35863.189723968499</v>
      </c>
      <c r="BE111" s="31">
        <v>0</v>
      </c>
      <c r="BF111" s="31">
        <v>123855.783532143</v>
      </c>
      <c r="BG111" s="31">
        <v>1146578.02461243</v>
      </c>
      <c r="BH111" s="31">
        <v>0</v>
      </c>
      <c r="BI111" s="31">
        <v>0</v>
      </c>
      <c r="BJ111" s="31">
        <v>2237154.0916748</v>
      </c>
      <c r="BK111" s="31">
        <v>10716.5239009857</v>
      </c>
      <c r="BL111" s="31">
        <v>3790.9169955253601</v>
      </c>
      <c r="BM111" s="31">
        <v>0</v>
      </c>
      <c r="BN111" s="31">
        <v>0</v>
      </c>
      <c r="BO111" s="31">
        <v>0</v>
      </c>
      <c r="BP111" s="31">
        <v>0</v>
      </c>
      <c r="BQ111" s="31">
        <v>0</v>
      </c>
      <c r="BR111" s="31">
        <v>37831.826564312003</v>
      </c>
      <c r="BS111" s="31">
        <v>1104258.36077881</v>
      </c>
      <c r="BT111" s="31">
        <v>3247.9551437199102</v>
      </c>
      <c r="BU111" s="31">
        <v>0</v>
      </c>
      <c r="BV111" s="31">
        <v>1376732.76828003</v>
      </c>
      <c r="BW111" s="31">
        <v>3759.6090009808499</v>
      </c>
      <c r="BX111" s="31">
        <v>0</v>
      </c>
      <c r="BY111" s="31">
        <v>0</v>
      </c>
      <c r="BZ111" s="31">
        <v>0</v>
      </c>
      <c r="CA111" s="31">
        <v>8552.5217028856296</v>
      </c>
      <c r="CB111" s="31">
        <v>1222290.9819793699</v>
      </c>
      <c r="CC111" s="31">
        <v>9045716.67041016</v>
      </c>
      <c r="CD111" s="31">
        <v>2516931.6709289602</v>
      </c>
      <c r="CE111" s="31">
        <v>116.280936002731</v>
      </c>
      <c r="CF111" s="31">
        <v>21597.9349663258</v>
      </c>
      <c r="CG111" s="31">
        <v>162749.53637886001</v>
      </c>
      <c r="CH111" s="31">
        <v>3759.6090009808499</v>
      </c>
      <c r="CI111" s="31">
        <v>8667.6130566597003</v>
      </c>
      <c r="CJ111" s="31">
        <v>1244010.87034607</v>
      </c>
      <c r="CK111" s="31">
        <v>9210485.9941406306</v>
      </c>
      <c r="CL111" s="31">
        <v>2520664.01031494</v>
      </c>
      <c r="CM111" s="31">
        <v>9631.3174803257007</v>
      </c>
      <c r="CN111" s="31">
        <v>1634089.7831115699</v>
      </c>
      <c r="CO111" s="31">
        <v>10357080.905151401</v>
      </c>
      <c r="CP111" s="31">
        <v>2520664.01031494</v>
      </c>
    </row>
    <row r="112" spans="1:94">
      <c r="A112" s="138" t="s">
        <v>62</v>
      </c>
      <c r="B112" s="163">
        <v>39873</v>
      </c>
      <c r="C112" s="31">
        <v>0</v>
      </c>
      <c r="D112" s="31">
        <v>3037.9805238378472</v>
      </c>
      <c r="E112" s="31">
        <v>6237.3286603689203</v>
      </c>
      <c r="F112" s="31">
        <v>141.067354192957</v>
      </c>
      <c r="G112" s="31">
        <v>0</v>
      </c>
      <c r="H112" s="31">
        <v>3.7637813096225701</v>
      </c>
      <c r="I112" s="31">
        <v>0</v>
      </c>
      <c r="J112" s="31">
        <v>962.95661287009705</v>
      </c>
      <c r="K112" s="31">
        <v>0</v>
      </c>
      <c r="L112" s="31">
        <v>153.61205811798601</v>
      </c>
      <c r="M112" s="31">
        <v>155.14673003181801</v>
      </c>
      <c r="N112" s="31">
        <v>3465.0816491842302</v>
      </c>
      <c r="O112" s="31">
        <v>39.236851419787897</v>
      </c>
      <c r="P112" s="31">
        <v>0</v>
      </c>
      <c r="Q112" s="31">
        <v>5484.7970253229096</v>
      </c>
      <c r="R112" s="31">
        <v>29.378004670143099</v>
      </c>
      <c r="S112" s="31">
        <v>0</v>
      </c>
      <c r="T112" s="31">
        <v>89.993067562580094</v>
      </c>
      <c r="U112" s="31">
        <v>968.82852966338396</v>
      </c>
      <c r="V112" s="31">
        <v>0</v>
      </c>
      <c r="W112" s="31">
        <v>435942.46308476222</v>
      </c>
      <c r="X112" s="31">
        <v>1008423.0942688</v>
      </c>
      <c r="Y112" s="31">
        <v>3452.9297408759599</v>
      </c>
      <c r="Z112" s="31">
        <v>0</v>
      </c>
      <c r="AA112" s="31">
        <v>981.69267401844297</v>
      </c>
      <c r="AB112" s="31">
        <v>0</v>
      </c>
      <c r="AC112" s="31">
        <v>378829.02412414597</v>
      </c>
      <c r="AD112" s="31">
        <v>0</v>
      </c>
      <c r="AE112" s="31">
        <v>15503.364284753799</v>
      </c>
      <c r="AF112" s="31">
        <v>20854.493204832099</v>
      </c>
      <c r="AG112" s="31">
        <v>552974.79191589402</v>
      </c>
      <c r="AH112" s="31">
        <v>1342.2484488636301</v>
      </c>
      <c r="AI112" s="31">
        <v>0</v>
      </c>
      <c r="AJ112" s="31">
        <v>857670.36685180699</v>
      </c>
      <c r="AK112" s="31">
        <v>4961.4448419809296</v>
      </c>
      <c r="AL112" s="31">
        <v>0</v>
      </c>
      <c r="AM112" s="31">
        <v>15935.709705114399</v>
      </c>
      <c r="AN112" s="31">
        <v>380881.60143661499</v>
      </c>
      <c r="AO112" s="31">
        <v>0</v>
      </c>
      <c r="AP112" s="31">
        <v>3654194.9611596274</v>
      </c>
      <c r="AQ112" s="31">
        <v>7361270.9331665002</v>
      </c>
      <c r="AR112" s="31">
        <v>43170.689493656202</v>
      </c>
      <c r="AS112" s="31">
        <v>0</v>
      </c>
      <c r="AT112" s="31">
        <v>7204.2471268773097</v>
      </c>
      <c r="AU112" s="31">
        <v>0</v>
      </c>
      <c r="AV112" s="31">
        <v>1145578.7081756601</v>
      </c>
      <c r="AW112" s="31">
        <v>0</v>
      </c>
      <c r="AX112" s="31">
        <v>124771.263256073</v>
      </c>
      <c r="AY112" s="31">
        <v>150495.42878532401</v>
      </c>
      <c r="AZ112" s="31">
        <v>4011497.6877441402</v>
      </c>
      <c r="BA112" s="31">
        <v>11980.3114221096</v>
      </c>
      <c r="BB112" s="31">
        <v>0</v>
      </c>
      <c r="BC112" s="31">
        <v>6712867.9492797898</v>
      </c>
      <c r="BD112" s="31">
        <v>37725.651605129198</v>
      </c>
      <c r="BE112" s="31">
        <v>0</v>
      </c>
      <c r="BF112" s="31">
        <v>120444.84266758</v>
      </c>
      <c r="BG112" s="31">
        <v>1150559.4741516099</v>
      </c>
      <c r="BH112" s="31">
        <v>0</v>
      </c>
      <c r="BI112" s="31">
        <v>0</v>
      </c>
      <c r="BJ112" s="31">
        <v>2179055.4656372098</v>
      </c>
      <c r="BK112" s="31">
        <v>10638.236423492401</v>
      </c>
      <c r="BL112" s="31">
        <v>3856.39991408587</v>
      </c>
      <c r="BM112" s="31">
        <v>0</v>
      </c>
      <c r="BN112" s="31">
        <v>0</v>
      </c>
      <c r="BO112" s="31">
        <v>0</v>
      </c>
      <c r="BP112" s="31">
        <v>0</v>
      </c>
      <c r="BQ112" s="31">
        <v>0</v>
      </c>
      <c r="BR112" s="31">
        <v>36030.854473113999</v>
      </c>
      <c r="BS112" s="31">
        <v>1085335.1169128399</v>
      </c>
      <c r="BT112" s="31">
        <v>2363.59751930833</v>
      </c>
      <c r="BU112" s="31">
        <v>0</v>
      </c>
      <c r="BV112" s="31">
        <v>1552932.46124268</v>
      </c>
      <c r="BW112" s="31">
        <v>3881.6622653007498</v>
      </c>
      <c r="BX112" s="31">
        <v>0</v>
      </c>
      <c r="BY112" s="31">
        <v>0</v>
      </c>
      <c r="BZ112" s="31">
        <v>0</v>
      </c>
      <c r="CA112" s="31">
        <v>9266.3671233654004</v>
      </c>
      <c r="CB112" s="31">
        <v>1437883.07783508</v>
      </c>
      <c r="CC112" s="31">
        <v>10982601.0938721</v>
      </c>
      <c r="CD112" s="31">
        <v>2664960.15698242</v>
      </c>
      <c r="CE112" s="31">
        <v>119.651304087602</v>
      </c>
      <c r="CF112" s="31">
        <v>21033.215431928598</v>
      </c>
      <c r="CG112" s="31">
        <v>158975.027486801</v>
      </c>
      <c r="CH112" s="31">
        <v>3881.6622653007498</v>
      </c>
      <c r="CI112" s="31">
        <v>9388.9437800645792</v>
      </c>
      <c r="CJ112" s="31">
        <v>1458994.3588256801</v>
      </c>
      <c r="CK112" s="31">
        <v>11142176.790527301</v>
      </c>
      <c r="CL112" s="31">
        <v>2669222.7080078102</v>
      </c>
      <c r="CM112" s="31">
        <v>10343.9874051809</v>
      </c>
      <c r="CN112" s="31">
        <v>1847490.1943054199</v>
      </c>
      <c r="CO112" s="31">
        <v>12293314.7822266</v>
      </c>
      <c r="CP112" s="31">
        <v>2669222.7080078102</v>
      </c>
    </row>
    <row r="113" spans="1:94">
      <c r="A113" s="138" t="s">
        <v>62</v>
      </c>
      <c r="B113" s="163">
        <v>39965</v>
      </c>
      <c r="C113" s="31">
        <v>0</v>
      </c>
      <c r="D113" s="31">
        <v>3008.7948941176846</v>
      </c>
      <c r="E113" s="31">
        <v>6165.7510946393004</v>
      </c>
      <c r="F113" s="31">
        <v>143.64934962429101</v>
      </c>
      <c r="G113" s="31">
        <v>0</v>
      </c>
      <c r="H113" s="31">
        <v>3.2126590080442798</v>
      </c>
      <c r="I113" s="31">
        <v>0</v>
      </c>
      <c r="J113" s="31">
        <v>967.822319746017</v>
      </c>
      <c r="K113" s="31">
        <v>0</v>
      </c>
      <c r="L113" s="31">
        <v>169.04885592497899</v>
      </c>
      <c r="M113" s="31">
        <v>168.18558514863301</v>
      </c>
      <c r="N113" s="31">
        <v>3422.2484107315499</v>
      </c>
      <c r="O113" s="31">
        <v>38.350088352803098</v>
      </c>
      <c r="P113" s="31">
        <v>0</v>
      </c>
      <c r="Q113" s="31">
        <v>5456.1587125062897</v>
      </c>
      <c r="R113" s="31">
        <v>29.671158191515101</v>
      </c>
      <c r="S113" s="31">
        <v>0</v>
      </c>
      <c r="T113" s="31">
        <v>88.381347156129806</v>
      </c>
      <c r="U113" s="31">
        <v>968.70753201842297</v>
      </c>
      <c r="V113" s="31">
        <v>0</v>
      </c>
      <c r="W113" s="31">
        <v>404936.35994269681</v>
      </c>
      <c r="X113" s="31">
        <v>990933.60488128697</v>
      </c>
      <c r="Y113" s="31">
        <v>3386.00929373503</v>
      </c>
      <c r="Z113" s="31">
        <v>0</v>
      </c>
      <c r="AA113" s="31">
        <v>920.87069997191395</v>
      </c>
      <c r="AB113" s="31">
        <v>0</v>
      </c>
      <c r="AC113" s="31">
        <v>372749.42438125599</v>
      </c>
      <c r="AD113" s="31">
        <v>0</v>
      </c>
      <c r="AE113" s="31">
        <v>18373.232398033098</v>
      </c>
      <c r="AF113" s="31">
        <v>22432.205425500899</v>
      </c>
      <c r="AG113" s="31">
        <v>538023.07669067394</v>
      </c>
      <c r="AH113" s="31">
        <v>1249.06181681156</v>
      </c>
      <c r="AI113" s="31">
        <v>0</v>
      </c>
      <c r="AJ113" s="31">
        <v>812780.53889465297</v>
      </c>
      <c r="AK113" s="31">
        <v>4958.5965328216598</v>
      </c>
      <c r="AL113" s="31">
        <v>0</v>
      </c>
      <c r="AM113" s="31">
        <v>16969.512893199899</v>
      </c>
      <c r="AN113" s="31">
        <v>372538.31946945202</v>
      </c>
      <c r="AO113" s="31">
        <v>0</v>
      </c>
      <c r="AP113" s="31">
        <v>3219767.2719613207</v>
      </c>
      <c r="AQ113" s="31">
        <v>7248421.9984741202</v>
      </c>
      <c r="AR113" s="31">
        <v>42974.239667415597</v>
      </c>
      <c r="AS113" s="31">
        <v>0</v>
      </c>
      <c r="AT113" s="31">
        <v>6269.1904785037004</v>
      </c>
      <c r="AU113" s="31">
        <v>0</v>
      </c>
      <c r="AV113" s="31">
        <v>1142220.9308166499</v>
      </c>
      <c r="AW113" s="31">
        <v>0</v>
      </c>
      <c r="AX113" s="31">
        <v>149900.26052856399</v>
      </c>
      <c r="AY113" s="31">
        <v>159570.432409286</v>
      </c>
      <c r="AZ113" s="31">
        <v>3920282.5729675302</v>
      </c>
      <c r="BA113" s="31">
        <v>11311.301090717299</v>
      </c>
      <c r="BB113" s="31">
        <v>0</v>
      </c>
      <c r="BC113" s="31">
        <v>6302725.37963867</v>
      </c>
      <c r="BD113" s="31">
        <v>37796.900262832598</v>
      </c>
      <c r="BE113" s="31">
        <v>0</v>
      </c>
      <c r="BF113" s="31">
        <v>127720.38353443101</v>
      </c>
      <c r="BG113" s="31">
        <v>1141338.6567993199</v>
      </c>
      <c r="BH113" s="31">
        <v>0</v>
      </c>
      <c r="BI113" s="31">
        <v>0</v>
      </c>
      <c r="BJ113" s="31">
        <v>2160924.5576171898</v>
      </c>
      <c r="BK113" s="31">
        <v>10588.1826355457</v>
      </c>
      <c r="BL113" s="31">
        <v>3820.3631423115698</v>
      </c>
      <c r="BM113" s="31">
        <v>0</v>
      </c>
      <c r="BN113" s="31">
        <v>0</v>
      </c>
      <c r="BO113" s="31">
        <v>0</v>
      </c>
      <c r="BP113" s="31">
        <v>0</v>
      </c>
      <c r="BQ113" s="31">
        <v>0</v>
      </c>
      <c r="BR113" s="31">
        <v>38747.314225673697</v>
      </c>
      <c r="BS113" s="31">
        <v>1075436.79364014</v>
      </c>
      <c r="BT113" s="31">
        <v>2223.5148398280098</v>
      </c>
      <c r="BU113" s="31">
        <v>0</v>
      </c>
      <c r="BV113" s="31">
        <v>1435568.9124603299</v>
      </c>
      <c r="BW113" s="31">
        <v>3823.7111419141302</v>
      </c>
      <c r="BX113" s="31">
        <v>0</v>
      </c>
      <c r="BY113" s="31">
        <v>0</v>
      </c>
      <c r="BZ113" s="31">
        <v>0</v>
      </c>
      <c r="CA113" s="31">
        <v>9179.5487120151502</v>
      </c>
      <c r="CB113" s="31">
        <v>1396576.1511383101</v>
      </c>
      <c r="CC113" s="31">
        <v>10510493.7144775</v>
      </c>
      <c r="CD113" s="31">
        <v>2564603.7996521001</v>
      </c>
      <c r="CE113" s="31">
        <v>116.593127551489</v>
      </c>
      <c r="CF113" s="31">
        <v>21850.618991136598</v>
      </c>
      <c r="CG113" s="31">
        <v>164638.69987487799</v>
      </c>
      <c r="CH113" s="31">
        <v>3823.7111419141302</v>
      </c>
      <c r="CI113" s="31">
        <v>9295.1717013120706</v>
      </c>
      <c r="CJ113" s="31">
        <v>1418686.7517242399</v>
      </c>
      <c r="CK113" s="31">
        <v>10677399.8991699</v>
      </c>
      <c r="CL113" s="31">
        <v>2568496.1624145498</v>
      </c>
      <c r="CM113" s="31">
        <v>10251.4676829576</v>
      </c>
      <c r="CN113" s="31">
        <v>1782837.1627807601</v>
      </c>
      <c r="CO113" s="31">
        <v>11817107.8789063</v>
      </c>
      <c r="CP113" s="31">
        <v>2568496.1624145498</v>
      </c>
    </row>
    <row r="114" spans="1:94">
      <c r="A114" s="138" t="s">
        <v>62</v>
      </c>
      <c r="B114" s="163">
        <v>40057</v>
      </c>
      <c r="C114" s="31">
        <v>0</v>
      </c>
      <c r="D114" s="31">
        <v>3080.8398477635155</v>
      </c>
      <c r="E114" s="31">
        <v>6028.6955718398103</v>
      </c>
      <c r="F114" s="31">
        <v>140.00534294731901</v>
      </c>
      <c r="G114" s="31">
        <v>0</v>
      </c>
      <c r="H114" s="31">
        <v>1.2396686430583901</v>
      </c>
      <c r="I114" s="31">
        <v>0</v>
      </c>
      <c r="J114" s="31">
        <v>964.11531442403805</v>
      </c>
      <c r="K114" s="31">
        <v>0</v>
      </c>
      <c r="L114" s="31">
        <v>195.29890659637701</v>
      </c>
      <c r="M114" s="31">
        <v>160.760386118665</v>
      </c>
      <c r="N114" s="31">
        <v>3374.7754050195199</v>
      </c>
      <c r="O114" s="31">
        <v>34.218325838446603</v>
      </c>
      <c r="P114" s="31">
        <v>0</v>
      </c>
      <c r="Q114" s="31">
        <v>5366.0179997682599</v>
      </c>
      <c r="R114" s="31">
        <v>26.7456380990334</v>
      </c>
      <c r="S114" s="31">
        <v>0</v>
      </c>
      <c r="T114" s="31">
        <v>90.014751385897398</v>
      </c>
      <c r="U114" s="31">
        <v>965.23274897038903</v>
      </c>
      <c r="V114" s="31">
        <v>0</v>
      </c>
      <c r="W114" s="31">
        <v>402992.83616701933</v>
      </c>
      <c r="X114" s="31">
        <v>979619.21433258103</v>
      </c>
      <c r="Y114" s="31">
        <v>2216.60819005966</v>
      </c>
      <c r="Z114" s="31">
        <v>0</v>
      </c>
      <c r="AA114" s="31">
        <v>173.69261782430101</v>
      </c>
      <c r="AB114" s="31">
        <v>0</v>
      </c>
      <c r="AC114" s="31">
        <v>371829.87404632597</v>
      </c>
      <c r="AD114" s="31">
        <v>0</v>
      </c>
      <c r="AE114" s="31">
        <v>17341.979241371198</v>
      </c>
      <c r="AF114" s="31">
        <v>21848.707155704498</v>
      </c>
      <c r="AG114" s="31">
        <v>533708.92475891102</v>
      </c>
      <c r="AH114" s="31">
        <v>1048.2173665911</v>
      </c>
      <c r="AI114" s="31">
        <v>0</v>
      </c>
      <c r="AJ114" s="31">
        <v>801876.58547210705</v>
      </c>
      <c r="AK114" s="31">
        <v>4490.2748182415999</v>
      </c>
      <c r="AL114" s="31">
        <v>0</v>
      </c>
      <c r="AM114" s="31">
        <v>17393.269388675701</v>
      </c>
      <c r="AN114" s="31">
        <v>371912.06547927897</v>
      </c>
      <c r="AO114" s="31">
        <v>0</v>
      </c>
      <c r="AP114" s="31">
        <v>3335103.4704006962</v>
      </c>
      <c r="AQ114" s="31">
        <v>7198133.5217895498</v>
      </c>
      <c r="AR114" s="31">
        <v>30385.069079399102</v>
      </c>
      <c r="AS114" s="31">
        <v>0</v>
      </c>
      <c r="AT114" s="31">
        <v>1219.60745747387</v>
      </c>
      <c r="AU114" s="31">
        <v>0</v>
      </c>
      <c r="AV114" s="31">
        <v>1147754.7137756301</v>
      </c>
      <c r="AW114" s="31">
        <v>0</v>
      </c>
      <c r="AX114" s="31">
        <v>139670.746715546</v>
      </c>
      <c r="AY114" s="31">
        <v>161830.02543640099</v>
      </c>
      <c r="AZ114" s="31">
        <v>3902950.5388183598</v>
      </c>
      <c r="BA114" s="31">
        <v>9517.2370221614801</v>
      </c>
      <c r="BB114" s="31">
        <v>0</v>
      </c>
      <c r="BC114" s="31">
        <v>6225011.4575195303</v>
      </c>
      <c r="BD114" s="31">
        <v>35535.632263660402</v>
      </c>
      <c r="BE114" s="31">
        <v>0</v>
      </c>
      <c r="BF114" s="31">
        <v>131032.149358749</v>
      </c>
      <c r="BG114" s="31">
        <v>1148629.3264770501</v>
      </c>
      <c r="BH114" s="31">
        <v>0</v>
      </c>
      <c r="BI114" s="31">
        <v>0</v>
      </c>
      <c r="BJ114" s="31">
        <v>2136407.6560974098</v>
      </c>
      <c r="BK114" s="31">
        <v>5725.09492623806</v>
      </c>
      <c r="BL114" s="31">
        <v>3581.54179361463</v>
      </c>
      <c r="BM114" s="31">
        <v>0</v>
      </c>
      <c r="BN114" s="31">
        <v>0</v>
      </c>
      <c r="BO114" s="31">
        <v>0</v>
      </c>
      <c r="BP114" s="31">
        <v>0</v>
      </c>
      <c r="BQ114" s="31">
        <v>0</v>
      </c>
      <c r="BR114" s="31">
        <v>39492.904713153803</v>
      </c>
      <c r="BS114" s="31">
        <v>1062822.33181763</v>
      </c>
      <c r="BT114" s="31">
        <v>1783.51184846461</v>
      </c>
      <c r="BU114" s="31">
        <v>0</v>
      </c>
      <c r="BV114" s="31">
        <v>1434343.4823455799</v>
      </c>
      <c r="BW114" s="31">
        <v>3576.5574561059502</v>
      </c>
      <c r="BX114" s="31">
        <v>0</v>
      </c>
      <c r="BY114" s="31">
        <v>0</v>
      </c>
      <c r="BZ114" s="31">
        <v>0</v>
      </c>
      <c r="CA114" s="31">
        <v>9106.9308960437793</v>
      </c>
      <c r="CB114" s="31">
        <v>1383402.0034179699</v>
      </c>
      <c r="CC114" s="31">
        <v>10510310.5695801</v>
      </c>
      <c r="CD114" s="31">
        <v>2540189.4657897898</v>
      </c>
      <c r="CE114" s="31">
        <v>114.20759418606799</v>
      </c>
      <c r="CF114" s="31">
        <v>21426.340102672599</v>
      </c>
      <c r="CG114" s="31">
        <v>163607.507162094</v>
      </c>
      <c r="CH114" s="31">
        <v>3576.5574561059502</v>
      </c>
      <c r="CI114" s="31">
        <v>9220.1556215286291</v>
      </c>
      <c r="CJ114" s="31">
        <v>1404205.6203765899</v>
      </c>
      <c r="CK114" s="31">
        <v>10667655.759033199</v>
      </c>
      <c r="CL114" s="31">
        <v>2543430.0975647001</v>
      </c>
      <c r="CM114" s="31">
        <v>10179.763012289999</v>
      </c>
      <c r="CN114" s="31">
        <v>1776653.87940979</v>
      </c>
      <c r="CO114" s="31">
        <v>11819161.650512701</v>
      </c>
      <c r="CP114" s="31">
        <v>2543430.0975647001</v>
      </c>
    </row>
    <row r="115" spans="1:94">
      <c r="A115" s="138" t="s">
        <v>62</v>
      </c>
      <c r="B115" s="163">
        <v>40148</v>
      </c>
      <c r="C115" s="31">
        <v>0</v>
      </c>
      <c r="D115" s="31">
        <v>3220.2777812518598</v>
      </c>
      <c r="E115" s="31">
        <v>5956.4046971797898</v>
      </c>
      <c r="F115" s="31">
        <v>113.959315514192</v>
      </c>
      <c r="G115" s="31">
        <v>0</v>
      </c>
      <c r="H115" s="31">
        <v>1.15691977758252</v>
      </c>
      <c r="I115" s="31">
        <v>0</v>
      </c>
      <c r="J115" s="31">
        <v>960.36025944352195</v>
      </c>
      <c r="K115" s="31">
        <v>0</v>
      </c>
      <c r="L115" s="31">
        <v>213.69300632923799</v>
      </c>
      <c r="M115" s="31">
        <v>176.24579043313901</v>
      </c>
      <c r="N115" s="31">
        <v>3375.66746929288</v>
      </c>
      <c r="O115" s="31">
        <v>37.051183671224898</v>
      </c>
      <c r="P115" s="31">
        <v>0</v>
      </c>
      <c r="Q115" s="31">
        <v>5438.1700364947301</v>
      </c>
      <c r="R115" s="31">
        <v>22.2354529071599</v>
      </c>
      <c r="S115" s="31">
        <v>0</v>
      </c>
      <c r="T115" s="31">
        <v>96.994611451402307</v>
      </c>
      <c r="U115" s="31">
        <v>962.12557885795798</v>
      </c>
      <c r="V115" s="31">
        <v>0</v>
      </c>
      <c r="W115" s="31">
        <v>398951.26865556662</v>
      </c>
      <c r="X115" s="31">
        <v>961429.32694244396</v>
      </c>
      <c r="Y115" s="31">
        <v>1544.7452805340299</v>
      </c>
      <c r="Z115" s="31">
        <v>0</v>
      </c>
      <c r="AA115" s="31">
        <v>192.98028565943201</v>
      </c>
      <c r="AB115" s="31">
        <v>0</v>
      </c>
      <c r="AC115" s="31">
        <v>362009.30426025402</v>
      </c>
      <c r="AD115" s="31">
        <v>0</v>
      </c>
      <c r="AE115" s="31">
        <v>17759.074195385001</v>
      </c>
      <c r="AF115" s="31">
        <v>23282.115685701399</v>
      </c>
      <c r="AG115" s="31">
        <v>523337.88428115798</v>
      </c>
      <c r="AH115" s="31">
        <v>1838.0362490564601</v>
      </c>
      <c r="AI115" s="31">
        <v>0</v>
      </c>
      <c r="AJ115" s="31">
        <v>791101.49098205601</v>
      </c>
      <c r="AK115" s="31">
        <v>3920.2036008536802</v>
      </c>
      <c r="AL115" s="31">
        <v>0</v>
      </c>
      <c r="AM115" s="31">
        <v>18140.5276341438</v>
      </c>
      <c r="AN115" s="31">
        <v>364013.20742797898</v>
      </c>
      <c r="AO115" s="31">
        <v>0</v>
      </c>
      <c r="AP115" s="31">
        <v>3326548.8438919988</v>
      </c>
      <c r="AQ115" s="31">
        <v>7130305.0307617197</v>
      </c>
      <c r="AR115" s="31">
        <v>22567.941433191299</v>
      </c>
      <c r="AS115" s="31">
        <v>0</v>
      </c>
      <c r="AT115" s="31">
        <v>1675.7487601637799</v>
      </c>
      <c r="AU115" s="31">
        <v>0</v>
      </c>
      <c r="AV115" s="31">
        <v>1142661.15071106</v>
      </c>
      <c r="AW115" s="31">
        <v>0</v>
      </c>
      <c r="AX115" s="31">
        <v>145067.19303321801</v>
      </c>
      <c r="AY115" s="31">
        <v>174291.972524643</v>
      </c>
      <c r="AZ115" s="31">
        <v>3858885.2613220201</v>
      </c>
      <c r="BA115" s="31">
        <v>16587.348396301299</v>
      </c>
      <c r="BB115" s="31">
        <v>0</v>
      </c>
      <c r="BC115" s="31">
        <v>6198230.3101806603</v>
      </c>
      <c r="BD115" s="31">
        <v>31880.768196344401</v>
      </c>
      <c r="BE115" s="31">
        <v>0</v>
      </c>
      <c r="BF115" s="31">
        <v>137514.76749801601</v>
      </c>
      <c r="BG115" s="31">
        <v>1148708.1363830599</v>
      </c>
      <c r="BH115" s="31">
        <v>0</v>
      </c>
      <c r="BI115" s="31">
        <v>0</v>
      </c>
      <c r="BJ115" s="31">
        <v>2105512.5033874498</v>
      </c>
      <c r="BK115" s="31">
        <v>4564.1923130750702</v>
      </c>
      <c r="BL115" s="31">
        <v>3186.6156501174</v>
      </c>
      <c r="BM115" s="31">
        <v>0</v>
      </c>
      <c r="BN115" s="31">
        <v>0</v>
      </c>
      <c r="BO115" s="31">
        <v>0</v>
      </c>
      <c r="BP115" s="31">
        <v>0</v>
      </c>
      <c r="BQ115" s="31">
        <v>0</v>
      </c>
      <c r="BR115" s="31">
        <v>43539.845198631301</v>
      </c>
      <c r="BS115" s="31">
        <v>1052799.9713592499</v>
      </c>
      <c r="BT115" s="31">
        <v>3237.4157215356799</v>
      </c>
      <c r="BU115" s="31">
        <v>0</v>
      </c>
      <c r="BV115" s="31">
        <v>1411467.0614471401</v>
      </c>
      <c r="BW115" s="31">
        <v>3176.0521948635601</v>
      </c>
      <c r="BX115" s="31">
        <v>0</v>
      </c>
      <c r="BY115" s="31">
        <v>0</v>
      </c>
      <c r="BZ115" s="31">
        <v>0</v>
      </c>
      <c r="CA115" s="31">
        <v>9184.1091895103491</v>
      </c>
      <c r="CB115" s="31">
        <v>1365611.41323853</v>
      </c>
      <c r="CC115" s="31">
        <v>10440545.565551801</v>
      </c>
      <c r="CD115" s="31">
        <v>2509671.1695861798</v>
      </c>
      <c r="CE115" s="31">
        <v>118.284657062031</v>
      </c>
      <c r="CF115" s="31">
        <v>22408.5990171433</v>
      </c>
      <c r="CG115" s="31">
        <v>172565.437265396</v>
      </c>
      <c r="CH115" s="31">
        <v>3176.0521948635601</v>
      </c>
      <c r="CI115" s="31">
        <v>9301.5352540016193</v>
      </c>
      <c r="CJ115" s="31">
        <v>1388279.5906066899</v>
      </c>
      <c r="CK115" s="31">
        <v>10615537.806274399</v>
      </c>
      <c r="CL115" s="31">
        <v>2512694.3117370601</v>
      </c>
      <c r="CM115" s="31">
        <v>10265.708473444</v>
      </c>
      <c r="CN115" s="31">
        <v>1758510.1416320801</v>
      </c>
      <c r="CO115" s="31">
        <v>11772755.080322299</v>
      </c>
      <c r="CP115" s="31">
        <v>2512694.3117370601</v>
      </c>
    </row>
    <row r="116" spans="1:94">
      <c r="A116" s="138" t="s">
        <v>62</v>
      </c>
      <c r="B116" s="163">
        <v>40238</v>
      </c>
      <c r="C116" s="31">
        <v>0</v>
      </c>
      <c r="D116" s="31">
        <v>3274.6188525074485</v>
      </c>
      <c r="E116" s="31">
        <v>5886.2360349893597</v>
      </c>
      <c r="F116" s="31">
        <v>96.463044332340402</v>
      </c>
      <c r="G116" s="31">
        <v>0</v>
      </c>
      <c r="H116" s="31">
        <v>0</v>
      </c>
      <c r="I116" s="31">
        <v>0</v>
      </c>
      <c r="J116" s="31">
        <v>980.35801617801201</v>
      </c>
      <c r="K116" s="31">
        <v>0</v>
      </c>
      <c r="L116" s="31">
        <v>248.18467629328401</v>
      </c>
      <c r="M116" s="31">
        <v>44.917268965859002</v>
      </c>
      <c r="N116" s="31">
        <v>3363.6839151978502</v>
      </c>
      <c r="O116" s="31">
        <v>28.170047173276501</v>
      </c>
      <c r="P116" s="31">
        <v>0</v>
      </c>
      <c r="Q116" s="31">
        <v>5515.8360638618497</v>
      </c>
      <c r="R116" s="31">
        <v>21.912250649183999</v>
      </c>
      <c r="S116" s="31">
        <v>0</v>
      </c>
      <c r="T116" s="31">
        <v>104.893848254345</v>
      </c>
      <c r="U116" s="31">
        <v>981.95941124856495</v>
      </c>
      <c r="V116" s="31">
        <v>0</v>
      </c>
      <c r="W116" s="31">
        <v>377369.54814816162</v>
      </c>
      <c r="X116" s="31">
        <v>949152.41807556199</v>
      </c>
      <c r="Y116" s="31">
        <v>1388.0037243813299</v>
      </c>
      <c r="Z116" s="31">
        <v>0</v>
      </c>
      <c r="AA116" s="31">
        <v>0</v>
      </c>
      <c r="AB116" s="31">
        <v>0</v>
      </c>
      <c r="AC116" s="31">
        <v>371090.18842697103</v>
      </c>
      <c r="AD116" s="31">
        <v>0</v>
      </c>
      <c r="AE116" s="31">
        <v>13818.9523458481</v>
      </c>
      <c r="AF116" s="31">
        <v>5388.8367621898697</v>
      </c>
      <c r="AG116" s="31">
        <v>518571.086303711</v>
      </c>
      <c r="AH116" s="31">
        <v>1016.76983531564</v>
      </c>
      <c r="AI116" s="31">
        <v>0</v>
      </c>
      <c r="AJ116" s="31">
        <v>792570.88050079299</v>
      </c>
      <c r="AK116" s="31">
        <v>3507.91734543443</v>
      </c>
      <c r="AL116" s="31">
        <v>0</v>
      </c>
      <c r="AM116" s="31">
        <v>20614.514537096002</v>
      </c>
      <c r="AN116" s="31">
        <v>372677.45620346098</v>
      </c>
      <c r="AO116" s="31">
        <v>0</v>
      </c>
      <c r="AP116" s="31">
        <v>3149256.819907187</v>
      </c>
      <c r="AQ116" s="31">
        <v>7053482.1226196298</v>
      </c>
      <c r="AR116" s="31">
        <v>20063.439470052701</v>
      </c>
      <c r="AS116" s="31">
        <v>0</v>
      </c>
      <c r="AT116" s="31">
        <v>0</v>
      </c>
      <c r="AU116" s="31">
        <v>0</v>
      </c>
      <c r="AV116" s="31">
        <v>1185067.60914612</v>
      </c>
      <c r="AW116" s="31">
        <v>0</v>
      </c>
      <c r="AX116" s="31">
        <v>121478.46681404101</v>
      </c>
      <c r="AY116" s="31">
        <v>40189.065720558203</v>
      </c>
      <c r="AZ116" s="31">
        <v>3837400.8150329599</v>
      </c>
      <c r="BA116" s="31">
        <v>9426.8626619577408</v>
      </c>
      <c r="BB116" s="31">
        <v>0</v>
      </c>
      <c r="BC116" s="31">
        <v>6266365.4483642597</v>
      </c>
      <c r="BD116" s="31">
        <v>27941.5943360329</v>
      </c>
      <c r="BE116" s="31">
        <v>0</v>
      </c>
      <c r="BF116" s="31">
        <v>160968.308294296</v>
      </c>
      <c r="BG116" s="31">
        <v>1189249.8037262</v>
      </c>
      <c r="BH116" s="31">
        <v>0</v>
      </c>
      <c r="BI116" s="31">
        <v>0</v>
      </c>
      <c r="BJ116" s="31">
        <v>2095367.1514282201</v>
      </c>
      <c r="BK116" s="31">
        <v>3818.7767676711101</v>
      </c>
      <c r="BL116" s="31">
        <v>2817.8087052106898</v>
      </c>
      <c r="BM116" s="31">
        <v>0</v>
      </c>
      <c r="BN116" s="31">
        <v>0</v>
      </c>
      <c r="BO116" s="31">
        <v>0</v>
      </c>
      <c r="BP116" s="31">
        <v>0</v>
      </c>
      <c r="BQ116" s="31">
        <v>0</v>
      </c>
      <c r="BR116" s="31">
        <v>10459.113168477999</v>
      </c>
      <c r="BS116" s="31">
        <v>1048222.82345581</v>
      </c>
      <c r="BT116" s="31">
        <v>1860.26693312824</v>
      </c>
      <c r="BU116" s="31">
        <v>0</v>
      </c>
      <c r="BV116" s="31">
        <v>1419266.3306427</v>
      </c>
      <c r="BW116" s="31">
        <v>2831.8218010365999</v>
      </c>
      <c r="BX116" s="31">
        <v>0</v>
      </c>
      <c r="BY116" s="31">
        <v>0</v>
      </c>
      <c r="BZ116" s="31">
        <v>0</v>
      </c>
      <c r="CA116" s="31">
        <v>9147.8253452777899</v>
      </c>
      <c r="CB116" s="31">
        <v>1319028.5665740999</v>
      </c>
      <c r="CC116" s="31">
        <v>10199026.0391846</v>
      </c>
      <c r="CD116" s="31">
        <v>2466756.5325622601</v>
      </c>
      <c r="CE116" s="31">
        <v>125.210576447658</v>
      </c>
      <c r="CF116" s="31">
        <v>24130.805926322901</v>
      </c>
      <c r="CG116" s="31">
        <v>188396.152854919</v>
      </c>
      <c r="CH116" s="31">
        <v>2831.8218010365999</v>
      </c>
      <c r="CI116" s="31">
        <v>9275.69282746315</v>
      </c>
      <c r="CJ116" s="31">
        <v>1343338.15115356</v>
      </c>
      <c r="CK116" s="31">
        <v>10389733.204345699</v>
      </c>
      <c r="CL116" s="31">
        <v>2469957.3478088402</v>
      </c>
      <c r="CM116" s="31">
        <v>10244.0879569054</v>
      </c>
      <c r="CN116" s="31">
        <v>1720532.8079071001</v>
      </c>
      <c r="CO116" s="31">
        <v>11587446.978271499</v>
      </c>
      <c r="CP116" s="31">
        <v>2469957.3478088402</v>
      </c>
    </row>
    <row r="117" spans="1:94">
      <c r="A117" s="138" t="s">
        <v>62</v>
      </c>
      <c r="B117" s="163">
        <v>40330</v>
      </c>
      <c r="C117" s="31">
        <v>0</v>
      </c>
      <c r="D117" s="31">
        <v>3547.3740876291117</v>
      </c>
      <c r="E117" s="31">
        <v>5882.8274016380301</v>
      </c>
      <c r="F117" s="31">
        <v>89.372907631099196</v>
      </c>
      <c r="G117" s="31">
        <v>0</v>
      </c>
      <c r="H117" s="31">
        <v>0</v>
      </c>
      <c r="I117" s="31">
        <v>0</v>
      </c>
      <c r="J117" s="31">
        <v>989.71405743062496</v>
      </c>
      <c r="K117" s="31">
        <v>0</v>
      </c>
      <c r="L117" s="31">
        <v>384.68130856379901</v>
      </c>
      <c r="M117" s="31">
        <v>51.444592689629602</v>
      </c>
      <c r="N117" s="31">
        <v>3414.1859624087801</v>
      </c>
      <c r="O117" s="31">
        <v>31.638822891283802</v>
      </c>
      <c r="P117" s="31">
        <v>0</v>
      </c>
      <c r="Q117" s="31">
        <v>5770.2142012119302</v>
      </c>
      <c r="R117" s="31">
        <v>20.5487033107784</v>
      </c>
      <c r="S117" s="31">
        <v>0</v>
      </c>
      <c r="T117" s="31">
        <v>107.678853370249</v>
      </c>
      <c r="U117" s="31">
        <v>990.692071989179</v>
      </c>
      <c r="V117" s="31">
        <v>0</v>
      </c>
      <c r="W117" s="31">
        <v>430714.72486252454</v>
      </c>
      <c r="X117" s="31">
        <v>946252.50837707496</v>
      </c>
      <c r="Y117" s="31">
        <v>1317.59025865793</v>
      </c>
      <c r="Z117" s="31">
        <v>0</v>
      </c>
      <c r="AA117" s="31">
        <v>0</v>
      </c>
      <c r="AB117" s="31">
        <v>0</v>
      </c>
      <c r="AC117" s="31">
        <v>384306.55258178699</v>
      </c>
      <c r="AD117" s="31">
        <v>0</v>
      </c>
      <c r="AE117" s="31">
        <v>26807.366557121299</v>
      </c>
      <c r="AF117" s="31">
        <v>5263.6932172179204</v>
      </c>
      <c r="AG117" s="31">
        <v>523605.99765396101</v>
      </c>
      <c r="AH117" s="31">
        <v>1157.3255044072901</v>
      </c>
      <c r="AI117" s="31">
        <v>0</v>
      </c>
      <c r="AJ117" s="31">
        <v>823481.30812835705</v>
      </c>
      <c r="AK117" s="31">
        <v>3104.4232581853898</v>
      </c>
      <c r="AL117" s="31">
        <v>0</v>
      </c>
      <c r="AM117" s="31">
        <v>20747.262847662001</v>
      </c>
      <c r="AN117" s="31">
        <v>384048.73860549898</v>
      </c>
      <c r="AO117" s="31">
        <v>0</v>
      </c>
      <c r="AP117" s="31">
        <v>3525401.4546415168</v>
      </c>
      <c r="AQ117" s="31">
        <v>7059602.9895019503</v>
      </c>
      <c r="AR117" s="31">
        <v>19373.3751711845</v>
      </c>
      <c r="AS117" s="31">
        <v>0</v>
      </c>
      <c r="AT117" s="31">
        <v>0</v>
      </c>
      <c r="AU117" s="31">
        <v>0</v>
      </c>
      <c r="AV117" s="31">
        <v>1237197.39012146</v>
      </c>
      <c r="AW117" s="31">
        <v>0</v>
      </c>
      <c r="AX117" s="31">
        <v>228864.040504456</v>
      </c>
      <c r="AY117" s="31">
        <v>38294.247911453203</v>
      </c>
      <c r="AZ117" s="31">
        <v>3897005.9161377</v>
      </c>
      <c r="BA117" s="31">
        <v>10578.6174656153</v>
      </c>
      <c r="BB117" s="31">
        <v>0</v>
      </c>
      <c r="BC117" s="31">
        <v>6531873.50183105</v>
      </c>
      <c r="BD117" s="31">
        <v>25664.753203868899</v>
      </c>
      <c r="BE117" s="31">
        <v>0</v>
      </c>
      <c r="BF117" s="31">
        <v>161091.72582435599</v>
      </c>
      <c r="BG117" s="31">
        <v>1236555.0641479499</v>
      </c>
      <c r="BH117" s="31">
        <v>0</v>
      </c>
      <c r="BI117" s="31">
        <v>0</v>
      </c>
      <c r="BJ117" s="31">
        <v>2082638.0248870801</v>
      </c>
      <c r="BK117" s="31">
        <v>3653.3344511985802</v>
      </c>
      <c r="BL117" s="31">
        <v>2592.2750081121899</v>
      </c>
      <c r="BM117" s="31">
        <v>0</v>
      </c>
      <c r="BN117" s="31">
        <v>0</v>
      </c>
      <c r="BO117" s="31">
        <v>0</v>
      </c>
      <c r="BP117" s="31">
        <v>0</v>
      </c>
      <c r="BQ117" s="31">
        <v>0</v>
      </c>
      <c r="BR117" s="31">
        <v>10152.611846089399</v>
      </c>
      <c r="BS117" s="31">
        <v>1051843.37390137</v>
      </c>
      <c r="BT117" s="31">
        <v>2077.8652123808902</v>
      </c>
      <c r="BU117" s="31">
        <v>0</v>
      </c>
      <c r="BV117" s="31">
        <v>1438138.9160766599</v>
      </c>
      <c r="BW117" s="31">
        <v>2584.5820329487301</v>
      </c>
      <c r="BX117" s="31">
        <v>0</v>
      </c>
      <c r="BY117" s="31">
        <v>0</v>
      </c>
      <c r="BZ117" s="31">
        <v>0</v>
      </c>
      <c r="CA117" s="31">
        <v>9438.0143061876297</v>
      </c>
      <c r="CB117" s="31">
        <v>1380044.2618865999</v>
      </c>
      <c r="CC117" s="31">
        <v>10641885.8092041</v>
      </c>
      <c r="CD117" s="31">
        <v>2508178.4510192899</v>
      </c>
      <c r="CE117" s="31">
        <v>128.23480830527799</v>
      </c>
      <c r="CF117" s="31">
        <v>23871.978583097502</v>
      </c>
      <c r="CG117" s="31">
        <v>186287.987161636</v>
      </c>
      <c r="CH117" s="31">
        <v>2584.5820329487301</v>
      </c>
      <c r="CI117" s="31">
        <v>9565.64600753784</v>
      </c>
      <c r="CJ117" s="31">
        <v>1404387.02622986</v>
      </c>
      <c r="CK117" s="31">
        <v>10831291.2301025</v>
      </c>
      <c r="CL117" s="31">
        <v>2510815.4433898898</v>
      </c>
      <c r="CM117" s="31">
        <v>10542.6961971521</v>
      </c>
      <c r="CN117" s="31">
        <v>1782934.3751220701</v>
      </c>
      <c r="CO117" s="31">
        <v>12072240.6169434</v>
      </c>
      <c r="CP117" s="31">
        <v>2510815.4433898898</v>
      </c>
    </row>
    <row r="118" spans="1:94">
      <c r="A118" s="138" t="s">
        <v>62</v>
      </c>
      <c r="B118" s="163">
        <v>40422</v>
      </c>
      <c r="C118" s="31">
        <v>0</v>
      </c>
      <c r="D118" s="31">
        <v>3671.2677415275139</v>
      </c>
      <c r="E118" s="31">
        <v>5850.0135191679001</v>
      </c>
      <c r="F118" s="31">
        <v>95.0311131514609</v>
      </c>
      <c r="G118" s="31">
        <v>0</v>
      </c>
      <c r="H118" s="31">
        <v>0</v>
      </c>
      <c r="I118" s="31">
        <v>0</v>
      </c>
      <c r="J118" s="31">
        <v>999.95612169057097</v>
      </c>
      <c r="K118" s="31">
        <v>0</v>
      </c>
      <c r="L118" s="31">
        <v>250.11037421226499</v>
      </c>
      <c r="M118" s="31">
        <v>55.411030295304997</v>
      </c>
      <c r="N118" s="31">
        <v>3440.1201207637801</v>
      </c>
      <c r="O118" s="31">
        <v>33.179569217376397</v>
      </c>
      <c r="P118" s="31">
        <v>0</v>
      </c>
      <c r="Q118" s="31">
        <v>5764.6931861638996</v>
      </c>
      <c r="R118" s="31">
        <v>25.163059113780001</v>
      </c>
      <c r="S118" s="31">
        <v>0</v>
      </c>
      <c r="T118" s="31">
        <v>105.677290839143</v>
      </c>
      <c r="U118" s="31">
        <v>1002.50050227344</v>
      </c>
      <c r="V118" s="31">
        <v>0</v>
      </c>
      <c r="W118" s="31">
        <v>409827.0838052826</v>
      </c>
      <c r="X118" s="31">
        <v>934431.89064788795</v>
      </c>
      <c r="Y118" s="31">
        <v>1626.8452222645301</v>
      </c>
      <c r="Z118" s="31">
        <v>0</v>
      </c>
      <c r="AA118" s="31">
        <v>0</v>
      </c>
      <c r="AB118" s="31">
        <v>0</v>
      </c>
      <c r="AC118" s="31">
        <v>380107.79272460903</v>
      </c>
      <c r="AD118" s="31">
        <v>0</v>
      </c>
      <c r="AE118" s="31">
        <v>16109.5705142021</v>
      </c>
      <c r="AF118" s="31">
        <v>5409.6892964243898</v>
      </c>
      <c r="AG118" s="31">
        <v>520660.05941772502</v>
      </c>
      <c r="AH118" s="31">
        <v>1238.2308686077599</v>
      </c>
      <c r="AI118" s="31">
        <v>0</v>
      </c>
      <c r="AJ118" s="31">
        <v>795775.34625244106</v>
      </c>
      <c r="AK118" s="31">
        <v>3602.3379491567598</v>
      </c>
      <c r="AL118" s="31">
        <v>0</v>
      </c>
      <c r="AM118" s="31">
        <v>20540.2819256783</v>
      </c>
      <c r="AN118" s="31">
        <v>380255.91479492199</v>
      </c>
      <c r="AO118" s="31">
        <v>0</v>
      </c>
      <c r="AP118" s="31">
        <v>3502065.0813519843</v>
      </c>
      <c r="AQ118" s="31">
        <v>6960183.2335205097</v>
      </c>
      <c r="AR118" s="31">
        <v>23929.7080926895</v>
      </c>
      <c r="AS118" s="31">
        <v>0</v>
      </c>
      <c r="AT118" s="31">
        <v>0</v>
      </c>
      <c r="AU118" s="31">
        <v>0</v>
      </c>
      <c r="AV118" s="31">
        <v>1244094.2913818399</v>
      </c>
      <c r="AW118" s="31">
        <v>0</v>
      </c>
      <c r="AX118" s="31">
        <v>140238.733840942</v>
      </c>
      <c r="AY118" s="31">
        <v>40164.643476009398</v>
      </c>
      <c r="AZ118" s="31">
        <v>3858792.1061706501</v>
      </c>
      <c r="BA118" s="31">
        <v>11612.5200420618</v>
      </c>
      <c r="BB118" s="31">
        <v>0</v>
      </c>
      <c r="BC118" s="31">
        <v>6285324.2954711895</v>
      </c>
      <c r="BD118" s="31">
        <v>29389.826253652602</v>
      </c>
      <c r="BE118" s="31">
        <v>0</v>
      </c>
      <c r="BF118" s="31">
        <v>157626.339948654</v>
      </c>
      <c r="BG118" s="31">
        <v>1244126.65631104</v>
      </c>
      <c r="BH118" s="31">
        <v>0</v>
      </c>
      <c r="BI118" s="31">
        <v>0</v>
      </c>
      <c r="BJ118" s="31">
        <v>2054537.6632690399</v>
      </c>
      <c r="BK118" s="31">
        <v>3921.10353308916</v>
      </c>
      <c r="BL118" s="31">
        <v>3079.9202924370802</v>
      </c>
      <c r="BM118" s="31">
        <v>0</v>
      </c>
      <c r="BN118" s="31">
        <v>0</v>
      </c>
      <c r="BO118" s="31">
        <v>0</v>
      </c>
      <c r="BP118" s="31">
        <v>0</v>
      </c>
      <c r="BQ118" s="31">
        <v>0</v>
      </c>
      <c r="BR118" s="31">
        <v>10966.8748854399</v>
      </c>
      <c r="BS118" s="31">
        <v>1040448.00778198</v>
      </c>
      <c r="BT118" s="31">
        <v>2170.8569904565802</v>
      </c>
      <c r="BU118" s="31">
        <v>0</v>
      </c>
      <c r="BV118" s="31">
        <v>1390455.59744263</v>
      </c>
      <c r="BW118" s="31">
        <v>3078.6613006591801</v>
      </c>
      <c r="BX118" s="31">
        <v>0</v>
      </c>
      <c r="BY118" s="31">
        <v>0</v>
      </c>
      <c r="BZ118" s="31">
        <v>0</v>
      </c>
      <c r="CA118" s="31">
        <v>9520.3594559431094</v>
      </c>
      <c r="CB118" s="31">
        <v>1344948.3812103299</v>
      </c>
      <c r="CC118" s="31">
        <v>10432205.4232178</v>
      </c>
      <c r="CD118" s="31">
        <v>2450578.2679443401</v>
      </c>
      <c r="CE118" s="31">
        <v>126.292472454719</v>
      </c>
      <c r="CF118" s="31">
        <v>23790.652116537101</v>
      </c>
      <c r="CG118" s="31">
        <v>185106.10408401501</v>
      </c>
      <c r="CH118" s="31">
        <v>3078.6613006591801</v>
      </c>
      <c r="CI118" s="31">
        <v>9645.9109317064303</v>
      </c>
      <c r="CJ118" s="31">
        <v>1367877.9592742899</v>
      </c>
      <c r="CK118" s="31">
        <v>10611011.4454346</v>
      </c>
      <c r="CL118" s="31">
        <v>2453370.3684081999</v>
      </c>
      <c r="CM118" s="31">
        <v>10640.519985199</v>
      </c>
      <c r="CN118" s="31">
        <v>1754641.30601501</v>
      </c>
      <c r="CO118" s="31">
        <v>11855852.3162842</v>
      </c>
      <c r="CP118" s="31">
        <v>2453370.3684081999</v>
      </c>
    </row>
    <row r="119" spans="1:94">
      <c r="A119" s="138" t="s">
        <v>62</v>
      </c>
      <c r="B119" s="163">
        <v>40513</v>
      </c>
      <c r="C119" s="31">
        <v>0</v>
      </c>
      <c r="D119" s="31">
        <v>3726.2293775044836</v>
      </c>
      <c r="E119" s="31">
        <v>5758.7119090557098</v>
      </c>
      <c r="F119" s="31">
        <v>82.506639712490099</v>
      </c>
      <c r="G119" s="31">
        <v>0</v>
      </c>
      <c r="H119" s="31">
        <v>0</v>
      </c>
      <c r="I119" s="31">
        <v>0</v>
      </c>
      <c r="J119" s="31">
        <v>1009.7165977135299</v>
      </c>
      <c r="K119" s="31">
        <v>0</v>
      </c>
      <c r="L119" s="31">
        <v>291.65218935534398</v>
      </c>
      <c r="M119" s="31">
        <v>52.803669669199699</v>
      </c>
      <c r="N119" s="31">
        <v>3409.5841450989201</v>
      </c>
      <c r="O119" s="31">
        <v>36.015481659676901</v>
      </c>
      <c r="P119" s="31">
        <v>0</v>
      </c>
      <c r="Q119" s="31">
        <v>5650.5664080977404</v>
      </c>
      <c r="R119" s="31">
        <v>19.557048394577599</v>
      </c>
      <c r="S119" s="31">
        <v>0</v>
      </c>
      <c r="T119" s="31">
        <v>110.773737929761</v>
      </c>
      <c r="U119" s="31">
        <v>1012.1337381526801</v>
      </c>
      <c r="V119" s="31">
        <v>0</v>
      </c>
      <c r="W119" s="31">
        <v>426288.29018937045</v>
      </c>
      <c r="X119" s="31">
        <v>920825.72601318394</v>
      </c>
      <c r="Y119" s="31">
        <v>1242.99146164954</v>
      </c>
      <c r="Z119" s="31">
        <v>0</v>
      </c>
      <c r="AA119" s="31">
        <v>0</v>
      </c>
      <c r="AB119" s="31">
        <v>0</v>
      </c>
      <c r="AC119" s="31">
        <v>387281.68040084798</v>
      </c>
      <c r="AD119" s="31">
        <v>0</v>
      </c>
      <c r="AE119" s="31">
        <v>17419.517830133402</v>
      </c>
      <c r="AF119" s="31">
        <v>5575.0241138935098</v>
      </c>
      <c r="AG119" s="31">
        <v>520074.06891250599</v>
      </c>
      <c r="AH119" s="31">
        <v>1046.2978988140801</v>
      </c>
      <c r="AI119" s="31">
        <v>0</v>
      </c>
      <c r="AJ119" s="31">
        <v>781765.09226226795</v>
      </c>
      <c r="AK119" s="31">
        <v>2611.41668337584</v>
      </c>
      <c r="AL119" s="31">
        <v>0</v>
      </c>
      <c r="AM119" s="31">
        <v>20098.777276754401</v>
      </c>
      <c r="AN119" s="31">
        <v>389541.36521148699</v>
      </c>
      <c r="AO119" s="31">
        <v>0</v>
      </c>
      <c r="AP119" s="31">
        <v>3577387.9246195559</v>
      </c>
      <c r="AQ119" s="31">
        <v>6890442.26953125</v>
      </c>
      <c r="AR119" s="31">
        <v>19415.344440221801</v>
      </c>
      <c r="AS119" s="31">
        <v>0</v>
      </c>
      <c r="AT119" s="31">
        <v>0</v>
      </c>
      <c r="AU119" s="31">
        <v>0</v>
      </c>
      <c r="AV119" s="31">
        <v>1280472.0281372101</v>
      </c>
      <c r="AW119" s="31">
        <v>0</v>
      </c>
      <c r="AX119" s="31">
        <v>157456.42197608901</v>
      </c>
      <c r="AY119" s="31">
        <v>42648.339869976</v>
      </c>
      <c r="AZ119" s="31">
        <v>3873298.4934997601</v>
      </c>
      <c r="BA119" s="31">
        <v>10259.675936818099</v>
      </c>
      <c r="BB119" s="31">
        <v>0</v>
      </c>
      <c r="BC119" s="31">
        <v>6190625.6759033203</v>
      </c>
      <c r="BD119" s="31">
        <v>21745.2060806751</v>
      </c>
      <c r="BE119" s="31">
        <v>0</v>
      </c>
      <c r="BF119" s="31">
        <v>153642.70010185201</v>
      </c>
      <c r="BG119" s="31">
        <v>1288152.3085022001</v>
      </c>
      <c r="BH119" s="31">
        <v>0</v>
      </c>
      <c r="BI119" s="31">
        <v>0</v>
      </c>
      <c r="BJ119" s="31">
        <v>2023212.5418396001</v>
      </c>
      <c r="BK119" s="31">
        <v>3195.4075452983402</v>
      </c>
      <c r="BL119" s="31">
        <v>2224.99324560165</v>
      </c>
      <c r="BM119" s="31">
        <v>0</v>
      </c>
      <c r="BN119" s="31">
        <v>0</v>
      </c>
      <c r="BO119" s="31">
        <v>0</v>
      </c>
      <c r="BP119" s="31">
        <v>0</v>
      </c>
      <c r="BQ119" s="31">
        <v>0</v>
      </c>
      <c r="BR119" s="31">
        <v>11166.927731752399</v>
      </c>
      <c r="BS119" s="31">
        <v>1037258.86582947</v>
      </c>
      <c r="BT119" s="31">
        <v>2016.1242763400101</v>
      </c>
      <c r="BU119" s="31">
        <v>0</v>
      </c>
      <c r="BV119" s="31">
        <v>1370010.5380706801</v>
      </c>
      <c r="BW119" s="31">
        <v>2227.1463239491</v>
      </c>
      <c r="BX119" s="31">
        <v>0</v>
      </c>
      <c r="BY119" s="31">
        <v>0</v>
      </c>
      <c r="BZ119" s="31">
        <v>0</v>
      </c>
      <c r="CA119" s="31">
        <v>9494.7342146635092</v>
      </c>
      <c r="CB119" s="31">
        <v>1352289.1222534201</v>
      </c>
      <c r="CC119" s="31">
        <v>10432562.4541016</v>
      </c>
      <c r="CD119" s="31">
        <v>2426027.1240539602</v>
      </c>
      <c r="CE119" s="31">
        <v>126.93461994268</v>
      </c>
      <c r="CF119" s="31">
        <v>22936.8897759914</v>
      </c>
      <c r="CG119" s="31">
        <v>178029.82267379799</v>
      </c>
      <c r="CH119" s="31">
        <v>2227.1463239491</v>
      </c>
      <c r="CI119" s="31">
        <v>9620.6464922428095</v>
      </c>
      <c r="CJ119" s="31">
        <v>1375516.1528167699</v>
      </c>
      <c r="CK119" s="31">
        <v>10611438.6921387</v>
      </c>
      <c r="CL119" s="31">
        <v>2428051.4060974098</v>
      </c>
      <c r="CM119" s="31">
        <v>10639.1064586639</v>
      </c>
      <c r="CN119" s="31">
        <v>1768521.91996765</v>
      </c>
      <c r="CO119" s="31">
        <v>11904830.3006592</v>
      </c>
      <c r="CP119" s="31">
        <v>2428051.4060974098</v>
      </c>
    </row>
    <row r="120" spans="1:94">
      <c r="A120" s="138" t="s">
        <v>62</v>
      </c>
      <c r="B120" s="163">
        <v>40603</v>
      </c>
      <c r="C120" s="31">
        <v>0</v>
      </c>
      <c r="D120" s="31">
        <v>3782.1601299981667</v>
      </c>
      <c r="E120" s="31">
        <v>5810.1867870092401</v>
      </c>
      <c r="F120" s="31">
        <v>89.581365454010694</v>
      </c>
      <c r="G120" s="31">
        <v>0</v>
      </c>
      <c r="H120" s="31">
        <v>0</v>
      </c>
      <c r="I120" s="31">
        <v>0</v>
      </c>
      <c r="J120" s="31">
        <v>1043.1970342546699</v>
      </c>
      <c r="K120" s="31">
        <v>0</v>
      </c>
      <c r="L120" s="31">
        <v>282.29319488257198</v>
      </c>
      <c r="M120" s="31">
        <v>74.180392094887793</v>
      </c>
      <c r="N120" s="31">
        <v>3411.2488382756701</v>
      </c>
      <c r="O120" s="31">
        <v>0</v>
      </c>
      <c r="P120" s="31">
        <v>0</v>
      </c>
      <c r="Q120" s="31">
        <v>6020.9014074206398</v>
      </c>
      <c r="R120" s="31">
        <v>0</v>
      </c>
      <c r="S120" s="31">
        <v>0</v>
      </c>
      <c r="T120" s="31">
        <v>121.79734336398499</v>
      </c>
      <c r="U120" s="31">
        <v>1045.8406833410299</v>
      </c>
      <c r="V120" s="31">
        <v>0</v>
      </c>
      <c r="W120" s="31">
        <v>442617.4046528762</v>
      </c>
      <c r="X120" s="31">
        <v>920703.14525604201</v>
      </c>
      <c r="Y120" s="31">
        <v>1598.5092359334201</v>
      </c>
      <c r="Z120" s="31">
        <v>0</v>
      </c>
      <c r="AA120" s="31">
        <v>0</v>
      </c>
      <c r="AB120" s="31">
        <v>0</v>
      </c>
      <c r="AC120" s="31">
        <v>394464.415054321</v>
      </c>
      <c r="AD120" s="31">
        <v>0</v>
      </c>
      <c r="AE120" s="31">
        <v>19301.625434875499</v>
      </c>
      <c r="AF120" s="31">
        <v>9357.5487843751907</v>
      </c>
      <c r="AG120" s="31">
        <v>520986.88834381098</v>
      </c>
      <c r="AH120" s="31">
        <v>0</v>
      </c>
      <c r="AI120" s="31">
        <v>0</v>
      </c>
      <c r="AJ120" s="31">
        <v>825474.87212371803</v>
      </c>
      <c r="AK120" s="31">
        <v>0</v>
      </c>
      <c r="AL120" s="31">
        <v>0</v>
      </c>
      <c r="AM120" s="31">
        <v>23250.299009561499</v>
      </c>
      <c r="AN120" s="31">
        <v>396289.39384841901</v>
      </c>
      <c r="AO120" s="31">
        <v>0</v>
      </c>
      <c r="AP120" s="31">
        <v>3720277.2574524423</v>
      </c>
      <c r="AQ120" s="31">
        <v>6938999.7040405301</v>
      </c>
      <c r="AR120" s="31">
        <v>24712.744051218</v>
      </c>
      <c r="AS120" s="31">
        <v>0</v>
      </c>
      <c r="AT120" s="31">
        <v>0</v>
      </c>
      <c r="AU120" s="31">
        <v>0</v>
      </c>
      <c r="AV120" s="31">
        <v>1322725.78501892</v>
      </c>
      <c r="AW120" s="31">
        <v>0</v>
      </c>
      <c r="AX120" s="31">
        <v>174507.06963920599</v>
      </c>
      <c r="AY120" s="31">
        <v>72192.077042579695</v>
      </c>
      <c r="AZ120" s="31">
        <v>3905103.7062683101</v>
      </c>
      <c r="BA120" s="31">
        <v>0</v>
      </c>
      <c r="BB120" s="31">
        <v>0</v>
      </c>
      <c r="BC120" s="31">
        <v>6705210.0241088904</v>
      </c>
      <c r="BD120" s="31">
        <v>0</v>
      </c>
      <c r="BE120" s="31">
        <v>0</v>
      </c>
      <c r="BF120" s="31">
        <v>182733.92344474801</v>
      </c>
      <c r="BG120" s="31">
        <v>1328139.2415008501</v>
      </c>
      <c r="BH120" s="31">
        <v>0</v>
      </c>
      <c r="BI120" s="31">
        <v>0</v>
      </c>
      <c r="BJ120" s="31">
        <v>2047950.65087891</v>
      </c>
      <c r="BK120" s="31">
        <v>3817.66559502482</v>
      </c>
      <c r="BL120" s="31">
        <v>0</v>
      </c>
      <c r="BM120" s="31">
        <v>0</v>
      </c>
      <c r="BN120" s="31">
        <v>0</v>
      </c>
      <c r="BO120" s="31">
        <v>0</v>
      </c>
      <c r="BP120" s="31">
        <v>0</v>
      </c>
      <c r="BQ120" s="31">
        <v>0</v>
      </c>
      <c r="BR120" s="31">
        <v>17070.826090097398</v>
      </c>
      <c r="BS120" s="31">
        <v>1047735.8549346901</v>
      </c>
      <c r="BT120" s="31">
        <v>0</v>
      </c>
      <c r="BU120" s="31">
        <v>0</v>
      </c>
      <c r="BV120" s="31">
        <v>1395774.6133727999</v>
      </c>
      <c r="BW120" s="31">
        <v>0</v>
      </c>
      <c r="BX120" s="31">
        <v>0</v>
      </c>
      <c r="BY120" s="31">
        <v>0</v>
      </c>
      <c r="BZ120" s="31">
        <v>0</v>
      </c>
      <c r="CA120" s="31">
        <v>9576.9861466884595</v>
      </c>
      <c r="CB120" s="31">
        <v>1354552.8234558101</v>
      </c>
      <c r="CC120" s="31">
        <v>10683811.5510254</v>
      </c>
      <c r="CD120" s="31">
        <v>2444962.1451721201</v>
      </c>
      <c r="CE120" s="31">
        <v>122.856448645703</v>
      </c>
      <c r="CF120" s="31">
        <v>23135.985017061201</v>
      </c>
      <c r="CG120" s="31">
        <v>180608.79805755601</v>
      </c>
      <c r="CH120" s="31">
        <v>0</v>
      </c>
      <c r="CI120" s="31">
        <v>9701.5352432727796</v>
      </c>
      <c r="CJ120" s="31">
        <v>1377689.4582366899</v>
      </c>
      <c r="CK120" s="31">
        <v>10865980.857910199</v>
      </c>
      <c r="CL120" s="31">
        <v>2445139.6183166499</v>
      </c>
      <c r="CM120" s="31">
        <v>10717.939125418699</v>
      </c>
      <c r="CN120" s="31">
        <v>1773607.97355652</v>
      </c>
      <c r="CO120" s="31">
        <v>12205478.705078101</v>
      </c>
      <c r="CP120" s="31">
        <v>2445139.6183166499</v>
      </c>
    </row>
    <row r="121" spans="1:94">
      <c r="A121" s="138" t="s">
        <v>62</v>
      </c>
      <c r="B121" s="163">
        <v>40695</v>
      </c>
      <c r="C121" s="31">
        <v>0</v>
      </c>
      <c r="D121" s="31">
        <v>3758.005176783779</v>
      </c>
      <c r="E121" s="31">
        <v>5768.1017912626303</v>
      </c>
      <c r="F121" s="31">
        <v>95.909265199676199</v>
      </c>
      <c r="G121" s="31">
        <v>0</v>
      </c>
      <c r="H121" s="31">
        <v>0</v>
      </c>
      <c r="I121" s="31">
        <v>0</v>
      </c>
      <c r="J121" s="31">
        <v>1053.8345493525301</v>
      </c>
      <c r="K121" s="31">
        <v>0</v>
      </c>
      <c r="L121" s="31">
        <v>281.01399576663999</v>
      </c>
      <c r="M121" s="31">
        <v>73.563588237389894</v>
      </c>
      <c r="N121" s="31">
        <v>3427.98955839872</v>
      </c>
      <c r="O121" s="31">
        <v>0</v>
      </c>
      <c r="P121" s="31">
        <v>0</v>
      </c>
      <c r="Q121" s="31">
        <v>5989.2605150937998</v>
      </c>
      <c r="R121" s="31">
        <v>0</v>
      </c>
      <c r="S121" s="31">
        <v>0</v>
      </c>
      <c r="T121" s="31">
        <v>125.332910189405</v>
      </c>
      <c r="U121" s="31">
        <v>1056.52520772815</v>
      </c>
      <c r="V121" s="31">
        <v>0</v>
      </c>
      <c r="W121" s="31">
        <v>404924.87401585956</v>
      </c>
      <c r="X121" s="31">
        <v>907489.26682281506</v>
      </c>
      <c r="Y121" s="31">
        <v>1457.1593956798299</v>
      </c>
      <c r="Z121" s="31">
        <v>0</v>
      </c>
      <c r="AA121" s="31">
        <v>0</v>
      </c>
      <c r="AB121" s="31">
        <v>0</v>
      </c>
      <c r="AC121" s="31">
        <v>403789.31743621803</v>
      </c>
      <c r="AD121" s="31">
        <v>0</v>
      </c>
      <c r="AE121" s="31">
        <v>16699.2995285988</v>
      </c>
      <c r="AF121" s="31">
        <v>10096.574032545101</v>
      </c>
      <c r="AG121" s="31">
        <v>517609.84078979498</v>
      </c>
      <c r="AH121" s="31">
        <v>0</v>
      </c>
      <c r="AI121" s="31">
        <v>0</v>
      </c>
      <c r="AJ121" s="31">
        <v>784676.46454620396</v>
      </c>
      <c r="AK121" s="31">
        <v>0</v>
      </c>
      <c r="AL121" s="31">
        <v>0</v>
      </c>
      <c r="AM121" s="31">
        <v>22801.074344158202</v>
      </c>
      <c r="AN121" s="31">
        <v>404590.70620346098</v>
      </c>
      <c r="AO121" s="31">
        <v>0</v>
      </c>
      <c r="AP121" s="31">
        <v>3448656.2943919161</v>
      </c>
      <c r="AQ121" s="31">
        <v>6867620.7249145498</v>
      </c>
      <c r="AR121" s="31">
        <v>22486.578405380202</v>
      </c>
      <c r="AS121" s="31">
        <v>0</v>
      </c>
      <c r="AT121" s="31">
        <v>0</v>
      </c>
      <c r="AU121" s="31">
        <v>0</v>
      </c>
      <c r="AV121" s="31">
        <v>1362093.53956604</v>
      </c>
      <c r="AW121" s="31">
        <v>0</v>
      </c>
      <c r="AX121" s="31">
        <v>150595.54062843299</v>
      </c>
      <c r="AY121" s="31">
        <v>75592.025271415696</v>
      </c>
      <c r="AZ121" s="31">
        <v>3900170.90734863</v>
      </c>
      <c r="BA121" s="31">
        <v>0</v>
      </c>
      <c r="BB121" s="31">
        <v>0</v>
      </c>
      <c r="BC121" s="31">
        <v>6371809.4714355497</v>
      </c>
      <c r="BD121" s="31">
        <v>0</v>
      </c>
      <c r="BE121" s="31">
        <v>0</v>
      </c>
      <c r="BF121" s="31">
        <v>180066.63930702201</v>
      </c>
      <c r="BG121" s="31">
        <v>1363992.0988769501</v>
      </c>
      <c r="BH121" s="31">
        <v>0</v>
      </c>
      <c r="BI121" s="31">
        <v>0</v>
      </c>
      <c r="BJ121" s="31">
        <v>2051049.15802002</v>
      </c>
      <c r="BK121" s="31">
        <v>3339.2684365809</v>
      </c>
      <c r="BL121" s="31">
        <v>0</v>
      </c>
      <c r="BM121" s="31">
        <v>0</v>
      </c>
      <c r="BN121" s="31">
        <v>0</v>
      </c>
      <c r="BO121" s="31">
        <v>0</v>
      </c>
      <c r="BP121" s="31">
        <v>0</v>
      </c>
      <c r="BQ121" s="31">
        <v>0</v>
      </c>
      <c r="BR121" s="31">
        <v>18698.102721691099</v>
      </c>
      <c r="BS121" s="31">
        <v>1064782.6638183601</v>
      </c>
      <c r="BT121" s="31">
        <v>0</v>
      </c>
      <c r="BU121" s="31">
        <v>0</v>
      </c>
      <c r="BV121" s="31">
        <v>1354005.43051147</v>
      </c>
      <c r="BW121" s="31">
        <v>0</v>
      </c>
      <c r="BX121" s="31">
        <v>0</v>
      </c>
      <c r="BY121" s="31">
        <v>0</v>
      </c>
      <c r="BZ121" s="31">
        <v>0</v>
      </c>
      <c r="CA121" s="31">
        <v>9524.9941525459308</v>
      </c>
      <c r="CB121" s="31">
        <v>1314811.94766235</v>
      </c>
      <c r="CC121" s="31">
        <v>10353214.813598599</v>
      </c>
      <c r="CD121" s="31">
        <v>2432640.6392822298</v>
      </c>
      <c r="CE121" s="31">
        <v>126.481331038289</v>
      </c>
      <c r="CF121" s="31">
        <v>22958.066059827801</v>
      </c>
      <c r="CG121" s="31">
        <v>180784.62104988101</v>
      </c>
      <c r="CH121" s="31">
        <v>0</v>
      </c>
      <c r="CI121" s="31">
        <v>9651.5235224962198</v>
      </c>
      <c r="CJ121" s="31">
        <v>1338164.2637329099</v>
      </c>
      <c r="CK121" s="31">
        <v>10536956.6330566</v>
      </c>
      <c r="CL121" s="31">
        <v>2432678.86187744</v>
      </c>
      <c r="CM121" s="31">
        <v>10689.8248046637</v>
      </c>
      <c r="CN121" s="31">
        <v>1742997.68055725</v>
      </c>
      <c r="CO121" s="31">
        <v>11914754.130371099</v>
      </c>
      <c r="CP121" s="31">
        <v>2432678.86187744</v>
      </c>
    </row>
    <row r="122" spans="1:94">
      <c r="A122" s="138" t="s">
        <v>62</v>
      </c>
      <c r="B122" s="163">
        <v>40787</v>
      </c>
      <c r="C122" s="31">
        <v>0</v>
      </c>
      <c r="D122" s="31">
        <v>3864.3921023430398</v>
      </c>
      <c r="E122" s="31">
        <v>5783.1079469919196</v>
      </c>
      <c r="F122" s="31">
        <v>108.955646123737</v>
      </c>
      <c r="G122" s="31">
        <v>0</v>
      </c>
      <c r="H122" s="31">
        <v>0</v>
      </c>
      <c r="I122" s="31">
        <v>0</v>
      </c>
      <c r="J122" s="31">
        <v>1047.02786831558</v>
      </c>
      <c r="K122" s="31">
        <v>0</v>
      </c>
      <c r="L122" s="31">
        <v>353.69295641034802</v>
      </c>
      <c r="M122" s="31">
        <v>77.812310872599497</v>
      </c>
      <c r="N122" s="31">
        <v>3467.8782925605801</v>
      </c>
      <c r="O122" s="31">
        <v>0</v>
      </c>
      <c r="P122" s="31">
        <v>0</v>
      </c>
      <c r="Q122" s="31">
        <v>5749.2275437712697</v>
      </c>
      <c r="R122" s="31">
        <v>0</v>
      </c>
      <c r="S122" s="31">
        <v>0</v>
      </c>
      <c r="T122" s="31">
        <v>129.926364980638</v>
      </c>
      <c r="U122" s="31">
        <v>1048.6638437956599</v>
      </c>
      <c r="V122" s="31">
        <v>0</v>
      </c>
      <c r="W122" s="31">
        <v>423344.4713314409</v>
      </c>
      <c r="X122" s="31">
        <v>903252.48971557606</v>
      </c>
      <c r="Y122" s="31">
        <v>1265.08174741268</v>
      </c>
      <c r="Z122" s="31">
        <v>0</v>
      </c>
      <c r="AA122" s="31">
        <v>0</v>
      </c>
      <c r="AB122" s="31">
        <v>0</v>
      </c>
      <c r="AC122" s="31">
        <v>406836.10245513899</v>
      </c>
      <c r="AD122" s="31">
        <v>0</v>
      </c>
      <c r="AE122" s="31">
        <v>17773.884825944901</v>
      </c>
      <c r="AF122" s="31">
        <v>9937.4964170455896</v>
      </c>
      <c r="AG122" s="31">
        <v>521631.018569946</v>
      </c>
      <c r="AH122" s="31">
        <v>0</v>
      </c>
      <c r="AI122" s="31">
        <v>0</v>
      </c>
      <c r="AJ122" s="31">
        <v>763019.47965240502</v>
      </c>
      <c r="AK122" s="31">
        <v>0</v>
      </c>
      <c r="AL122" s="31">
        <v>0</v>
      </c>
      <c r="AM122" s="31">
        <v>23537.642435550701</v>
      </c>
      <c r="AN122" s="31">
        <v>406660.24111175502</v>
      </c>
      <c r="AO122" s="31">
        <v>0</v>
      </c>
      <c r="AP122" s="31">
        <v>3659370.1378742005</v>
      </c>
      <c r="AQ122" s="31">
        <v>6838888.60437012</v>
      </c>
      <c r="AR122" s="31">
        <v>18671.940979719198</v>
      </c>
      <c r="AS122" s="31">
        <v>0</v>
      </c>
      <c r="AT122" s="31">
        <v>0</v>
      </c>
      <c r="AU122" s="31">
        <v>0</v>
      </c>
      <c r="AV122" s="31">
        <v>1383328.0052948</v>
      </c>
      <c r="AW122" s="31">
        <v>0</v>
      </c>
      <c r="AX122" s="31">
        <v>158929.039556503</v>
      </c>
      <c r="AY122" s="31">
        <v>74998.186694145203</v>
      </c>
      <c r="AZ122" s="31">
        <v>3917772.9344482399</v>
      </c>
      <c r="BA122" s="31">
        <v>0</v>
      </c>
      <c r="BB122" s="31">
        <v>0</v>
      </c>
      <c r="BC122" s="31">
        <v>6163346.9364623995</v>
      </c>
      <c r="BD122" s="31">
        <v>0</v>
      </c>
      <c r="BE122" s="31">
        <v>0</v>
      </c>
      <c r="BF122" s="31">
        <v>186058.04219436599</v>
      </c>
      <c r="BG122" s="31">
        <v>1382454.8489379899</v>
      </c>
      <c r="BH122" s="31">
        <v>0</v>
      </c>
      <c r="BI122" s="31">
        <v>0</v>
      </c>
      <c r="BJ122" s="31">
        <v>2034519.0466003399</v>
      </c>
      <c r="BK122" s="31">
        <v>4461.07405400276</v>
      </c>
      <c r="BL122" s="31">
        <v>0</v>
      </c>
      <c r="BM122" s="31">
        <v>0</v>
      </c>
      <c r="BN122" s="31">
        <v>0</v>
      </c>
      <c r="BO122" s="31">
        <v>0</v>
      </c>
      <c r="BP122" s="31">
        <v>0</v>
      </c>
      <c r="BQ122" s="31">
        <v>0</v>
      </c>
      <c r="BR122" s="31">
        <v>18056.088037252401</v>
      </c>
      <c r="BS122" s="31">
        <v>1083101.03671265</v>
      </c>
      <c r="BT122" s="31">
        <v>0</v>
      </c>
      <c r="BU122" s="31">
        <v>0</v>
      </c>
      <c r="BV122" s="31">
        <v>1305121.83682251</v>
      </c>
      <c r="BW122" s="31">
        <v>0</v>
      </c>
      <c r="BX122" s="31">
        <v>0</v>
      </c>
      <c r="BY122" s="31">
        <v>0</v>
      </c>
      <c r="BZ122" s="31">
        <v>0</v>
      </c>
      <c r="CA122" s="31">
        <v>9654.2548032999002</v>
      </c>
      <c r="CB122" s="31">
        <v>1325891.89866638</v>
      </c>
      <c r="CC122" s="31">
        <v>10462185.0080566</v>
      </c>
      <c r="CD122" s="31">
        <v>2419009.8267517099</v>
      </c>
      <c r="CE122" s="31">
        <v>129.28480674140201</v>
      </c>
      <c r="CF122" s="31">
        <v>23466.442596912399</v>
      </c>
      <c r="CG122" s="31">
        <v>185911.735364914</v>
      </c>
      <c r="CH122" s="31">
        <v>0</v>
      </c>
      <c r="CI122" s="31">
        <v>9783.13573348522</v>
      </c>
      <c r="CJ122" s="31">
        <v>1348721.7171478299</v>
      </c>
      <c r="CK122" s="31">
        <v>10643508.497924799</v>
      </c>
      <c r="CL122" s="31">
        <v>2419046.30969238</v>
      </c>
      <c r="CM122" s="31">
        <v>10826.842720508601</v>
      </c>
      <c r="CN122" s="31">
        <v>1766101.6095581099</v>
      </c>
      <c r="CO122" s="31">
        <v>12034111.654174799</v>
      </c>
      <c r="CP122" s="31">
        <v>2419046.30969238</v>
      </c>
    </row>
    <row r="123" spans="1:94">
      <c r="A123" s="138" t="s">
        <v>62</v>
      </c>
      <c r="B123" s="163">
        <v>40878</v>
      </c>
      <c r="C123" s="31">
        <v>0</v>
      </c>
      <c r="D123" s="31">
        <v>3979.3600400039822</v>
      </c>
      <c r="E123" s="31">
        <v>5754.9657360911397</v>
      </c>
      <c r="F123" s="31">
        <v>126.59322223998601</v>
      </c>
      <c r="G123" s="31">
        <v>0</v>
      </c>
      <c r="H123" s="31">
        <v>0</v>
      </c>
      <c r="I123" s="31">
        <v>0</v>
      </c>
      <c r="J123" s="31">
        <v>1054.16486309469</v>
      </c>
      <c r="K123" s="31">
        <v>0</v>
      </c>
      <c r="L123" s="31">
        <v>328.90947370231203</v>
      </c>
      <c r="M123" s="31">
        <v>98.366733121685698</v>
      </c>
      <c r="N123" s="31">
        <v>3500.7478520572199</v>
      </c>
      <c r="O123" s="31">
        <v>0</v>
      </c>
      <c r="P123" s="31">
        <v>0</v>
      </c>
      <c r="Q123" s="31">
        <v>5513.6885356903103</v>
      </c>
      <c r="R123" s="31">
        <v>0</v>
      </c>
      <c r="S123" s="31">
        <v>0</v>
      </c>
      <c r="T123" s="31">
        <v>128.96538165584201</v>
      </c>
      <c r="U123" s="31">
        <v>1053.7860211432001</v>
      </c>
      <c r="V123" s="31">
        <v>0</v>
      </c>
      <c r="W123" s="31">
        <v>449955.6258288839</v>
      </c>
      <c r="X123" s="31">
        <v>904739.581848145</v>
      </c>
      <c r="Y123" s="31">
        <v>1545.5804606676099</v>
      </c>
      <c r="Z123" s="31">
        <v>0</v>
      </c>
      <c r="AA123" s="31">
        <v>0</v>
      </c>
      <c r="AB123" s="31">
        <v>0</v>
      </c>
      <c r="AC123" s="31">
        <v>389461.29060363799</v>
      </c>
      <c r="AD123" s="31">
        <v>0</v>
      </c>
      <c r="AE123" s="31">
        <v>18739.063062906302</v>
      </c>
      <c r="AF123" s="31">
        <v>13953.1681303978</v>
      </c>
      <c r="AG123" s="31">
        <v>528226.05399322498</v>
      </c>
      <c r="AH123" s="31">
        <v>0</v>
      </c>
      <c r="AI123" s="31">
        <v>0</v>
      </c>
      <c r="AJ123" s="31">
        <v>755239.78206634498</v>
      </c>
      <c r="AK123" s="31">
        <v>0</v>
      </c>
      <c r="AL123" s="31">
        <v>0</v>
      </c>
      <c r="AM123" s="31">
        <v>24711.439924955401</v>
      </c>
      <c r="AN123" s="31">
        <v>392300.77675247198</v>
      </c>
      <c r="AO123" s="31">
        <v>0</v>
      </c>
      <c r="AP123" s="31">
        <v>3861238.0028272583</v>
      </c>
      <c r="AQ123" s="31">
        <v>6891535.11901855</v>
      </c>
      <c r="AR123" s="31">
        <v>22717.672193050399</v>
      </c>
      <c r="AS123" s="31">
        <v>0</v>
      </c>
      <c r="AT123" s="31">
        <v>0</v>
      </c>
      <c r="AU123" s="31">
        <v>0</v>
      </c>
      <c r="AV123" s="31">
        <v>1332479.5736084001</v>
      </c>
      <c r="AW123" s="31">
        <v>0</v>
      </c>
      <c r="AX123" s="31">
        <v>171615.43676757801</v>
      </c>
      <c r="AY123" s="31">
        <v>106039.08668994901</v>
      </c>
      <c r="AZ123" s="31">
        <v>3997568.2423706101</v>
      </c>
      <c r="BA123" s="31">
        <v>0</v>
      </c>
      <c r="BB123" s="31">
        <v>0</v>
      </c>
      <c r="BC123" s="31">
        <v>6115133.5863647498</v>
      </c>
      <c r="BD123" s="31">
        <v>0</v>
      </c>
      <c r="BE123" s="31">
        <v>0</v>
      </c>
      <c r="BF123" s="31">
        <v>192644.60330009501</v>
      </c>
      <c r="BG123" s="31">
        <v>1342088.2329254199</v>
      </c>
      <c r="BH123" s="31">
        <v>0</v>
      </c>
      <c r="BI123" s="31">
        <v>0</v>
      </c>
      <c r="BJ123" s="31">
        <v>2024618.6312103299</v>
      </c>
      <c r="BK123" s="31">
        <v>3837.1354663670099</v>
      </c>
      <c r="BL123" s="31">
        <v>0</v>
      </c>
      <c r="BM123" s="31">
        <v>0</v>
      </c>
      <c r="BN123" s="31">
        <v>0</v>
      </c>
      <c r="BO123" s="31">
        <v>0</v>
      </c>
      <c r="BP123" s="31">
        <v>0</v>
      </c>
      <c r="BQ123" s="31">
        <v>0</v>
      </c>
      <c r="BR123" s="31">
        <v>24350.380734205199</v>
      </c>
      <c r="BS123" s="31">
        <v>1090320.88391113</v>
      </c>
      <c r="BT123" s="31">
        <v>0</v>
      </c>
      <c r="BU123" s="31">
        <v>0</v>
      </c>
      <c r="BV123" s="31">
        <v>1302351.1165618901</v>
      </c>
      <c r="BW123" s="31">
        <v>0</v>
      </c>
      <c r="BX123" s="31">
        <v>0</v>
      </c>
      <c r="BY123" s="31">
        <v>0</v>
      </c>
      <c r="BZ123" s="31">
        <v>0</v>
      </c>
      <c r="CA123" s="31">
        <v>9747.1531227827109</v>
      </c>
      <c r="CB123" s="31">
        <v>1361847.70121765</v>
      </c>
      <c r="CC123" s="31">
        <v>10705534.2102051</v>
      </c>
      <c r="CD123" s="31">
        <v>2429347.2693481399</v>
      </c>
      <c r="CE123" s="31">
        <v>127.072470485233</v>
      </c>
      <c r="CF123" s="31">
        <v>24715.403563022599</v>
      </c>
      <c r="CG123" s="31">
        <v>194738.64914703401</v>
      </c>
      <c r="CH123" s="31">
        <v>0</v>
      </c>
      <c r="CI123" s="31">
        <v>9873.1881437301599</v>
      </c>
      <c r="CJ123" s="31">
        <v>1386760.0444946301</v>
      </c>
      <c r="CK123" s="31">
        <v>10898866.814575201</v>
      </c>
      <c r="CL123" s="31">
        <v>2429090.1504516602</v>
      </c>
      <c r="CM123" s="31">
        <v>10945.396691322299</v>
      </c>
      <c r="CN123" s="31">
        <v>1784015.4160003699</v>
      </c>
      <c r="CO123" s="31">
        <v>12242541.033081099</v>
      </c>
      <c r="CP123" s="31">
        <v>2429090.1504516602</v>
      </c>
    </row>
    <row r="124" spans="1:94">
      <c r="A124" s="138" t="s">
        <v>62</v>
      </c>
      <c r="B124" s="163">
        <v>40969</v>
      </c>
      <c r="C124" s="31">
        <v>0</v>
      </c>
      <c r="D124" s="31">
        <v>4039.2234219482348</v>
      </c>
      <c r="E124" s="31">
        <v>5809.8349492549896</v>
      </c>
      <c r="F124" s="31">
        <v>121.099612413906</v>
      </c>
      <c r="G124" s="31">
        <v>0</v>
      </c>
      <c r="H124" s="31">
        <v>0</v>
      </c>
      <c r="I124" s="31">
        <v>0</v>
      </c>
      <c r="J124" s="31">
        <v>1057.76694688201</v>
      </c>
      <c r="K124" s="31">
        <v>0</v>
      </c>
      <c r="L124" s="31">
        <v>269.28392520174401</v>
      </c>
      <c r="M124" s="31">
        <v>97.052735906094298</v>
      </c>
      <c r="N124" s="31">
        <v>3516.6163531839802</v>
      </c>
      <c r="O124" s="31">
        <v>0</v>
      </c>
      <c r="P124" s="31">
        <v>0</v>
      </c>
      <c r="Q124" s="31">
        <v>6413.0182690024403</v>
      </c>
      <c r="R124" s="31">
        <v>0</v>
      </c>
      <c r="S124" s="31">
        <v>0</v>
      </c>
      <c r="T124" s="31">
        <v>123.033697900362</v>
      </c>
      <c r="U124" s="31">
        <v>1059.50098200142</v>
      </c>
      <c r="V124" s="31">
        <v>0</v>
      </c>
      <c r="W124" s="31">
        <v>470711.56682305492</v>
      </c>
      <c r="X124" s="31">
        <v>903547.47396850598</v>
      </c>
      <c r="Y124" s="31">
        <v>1685.76132306457</v>
      </c>
      <c r="Z124" s="31">
        <v>0</v>
      </c>
      <c r="AA124" s="31">
        <v>0</v>
      </c>
      <c r="AB124" s="31">
        <v>0</v>
      </c>
      <c r="AC124" s="31">
        <v>398693.00938034098</v>
      </c>
      <c r="AD124" s="31">
        <v>0</v>
      </c>
      <c r="AE124" s="31">
        <v>14292.5023940802</v>
      </c>
      <c r="AF124" s="31">
        <v>14664.086752057099</v>
      </c>
      <c r="AG124" s="31">
        <v>530206.58010864304</v>
      </c>
      <c r="AH124" s="31">
        <v>0</v>
      </c>
      <c r="AI124" s="31">
        <v>0</v>
      </c>
      <c r="AJ124" s="31">
        <v>841282.54586029099</v>
      </c>
      <c r="AK124" s="31">
        <v>0</v>
      </c>
      <c r="AL124" s="31">
        <v>0</v>
      </c>
      <c r="AM124" s="31">
        <v>23599.209109067899</v>
      </c>
      <c r="AN124" s="31">
        <v>398210.12047958397</v>
      </c>
      <c r="AO124" s="31">
        <v>0</v>
      </c>
      <c r="AP124" s="31">
        <v>3996772.9372952846</v>
      </c>
      <c r="AQ124" s="31">
        <v>6959160.1205444299</v>
      </c>
      <c r="AR124" s="31">
        <v>24259.6287209988</v>
      </c>
      <c r="AS124" s="31">
        <v>0</v>
      </c>
      <c r="AT124" s="31">
        <v>0</v>
      </c>
      <c r="AU124" s="31">
        <v>0</v>
      </c>
      <c r="AV124" s="31">
        <v>1376064.8052063</v>
      </c>
      <c r="AW124" s="31">
        <v>0</v>
      </c>
      <c r="AX124" s="31">
        <v>137227.463411331</v>
      </c>
      <c r="AY124" s="31">
        <v>112440.765996933</v>
      </c>
      <c r="AZ124" s="31">
        <v>4058787.6242370601</v>
      </c>
      <c r="BA124" s="31">
        <v>0</v>
      </c>
      <c r="BB124" s="31">
        <v>0</v>
      </c>
      <c r="BC124" s="31">
        <v>7052159.7292480497</v>
      </c>
      <c r="BD124" s="31">
        <v>0</v>
      </c>
      <c r="BE124" s="31">
        <v>0</v>
      </c>
      <c r="BF124" s="31">
        <v>185914.21801376299</v>
      </c>
      <c r="BG124" s="31">
        <v>1375150.27896118</v>
      </c>
      <c r="BH124" s="31">
        <v>0</v>
      </c>
      <c r="BI124" s="31">
        <v>0</v>
      </c>
      <c r="BJ124" s="31">
        <v>2056899.0443115199</v>
      </c>
      <c r="BK124" s="31">
        <v>4292.2531714439401</v>
      </c>
      <c r="BL124" s="31">
        <v>0</v>
      </c>
      <c r="BM124" s="31">
        <v>0</v>
      </c>
      <c r="BN124" s="31">
        <v>0</v>
      </c>
      <c r="BO124" s="31">
        <v>0</v>
      </c>
      <c r="BP124" s="31">
        <v>0</v>
      </c>
      <c r="BQ124" s="31">
        <v>0</v>
      </c>
      <c r="BR124" s="31">
        <v>25507.077151536902</v>
      </c>
      <c r="BS124" s="31">
        <v>1104999.8673553499</v>
      </c>
      <c r="BT124" s="31">
        <v>0</v>
      </c>
      <c r="BU124" s="31">
        <v>0</v>
      </c>
      <c r="BV124" s="31">
        <v>1372814.7091369601</v>
      </c>
      <c r="BW124" s="31">
        <v>0</v>
      </c>
      <c r="BX124" s="31">
        <v>0</v>
      </c>
      <c r="BY124" s="31">
        <v>0</v>
      </c>
      <c r="BZ124" s="31">
        <v>0</v>
      </c>
      <c r="CA124" s="31">
        <v>9832.8777488470096</v>
      </c>
      <c r="CB124" s="31">
        <v>1364877.1046752899</v>
      </c>
      <c r="CC124" s="31">
        <v>11009048.7744141</v>
      </c>
      <c r="CD124" s="31">
        <v>2482795.3118896498</v>
      </c>
      <c r="CE124" s="31">
        <v>124.526691641659</v>
      </c>
      <c r="CF124" s="31">
        <v>23539.034804821</v>
      </c>
      <c r="CG124" s="31">
        <v>183744.15664482099</v>
      </c>
      <c r="CH124" s="31">
        <v>0</v>
      </c>
      <c r="CI124" s="31">
        <v>9958.1682738065701</v>
      </c>
      <c r="CJ124" s="31">
        <v>1388345.53956604</v>
      </c>
      <c r="CK124" s="31">
        <v>11194526.325073199</v>
      </c>
      <c r="CL124" s="31">
        <v>2482988.8838195801</v>
      </c>
      <c r="CM124" s="31">
        <v>10978.125672459601</v>
      </c>
      <c r="CN124" s="31">
        <v>1779651.2563781701</v>
      </c>
      <c r="CO124" s="31">
        <v>12586731.5321045</v>
      </c>
      <c r="CP124" s="31">
        <v>2482988.8838195801</v>
      </c>
    </row>
    <row r="125" spans="1:94">
      <c r="A125" s="138" t="s">
        <v>62</v>
      </c>
      <c r="B125" s="163">
        <v>41061</v>
      </c>
      <c r="C125" s="31">
        <v>0</v>
      </c>
      <c r="D125" s="31">
        <v>4032.2952347226251</v>
      </c>
      <c r="E125" s="31">
        <v>5783.6382586955997</v>
      </c>
      <c r="F125" s="31">
        <v>122.012722792104</v>
      </c>
      <c r="G125" s="31">
        <v>0</v>
      </c>
      <c r="H125" s="31">
        <v>0</v>
      </c>
      <c r="I125" s="31">
        <v>0</v>
      </c>
      <c r="J125" s="31">
        <v>1062.97615890205</v>
      </c>
      <c r="K125" s="31">
        <v>0</v>
      </c>
      <c r="L125" s="31">
        <v>291.40946823731099</v>
      </c>
      <c r="M125" s="31">
        <v>102.38370052538799</v>
      </c>
      <c r="N125" s="31">
        <v>3584.7924596667299</v>
      </c>
      <c r="O125" s="31">
        <v>0</v>
      </c>
      <c r="P125" s="31">
        <v>0</v>
      </c>
      <c r="Q125" s="31">
        <v>6248.8376331925401</v>
      </c>
      <c r="R125" s="31">
        <v>0</v>
      </c>
      <c r="S125" s="31">
        <v>0</v>
      </c>
      <c r="T125" s="31">
        <v>124.78505704086299</v>
      </c>
      <c r="U125" s="31">
        <v>1063.6701670140001</v>
      </c>
      <c r="V125" s="31">
        <v>0</v>
      </c>
      <c r="W125" s="31">
        <v>435666.84749999712</v>
      </c>
      <c r="X125" s="31">
        <v>893427.13226318394</v>
      </c>
      <c r="Y125" s="31">
        <v>1642.1571291238099</v>
      </c>
      <c r="Z125" s="31">
        <v>0</v>
      </c>
      <c r="AA125" s="31">
        <v>0</v>
      </c>
      <c r="AB125" s="31">
        <v>0</v>
      </c>
      <c r="AC125" s="31">
        <v>390799.80034637498</v>
      </c>
      <c r="AD125" s="31">
        <v>0</v>
      </c>
      <c r="AE125" s="31">
        <v>16886.111422538801</v>
      </c>
      <c r="AF125" s="31">
        <v>15144.972329497299</v>
      </c>
      <c r="AG125" s="31">
        <v>529956.18060302699</v>
      </c>
      <c r="AH125" s="31">
        <v>0</v>
      </c>
      <c r="AI125" s="31">
        <v>0</v>
      </c>
      <c r="AJ125" s="31">
        <v>798201.69768524205</v>
      </c>
      <c r="AK125" s="31">
        <v>0</v>
      </c>
      <c r="AL125" s="31">
        <v>0</v>
      </c>
      <c r="AM125" s="31">
        <v>23171.913984537099</v>
      </c>
      <c r="AN125" s="31">
        <v>390950.28293991101</v>
      </c>
      <c r="AO125" s="31">
        <v>0</v>
      </c>
      <c r="AP125" s="31">
        <v>3857925.192973393</v>
      </c>
      <c r="AQ125" s="31">
        <v>6911295.3847656297</v>
      </c>
      <c r="AR125" s="31">
        <v>23428.472827672998</v>
      </c>
      <c r="AS125" s="31">
        <v>0</v>
      </c>
      <c r="AT125" s="31">
        <v>0</v>
      </c>
      <c r="AU125" s="31">
        <v>0</v>
      </c>
      <c r="AV125" s="31">
        <v>1370191.28553772</v>
      </c>
      <c r="AW125" s="31">
        <v>0</v>
      </c>
      <c r="AX125" s="31">
        <v>156233.309803009</v>
      </c>
      <c r="AY125" s="31">
        <v>115804.43784236901</v>
      </c>
      <c r="AZ125" s="31">
        <v>4090830.51062012</v>
      </c>
      <c r="BA125" s="31">
        <v>0</v>
      </c>
      <c r="BB125" s="31">
        <v>0</v>
      </c>
      <c r="BC125" s="31">
        <v>6663714.6453247098</v>
      </c>
      <c r="BD125" s="31">
        <v>0</v>
      </c>
      <c r="BE125" s="31">
        <v>0</v>
      </c>
      <c r="BF125" s="31">
        <v>181620.41080093401</v>
      </c>
      <c r="BG125" s="31">
        <v>1369884.03723145</v>
      </c>
      <c r="BH125" s="31">
        <v>0</v>
      </c>
      <c r="BI125" s="31">
        <v>0</v>
      </c>
      <c r="BJ125" s="31">
        <v>2088110.3534393299</v>
      </c>
      <c r="BK125" s="31">
        <v>3951.81850776076</v>
      </c>
      <c r="BL125" s="31">
        <v>0</v>
      </c>
      <c r="BM125" s="31">
        <v>0</v>
      </c>
      <c r="BN125" s="31">
        <v>0</v>
      </c>
      <c r="BO125" s="31">
        <v>0</v>
      </c>
      <c r="BP125" s="31">
        <v>0</v>
      </c>
      <c r="BQ125" s="31">
        <v>0</v>
      </c>
      <c r="BR125" s="31">
        <v>25953.3985235691</v>
      </c>
      <c r="BS125" s="31">
        <v>1153140.6823120101</v>
      </c>
      <c r="BT125" s="31">
        <v>0</v>
      </c>
      <c r="BU125" s="31">
        <v>0</v>
      </c>
      <c r="BV125" s="31">
        <v>1334060.11387634</v>
      </c>
      <c r="BW125" s="31">
        <v>0</v>
      </c>
      <c r="BX125" s="31">
        <v>0</v>
      </c>
      <c r="BY125" s="31">
        <v>0</v>
      </c>
      <c r="BZ125" s="31">
        <v>0</v>
      </c>
      <c r="CA125" s="31">
        <v>9806.5093631744403</v>
      </c>
      <c r="CB125" s="31">
        <v>1331671.5083007801</v>
      </c>
      <c r="CC125" s="31">
        <v>10808109.678100601</v>
      </c>
      <c r="CD125" s="31">
        <v>2497903.1056518601</v>
      </c>
      <c r="CE125" s="31">
        <v>125.498543109745</v>
      </c>
      <c r="CF125" s="31">
        <v>23252.034391641599</v>
      </c>
      <c r="CG125" s="31">
        <v>181607.249450684</v>
      </c>
      <c r="CH125" s="31">
        <v>0</v>
      </c>
      <c r="CI125" s="31">
        <v>9932.8295495510101</v>
      </c>
      <c r="CJ125" s="31">
        <v>1355233.15788269</v>
      </c>
      <c r="CK125" s="31">
        <v>10992458.3007813</v>
      </c>
      <c r="CL125" s="31">
        <v>2497932.4443969699</v>
      </c>
      <c r="CM125" s="31">
        <v>10974.3581504822</v>
      </c>
      <c r="CN125" s="31">
        <v>1751574.1371765099</v>
      </c>
      <c r="CO125" s="31">
        <v>12373930.435302701</v>
      </c>
      <c r="CP125" s="31">
        <v>2497932.4443969699</v>
      </c>
    </row>
    <row r="126" spans="1:94">
      <c r="A126" s="138" t="s">
        <v>62</v>
      </c>
      <c r="B126" s="163">
        <v>41153</v>
      </c>
      <c r="C126" s="31">
        <v>0</v>
      </c>
      <c r="D126" s="31">
        <v>4099.8740897335638</v>
      </c>
      <c r="E126" s="31">
        <v>5850.1182038187999</v>
      </c>
      <c r="F126" s="31">
        <v>118.269403094426</v>
      </c>
      <c r="G126" s="31">
        <v>0</v>
      </c>
      <c r="H126" s="31">
        <v>0</v>
      </c>
      <c r="I126" s="31">
        <v>0</v>
      </c>
      <c r="J126" s="31">
        <v>1056.27464225888</v>
      </c>
      <c r="K126" s="31">
        <v>0</v>
      </c>
      <c r="L126" s="31">
        <v>349.70674138143698</v>
      </c>
      <c r="M126" s="31">
        <v>111.360677968711</v>
      </c>
      <c r="N126" s="31">
        <v>3687.8865238726098</v>
      </c>
      <c r="O126" s="31">
        <v>0</v>
      </c>
      <c r="P126" s="31">
        <v>0</v>
      </c>
      <c r="Q126" s="31">
        <v>5723.6029872298204</v>
      </c>
      <c r="R126" s="31">
        <v>0</v>
      </c>
      <c r="S126" s="31">
        <v>0</v>
      </c>
      <c r="T126" s="31">
        <v>126.315275242552</v>
      </c>
      <c r="U126" s="31">
        <v>1056.5055287331299</v>
      </c>
      <c r="V126" s="31">
        <v>0</v>
      </c>
      <c r="W126" s="31">
        <v>445490.09060220281</v>
      </c>
      <c r="X126" s="31">
        <v>890700.02595519996</v>
      </c>
      <c r="Y126" s="31">
        <v>1406.90491011739</v>
      </c>
      <c r="Z126" s="31">
        <v>0</v>
      </c>
      <c r="AA126" s="31">
        <v>0</v>
      </c>
      <c r="AB126" s="31">
        <v>0</v>
      </c>
      <c r="AC126" s="31">
        <v>400623.39953994798</v>
      </c>
      <c r="AD126" s="31">
        <v>0</v>
      </c>
      <c r="AE126" s="31">
        <v>19492.612351417501</v>
      </c>
      <c r="AF126" s="31">
        <v>16391.626287937201</v>
      </c>
      <c r="AG126" s="31">
        <v>533989.08153533901</v>
      </c>
      <c r="AH126" s="31">
        <v>0</v>
      </c>
      <c r="AI126" s="31">
        <v>0</v>
      </c>
      <c r="AJ126" s="31">
        <v>741878.64370727504</v>
      </c>
      <c r="AK126" s="31">
        <v>0</v>
      </c>
      <c r="AL126" s="31">
        <v>0</v>
      </c>
      <c r="AM126" s="31">
        <v>21638.824692249302</v>
      </c>
      <c r="AN126" s="31">
        <v>399727.71985244798</v>
      </c>
      <c r="AO126" s="31">
        <v>0</v>
      </c>
      <c r="AP126" s="31">
        <v>3957673.2556606969</v>
      </c>
      <c r="AQ126" s="31">
        <v>7002136.3706054697</v>
      </c>
      <c r="AR126" s="31">
        <v>19767.464190959901</v>
      </c>
      <c r="AS126" s="31">
        <v>0</v>
      </c>
      <c r="AT126" s="31">
        <v>0</v>
      </c>
      <c r="AU126" s="31">
        <v>0</v>
      </c>
      <c r="AV126" s="31">
        <v>1404667.3585967999</v>
      </c>
      <c r="AW126" s="31">
        <v>0</v>
      </c>
      <c r="AX126" s="31">
        <v>183343.982347488</v>
      </c>
      <c r="AY126" s="31">
        <v>126895.91793251</v>
      </c>
      <c r="AZ126" s="31">
        <v>4165064.5819091802</v>
      </c>
      <c r="BA126" s="31">
        <v>0</v>
      </c>
      <c r="BB126" s="31">
        <v>0</v>
      </c>
      <c r="BC126" s="31">
        <v>6236920.21374512</v>
      </c>
      <c r="BD126" s="31">
        <v>0</v>
      </c>
      <c r="BE126" s="31">
        <v>0</v>
      </c>
      <c r="BF126" s="31">
        <v>174579.05484580999</v>
      </c>
      <c r="BG126" s="31">
        <v>1400315.63790894</v>
      </c>
      <c r="BH126" s="31">
        <v>0</v>
      </c>
      <c r="BI126" s="31">
        <v>0</v>
      </c>
      <c r="BJ126" s="31">
        <v>2173535.5300598098</v>
      </c>
      <c r="BK126" s="31">
        <v>3167.5937808454</v>
      </c>
      <c r="BL126" s="31">
        <v>0</v>
      </c>
      <c r="BM126" s="31">
        <v>0</v>
      </c>
      <c r="BN126" s="31">
        <v>0</v>
      </c>
      <c r="BO126" s="31">
        <v>0</v>
      </c>
      <c r="BP126" s="31">
        <v>0</v>
      </c>
      <c r="BQ126" s="31">
        <v>0</v>
      </c>
      <c r="BR126" s="31">
        <v>28515.240856409098</v>
      </c>
      <c r="BS126" s="31">
        <v>1240597.2828369101</v>
      </c>
      <c r="BT126" s="31">
        <v>0</v>
      </c>
      <c r="BU126" s="31">
        <v>0</v>
      </c>
      <c r="BV126" s="31">
        <v>1306654.27903748</v>
      </c>
      <c r="BW126" s="31">
        <v>0</v>
      </c>
      <c r="BX126" s="31">
        <v>0</v>
      </c>
      <c r="BY126" s="31">
        <v>0</v>
      </c>
      <c r="BZ126" s="31">
        <v>0</v>
      </c>
      <c r="CA126" s="31">
        <v>9963.9959689378702</v>
      </c>
      <c r="CB126" s="31">
        <v>1333810.6907653799</v>
      </c>
      <c r="CC126" s="31">
        <v>10910365.2038574</v>
      </c>
      <c r="CD126" s="31">
        <v>2596399.06781006</v>
      </c>
      <c r="CE126" s="31">
        <v>125.639450440183</v>
      </c>
      <c r="CF126" s="31">
        <v>21605.287871837601</v>
      </c>
      <c r="CG126" s="31">
        <v>174816.44329833999</v>
      </c>
      <c r="CH126" s="31">
        <v>0</v>
      </c>
      <c r="CI126" s="31">
        <v>10089.2787401676</v>
      </c>
      <c r="CJ126" s="31">
        <v>1355179.0316467299</v>
      </c>
      <c r="CK126" s="31">
        <v>11082956.3309326</v>
      </c>
      <c r="CL126" s="31">
        <v>2596427.9045104999</v>
      </c>
      <c r="CM126" s="31">
        <v>11139.041226983099</v>
      </c>
      <c r="CN126" s="31">
        <v>1761393.2402343799</v>
      </c>
      <c r="CO126" s="31">
        <v>12487625.4954834</v>
      </c>
      <c r="CP126" s="31">
        <v>2596427.9045104999</v>
      </c>
    </row>
    <row r="127" spans="1:94">
      <c r="A127" s="138" t="s">
        <v>62</v>
      </c>
      <c r="B127" s="163">
        <v>41244</v>
      </c>
      <c r="C127" s="31">
        <v>0</v>
      </c>
      <c r="D127" s="31">
        <v>4119.0659289334799</v>
      </c>
      <c r="E127" s="31">
        <v>5949.21980023384</v>
      </c>
      <c r="F127" s="31">
        <v>128.65917749702899</v>
      </c>
      <c r="G127" s="31">
        <v>0</v>
      </c>
      <c r="H127" s="31">
        <v>0</v>
      </c>
      <c r="I127" s="31">
        <v>0</v>
      </c>
      <c r="J127" s="31">
        <v>1037.1663533598201</v>
      </c>
      <c r="K127" s="31">
        <v>0</v>
      </c>
      <c r="L127" s="31">
        <v>339.73720659315597</v>
      </c>
      <c r="M127" s="31">
        <v>97.723330326378303</v>
      </c>
      <c r="N127" s="31">
        <v>3832.1620251834402</v>
      </c>
      <c r="O127" s="31">
        <v>0</v>
      </c>
      <c r="P127" s="31">
        <v>0</v>
      </c>
      <c r="Q127" s="31">
        <v>5220.4706137776402</v>
      </c>
      <c r="R127" s="31">
        <v>0</v>
      </c>
      <c r="S127" s="31">
        <v>0</v>
      </c>
      <c r="T127" s="31">
        <v>118.190109466203</v>
      </c>
      <c r="U127" s="31">
        <v>1035.3089829683299</v>
      </c>
      <c r="V127" s="31">
        <v>0</v>
      </c>
      <c r="W127" s="31">
        <v>478097.13284599356</v>
      </c>
      <c r="X127" s="31">
        <v>895772.83103942894</v>
      </c>
      <c r="Y127" s="31">
        <v>1568.2595769166901</v>
      </c>
      <c r="Z127" s="31">
        <v>0</v>
      </c>
      <c r="AA127" s="31">
        <v>0</v>
      </c>
      <c r="AB127" s="31">
        <v>0</v>
      </c>
      <c r="AC127" s="31">
        <v>387063.70408248901</v>
      </c>
      <c r="AD127" s="31">
        <v>0</v>
      </c>
      <c r="AE127" s="31">
        <v>17984.332839965798</v>
      </c>
      <c r="AF127" s="31">
        <v>15570.8000874519</v>
      </c>
      <c r="AG127" s="31">
        <v>542811.85864257801</v>
      </c>
      <c r="AH127" s="31">
        <v>0</v>
      </c>
      <c r="AI127" s="31">
        <v>0</v>
      </c>
      <c r="AJ127" s="31">
        <v>747360.57059478795</v>
      </c>
      <c r="AK127" s="31">
        <v>0</v>
      </c>
      <c r="AL127" s="31">
        <v>0</v>
      </c>
      <c r="AM127" s="31">
        <v>19954.902425765998</v>
      </c>
      <c r="AN127" s="31">
        <v>388378.64939498901</v>
      </c>
      <c r="AO127" s="31">
        <v>0</v>
      </c>
      <c r="AP127" s="31">
        <v>4240924.4149686545</v>
      </c>
      <c r="AQ127" s="31">
        <v>7099255.9779052697</v>
      </c>
      <c r="AR127" s="31">
        <v>22001.012194871899</v>
      </c>
      <c r="AS127" s="31">
        <v>0</v>
      </c>
      <c r="AT127" s="31">
        <v>0</v>
      </c>
      <c r="AU127" s="31">
        <v>0</v>
      </c>
      <c r="AV127" s="31">
        <v>1365704.3779296901</v>
      </c>
      <c r="AW127" s="31">
        <v>0</v>
      </c>
      <c r="AX127" s="31">
        <v>165067.05395317101</v>
      </c>
      <c r="AY127" s="31">
        <v>121195.590974808</v>
      </c>
      <c r="AZ127" s="31">
        <v>4264298.00317383</v>
      </c>
      <c r="BA127" s="31">
        <v>0</v>
      </c>
      <c r="BB127" s="31">
        <v>0</v>
      </c>
      <c r="BC127" s="31">
        <v>6267870.0329589797</v>
      </c>
      <c r="BD127" s="31">
        <v>0</v>
      </c>
      <c r="BE127" s="31">
        <v>0</v>
      </c>
      <c r="BF127" s="31">
        <v>161415.56415748599</v>
      </c>
      <c r="BG127" s="31">
        <v>1372210.1884307901</v>
      </c>
      <c r="BH127" s="31">
        <v>0</v>
      </c>
      <c r="BI127" s="31">
        <v>0</v>
      </c>
      <c r="BJ127" s="31">
        <v>2238094.7219543499</v>
      </c>
      <c r="BK127" s="31">
        <v>3910.5917783677601</v>
      </c>
      <c r="BL127" s="31">
        <v>0</v>
      </c>
      <c r="BM127" s="31">
        <v>0</v>
      </c>
      <c r="BN127" s="31">
        <v>0</v>
      </c>
      <c r="BO127" s="31">
        <v>0</v>
      </c>
      <c r="BP127" s="31">
        <v>0</v>
      </c>
      <c r="BQ127" s="31">
        <v>0</v>
      </c>
      <c r="BR127" s="31">
        <v>26625.6697165966</v>
      </c>
      <c r="BS127" s="31">
        <v>1339470.19702148</v>
      </c>
      <c r="BT127" s="31">
        <v>0</v>
      </c>
      <c r="BU127" s="31">
        <v>0</v>
      </c>
      <c r="BV127" s="31">
        <v>1281947.9928131099</v>
      </c>
      <c r="BW127" s="31">
        <v>0</v>
      </c>
      <c r="BX127" s="31">
        <v>0</v>
      </c>
      <c r="BY127" s="31">
        <v>0</v>
      </c>
      <c r="BZ127" s="31">
        <v>0</v>
      </c>
      <c r="CA127" s="31">
        <v>10082.8103921413</v>
      </c>
      <c r="CB127" s="31">
        <v>1383682.49057007</v>
      </c>
      <c r="CC127" s="31">
        <v>11288187.8699951</v>
      </c>
      <c r="CD127" s="31">
        <v>2664192.58666992</v>
      </c>
      <c r="CE127" s="31">
        <v>116.671672595665</v>
      </c>
      <c r="CF127" s="31">
        <v>19951.132071018201</v>
      </c>
      <c r="CG127" s="31">
        <v>163345.68430328401</v>
      </c>
      <c r="CH127" s="31">
        <v>0</v>
      </c>
      <c r="CI127" s="31">
        <v>10198.971119165401</v>
      </c>
      <c r="CJ127" s="31">
        <v>1403932.3912658701</v>
      </c>
      <c r="CK127" s="31">
        <v>11450114.9134521</v>
      </c>
      <c r="CL127" s="31">
        <v>2663967.8446655301</v>
      </c>
      <c r="CM127" s="31">
        <v>11266.590850472499</v>
      </c>
      <c r="CN127" s="31">
        <v>1799661.49263</v>
      </c>
      <c r="CO127" s="31">
        <v>12819564.1369629</v>
      </c>
      <c r="CP127" s="31">
        <v>2663967.8446655301</v>
      </c>
    </row>
    <row r="128" spans="1:94">
      <c r="A128" s="138" t="s">
        <v>62</v>
      </c>
      <c r="B128" s="163">
        <v>41334</v>
      </c>
      <c r="C128" s="31">
        <v>0</v>
      </c>
      <c r="D128" s="31">
        <v>4065.9057691870562</v>
      </c>
      <c r="E128" s="31">
        <v>6253.6974945664397</v>
      </c>
      <c r="F128" s="31">
        <v>126.561288934201</v>
      </c>
      <c r="G128" s="31">
        <v>0</v>
      </c>
      <c r="H128" s="31">
        <v>0</v>
      </c>
      <c r="I128" s="31">
        <v>0</v>
      </c>
      <c r="J128" s="31">
        <v>1035.2107636332501</v>
      </c>
      <c r="K128" s="31">
        <v>0</v>
      </c>
      <c r="L128" s="31">
        <v>236.15085549838801</v>
      </c>
      <c r="M128" s="31">
        <v>84.576409400440795</v>
      </c>
      <c r="N128" s="31">
        <v>4004.3419694602499</v>
      </c>
      <c r="O128" s="31">
        <v>0</v>
      </c>
      <c r="P128" s="31">
        <v>46.527863722760202</v>
      </c>
      <c r="Q128" s="31">
        <v>6773.3471677303296</v>
      </c>
      <c r="R128" s="31">
        <v>0</v>
      </c>
      <c r="S128" s="31">
        <v>116.420362334698</v>
      </c>
      <c r="T128" s="31">
        <v>0</v>
      </c>
      <c r="U128" s="31">
        <v>1035.9215807169701</v>
      </c>
      <c r="V128" s="31">
        <v>0</v>
      </c>
      <c r="W128" s="31">
        <v>433996.1215464038</v>
      </c>
      <c r="X128" s="31">
        <v>908698.83277130104</v>
      </c>
      <c r="Y128" s="31">
        <v>1835.3975541740699</v>
      </c>
      <c r="Z128" s="31">
        <v>0</v>
      </c>
      <c r="AA128" s="31">
        <v>0</v>
      </c>
      <c r="AB128" s="31">
        <v>0</v>
      </c>
      <c r="AC128" s="31">
        <v>389139.40863418602</v>
      </c>
      <c r="AD128" s="31">
        <v>0</v>
      </c>
      <c r="AE128" s="31">
        <v>13360.271480560299</v>
      </c>
      <c r="AF128" s="31">
        <v>11645.391321659101</v>
      </c>
      <c r="AG128" s="31">
        <v>562432.463127136</v>
      </c>
      <c r="AH128" s="31">
        <v>0</v>
      </c>
      <c r="AI128" s="31">
        <v>1941.51438072324</v>
      </c>
      <c r="AJ128" s="31">
        <v>795663.17258453404</v>
      </c>
      <c r="AK128" s="31">
        <v>0</v>
      </c>
      <c r="AL128" s="31">
        <v>19585.073476076101</v>
      </c>
      <c r="AM128" s="31">
        <v>0</v>
      </c>
      <c r="AN128" s="31">
        <v>388443.406482697</v>
      </c>
      <c r="AO128" s="31">
        <v>0</v>
      </c>
      <c r="AP128" s="31">
        <v>3783564.1315098163</v>
      </c>
      <c r="AQ128" s="31">
        <v>7168324.8171997098</v>
      </c>
      <c r="AR128" s="31">
        <v>21103.057197570801</v>
      </c>
      <c r="AS128" s="31">
        <v>0</v>
      </c>
      <c r="AT128" s="31">
        <v>0</v>
      </c>
      <c r="AU128" s="31">
        <v>0</v>
      </c>
      <c r="AV128" s="31">
        <v>1391080.11106873</v>
      </c>
      <c r="AW128" s="31">
        <v>0</v>
      </c>
      <c r="AX128" s="31">
        <v>121254.000196457</v>
      </c>
      <c r="AY128" s="31">
        <v>90001.558728218093</v>
      </c>
      <c r="AZ128" s="31">
        <v>4413154.4723510696</v>
      </c>
      <c r="BA128" s="31">
        <v>0</v>
      </c>
      <c r="BB128" s="31">
        <v>17621.096624136</v>
      </c>
      <c r="BC128" s="31">
        <v>6867318.10510254</v>
      </c>
      <c r="BD128" s="31">
        <v>0</v>
      </c>
      <c r="BE128" s="31">
        <v>164362.28408050499</v>
      </c>
      <c r="BF128" s="31">
        <v>0</v>
      </c>
      <c r="BG128" s="31">
        <v>1388837.87374878</v>
      </c>
      <c r="BH128" s="31">
        <v>0</v>
      </c>
      <c r="BI128" s="31">
        <v>0</v>
      </c>
      <c r="BJ128" s="31">
        <v>2322188.2561035198</v>
      </c>
      <c r="BK128" s="31">
        <v>3874.7963073849701</v>
      </c>
      <c r="BL128" s="31">
        <v>0</v>
      </c>
      <c r="BM128" s="31">
        <v>0</v>
      </c>
      <c r="BN128" s="31">
        <v>0</v>
      </c>
      <c r="BO128" s="31">
        <v>0</v>
      </c>
      <c r="BP128" s="31">
        <v>0</v>
      </c>
      <c r="BQ128" s="31">
        <v>0</v>
      </c>
      <c r="BR128" s="31">
        <v>20861.508171081499</v>
      </c>
      <c r="BS128" s="31">
        <v>1415718.73829651</v>
      </c>
      <c r="BT128" s="31">
        <v>0</v>
      </c>
      <c r="BU128" s="31">
        <v>1613.25</v>
      </c>
      <c r="BV128" s="31">
        <v>1295818.89784241</v>
      </c>
      <c r="BW128" s="31">
        <v>0</v>
      </c>
      <c r="BX128" s="31">
        <v>12347.493890285499</v>
      </c>
      <c r="BY128" s="31">
        <v>0</v>
      </c>
      <c r="BZ128" s="31">
        <v>0</v>
      </c>
      <c r="CA128" s="31">
        <v>10298.5142632723</v>
      </c>
      <c r="CB128" s="31">
        <v>1334058.3992157001</v>
      </c>
      <c r="CC128" s="31">
        <v>11010416.115356401</v>
      </c>
      <c r="CD128" s="31">
        <v>2714652.4379272498</v>
      </c>
      <c r="CE128" s="31">
        <v>117.83356827497499</v>
      </c>
      <c r="CF128" s="31">
        <v>19568.625237941698</v>
      </c>
      <c r="CG128" s="31">
        <v>162589.72233009301</v>
      </c>
      <c r="CH128" s="31">
        <v>12347.493890285499</v>
      </c>
      <c r="CI128" s="31">
        <v>10416.401846766499</v>
      </c>
      <c r="CJ128" s="31">
        <v>1353353.2817993199</v>
      </c>
      <c r="CK128" s="31">
        <v>11174531.994751001</v>
      </c>
      <c r="CL128" s="31">
        <v>2727152.0004272498</v>
      </c>
      <c r="CM128" s="31">
        <v>11398.289952397299</v>
      </c>
      <c r="CN128" s="31">
        <v>1730445.102005</v>
      </c>
      <c r="CO128" s="31">
        <v>12578833.4017334</v>
      </c>
      <c r="CP128" s="31">
        <v>2727152.0004272498</v>
      </c>
    </row>
    <row r="129" spans="1:94">
      <c r="A129" s="138" t="s">
        <v>62</v>
      </c>
      <c r="B129" s="163">
        <v>41426</v>
      </c>
      <c r="C129" s="31">
        <v>0</v>
      </c>
      <c r="D129" s="31">
        <v>4060.7841881638301</v>
      </c>
      <c r="E129" s="31">
        <v>6327.83494019508</v>
      </c>
      <c r="F129" s="31">
        <v>118.07429482042799</v>
      </c>
      <c r="G129" s="31">
        <v>0</v>
      </c>
      <c r="H129" s="31">
        <v>0</v>
      </c>
      <c r="I129" s="31">
        <v>0</v>
      </c>
      <c r="J129" s="31">
        <v>1030.94126711786</v>
      </c>
      <c r="K129" s="31">
        <v>0</v>
      </c>
      <c r="L129" s="31">
        <v>299.47261853143601</v>
      </c>
      <c r="M129" s="31">
        <v>106.77060726750599</v>
      </c>
      <c r="N129" s="31">
        <v>4191.6797774434099</v>
      </c>
      <c r="O129" s="31">
        <v>0</v>
      </c>
      <c r="P129" s="31">
        <v>53.477253309451001</v>
      </c>
      <c r="Q129" s="31">
        <v>6303.2726194262495</v>
      </c>
      <c r="R129" s="31">
        <v>0</v>
      </c>
      <c r="S129" s="31">
        <v>110.547327464446</v>
      </c>
      <c r="T129" s="31">
        <v>0</v>
      </c>
      <c r="U129" s="31">
        <v>1032.32575368881</v>
      </c>
      <c r="V129" s="31">
        <v>0</v>
      </c>
      <c r="W129" s="31">
        <v>422366.33541962504</v>
      </c>
      <c r="X129" s="31">
        <v>925200.95905304002</v>
      </c>
      <c r="Y129" s="31">
        <v>1644.5007046610101</v>
      </c>
      <c r="Z129" s="31">
        <v>0</v>
      </c>
      <c r="AA129" s="31">
        <v>0</v>
      </c>
      <c r="AB129" s="31">
        <v>0</v>
      </c>
      <c r="AC129" s="31">
        <v>389801.32290649402</v>
      </c>
      <c r="AD129" s="31">
        <v>0</v>
      </c>
      <c r="AE129" s="31">
        <v>13152.168339133301</v>
      </c>
      <c r="AF129" s="31">
        <v>14715.040241479899</v>
      </c>
      <c r="AG129" s="31">
        <v>585428.93560028099</v>
      </c>
      <c r="AH129" s="31">
        <v>0</v>
      </c>
      <c r="AI129" s="31">
        <v>2533.59890314937</v>
      </c>
      <c r="AJ129" s="31">
        <v>770810.16243743896</v>
      </c>
      <c r="AK129" s="31">
        <v>0</v>
      </c>
      <c r="AL129" s="31">
        <v>19458.2435014248</v>
      </c>
      <c r="AM129" s="31">
        <v>0</v>
      </c>
      <c r="AN129" s="31">
        <v>389638.41360855103</v>
      </c>
      <c r="AO129" s="31">
        <v>0</v>
      </c>
      <c r="AP129" s="31">
        <v>3845442.4598143501</v>
      </c>
      <c r="AQ129" s="31">
        <v>7337289.4977417002</v>
      </c>
      <c r="AR129" s="31">
        <v>18732.401107072801</v>
      </c>
      <c r="AS129" s="31">
        <v>0</v>
      </c>
      <c r="AT129" s="31">
        <v>0</v>
      </c>
      <c r="AU129" s="31">
        <v>0</v>
      </c>
      <c r="AV129" s="31">
        <v>1400213.1395721401</v>
      </c>
      <c r="AW129" s="31">
        <v>0</v>
      </c>
      <c r="AX129" s="31">
        <v>124485.403530121</v>
      </c>
      <c r="AY129" s="31">
        <v>117510.163995743</v>
      </c>
      <c r="AZ129" s="31">
        <v>4631017.8153686495</v>
      </c>
      <c r="BA129" s="31">
        <v>0</v>
      </c>
      <c r="BB129" s="31">
        <v>22807.736032009099</v>
      </c>
      <c r="BC129" s="31">
        <v>6620726.2435302697</v>
      </c>
      <c r="BD129" s="31">
        <v>0</v>
      </c>
      <c r="BE129" s="31">
        <v>161199.87285995501</v>
      </c>
      <c r="BF129" s="31">
        <v>0</v>
      </c>
      <c r="BG129" s="31">
        <v>1399308.4833068801</v>
      </c>
      <c r="BH129" s="31">
        <v>0</v>
      </c>
      <c r="BI129" s="31">
        <v>0</v>
      </c>
      <c r="BJ129" s="31">
        <v>2448147.1862182599</v>
      </c>
      <c r="BK129" s="31">
        <v>3621.55351126194</v>
      </c>
      <c r="BL129" s="31">
        <v>0</v>
      </c>
      <c r="BM129" s="31">
        <v>0</v>
      </c>
      <c r="BN129" s="31">
        <v>0</v>
      </c>
      <c r="BO129" s="31">
        <v>0</v>
      </c>
      <c r="BP129" s="31">
        <v>0</v>
      </c>
      <c r="BQ129" s="31">
        <v>0</v>
      </c>
      <c r="BR129" s="31">
        <v>26850.267469167698</v>
      </c>
      <c r="BS129" s="31">
        <v>1541116.56420898</v>
      </c>
      <c r="BT129" s="31">
        <v>0</v>
      </c>
      <c r="BU129" s="31">
        <v>1665.5</v>
      </c>
      <c r="BV129" s="31">
        <v>1277286.3243408201</v>
      </c>
      <c r="BW129" s="31">
        <v>0</v>
      </c>
      <c r="BX129" s="31">
        <v>12865.166921853999</v>
      </c>
      <c r="BY129" s="31">
        <v>0</v>
      </c>
      <c r="BZ129" s="31">
        <v>0</v>
      </c>
      <c r="CA129" s="31">
        <v>10376.014321565601</v>
      </c>
      <c r="CB129" s="31">
        <v>1347110.7232818599</v>
      </c>
      <c r="CC129" s="31">
        <v>11224392.6884766</v>
      </c>
      <c r="CD129" s="31">
        <v>2825846.81036377</v>
      </c>
      <c r="CE129" s="31">
        <v>111.07940740138299</v>
      </c>
      <c r="CF129" s="31">
        <v>19494.983423709898</v>
      </c>
      <c r="CG129" s="31">
        <v>160790.33479881301</v>
      </c>
      <c r="CH129" s="31">
        <v>12865.166921853999</v>
      </c>
      <c r="CI129" s="31">
        <v>10488.164554119099</v>
      </c>
      <c r="CJ129" s="31">
        <v>1366564.84558105</v>
      </c>
      <c r="CK129" s="31">
        <v>11386530.2353516</v>
      </c>
      <c r="CL129" s="31">
        <v>2838745.6741027799</v>
      </c>
      <c r="CM129" s="31">
        <v>11492.858487367601</v>
      </c>
      <c r="CN129" s="31">
        <v>1761381.99189758</v>
      </c>
      <c r="CO129" s="31">
        <v>12790070.6164551</v>
      </c>
      <c r="CP129" s="31">
        <v>2838745.6741027799</v>
      </c>
    </row>
    <row r="130" spans="1:94">
      <c r="A130" s="138" t="s">
        <v>62</v>
      </c>
      <c r="B130" s="163">
        <v>41518</v>
      </c>
      <c r="C130" s="31">
        <v>0</v>
      </c>
      <c r="D130" s="31">
        <v>4073.4846625132382</v>
      </c>
      <c r="E130" s="31">
        <v>5949.6052109599104</v>
      </c>
      <c r="F130" s="31">
        <v>122.868776107207</v>
      </c>
      <c r="G130" s="31">
        <v>0</v>
      </c>
      <c r="H130" s="31">
        <v>0</v>
      </c>
      <c r="I130" s="31">
        <v>0</v>
      </c>
      <c r="J130" s="31">
        <v>1037.9639850854901</v>
      </c>
      <c r="K130" s="31">
        <v>0</v>
      </c>
      <c r="L130" s="31">
        <v>291.57510428875702</v>
      </c>
      <c r="M130" s="31">
        <v>101.447586501017</v>
      </c>
      <c r="N130" s="31">
        <v>3903.4076737761502</v>
      </c>
      <c r="O130" s="31">
        <v>0</v>
      </c>
      <c r="P130" s="31">
        <v>79.626936110667899</v>
      </c>
      <c r="Q130" s="31">
        <v>5508.6677011251504</v>
      </c>
      <c r="R130" s="31">
        <v>0</v>
      </c>
      <c r="S130" s="31">
        <v>127.90129309985799</v>
      </c>
      <c r="T130" s="31">
        <v>0</v>
      </c>
      <c r="U130" s="31">
        <v>1040.4326813221001</v>
      </c>
      <c r="V130" s="31">
        <v>0</v>
      </c>
      <c r="W130" s="31">
        <v>442298.07262924605</v>
      </c>
      <c r="X130" s="31">
        <v>921453.48654174805</v>
      </c>
      <c r="Y130" s="31">
        <v>1859.0104332268199</v>
      </c>
      <c r="Z130" s="31">
        <v>0</v>
      </c>
      <c r="AA130" s="31">
        <v>0</v>
      </c>
      <c r="AB130" s="31">
        <v>0</v>
      </c>
      <c r="AC130" s="31">
        <v>377526.25895690901</v>
      </c>
      <c r="AD130" s="31">
        <v>0</v>
      </c>
      <c r="AE130" s="31">
        <v>15936.1544897556</v>
      </c>
      <c r="AF130" s="31">
        <v>15255.7325035334</v>
      </c>
      <c r="AG130" s="31">
        <v>585095.710494995</v>
      </c>
      <c r="AH130" s="31">
        <v>0</v>
      </c>
      <c r="AI130" s="31">
        <v>3484.2781753539998</v>
      </c>
      <c r="AJ130" s="31">
        <v>712023.08777618397</v>
      </c>
      <c r="AK130" s="31">
        <v>0</v>
      </c>
      <c r="AL130" s="31">
        <v>22638.372340202299</v>
      </c>
      <c r="AM130" s="31">
        <v>0</v>
      </c>
      <c r="AN130" s="31">
        <v>378063.70653152501</v>
      </c>
      <c r="AO130" s="31">
        <v>0</v>
      </c>
      <c r="AP130" s="31">
        <v>3979633.0351224071</v>
      </c>
      <c r="AQ130" s="31">
        <v>7322594.8971557599</v>
      </c>
      <c r="AR130" s="31">
        <v>22347.9222679138</v>
      </c>
      <c r="AS130" s="31">
        <v>0</v>
      </c>
      <c r="AT130" s="31">
        <v>0</v>
      </c>
      <c r="AU130" s="31">
        <v>0</v>
      </c>
      <c r="AV130" s="31">
        <v>1372688.2844696001</v>
      </c>
      <c r="AW130" s="31">
        <v>0</v>
      </c>
      <c r="AX130" s="31">
        <v>153601.36676025399</v>
      </c>
      <c r="AY130" s="31">
        <v>118692.059524536</v>
      </c>
      <c r="AZ130" s="31">
        <v>4622099.1271362295</v>
      </c>
      <c r="BA130" s="31">
        <v>0</v>
      </c>
      <c r="BB130" s="31">
        <v>29610.432946920399</v>
      </c>
      <c r="BC130" s="31">
        <v>6075684.2083740197</v>
      </c>
      <c r="BD130" s="31">
        <v>0</v>
      </c>
      <c r="BE130" s="31">
        <v>187863.795192719</v>
      </c>
      <c r="BF130" s="31">
        <v>0</v>
      </c>
      <c r="BG130" s="31">
        <v>1372017.4640045201</v>
      </c>
      <c r="BH130" s="31">
        <v>0</v>
      </c>
      <c r="BI130" s="31">
        <v>0</v>
      </c>
      <c r="BJ130" s="31">
        <v>2181023.5910949698</v>
      </c>
      <c r="BK130" s="31">
        <v>3522.3694543838501</v>
      </c>
      <c r="BL130" s="31">
        <v>0</v>
      </c>
      <c r="BM130" s="31">
        <v>0</v>
      </c>
      <c r="BN130" s="31">
        <v>0</v>
      </c>
      <c r="BO130" s="31">
        <v>0</v>
      </c>
      <c r="BP130" s="31">
        <v>0</v>
      </c>
      <c r="BQ130" s="31">
        <v>0</v>
      </c>
      <c r="BR130" s="31">
        <v>26927.927145004302</v>
      </c>
      <c r="BS130" s="31">
        <v>1324319.6948852499</v>
      </c>
      <c r="BT130" s="31">
        <v>0</v>
      </c>
      <c r="BU130" s="31">
        <v>2109.5</v>
      </c>
      <c r="BV130" s="31">
        <v>1199267.08357239</v>
      </c>
      <c r="BW130" s="31">
        <v>0</v>
      </c>
      <c r="BX130" s="31">
        <v>12488.7610336542</v>
      </c>
      <c r="BY130" s="31">
        <v>0</v>
      </c>
      <c r="BZ130" s="31">
        <v>0</v>
      </c>
      <c r="CA130" s="31">
        <v>10040.8648895025</v>
      </c>
      <c r="CB130" s="31">
        <v>1361585.71873474</v>
      </c>
      <c r="CC130" s="31">
        <v>11243316.4094238</v>
      </c>
      <c r="CD130" s="31">
        <v>2575691.7288513202</v>
      </c>
      <c r="CE130" s="31">
        <v>127.290771078318</v>
      </c>
      <c r="CF130" s="31">
        <v>22597.5989537239</v>
      </c>
      <c r="CG130" s="31">
        <v>188164.72190666199</v>
      </c>
      <c r="CH130" s="31">
        <v>12488.7610336542</v>
      </c>
      <c r="CI130" s="31">
        <v>10167.9723726511</v>
      </c>
      <c r="CJ130" s="31">
        <v>1384073.1928558301</v>
      </c>
      <c r="CK130" s="31">
        <v>11428539.6911621</v>
      </c>
      <c r="CL130" s="31">
        <v>2588371.7558898898</v>
      </c>
      <c r="CM130" s="31">
        <v>11199.9236239195</v>
      </c>
      <c r="CN130" s="31">
        <v>1764813.8527984601</v>
      </c>
      <c r="CO130" s="31">
        <v>12802014.6221924</v>
      </c>
      <c r="CP130" s="31">
        <v>2588371.7558898898</v>
      </c>
    </row>
    <row r="131" spans="1:94">
      <c r="A131" s="138" t="s">
        <v>62</v>
      </c>
      <c r="B131" s="163">
        <v>41609</v>
      </c>
      <c r="C131" s="31">
        <v>0</v>
      </c>
      <c r="D131" s="31">
        <v>3983.3956521800856</v>
      </c>
      <c r="E131" s="31">
        <v>6599.4680280685398</v>
      </c>
      <c r="F131" s="31">
        <v>143.30546395108101</v>
      </c>
      <c r="G131" s="31">
        <v>0</v>
      </c>
      <c r="H131" s="31">
        <v>0</v>
      </c>
      <c r="I131" s="31">
        <v>0</v>
      </c>
      <c r="J131" s="31">
        <v>1040.0498714595999</v>
      </c>
      <c r="K131" s="31">
        <v>0</v>
      </c>
      <c r="L131" s="31">
        <v>393.82595372945099</v>
      </c>
      <c r="M131" s="31">
        <v>106.848809096962</v>
      </c>
      <c r="N131" s="31">
        <v>4527.1599835753404</v>
      </c>
      <c r="O131" s="31">
        <v>0</v>
      </c>
      <c r="P131" s="31">
        <v>145.47660559974599</v>
      </c>
      <c r="Q131" s="31">
        <v>4710.0245903134301</v>
      </c>
      <c r="R131" s="31">
        <v>0</v>
      </c>
      <c r="S131" s="31">
        <v>117.13670128677001</v>
      </c>
      <c r="T131" s="31">
        <v>0</v>
      </c>
      <c r="U131" s="31">
        <v>1039.4086150825001</v>
      </c>
      <c r="V131" s="31">
        <v>0</v>
      </c>
      <c r="W131" s="31">
        <v>414060.92989414005</v>
      </c>
      <c r="X131" s="31">
        <v>911128.23957824695</v>
      </c>
      <c r="Y131" s="31">
        <v>1676.0979770571</v>
      </c>
      <c r="Z131" s="31">
        <v>0</v>
      </c>
      <c r="AA131" s="31">
        <v>0</v>
      </c>
      <c r="AB131" s="31">
        <v>0</v>
      </c>
      <c r="AC131" s="31">
        <v>383233.018096924</v>
      </c>
      <c r="AD131" s="31">
        <v>0</v>
      </c>
      <c r="AE131" s="31">
        <v>13758.534514188799</v>
      </c>
      <c r="AF131" s="31">
        <v>15346.2764021158</v>
      </c>
      <c r="AG131" s="31">
        <v>589681.372398376</v>
      </c>
      <c r="AH131" s="31">
        <v>0</v>
      </c>
      <c r="AI131" s="31">
        <v>7415.71910023689</v>
      </c>
      <c r="AJ131" s="31">
        <v>647514.05970764195</v>
      </c>
      <c r="AK131" s="31">
        <v>0</v>
      </c>
      <c r="AL131" s="31">
        <v>21887.459418773698</v>
      </c>
      <c r="AM131" s="31">
        <v>0</v>
      </c>
      <c r="AN131" s="31">
        <v>384663.347473145</v>
      </c>
      <c r="AO131" s="31">
        <v>0</v>
      </c>
      <c r="AP131" s="31">
        <v>3747042.5448366576</v>
      </c>
      <c r="AQ131" s="31">
        <v>7305655.0166015597</v>
      </c>
      <c r="AR131" s="31">
        <v>19216.400923252098</v>
      </c>
      <c r="AS131" s="31">
        <v>0</v>
      </c>
      <c r="AT131" s="31">
        <v>0</v>
      </c>
      <c r="AU131" s="31">
        <v>0</v>
      </c>
      <c r="AV131" s="31">
        <v>1399833.0816039999</v>
      </c>
      <c r="AW131" s="31">
        <v>0</v>
      </c>
      <c r="AX131" s="31">
        <v>130136.74048233</v>
      </c>
      <c r="AY131" s="31">
        <v>122065.95141315499</v>
      </c>
      <c r="AZ131" s="31">
        <v>4693608.1556396503</v>
      </c>
      <c r="BA131" s="31">
        <v>0</v>
      </c>
      <c r="BB131" s="31">
        <v>63753.505969524398</v>
      </c>
      <c r="BC131" s="31">
        <v>5475027.0432128897</v>
      </c>
      <c r="BD131" s="31">
        <v>0</v>
      </c>
      <c r="BE131" s="31">
        <v>181474.15677261399</v>
      </c>
      <c r="BF131" s="31">
        <v>0</v>
      </c>
      <c r="BG131" s="31">
        <v>1407498.63075256</v>
      </c>
      <c r="BH131" s="31">
        <v>0</v>
      </c>
      <c r="BI131" s="31">
        <v>0</v>
      </c>
      <c r="BJ131" s="31">
        <v>2799621.9123229999</v>
      </c>
      <c r="BK131" s="31">
        <v>6449.1347818374597</v>
      </c>
      <c r="BL131" s="31">
        <v>0</v>
      </c>
      <c r="BM131" s="31">
        <v>0</v>
      </c>
      <c r="BN131" s="31">
        <v>0</v>
      </c>
      <c r="BO131" s="31">
        <v>0</v>
      </c>
      <c r="BP131" s="31">
        <v>0</v>
      </c>
      <c r="BQ131" s="31">
        <v>0</v>
      </c>
      <c r="BR131" s="31">
        <v>27262.917657613802</v>
      </c>
      <c r="BS131" s="31">
        <v>1953666.0272216799</v>
      </c>
      <c r="BT131" s="31">
        <v>0</v>
      </c>
      <c r="BU131" s="31">
        <v>4840</v>
      </c>
      <c r="BV131" s="31">
        <v>1160027.53936768</v>
      </c>
      <c r="BW131" s="31">
        <v>0</v>
      </c>
      <c r="BX131" s="31">
        <v>12980.0421047211</v>
      </c>
      <c r="BY131" s="31">
        <v>0</v>
      </c>
      <c r="BZ131" s="31">
        <v>0</v>
      </c>
      <c r="CA131" s="31">
        <v>10600.863962769499</v>
      </c>
      <c r="CB131" s="31">
        <v>1337093.8868408201</v>
      </c>
      <c r="CC131" s="31">
        <v>10997868.3601074</v>
      </c>
      <c r="CD131" s="31">
        <v>3157312.3955078102</v>
      </c>
      <c r="CE131" s="31">
        <v>115.587298166938</v>
      </c>
      <c r="CF131" s="31">
        <v>21904.004850625999</v>
      </c>
      <c r="CG131" s="31">
        <v>184026.67473220799</v>
      </c>
      <c r="CH131" s="31">
        <v>12980.0421047211</v>
      </c>
      <c r="CI131" s="31">
        <v>10715.9030015469</v>
      </c>
      <c r="CJ131" s="31">
        <v>1359141.7970581099</v>
      </c>
      <c r="CK131" s="31">
        <v>11178662.0192871</v>
      </c>
      <c r="CL131" s="31">
        <v>3169901.2760009798</v>
      </c>
      <c r="CM131" s="31">
        <v>11806.942396640799</v>
      </c>
      <c r="CN131" s="31">
        <v>1754623.94515991</v>
      </c>
      <c r="CO131" s="31">
        <v>12574758.786865201</v>
      </c>
      <c r="CP131" s="31">
        <v>3169901.2760009798</v>
      </c>
    </row>
    <row r="132" spans="1:94">
      <c r="A132" s="138" t="s">
        <v>62</v>
      </c>
      <c r="B132" s="163">
        <v>41699</v>
      </c>
      <c r="C132" s="31">
        <v>0</v>
      </c>
      <c r="D132" s="31">
        <v>4012.6071785693239</v>
      </c>
      <c r="E132" s="31">
        <v>6621.62014776468</v>
      </c>
      <c r="F132" s="31">
        <v>134.507287194952</v>
      </c>
      <c r="G132" s="31">
        <v>0</v>
      </c>
      <c r="H132" s="31">
        <v>0</v>
      </c>
      <c r="I132" s="31">
        <v>0</v>
      </c>
      <c r="J132" s="31">
        <v>1036.09930643439</v>
      </c>
      <c r="K132" s="31">
        <v>0</v>
      </c>
      <c r="L132" s="31">
        <v>35.8624817240052</v>
      </c>
      <c r="M132" s="31">
        <v>157.34550228901199</v>
      </c>
      <c r="N132" s="31">
        <v>4562.61658412218</v>
      </c>
      <c r="O132" s="31">
        <v>0</v>
      </c>
      <c r="P132" s="31">
        <v>3400.95868349075</v>
      </c>
      <c r="Q132" s="31">
        <v>2190.1315219104299</v>
      </c>
      <c r="R132" s="31">
        <v>0</v>
      </c>
      <c r="S132" s="31">
        <v>115.547582221217</v>
      </c>
      <c r="T132" s="31">
        <v>0</v>
      </c>
      <c r="U132" s="31">
        <v>1036.3301936239</v>
      </c>
      <c r="V132" s="31">
        <v>0</v>
      </c>
      <c r="W132" s="31">
        <v>415353.6385980972</v>
      </c>
      <c r="X132" s="31">
        <v>905421.21398925805</v>
      </c>
      <c r="Y132" s="31">
        <v>1811.8309590071401</v>
      </c>
      <c r="Z132" s="31">
        <v>0</v>
      </c>
      <c r="AA132" s="31">
        <v>0</v>
      </c>
      <c r="AB132" s="31">
        <v>0</v>
      </c>
      <c r="AC132" s="31">
        <v>381220.42617797898</v>
      </c>
      <c r="AD132" s="31">
        <v>0</v>
      </c>
      <c r="AE132" s="31">
        <v>3254.06728953123</v>
      </c>
      <c r="AF132" s="31">
        <v>17903.936470747001</v>
      </c>
      <c r="AG132" s="31">
        <v>588958.85491943394</v>
      </c>
      <c r="AH132" s="31">
        <v>0</v>
      </c>
      <c r="AI132" s="31">
        <v>338738.73714828503</v>
      </c>
      <c r="AJ132" s="31">
        <v>323546.45908355701</v>
      </c>
      <c r="AK132" s="31">
        <v>0</v>
      </c>
      <c r="AL132" s="31">
        <v>20845.087979555101</v>
      </c>
      <c r="AM132" s="31">
        <v>0</v>
      </c>
      <c r="AN132" s="31">
        <v>380261.76589202898</v>
      </c>
      <c r="AO132" s="31">
        <v>0</v>
      </c>
      <c r="AP132" s="31">
        <v>3343245.7703307834</v>
      </c>
      <c r="AQ132" s="31">
        <v>7292887.3422241202</v>
      </c>
      <c r="AR132" s="31">
        <v>18475.606729745901</v>
      </c>
      <c r="AS132" s="31">
        <v>0</v>
      </c>
      <c r="AT132" s="31">
        <v>0</v>
      </c>
      <c r="AU132" s="31">
        <v>0</v>
      </c>
      <c r="AV132" s="31">
        <v>1409573.4709320101</v>
      </c>
      <c r="AW132" s="31">
        <v>0</v>
      </c>
      <c r="AX132" s="31">
        <v>26412.649407863599</v>
      </c>
      <c r="AY132" s="31">
        <v>147901.38757133501</v>
      </c>
      <c r="AZ132" s="31">
        <v>4711669.3107910203</v>
      </c>
      <c r="BA132" s="31">
        <v>0</v>
      </c>
      <c r="BB132" s="31">
        <v>2844354.47369385</v>
      </c>
      <c r="BC132" s="31">
        <v>2688919.78598022</v>
      </c>
      <c r="BD132" s="31">
        <v>0</v>
      </c>
      <c r="BE132" s="31">
        <v>176705.05312728899</v>
      </c>
      <c r="BF132" s="31">
        <v>0</v>
      </c>
      <c r="BG132" s="31">
        <v>1406337.8879241899</v>
      </c>
      <c r="BH132" s="31">
        <v>0</v>
      </c>
      <c r="BI132" s="31">
        <v>0</v>
      </c>
      <c r="BJ132" s="31">
        <v>2814040.0242004399</v>
      </c>
      <c r="BK132" s="31">
        <v>3517.2349573075799</v>
      </c>
      <c r="BL132" s="31">
        <v>0</v>
      </c>
      <c r="BM132" s="31">
        <v>0</v>
      </c>
      <c r="BN132" s="31">
        <v>0</v>
      </c>
      <c r="BO132" s="31">
        <v>0</v>
      </c>
      <c r="BP132" s="31">
        <v>0</v>
      </c>
      <c r="BQ132" s="31">
        <v>0</v>
      </c>
      <c r="BR132" s="31">
        <v>35568.036318302198</v>
      </c>
      <c r="BS132" s="31">
        <v>1959412.81425476</v>
      </c>
      <c r="BT132" s="31">
        <v>0</v>
      </c>
      <c r="BU132" s="31">
        <v>281916.539997101</v>
      </c>
      <c r="BV132" s="31">
        <v>825340.63170623803</v>
      </c>
      <c r="BW132" s="31">
        <v>0</v>
      </c>
      <c r="BX132" s="31">
        <v>13241.4009068012</v>
      </c>
      <c r="BY132" s="31">
        <v>0</v>
      </c>
      <c r="BZ132" s="31">
        <v>0</v>
      </c>
      <c r="CA132" s="31">
        <v>10607.791216135</v>
      </c>
      <c r="CB132" s="31">
        <v>1311228.08270264</v>
      </c>
      <c r="CC132" s="31">
        <v>10692136.3083496</v>
      </c>
      <c r="CD132" s="31">
        <v>3110893.7137146001</v>
      </c>
      <c r="CE132" s="31">
        <v>117.006029234268</v>
      </c>
      <c r="CF132" s="31">
        <v>20832.700485944701</v>
      </c>
      <c r="CG132" s="31">
        <v>174700.32683753999</v>
      </c>
      <c r="CH132" s="31">
        <v>13241.4009068012</v>
      </c>
      <c r="CI132" s="31">
        <v>10724.758702516599</v>
      </c>
      <c r="CJ132" s="31">
        <v>1331789.9256591799</v>
      </c>
      <c r="CK132" s="31">
        <v>10869072.8522949</v>
      </c>
      <c r="CL132" s="31">
        <v>3124267.9668884301</v>
      </c>
      <c r="CM132" s="31">
        <v>11700.480730295199</v>
      </c>
      <c r="CN132" s="31">
        <v>1698400.1644897501</v>
      </c>
      <c r="CO132" s="31">
        <v>12291188.5400391</v>
      </c>
      <c r="CP132" s="31">
        <v>3124267.9668884301</v>
      </c>
    </row>
    <row r="133" spans="1:94">
      <c r="A133" s="138" t="s">
        <v>62</v>
      </c>
      <c r="B133" s="163">
        <v>41791</v>
      </c>
      <c r="C133" s="31">
        <v>0</v>
      </c>
      <c r="D133" s="31">
        <v>3660.5865854971094</v>
      </c>
      <c r="E133" s="31">
        <v>7057.5385140180597</v>
      </c>
      <c r="F133" s="31">
        <v>244.13692933134701</v>
      </c>
      <c r="G133" s="31">
        <v>0</v>
      </c>
      <c r="H133" s="31">
        <v>0</v>
      </c>
      <c r="I133" s="31">
        <v>0</v>
      </c>
      <c r="J133" s="31">
        <v>1034.8246909827001</v>
      </c>
      <c r="K133" s="31">
        <v>0</v>
      </c>
      <c r="L133" s="31">
        <v>334.385773345828</v>
      </c>
      <c r="M133" s="31">
        <v>144.49248374067199</v>
      </c>
      <c r="N133" s="31">
        <v>4826.1840533614204</v>
      </c>
      <c r="O133" s="31">
        <v>0</v>
      </c>
      <c r="P133" s="31">
        <v>3543.9008354246598</v>
      </c>
      <c r="Q133" s="31">
        <v>2001.73080344498</v>
      </c>
      <c r="R133" s="31">
        <v>0</v>
      </c>
      <c r="S133" s="31">
        <v>109.709439857863</v>
      </c>
      <c r="T133" s="31">
        <v>0</v>
      </c>
      <c r="U133" s="31">
        <v>1035.01323094964</v>
      </c>
      <c r="V133" s="31">
        <v>0</v>
      </c>
      <c r="W133" s="31">
        <v>389088.94607785938</v>
      </c>
      <c r="X133" s="31">
        <v>890548.66287994396</v>
      </c>
      <c r="Y133" s="31">
        <v>2737.7698115706398</v>
      </c>
      <c r="Z133" s="31">
        <v>0</v>
      </c>
      <c r="AA133" s="31">
        <v>0</v>
      </c>
      <c r="AB133" s="31">
        <v>0</v>
      </c>
      <c r="AC133" s="31">
        <v>378177.73138427699</v>
      </c>
      <c r="AD133" s="31">
        <v>0</v>
      </c>
      <c r="AE133" s="31">
        <v>3432.4484056830402</v>
      </c>
      <c r="AF133" s="31">
        <v>16909.0061376095</v>
      </c>
      <c r="AG133" s="31">
        <v>582244.38180542004</v>
      </c>
      <c r="AH133" s="31">
        <v>0</v>
      </c>
      <c r="AI133" s="31">
        <v>419309.81535339402</v>
      </c>
      <c r="AJ133" s="31">
        <v>304025.63923645002</v>
      </c>
      <c r="AK133" s="31">
        <v>0</v>
      </c>
      <c r="AL133" s="31">
        <v>19605.809271812399</v>
      </c>
      <c r="AM133" s="31">
        <v>0</v>
      </c>
      <c r="AN133" s="31">
        <v>377510.51399993902</v>
      </c>
      <c r="AO133" s="31">
        <v>0</v>
      </c>
      <c r="AP133" s="31">
        <v>3220105.0839046095</v>
      </c>
      <c r="AQ133" s="31">
        <v>7199397.7786254901</v>
      </c>
      <c r="AR133" s="31">
        <v>25527.701035499598</v>
      </c>
      <c r="AS133" s="31">
        <v>0</v>
      </c>
      <c r="AT133" s="31">
        <v>0</v>
      </c>
      <c r="AU133" s="31">
        <v>0</v>
      </c>
      <c r="AV133" s="31">
        <v>1413345.42193604</v>
      </c>
      <c r="AW133" s="31">
        <v>0</v>
      </c>
      <c r="AX133" s="31">
        <v>28161.594406127901</v>
      </c>
      <c r="AY133" s="31">
        <v>139702.27371787999</v>
      </c>
      <c r="AZ133" s="31">
        <v>4709480.2404785203</v>
      </c>
      <c r="BA133" s="31">
        <v>0</v>
      </c>
      <c r="BB133" s="31">
        <v>3361485.62036133</v>
      </c>
      <c r="BC133" s="31">
        <v>2485892.6389465299</v>
      </c>
      <c r="BD133" s="31">
        <v>0</v>
      </c>
      <c r="BE133" s="31">
        <v>169480.87204170201</v>
      </c>
      <c r="BF133" s="31">
        <v>0</v>
      </c>
      <c r="BG133" s="31">
        <v>1411079.4889221201</v>
      </c>
      <c r="BH133" s="31">
        <v>0</v>
      </c>
      <c r="BI133" s="31">
        <v>0</v>
      </c>
      <c r="BJ133" s="31">
        <v>3083106.0455932599</v>
      </c>
      <c r="BK133" s="31">
        <v>8983.3846708536094</v>
      </c>
      <c r="BL133" s="31">
        <v>0</v>
      </c>
      <c r="BM133" s="31">
        <v>0</v>
      </c>
      <c r="BN133" s="31">
        <v>0</v>
      </c>
      <c r="BO133" s="31">
        <v>0</v>
      </c>
      <c r="BP133" s="31">
        <v>0</v>
      </c>
      <c r="BQ133" s="31">
        <v>0</v>
      </c>
      <c r="BR133" s="31">
        <v>33376.699990749403</v>
      </c>
      <c r="BS133" s="31">
        <v>2268126.11328125</v>
      </c>
      <c r="BT133" s="31">
        <v>0</v>
      </c>
      <c r="BU133" s="31">
        <v>268202</v>
      </c>
      <c r="BV133" s="31">
        <v>794587.82920837402</v>
      </c>
      <c r="BW133" s="31">
        <v>0</v>
      </c>
      <c r="BX133" s="31">
        <v>12973.4038449526</v>
      </c>
      <c r="BY133" s="31">
        <v>0</v>
      </c>
      <c r="BZ133" s="31">
        <v>0</v>
      </c>
      <c r="CA133" s="31">
        <v>10708.3522599936</v>
      </c>
      <c r="CB133" s="31">
        <v>1278121.8481292699</v>
      </c>
      <c r="CC133" s="31">
        <v>10455787.1258545</v>
      </c>
      <c r="CD133" s="31">
        <v>3353044.9378967299</v>
      </c>
      <c r="CE133" s="31">
        <v>110.168504360132</v>
      </c>
      <c r="CF133" s="31">
        <v>19625.210927724798</v>
      </c>
      <c r="CG133" s="31">
        <v>168839.78843307501</v>
      </c>
      <c r="CH133" s="31">
        <v>12973.4038449526</v>
      </c>
      <c r="CI133" s="31">
        <v>10819.7706007957</v>
      </c>
      <c r="CJ133" s="31">
        <v>1297823.2340393099</v>
      </c>
      <c r="CK133" s="31">
        <v>10627905.9454346</v>
      </c>
      <c r="CL133" s="31">
        <v>3366044.3325805701</v>
      </c>
      <c r="CM133" s="31">
        <v>11826.628051519399</v>
      </c>
      <c r="CN133" s="31">
        <v>1680000.8998565699</v>
      </c>
      <c r="CO133" s="31">
        <v>12051458.472168</v>
      </c>
      <c r="CP133" s="31">
        <v>3366044.3325805701</v>
      </c>
    </row>
    <row r="134" spans="1:94">
      <c r="A134" s="138" t="s">
        <v>62</v>
      </c>
      <c r="B134" s="163">
        <v>41883</v>
      </c>
      <c r="C134" s="31">
        <v>0</v>
      </c>
      <c r="D134" s="31">
        <v>3584.5798387297568</v>
      </c>
      <c r="E134" s="31">
        <v>7266.8574225902603</v>
      </c>
      <c r="F134" s="31">
        <v>313.07460817694698</v>
      </c>
      <c r="G134" s="31">
        <v>0</v>
      </c>
      <c r="H134" s="31">
        <v>0</v>
      </c>
      <c r="I134" s="31">
        <v>0</v>
      </c>
      <c r="J134" s="31">
        <v>1030.22281840444</v>
      </c>
      <c r="K134" s="31">
        <v>0</v>
      </c>
      <c r="L134" s="31">
        <v>398.57845951244201</v>
      </c>
      <c r="M134" s="31">
        <v>136.10284975357399</v>
      </c>
      <c r="N134" s="31">
        <v>5010.6675054430998</v>
      </c>
      <c r="O134" s="31">
        <v>0</v>
      </c>
      <c r="P134" s="31">
        <v>4163.5935515761403</v>
      </c>
      <c r="Q134" s="31">
        <v>1727.4176237583199</v>
      </c>
      <c r="R134" s="31">
        <v>0</v>
      </c>
      <c r="S134" s="31">
        <v>108.26639132387901</v>
      </c>
      <c r="T134" s="31">
        <v>0</v>
      </c>
      <c r="U134" s="31">
        <v>1032.3879658430801</v>
      </c>
      <c r="V134" s="31">
        <v>0</v>
      </c>
      <c r="W134" s="31">
        <v>382044.65421245719</v>
      </c>
      <c r="X134" s="31">
        <v>898416.96159362805</v>
      </c>
      <c r="Y134" s="31">
        <v>4149.2290061712301</v>
      </c>
      <c r="Z134" s="31">
        <v>0</v>
      </c>
      <c r="AA134" s="31">
        <v>0</v>
      </c>
      <c r="AB134" s="31">
        <v>0</v>
      </c>
      <c r="AC134" s="31">
        <v>377423.20036315901</v>
      </c>
      <c r="AD134" s="31">
        <v>0</v>
      </c>
      <c r="AE134" s="31">
        <v>3386.0380811095201</v>
      </c>
      <c r="AF134" s="31">
        <v>16840.966222763102</v>
      </c>
      <c r="AG134" s="31">
        <v>589399.75806427002</v>
      </c>
      <c r="AH134" s="31">
        <v>0</v>
      </c>
      <c r="AI134" s="31">
        <v>407178.683204651</v>
      </c>
      <c r="AJ134" s="31">
        <v>286999.687187195</v>
      </c>
      <c r="AK134" s="31">
        <v>0</v>
      </c>
      <c r="AL134" s="31">
        <v>19132.763628959699</v>
      </c>
      <c r="AM134" s="31">
        <v>0</v>
      </c>
      <c r="AN134" s="31">
        <v>379078.21106338501</v>
      </c>
      <c r="AO134" s="31">
        <v>0</v>
      </c>
      <c r="AP134" s="31">
        <v>3134970.7758310339</v>
      </c>
      <c r="AQ134" s="31">
        <v>7273537.1542968797</v>
      </c>
      <c r="AR134" s="31">
        <v>44644.992544651002</v>
      </c>
      <c r="AS134" s="31">
        <v>0</v>
      </c>
      <c r="AT134" s="31">
        <v>0</v>
      </c>
      <c r="AU134" s="31">
        <v>0</v>
      </c>
      <c r="AV134" s="31">
        <v>1418826.9227142299</v>
      </c>
      <c r="AW134" s="31">
        <v>0</v>
      </c>
      <c r="AX134" s="31">
        <v>27356.790019750599</v>
      </c>
      <c r="AY134" s="31">
        <v>136686.149267197</v>
      </c>
      <c r="AZ134" s="31">
        <v>4750450.73864746</v>
      </c>
      <c r="BA134" s="31">
        <v>0</v>
      </c>
      <c r="BB134" s="31">
        <v>3314494.7342834501</v>
      </c>
      <c r="BC134" s="31">
        <v>2334209.50473022</v>
      </c>
      <c r="BD134" s="31">
        <v>0</v>
      </c>
      <c r="BE134" s="31">
        <v>161646.01744270301</v>
      </c>
      <c r="BF134" s="31">
        <v>0</v>
      </c>
      <c r="BG134" s="31">
        <v>1420955.7722778299</v>
      </c>
      <c r="BH134" s="31">
        <v>0</v>
      </c>
      <c r="BI134" s="31">
        <v>0</v>
      </c>
      <c r="BJ134" s="31">
        <v>3292661.06463623</v>
      </c>
      <c r="BK134" s="31">
        <v>14243.369428038601</v>
      </c>
      <c r="BL134" s="31">
        <v>0</v>
      </c>
      <c r="BM134" s="31">
        <v>0</v>
      </c>
      <c r="BN134" s="31">
        <v>0</v>
      </c>
      <c r="BO134" s="31">
        <v>0</v>
      </c>
      <c r="BP134" s="31">
        <v>0</v>
      </c>
      <c r="BQ134" s="31">
        <v>0</v>
      </c>
      <c r="BR134" s="31">
        <v>32609.325510501902</v>
      </c>
      <c r="BS134" s="31">
        <v>2486021.5478210398</v>
      </c>
      <c r="BT134" s="31">
        <v>0</v>
      </c>
      <c r="BU134" s="31">
        <v>244300.62892913801</v>
      </c>
      <c r="BV134" s="31">
        <v>788630.69600677502</v>
      </c>
      <c r="BW134" s="31">
        <v>0</v>
      </c>
      <c r="BX134" s="31">
        <v>10545.7842125893</v>
      </c>
      <c r="BY134" s="31">
        <v>0</v>
      </c>
      <c r="BZ134" s="31">
        <v>0</v>
      </c>
      <c r="CA134" s="31">
        <v>10876.5020570755</v>
      </c>
      <c r="CB134" s="31">
        <v>1279624.9058380099</v>
      </c>
      <c r="CC134" s="31">
        <v>10376313.654052701</v>
      </c>
      <c r="CD134" s="31">
        <v>3547423.71401978</v>
      </c>
      <c r="CE134" s="31">
        <v>107.831982528791</v>
      </c>
      <c r="CF134" s="31">
        <v>19109.877881765398</v>
      </c>
      <c r="CG134" s="31">
        <v>162065.95894241301</v>
      </c>
      <c r="CH134" s="31">
        <v>10545.7842125893</v>
      </c>
      <c r="CI134" s="31">
        <v>10983.246108651199</v>
      </c>
      <c r="CJ134" s="31">
        <v>1298828.54400635</v>
      </c>
      <c r="CK134" s="31">
        <v>10536098.0560303</v>
      </c>
      <c r="CL134" s="31">
        <v>3558212.4200134301</v>
      </c>
      <c r="CM134" s="31">
        <v>11999.584382176399</v>
      </c>
      <c r="CN134" s="31">
        <v>1676494.64137268</v>
      </c>
      <c r="CO134" s="31">
        <v>11946240.9112549</v>
      </c>
      <c r="CP134" s="31">
        <v>3558212.4200134301</v>
      </c>
    </row>
    <row r="135" spans="1:94">
      <c r="A135" s="138" t="s">
        <v>62</v>
      </c>
      <c r="B135" s="163">
        <v>41974</v>
      </c>
      <c r="C135" s="31">
        <v>0</v>
      </c>
      <c r="D135" s="31">
        <v>3530.0348198941729</v>
      </c>
      <c r="E135" s="31">
        <v>7387.8039066195497</v>
      </c>
      <c r="F135" s="31">
        <v>344.82822327315802</v>
      </c>
      <c r="G135" s="31">
        <v>0</v>
      </c>
      <c r="H135" s="31">
        <v>0</v>
      </c>
      <c r="I135" s="31">
        <v>0</v>
      </c>
      <c r="J135" s="31">
        <v>1046.4776328355099</v>
      </c>
      <c r="K135" s="31">
        <v>0</v>
      </c>
      <c r="L135" s="31">
        <v>471.96387707069499</v>
      </c>
      <c r="M135" s="31">
        <v>138.72070055082401</v>
      </c>
      <c r="N135" s="31">
        <v>5166.5364665985098</v>
      </c>
      <c r="O135" s="31">
        <v>0</v>
      </c>
      <c r="P135" s="31">
        <v>3637.2682788073998</v>
      </c>
      <c r="Q135" s="31">
        <v>1451.1486815959199</v>
      </c>
      <c r="R135" s="31">
        <v>0</v>
      </c>
      <c r="S135" s="31">
        <v>117.999568437226</v>
      </c>
      <c r="T135" s="31">
        <v>0</v>
      </c>
      <c r="U135" s="31">
        <v>1045.7448526322801</v>
      </c>
      <c r="V135" s="31">
        <v>0</v>
      </c>
      <c r="W135" s="31">
        <v>382227.97735847352</v>
      </c>
      <c r="X135" s="31">
        <v>858839.13830566395</v>
      </c>
      <c r="Y135" s="31">
        <v>3902.5870297551201</v>
      </c>
      <c r="Z135" s="31">
        <v>0</v>
      </c>
      <c r="AA135" s="31">
        <v>0</v>
      </c>
      <c r="AB135" s="31">
        <v>0</v>
      </c>
      <c r="AC135" s="31">
        <v>376884.54410553002</v>
      </c>
      <c r="AD135" s="31">
        <v>0</v>
      </c>
      <c r="AE135" s="31">
        <v>3185.8838941752902</v>
      </c>
      <c r="AF135" s="31">
        <v>17915.8088662624</v>
      </c>
      <c r="AG135" s="31">
        <v>565923.08460235596</v>
      </c>
      <c r="AH135" s="31">
        <v>0</v>
      </c>
      <c r="AI135" s="31">
        <v>403115.99811554002</v>
      </c>
      <c r="AJ135" s="31">
        <v>254472.557304382</v>
      </c>
      <c r="AK135" s="31">
        <v>0</v>
      </c>
      <c r="AL135" s="31">
        <v>18256.542868852601</v>
      </c>
      <c r="AM135" s="31">
        <v>0</v>
      </c>
      <c r="AN135" s="31">
        <v>377741.885936737</v>
      </c>
      <c r="AO135" s="31">
        <v>0</v>
      </c>
      <c r="AP135" s="31">
        <v>3165571.9833250954</v>
      </c>
      <c r="AQ135" s="31">
        <v>6969526.7605590802</v>
      </c>
      <c r="AR135" s="31">
        <v>39908.6166944504</v>
      </c>
      <c r="AS135" s="31">
        <v>0</v>
      </c>
      <c r="AT135" s="31">
        <v>0</v>
      </c>
      <c r="AU135" s="31">
        <v>0</v>
      </c>
      <c r="AV135" s="31">
        <v>1417586.4861755399</v>
      </c>
      <c r="AW135" s="31">
        <v>0</v>
      </c>
      <c r="AX135" s="31">
        <v>26197.057574033701</v>
      </c>
      <c r="AY135" s="31">
        <v>148070.69462966899</v>
      </c>
      <c r="AZ135" s="31">
        <v>4567856.4978027297</v>
      </c>
      <c r="BA135" s="31">
        <v>0</v>
      </c>
      <c r="BB135" s="31">
        <v>3300750.4981079102</v>
      </c>
      <c r="BC135" s="31">
        <v>2037308.86297607</v>
      </c>
      <c r="BD135" s="31">
        <v>0</v>
      </c>
      <c r="BE135" s="31">
        <v>158603.582042694</v>
      </c>
      <c r="BF135" s="31">
        <v>0</v>
      </c>
      <c r="BG135" s="31">
        <v>1424199.2024841299</v>
      </c>
      <c r="BH135" s="31">
        <v>0</v>
      </c>
      <c r="BI135" s="31">
        <v>0</v>
      </c>
      <c r="BJ135" s="31">
        <v>3474664.7810363802</v>
      </c>
      <c r="BK135" s="31">
        <v>13369.456003785101</v>
      </c>
      <c r="BL135" s="31">
        <v>0</v>
      </c>
      <c r="BM135" s="31">
        <v>0</v>
      </c>
      <c r="BN135" s="31">
        <v>0</v>
      </c>
      <c r="BO135" s="31">
        <v>0</v>
      </c>
      <c r="BP135" s="31">
        <v>0</v>
      </c>
      <c r="BQ135" s="31">
        <v>0</v>
      </c>
      <c r="BR135" s="31">
        <v>35675.786186218298</v>
      </c>
      <c r="BS135" s="31">
        <v>2748313.0229492201</v>
      </c>
      <c r="BT135" s="31">
        <v>0</v>
      </c>
      <c r="BU135" s="31">
        <v>262969.25566101098</v>
      </c>
      <c r="BV135" s="31">
        <v>737368.10773467994</v>
      </c>
      <c r="BW135" s="31">
        <v>0</v>
      </c>
      <c r="BX135" s="31">
        <v>10688.4692105055</v>
      </c>
      <c r="BY135" s="31">
        <v>0</v>
      </c>
      <c r="BZ135" s="31">
        <v>0</v>
      </c>
      <c r="CA135" s="31">
        <v>10941.092560291299</v>
      </c>
      <c r="CB135" s="31">
        <v>1254097.8370666499</v>
      </c>
      <c r="CC135" s="31">
        <v>10079166.5148926</v>
      </c>
      <c r="CD135" s="31">
        <v>3771727.7785034198</v>
      </c>
      <c r="CE135" s="31">
        <v>116.381785586476</v>
      </c>
      <c r="CF135" s="31">
        <v>18266.176675319701</v>
      </c>
      <c r="CG135" s="31">
        <v>160811.03319549601</v>
      </c>
      <c r="CH135" s="31">
        <v>10688.4692105055</v>
      </c>
      <c r="CI135" s="31">
        <v>11056.9043631554</v>
      </c>
      <c r="CJ135" s="31">
        <v>1272545.0263366699</v>
      </c>
      <c r="CK135" s="31">
        <v>10237196.9525146</v>
      </c>
      <c r="CL135" s="31">
        <v>3782017.0633544899</v>
      </c>
      <c r="CM135" s="31">
        <v>12171.560133814801</v>
      </c>
      <c r="CN135" s="31">
        <v>1660294.7481384301</v>
      </c>
      <c r="CO135" s="31">
        <v>11638148.2647705</v>
      </c>
      <c r="CP135" s="31">
        <v>3782017.0633544899</v>
      </c>
    </row>
    <row r="136" spans="1:94">
      <c r="A136" s="138" t="s">
        <v>62</v>
      </c>
      <c r="B136" s="163">
        <v>42064</v>
      </c>
      <c r="C136" s="31">
        <v>0</v>
      </c>
      <c r="D136" s="31">
        <v>3464.9250299808432</v>
      </c>
      <c r="E136" s="31">
        <v>4351.4938991665804</v>
      </c>
      <c r="F136" s="31">
        <v>18.292187388753501</v>
      </c>
      <c r="G136" s="31">
        <v>0</v>
      </c>
      <c r="H136" s="31">
        <v>0</v>
      </c>
      <c r="I136" s="31">
        <v>0</v>
      </c>
      <c r="J136" s="31">
        <v>1044.2222286015699</v>
      </c>
      <c r="K136" s="31">
        <v>0</v>
      </c>
      <c r="L136" s="31">
        <v>45.828408183530001</v>
      </c>
      <c r="M136" s="31">
        <v>102.235957882367</v>
      </c>
      <c r="N136" s="31">
        <v>2912.10172370076</v>
      </c>
      <c r="O136" s="31">
        <v>0</v>
      </c>
      <c r="P136" s="31">
        <v>2904.4834524989101</v>
      </c>
      <c r="Q136" s="31">
        <v>1545.93827645481</v>
      </c>
      <c r="R136" s="31">
        <v>0</v>
      </c>
      <c r="S136" s="31">
        <v>107.500681857578</v>
      </c>
      <c r="T136" s="31">
        <v>0</v>
      </c>
      <c r="U136" s="31">
        <v>1044.1240324974101</v>
      </c>
      <c r="V136" s="31">
        <v>0</v>
      </c>
      <c r="W136" s="31">
        <v>367772.3332881821</v>
      </c>
      <c r="X136" s="31">
        <v>669362.39676666295</v>
      </c>
      <c r="Y136" s="31">
        <v>12.7038205207791</v>
      </c>
      <c r="Z136" s="31">
        <v>0</v>
      </c>
      <c r="AA136" s="31">
        <v>0</v>
      </c>
      <c r="AB136" s="31">
        <v>0</v>
      </c>
      <c r="AC136" s="31">
        <v>369504.46342086798</v>
      </c>
      <c r="AD136" s="31">
        <v>0</v>
      </c>
      <c r="AE136" s="31">
        <v>4673.7928224205998</v>
      </c>
      <c r="AF136" s="31">
        <v>13027.386532664301</v>
      </c>
      <c r="AG136" s="31">
        <v>440277.209560394</v>
      </c>
      <c r="AH136" s="31">
        <v>0</v>
      </c>
      <c r="AI136" s="31">
        <v>296207.63999176002</v>
      </c>
      <c r="AJ136" s="31">
        <v>234120.524709702</v>
      </c>
      <c r="AK136" s="31">
        <v>0</v>
      </c>
      <c r="AL136" s="31">
        <v>18228.3666169643</v>
      </c>
      <c r="AM136" s="31">
        <v>0</v>
      </c>
      <c r="AN136" s="31">
        <v>368649.55779647798</v>
      </c>
      <c r="AO136" s="31">
        <v>0</v>
      </c>
      <c r="AP136" s="31">
        <v>2984266.3788901498</v>
      </c>
      <c r="AQ136" s="31">
        <v>5424874.6906127902</v>
      </c>
      <c r="AR136" s="31">
        <v>240.12274872325401</v>
      </c>
      <c r="AS136" s="31">
        <v>0</v>
      </c>
      <c r="AT136" s="31">
        <v>0</v>
      </c>
      <c r="AU136" s="31">
        <v>0</v>
      </c>
      <c r="AV136" s="31">
        <v>1410366.78656006</v>
      </c>
      <c r="AW136" s="31">
        <v>0</v>
      </c>
      <c r="AX136" s="31">
        <v>41498.657071590402</v>
      </c>
      <c r="AY136" s="31">
        <v>104634.78452873199</v>
      </c>
      <c r="AZ136" s="31">
        <v>3542546.40057373</v>
      </c>
      <c r="BA136" s="31">
        <v>0</v>
      </c>
      <c r="BB136" s="31">
        <v>2505262.4951477102</v>
      </c>
      <c r="BC136" s="31">
        <v>1961801.43638611</v>
      </c>
      <c r="BD136" s="31">
        <v>0</v>
      </c>
      <c r="BE136" s="31">
        <v>163598.81758117699</v>
      </c>
      <c r="BF136" s="31">
        <v>0</v>
      </c>
      <c r="BG136" s="31">
        <v>1407009.9295196501</v>
      </c>
      <c r="BH136" s="31">
        <v>0</v>
      </c>
      <c r="BI136" s="31">
        <v>0</v>
      </c>
      <c r="BJ136" s="31">
        <v>1619830.51350403</v>
      </c>
      <c r="BK136" s="31">
        <v>25.830261139199099</v>
      </c>
      <c r="BL136" s="31">
        <v>0</v>
      </c>
      <c r="BM136" s="31">
        <v>0</v>
      </c>
      <c r="BN136" s="31">
        <v>0</v>
      </c>
      <c r="BO136" s="31">
        <v>0</v>
      </c>
      <c r="BP136" s="31">
        <v>0</v>
      </c>
      <c r="BQ136" s="31">
        <v>0</v>
      </c>
      <c r="BR136" s="31">
        <v>26412.265979528402</v>
      </c>
      <c r="BS136" s="31">
        <v>978039.64761352504</v>
      </c>
      <c r="BT136" s="31">
        <v>0</v>
      </c>
      <c r="BU136" s="31">
        <v>251115.854036331</v>
      </c>
      <c r="BV136" s="31">
        <v>632396.99324035598</v>
      </c>
      <c r="BW136" s="31">
        <v>0</v>
      </c>
      <c r="BX136" s="31">
        <v>11620.9920902252</v>
      </c>
      <c r="BY136" s="31">
        <v>0</v>
      </c>
      <c r="BZ136" s="31">
        <v>0</v>
      </c>
      <c r="CA136" s="31">
        <v>7806.8866298794701</v>
      </c>
      <c r="CB136" s="31">
        <v>1028867.46166992</v>
      </c>
      <c r="CC136" s="31">
        <v>8469873.4151611291</v>
      </c>
      <c r="CD136" s="31">
        <v>1882306.9690704299</v>
      </c>
      <c r="CE136" s="31">
        <v>108.860273664817</v>
      </c>
      <c r="CF136" s="31">
        <v>18222.717198848699</v>
      </c>
      <c r="CG136" s="31">
        <v>161786.94868659999</v>
      </c>
      <c r="CH136" s="31">
        <v>11620.9920902252</v>
      </c>
      <c r="CI136" s="31">
        <v>7915.7256734371203</v>
      </c>
      <c r="CJ136" s="31">
        <v>1046923.10340881</v>
      </c>
      <c r="CK136" s="31">
        <v>8634179.84448242</v>
      </c>
      <c r="CL136" s="31">
        <v>1893991.01231384</v>
      </c>
      <c r="CM136" s="31">
        <v>8896.22051656246</v>
      </c>
      <c r="CN136" s="31">
        <v>1405697.7860107401</v>
      </c>
      <c r="CO136" s="31">
        <v>10059293.767089801</v>
      </c>
      <c r="CP136" s="31">
        <v>1893991.01231384</v>
      </c>
    </row>
    <row r="137" spans="1:94">
      <c r="A137" s="138" t="s">
        <v>63</v>
      </c>
      <c r="B137" s="163">
        <v>38047</v>
      </c>
      <c r="C137" s="31">
        <v>0</v>
      </c>
      <c r="D137" s="31">
        <v>575.72108778225277</v>
      </c>
      <c r="E137" s="31">
        <v>647.42812044918503</v>
      </c>
      <c r="F137" s="31">
        <v>1.2621718702575899</v>
      </c>
      <c r="G137" s="31">
        <v>0</v>
      </c>
      <c r="H137" s="31">
        <v>0</v>
      </c>
      <c r="I137" s="31">
        <v>0</v>
      </c>
      <c r="J137" s="31">
        <v>0.862720563927724</v>
      </c>
      <c r="K137" s="31">
        <v>0</v>
      </c>
      <c r="L137" s="31">
        <v>524.22582161426499</v>
      </c>
      <c r="M137" s="31">
        <v>9.8467616533162108</v>
      </c>
      <c r="N137" s="31">
        <v>106.116669666953</v>
      </c>
      <c r="O137" s="31">
        <v>0</v>
      </c>
      <c r="P137" s="31">
        <v>0</v>
      </c>
      <c r="Q137" s="31">
        <v>561.92805719375599</v>
      </c>
      <c r="R137" s="31">
        <v>0</v>
      </c>
      <c r="S137" s="31">
        <v>0</v>
      </c>
      <c r="T137" s="31">
        <v>21.6887683207169</v>
      </c>
      <c r="U137" s="31">
        <v>210.35229225642999</v>
      </c>
      <c r="V137" s="31">
        <v>0</v>
      </c>
      <c r="W137" s="31">
        <v>61128.343598270556</v>
      </c>
      <c r="X137" s="31">
        <v>115494.70347309099</v>
      </c>
      <c r="Y137" s="31">
        <v>17.198165891459201</v>
      </c>
      <c r="Z137" s="31">
        <v>0</v>
      </c>
      <c r="AA137" s="31">
        <v>0</v>
      </c>
      <c r="AB137" s="31">
        <v>0</v>
      </c>
      <c r="AC137" s="31">
        <v>26.472809864208099</v>
      </c>
      <c r="AD137" s="31">
        <v>0</v>
      </c>
      <c r="AE137" s="31">
        <v>48304.403709411599</v>
      </c>
      <c r="AF137" s="31">
        <v>1477.69973020256</v>
      </c>
      <c r="AG137" s="31">
        <v>23509.187097311002</v>
      </c>
      <c r="AH137" s="31">
        <v>0</v>
      </c>
      <c r="AI137" s="31">
        <v>0</v>
      </c>
      <c r="AJ137" s="31">
        <v>96545.737425804095</v>
      </c>
      <c r="AK137" s="31">
        <v>0</v>
      </c>
      <c r="AL137" s="31">
        <v>0</v>
      </c>
      <c r="AM137" s="31">
        <v>3688.3214746415601</v>
      </c>
      <c r="AN137" s="31">
        <v>77655.060214042707</v>
      </c>
      <c r="AO137" s="31">
        <v>0</v>
      </c>
      <c r="AP137" s="31">
        <v>374856.50337219052</v>
      </c>
      <c r="AQ137" s="31">
        <v>703817.98742675805</v>
      </c>
      <c r="AR137" s="31">
        <v>545.73021695762895</v>
      </c>
      <c r="AS137" s="31">
        <v>0</v>
      </c>
      <c r="AT137" s="31">
        <v>0</v>
      </c>
      <c r="AU137" s="31">
        <v>0</v>
      </c>
      <c r="AV137" s="31">
        <v>62.188402507919797</v>
      </c>
      <c r="AW137" s="31">
        <v>0</v>
      </c>
      <c r="AX137" s="31">
        <v>315361.395572662</v>
      </c>
      <c r="AY137" s="31">
        <v>8268.3451045751608</v>
      </c>
      <c r="AZ137" s="31">
        <v>141218.86884689299</v>
      </c>
      <c r="BA137" s="31">
        <v>0</v>
      </c>
      <c r="BB137" s="31">
        <v>0</v>
      </c>
      <c r="BC137" s="31">
        <v>589022.96115875198</v>
      </c>
      <c r="BD137" s="31">
        <v>0</v>
      </c>
      <c r="BE137" s="31">
        <v>0</v>
      </c>
      <c r="BF137" s="31">
        <v>21475.400782823599</v>
      </c>
      <c r="BG137" s="31">
        <v>179765.51947212199</v>
      </c>
      <c r="BH137" s="31">
        <v>0</v>
      </c>
      <c r="BI137" s="31">
        <v>0</v>
      </c>
      <c r="BJ137" s="31">
        <v>243939.09875488299</v>
      </c>
      <c r="BK137" s="31">
        <v>0</v>
      </c>
      <c r="BL137" s="31">
        <v>0</v>
      </c>
      <c r="BM137" s="31">
        <v>0</v>
      </c>
      <c r="BN137" s="31">
        <v>0</v>
      </c>
      <c r="BO137" s="31">
        <v>0</v>
      </c>
      <c r="BP137" s="31">
        <v>0</v>
      </c>
      <c r="BQ137" s="31">
        <v>0</v>
      </c>
      <c r="BR137" s="31">
        <v>1898.3783698678001</v>
      </c>
      <c r="BS137" s="31">
        <v>50568.570506572702</v>
      </c>
      <c r="BT137" s="31">
        <v>0</v>
      </c>
      <c r="BU137" s="31">
        <v>0</v>
      </c>
      <c r="BV137" s="31">
        <v>203450.927562714</v>
      </c>
      <c r="BW137" s="31">
        <v>0</v>
      </c>
      <c r="BX137" s="31">
        <v>0</v>
      </c>
      <c r="BY137" s="31">
        <v>0</v>
      </c>
      <c r="BZ137" s="31">
        <v>0</v>
      </c>
      <c r="CA137" s="31">
        <v>1223.60476632416</v>
      </c>
      <c r="CB137" s="31">
        <v>176232.009519577</v>
      </c>
      <c r="CC137" s="31">
        <v>1075517.4671783401</v>
      </c>
      <c r="CD137" s="31">
        <v>253716.92966842701</v>
      </c>
      <c r="CE137" s="31">
        <v>21.610727532068299</v>
      </c>
      <c r="CF137" s="31">
        <v>3719.4899177849302</v>
      </c>
      <c r="CG137" s="31">
        <v>21586.039857149099</v>
      </c>
      <c r="CH137" s="31">
        <v>0</v>
      </c>
      <c r="CI137" s="31">
        <v>1245.1784937083701</v>
      </c>
      <c r="CJ137" s="31">
        <v>179996.640872955</v>
      </c>
      <c r="CK137" s="31">
        <v>1097228.5474395801</v>
      </c>
      <c r="CL137" s="31">
        <v>253674.17609786999</v>
      </c>
      <c r="CM137" s="31">
        <v>1455.96926255524</v>
      </c>
      <c r="CN137" s="31">
        <v>256370.46017456101</v>
      </c>
      <c r="CO137" s="31">
        <v>1273500.5777130099</v>
      </c>
      <c r="CP137" s="31">
        <v>253674.17609786999</v>
      </c>
    </row>
    <row r="138" spans="1:94">
      <c r="A138" s="138" t="s">
        <v>63</v>
      </c>
      <c r="B138" s="163">
        <v>38139</v>
      </c>
      <c r="C138" s="31">
        <v>0</v>
      </c>
      <c r="D138" s="31">
        <v>613.00019319944568</v>
      </c>
      <c r="E138" s="31">
        <v>643.27966790646303</v>
      </c>
      <c r="F138" s="31">
        <v>1.68114203696314</v>
      </c>
      <c r="G138" s="31">
        <v>0</v>
      </c>
      <c r="H138" s="31">
        <v>0</v>
      </c>
      <c r="I138" s="31">
        <v>0</v>
      </c>
      <c r="J138" s="31">
        <v>17.237485264195101</v>
      </c>
      <c r="K138" s="31">
        <v>0</v>
      </c>
      <c r="L138" s="31">
        <v>571.47302197664999</v>
      </c>
      <c r="M138" s="31">
        <v>11.774886752944401</v>
      </c>
      <c r="N138" s="31">
        <v>109.01582837943</v>
      </c>
      <c r="O138" s="31">
        <v>0</v>
      </c>
      <c r="P138" s="31">
        <v>0</v>
      </c>
      <c r="Q138" s="31">
        <v>527.94858055561804</v>
      </c>
      <c r="R138" s="31">
        <v>0</v>
      </c>
      <c r="S138" s="31">
        <v>0</v>
      </c>
      <c r="T138" s="31">
        <v>23.2616473606322</v>
      </c>
      <c r="U138" s="31">
        <v>207.679329354316</v>
      </c>
      <c r="V138" s="31">
        <v>0</v>
      </c>
      <c r="W138" s="31">
        <v>58370.049273200399</v>
      </c>
      <c r="X138" s="31">
        <v>116435.32962036099</v>
      </c>
      <c r="Y138" s="31">
        <v>18.840382767375601</v>
      </c>
      <c r="Z138" s="31">
        <v>0</v>
      </c>
      <c r="AA138" s="31">
        <v>0</v>
      </c>
      <c r="AB138" s="31">
        <v>0</v>
      </c>
      <c r="AC138" s="31">
        <v>4764.7936559915497</v>
      </c>
      <c r="AD138" s="31">
        <v>0</v>
      </c>
      <c r="AE138" s="31">
        <v>66403.818671226501</v>
      </c>
      <c r="AF138" s="31">
        <v>1373.6048582047199</v>
      </c>
      <c r="AG138" s="31">
        <v>23966.514242887501</v>
      </c>
      <c r="AH138" s="31">
        <v>0</v>
      </c>
      <c r="AI138" s="31">
        <v>0</v>
      </c>
      <c r="AJ138" s="31">
        <v>90894.822024345398</v>
      </c>
      <c r="AK138" s="31">
        <v>0</v>
      </c>
      <c r="AL138" s="31">
        <v>0</v>
      </c>
      <c r="AM138" s="31">
        <v>4285.8085687160501</v>
      </c>
      <c r="AN138" s="31">
        <v>75420.812893867507</v>
      </c>
      <c r="AO138" s="31">
        <v>0</v>
      </c>
      <c r="AP138" s="31">
        <v>357768.50442936731</v>
      </c>
      <c r="AQ138" s="31">
        <v>713985.50203704799</v>
      </c>
      <c r="AR138" s="31">
        <v>559.62436436861799</v>
      </c>
      <c r="AS138" s="31">
        <v>0</v>
      </c>
      <c r="AT138" s="31">
        <v>0</v>
      </c>
      <c r="AU138" s="31">
        <v>0</v>
      </c>
      <c r="AV138" s="31">
        <v>11831.9278643131</v>
      </c>
      <c r="AW138" s="31">
        <v>0</v>
      </c>
      <c r="AX138" s="31">
        <v>359392.45286941499</v>
      </c>
      <c r="AY138" s="31">
        <v>7879.9090706706002</v>
      </c>
      <c r="AZ138" s="31">
        <v>147238.44789695699</v>
      </c>
      <c r="BA138" s="31">
        <v>0</v>
      </c>
      <c r="BB138" s="31">
        <v>0</v>
      </c>
      <c r="BC138" s="31">
        <v>560952.13418579102</v>
      </c>
      <c r="BD138" s="31">
        <v>0</v>
      </c>
      <c r="BE138" s="31">
        <v>0</v>
      </c>
      <c r="BF138" s="31">
        <v>24685.158141136199</v>
      </c>
      <c r="BG138" s="31">
        <v>174219.08865547201</v>
      </c>
      <c r="BH138" s="31">
        <v>0</v>
      </c>
      <c r="BI138" s="31">
        <v>0</v>
      </c>
      <c r="BJ138" s="31">
        <v>249107.637382507</v>
      </c>
      <c r="BK138" s="31">
        <v>0</v>
      </c>
      <c r="BL138" s="31">
        <v>0</v>
      </c>
      <c r="BM138" s="31">
        <v>0</v>
      </c>
      <c r="BN138" s="31">
        <v>0</v>
      </c>
      <c r="BO138" s="31">
        <v>0</v>
      </c>
      <c r="BP138" s="31">
        <v>0</v>
      </c>
      <c r="BQ138" s="31">
        <v>0</v>
      </c>
      <c r="BR138" s="31">
        <v>2054.1977633237798</v>
      </c>
      <c r="BS138" s="31">
        <v>52473.759849071503</v>
      </c>
      <c r="BT138" s="31">
        <v>0</v>
      </c>
      <c r="BU138" s="31">
        <v>0</v>
      </c>
      <c r="BV138" s="31">
        <v>195585.98011398301</v>
      </c>
      <c r="BW138" s="31">
        <v>0</v>
      </c>
      <c r="BX138" s="31">
        <v>0</v>
      </c>
      <c r="BY138" s="31">
        <v>0</v>
      </c>
      <c r="BZ138" s="31">
        <v>0</v>
      </c>
      <c r="CA138" s="31">
        <v>1251.2002964764799</v>
      </c>
      <c r="CB138" s="31">
        <v>173815.45520401001</v>
      </c>
      <c r="CC138" s="31">
        <v>1068210.00627136</v>
      </c>
      <c r="CD138" s="31">
        <v>250786.67111587501</v>
      </c>
      <c r="CE138" s="31">
        <v>23.0894271421712</v>
      </c>
      <c r="CF138" s="31">
        <v>4306.85319155455</v>
      </c>
      <c r="CG138" s="31">
        <v>24710.491216182701</v>
      </c>
      <c r="CH138" s="31">
        <v>0</v>
      </c>
      <c r="CI138" s="31">
        <v>1274.8186663091201</v>
      </c>
      <c r="CJ138" s="31">
        <v>178091.36306762701</v>
      </c>
      <c r="CK138" s="31">
        <v>1092552.9055328399</v>
      </c>
      <c r="CL138" s="31">
        <v>250789.86638641401</v>
      </c>
      <c r="CM138" s="31">
        <v>1481.9795973002899</v>
      </c>
      <c r="CN138" s="31">
        <v>253436.69375610401</v>
      </c>
      <c r="CO138" s="31">
        <v>1265627.4536438</v>
      </c>
      <c r="CP138" s="31">
        <v>250789.86638641401</v>
      </c>
    </row>
    <row r="139" spans="1:94">
      <c r="A139" s="138" t="s">
        <v>63</v>
      </c>
      <c r="B139" s="163">
        <v>38231</v>
      </c>
      <c r="C139" s="31">
        <v>0</v>
      </c>
      <c r="D139" s="31">
        <v>645.79110867400163</v>
      </c>
      <c r="E139" s="31">
        <v>634.084735512733</v>
      </c>
      <c r="F139" s="31">
        <v>1.01232922695635</v>
      </c>
      <c r="G139" s="31">
        <v>0</v>
      </c>
      <c r="H139" s="31">
        <v>0</v>
      </c>
      <c r="I139" s="31">
        <v>0</v>
      </c>
      <c r="J139" s="31">
        <v>51.354846925474703</v>
      </c>
      <c r="K139" s="31">
        <v>0</v>
      </c>
      <c r="L139" s="31">
        <v>630.78838785737798</v>
      </c>
      <c r="M139" s="31">
        <v>11.014213641872599</v>
      </c>
      <c r="N139" s="31">
        <v>111.274979444221</v>
      </c>
      <c r="O139" s="31">
        <v>0</v>
      </c>
      <c r="P139" s="31">
        <v>0</v>
      </c>
      <c r="Q139" s="31">
        <v>513.30947118997597</v>
      </c>
      <c r="R139" s="31">
        <v>0</v>
      </c>
      <c r="S139" s="31">
        <v>0</v>
      </c>
      <c r="T139" s="31">
        <v>24.1409949581139</v>
      </c>
      <c r="U139" s="31">
        <v>227.716044068336</v>
      </c>
      <c r="V139" s="31">
        <v>0</v>
      </c>
      <c r="W139" s="31">
        <v>61116.976204271516</v>
      </c>
      <c r="X139" s="31">
        <v>119732.029280663</v>
      </c>
      <c r="Y139" s="31">
        <v>21.4165627616458</v>
      </c>
      <c r="Z139" s="31">
        <v>0</v>
      </c>
      <c r="AA139" s="31">
        <v>0</v>
      </c>
      <c r="AB139" s="31">
        <v>0</v>
      </c>
      <c r="AC139" s="31">
        <v>14303.483630180401</v>
      </c>
      <c r="AD139" s="31">
        <v>0</v>
      </c>
      <c r="AE139" s="31">
        <v>60460.144423961603</v>
      </c>
      <c r="AF139" s="31">
        <v>1342.2626002132899</v>
      </c>
      <c r="AG139" s="31">
        <v>25031.558754920999</v>
      </c>
      <c r="AH139" s="31">
        <v>0</v>
      </c>
      <c r="AI139" s="31">
        <v>0</v>
      </c>
      <c r="AJ139" s="31">
        <v>93378.549774169893</v>
      </c>
      <c r="AK139" s="31">
        <v>0</v>
      </c>
      <c r="AL139" s="31">
        <v>0</v>
      </c>
      <c r="AM139" s="31">
        <v>5712.3645643591899</v>
      </c>
      <c r="AN139" s="31">
        <v>79941.626872062698</v>
      </c>
      <c r="AO139" s="31">
        <v>0</v>
      </c>
      <c r="AP139" s="31">
        <v>378648.40862880007</v>
      </c>
      <c r="AQ139" s="31">
        <v>758569.926223755</v>
      </c>
      <c r="AR139" s="31">
        <v>394.08560546860099</v>
      </c>
      <c r="AS139" s="31">
        <v>0</v>
      </c>
      <c r="AT139" s="31">
        <v>0</v>
      </c>
      <c r="AU139" s="31">
        <v>0</v>
      </c>
      <c r="AV139" s="31">
        <v>34953.697610378302</v>
      </c>
      <c r="AW139" s="31">
        <v>0</v>
      </c>
      <c r="AX139" s="31">
        <v>359527.55003356899</v>
      </c>
      <c r="AY139" s="31">
        <v>8137.5955846905699</v>
      </c>
      <c r="AZ139" s="31">
        <v>156578.038167953</v>
      </c>
      <c r="BA139" s="31">
        <v>0</v>
      </c>
      <c r="BB139" s="31">
        <v>0</v>
      </c>
      <c r="BC139" s="31">
        <v>593592.035598755</v>
      </c>
      <c r="BD139" s="31">
        <v>0</v>
      </c>
      <c r="BE139" s="31">
        <v>0</v>
      </c>
      <c r="BF139" s="31">
        <v>33461.977006912202</v>
      </c>
      <c r="BG139" s="31">
        <v>194766.95749473601</v>
      </c>
      <c r="BH139" s="31">
        <v>0</v>
      </c>
      <c r="BI139" s="31">
        <v>0</v>
      </c>
      <c r="BJ139" s="31">
        <v>264053.64389419602</v>
      </c>
      <c r="BK139" s="31">
        <v>0</v>
      </c>
      <c r="BL139" s="31">
        <v>0</v>
      </c>
      <c r="BM139" s="31">
        <v>0</v>
      </c>
      <c r="BN139" s="31">
        <v>0</v>
      </c>
      <c r="BO139" s="31">
        <v>0</v>
      </c>
      <c r="BP139" s="31">
        <v>0</v>
      </c>
      <c r="BQ139" s="31">
        <v>0</v>
      </c>
      <c r="BR139" s="31">
        <v>2309.7847126424299</v>
      </c>
      <c r="BS139" s="31">
        <v>55239.262091159799</v>
      </c>
      <c r="BT139" s="31">
        <v>0</v>
      </c>
      <c r="BU139" s="31">
        <v>0</v>
      </c>
      <c r="BV139" s="31">
        <v>207069.17378425601</v>
      </c>
      <c r="BW139" s="31">
        <v>0</v>
      </c>
      <c r="BX139" s="31">
        <v>0</v>
      </c>
      <c r="BY139" s="31">
        <v>0</v>
      </c>
      <c r="BZ139" s="31">
        <v>0</v>
      </c>
      <c r="CA139" s="31">
        <v>1283.7573529332899</v>
      </c>
      <c r="CB139" s="31">
        <v>182990.713647842</v>
      </c>
      <c r="CC139" s="31">
        <v>1148270.7322082501</v>
      </c>
      <c r="CD139" s="31">
        <v>267935.35198211699</v>
      </c>
      <c r="CE139" s="31">
        <v>24.247378506930499</v>
      </c>
      <c r="CF139" s="31">
        <v>5659.6488354802104</v>
      </c>
      <c r="CG139" s="31">
        <v>33325.716178417199</v>
      </c>
      <c r="CH139" s="31">
        <v>0</v>
      </c>
      <c r="CI139" s="31">
        <v>1307.78062489629</v>
      </c>
      <c r="CJ139" s="31">
        <v>188591.707210541</v>
      </c>
      <c r="CK139" s="31">
        <v>1182116.52253723</v>
      </c>
      <c r="CL139" s="31">
        <v>267952.67421340902</v>
      </c>
      <c r="CM139" s="31">
        <v>1531.46868723631</v>
      </c>
      <c r="CN139" s="31">
        <v>269481.76800918602</v>
      </c>
      <c r="CO139" s="31">
        <v>1376234.1046905499</v>
      </c>
      <c r="CP139" s="31">
        <v>267952.67421340902</v>
      </c>
    </row>
    <row r="140" spans="1:94">
      <c r="A140" s="138" t="s">
        <v>63</v>
      </c>
      <c r="B140" s="163">
        <v>38322</v>
      </c>
      <c r="C140" s="31">
        <v>0</v>
      </c>
      <c r="D140" s="31">
        <v>647.85718748924796</v>
      </c>
      <c r="E140" s="31">
        <v>623.33970051258802</v>
      </c>
      <c r="F140" s="31">
        <v>0.74989882991940204</v>
      </c>
      <c r="G140" s="31">
        <v>0</v>
      </c>
      <c r="H140" s="31">
        <v>0</v>
      </c>
      <c r="I140" s="31">
        <v>0</v>
      </c>
      <c r="J140" s="31">
        <v>87.588444099761503</v>
      </c>
      <c r="K140" s="31">
        <v>0</v>
      </c>
      <c r="L140" s="31">
        <v>699.41193067282404</v>
      </c>
      <c r="M140" s="31">
        <v>9.49327211023774</v>
      </c>
      <c r="N140" s="31">
        <v>118.678677245975</v>
      </c>
      <c r="O140" s="31">
        <v>0</v>
      </c>
      <c r="P140" s="31">
        <v>0</v>
      </c>
      <c r="Q140" s="31">
        <v>529.07656199485098</v>
      </c>
      <c r="R140" s="31">
        <v>0</v>
      </c>
      <c r="S140" s="31">
        <v>0</v>
      </c>
      <c r="T140" s="31">
        <v>24.829536618199199</v>
      </c>
      <c r="U140" s="31">
        <v>255.38667032122601</v>
      </c>
      <c r="V140" s="31">
        <v>0</v>
      </c>
      <c r="W140" s="31">
        <v>63622.745023858748</v>
      </c>
      <c r="X140" s="31">
        <v>116941.08722114599</v>
      </c>
      <c r="Y140" s="31">
        <v>16.066579931648398</v>
      </c>
      <c r="Z140" s="31">
        <v>0</v>
      </c>
      <c r="AA140" s="31">
        <v>0</v>
      </c>
      <c r="AB140" s="31">
        <v>0</v>
      </c>
      <c r="AC140" s="31">
        <v>29379.105458736401</v>
      </c>
      <c r="AD140" s="31">
        <v>0</v>
      </c>
      <c r="AE140" s="31">
        <v>63531.857769012502</v>
      </c>
      <c r="AF140" s="31">
        <v>1035.5906569957699</v>
      </c>
      <c r="AG140" s="31">
        <v>26135.9943916798</v>
      </c>
      <c r="AH140" s="31">
        <v>0</v>
      </c>
      <c r="AI140" s="31">
        <v>0</v>
      </c>
      <c r="AJ140" s="31">
        <v>93077.2480564117</v>
      </c>
      <c r="AK140" s="31">
        <v>0</v>
      </c>
      <c r="AL140" s="31">
        <v>0</v>
      </c>
      <c r="AM140" s="31">
        <v>5124.4556289315196</v>
      </c>
      <c r="AN140" s="31">
        <v>94128.958916664094</v>
      </c>
      <c r="AO140" s="31">
        <v>0</v>
      </c>
      <c r="AP140" s="31">
        <v>397630.56138217961</v>
      </c>
      <c r="AQ140" s="31">
        <v>743502.72914886498</v>
      </c>
      <c r="AR140" s="31">
        <v>374.74072080850601</v>
      </c>
      <c r="AS140" s="31">
        <v>0</v>
      </c>
      <c r="AT140" s="31">
        <v>0</v>
      </c>
      <c r="AU140" s="31">
        <v>0</v>
      </c>
      <c r="AV140" s="31">
        <v>69876.4729299545</v>
      </c>
      <c r="AW140" s="31">
        <v>0</v>
      </c>
      <c r="AX140" s="31">
        <v>428704.84841156</v>
      </c>
      <c r="AY140" s="31">
        <v>6430.4073801636696</v>
      </c>
      <c r="AZ140" s="31">
        <v>165822.95046424901</v>
      </c>
      <c r="BA140" s="31">
        <v>0</v>
      </c>
      <c r="BB140" s="31">
        <v>0</v>
      </c>
      <c r="BC140" s="31">
        <v>590779.26954650902</v>
      </c>
      <c r="BD140" s="31">
        <v>0</v>
      </c>
      <c r="BE140" s="31">
        <v>0</v>
      </c>
      <c r="BF140" s="31">
        <v>31685.0739407539</v>
      </c>
      <c r="BG140" s="31">
        <v>221247.18777847299</v>
      </c>
      <c r="BH140" s="31">
        <v>0</v>
      </c>
      <c r="BI140" s="31">
        <v>0</v>
      </c>
      <c r="BJ140" s="31">
        <v>258602.996444702</v>
      </c>
      <c r="BK140" s="31">
        <v>0</v>
      </c>
      <c r="BL140" s="31">
        <v>0</v>
      </c>
      <c r="BM140" s="31">
        <v>0</v>
      </c>
      <c r="BN140" s="31">
        <v>0</v>
      </c>
      <c r="BO140" s="31">
        <v>0</v>
      </c>
      <c r="BP140" s="31">
        <v>0</v>
      </c>
      <c r="BQ140" s="31">
        <v>0</v>
      </c>
      <c r="BR140" s="31">
        <v>1644.7201564908</v>
      </c>
      <c r="BS140" s="31">
        <v>58560.779937267303</v>
      </c>
      <c r="BT140" s="31">
        <v>0</v>
      </c>
      <c r="BU140" s="31">
        <v>0</v>
      </c>
      <c r="BV140" s="31">
        <v>205627.92319297799</v>
      </c>
      <c r="BW140" s="31">
        <v>0</v>
      </c>
      <c r="BX140" s="31">
        <v>0</v>
      </c>
      <c r="BY140" s="31">
        <v>0</v>
      </c>
      <c r="BZ140" s="31">
        <v>0</v>
      </c>
      <c r="CA140" s="31">
        <v>1271.9433093518001</v>
      </c>
      <c r="CB140" s="31">
        <v>180151.83807373</v>
      </c>
      <c r="CC140" s="31">
        <v>1138815.6307373</v>
      </c>
      <c r="CD140" s="31">
        <v>263825.271511078</v>
      </c>
      <c r="CE140" s="31">
        <v>24.990008220775099</v>
      </c>
      <c r="CF140" s="31">
        <v>5104.7852183580399</v>
      </c>
      <c r="CG140" s="31">
        <v>31646.920281171799</v>
      </c>
      <c r="CH140" s="31">
        <v>0</v>
      </c>
      <c r="CI140" s="31">
        <v>1296.76820699871</v>
      </c>
      <c r="CJ140" s="31">
        <v>185230.965532303</v>
      </c>
      <c r="CK140" s="31">
        <v>1169946.9948577899</v>
      </c>
      <c r="CL140" s="31">
        <v>263851.24342727702</v>
      </c>
      <c r="CM140" s="31">
        <v>1552.9505435526401</v>
      </c>
      <c r="CN140" s="31">
        <v>279511.31792831398</v>
      </c>
      <c r="CO140" s="31">
        <v>1395035.19044495</v>
      </c>
      <c r="CP140" s="31">
        <v>263851.24342727702</v>
      </c>
    </row>
    <row r="141" spans="1:94">
      <c r="A141" s="138" t="s">
        <v>63</v>
      </c>
      <c r="B141" s="163">
        <v>38412</v>
      </c>
      <c r="C141" s="31">
        <v>0</v>
      </c>
      <c r="D141" s="31">
        <v>643.08146082471183</v>
      </c>
      <c r="E141" s="31">
        <v>617.91711613535904</v>
      </c>
      <c r="F141" s="31">
        <v>1.2092881988501201</v>
      </c>
      <c r="G141" s="31">
        <v>0</v>
      </c>
      <c r="H141" s="31">
        <v>0</v>
      </c>
      <c r="I141" s="31">
        <v>0</v>
      </c>
      <c r="J141" s="31">
        <v>111.80199250299501</v>
      </c>
      <c r="K141" s="31">
        <v>0</v>
      </c>
      <c r="L141" s="31">
        <v>586.78333553671803</v>
      </c>
      <c r="M141" s="31">
        <v>13.755551322363299</v>
      </c>
      <c r="N141" s="31">
        <v>121.236471268348</v>
      </c>
      <c r="O141" s="31">
        <v>0</v>
      </c>
      <c r="P141" s="31">
        <v>0</v>
      </c>
      <c r="Q141" s="31">
        <v>521.11731938272703</v>
      </c>
      <c r="R141" s="31">
        <v>0</v>
      </c>
      <c r="S141" s="31">
        <v>0</v>
      </c>
      <c r="T141" s="31">
        <v>24.730512267211498</v>
      </c>
      <c r="U141" s="31">
        <v>262.88904220610902</v>
      </c>
      <c r="V141" s="31">
        <v>0</v>
      </c>
      <c r="W141" s="31">
        <v>58165.657873379438</v>
      </c>
      <c r="X141" s="31">
        <v>116645.21371555301</v>
      </c>
      <c r="Y141" s="31">
        <v>11.1335753465537</v>
      </c>
      <c r="Z141" s="31">
        <v>0</v>
      </c>
      <c r="AA141" s="31">
        <v>0</v>
      </c>
      <c r="AB141" s="31">
        <v>0</v>
      </c>
      <c r="AC141" s="31">
        <v>39935.416252136201</v>
      </c>
      <c r="AD141" s="31">
        <v>0</v>
      </c>
      <c r="AE141" s="31">
        <v>45157.164007186897</v>
      </c>
      <c r="AF141" s="31">
        <v>2158.8333782851701</v>
      </c>
      <c r="AG141" s="31">
        <v>26889.823865652099</v>
      </c>
      <c r="AH141" s="31">
        <v>0</v>
      </c>
      <c r="AI141" s="31">
        <v>0</v>
      </c>
      <c r="AJ141" s="31">
        <v>94589.212081909194</v>
      </c>
      <c r="AK141" s="31">
        <v>0</v>
      </c>
      <c r="AL141" s="31">
        <v>0</v>
      </c>
      <c r="AM141" s="31">
        <v>4553.1868577599498</v>
      </c>
      <c r="AN141" s="31">
        <v>100145.268418312</v>
      </c>
      <c r="AO141" s="31">
        <v>0</v>
      </c>
      <c r="AP141" s="31">
        <v>370895.85238633706</v>
      </c>
      <c r="AQ141" s="31">
        <v>747026.50138855004</v>
      </c>
      <c r="AR141" s="31">
        <v>358.38477271422698</v>
      </c>
      <c r="AS141" s="31">
        <v>0</v>
      </c>
      <c r="AT141" s="31">
        <v>0</v>
      </c>
      <c r="AU141" s="31">
        <v>0</v>
      </c>
      <c r="AV141" s="31">
        <v>96248.4897060394</v>
      </c>
      <c r="AW141" s="31">
        <v>0</v>
      </c>
      <c r="AX141" s="31">
        <v>306298.97048187302</v>
      </c>
      <c r="AY141" s="31">
        <v>13703.2395185232</v>
      </c>
      <c r="AZ141" s="31">
        <v>169220.43720817601</v>
      </c>
      <c r="BA141" s="31">
        <v>0</v>
      </c>
      <c r="BB141" s="31">
        <v>0</v>
      </c>
      <c r="BC141" s="31">
        <v>607186.61100006104</v>
      </c>
      <c r="BD141" s="31">
        <v>0</v>
      </c>
      <c r="BE141" s="31">
        <v>0</v>
      </c>
      <c r="BF141" s="31">
        <v>28820.843132018999</v>
      </c>
      <c r="BG141" s="31">
        <v>239766.29302787801</v>
      </c>
      <c r="BH141" s="31">
        <v>0</v>
      </c>
      <c r="BI141" s="31">
        <v>0</v>
      </c>
      <c r="BJ141" s="31">
        <v>258137.91674804699</v>
      </c>
      <c r="BK141" s="31">
        <v>0</v>
      </c>
      <c r="BL141" s="31">
        <v>0</v>
      </c>
      <c r="BM141" s="31">
        <v>0</v>
      </c>
      <c r="BN141" s="31">
        <v>0</v>
      </c>
      <c r="BO141" s="31">
        <v>0</v>
      </c>
      <c r="BP141" s="31">
        <v>0</v>
      </c>
      <c r="BQ141" s="31">
        <v>0</v>
      </c>
      <c r="BR141" s="31">
        <v>3505.5758170783502</v>
      </c>
      <c r="BS141" s="31">
        <v>60563.447069168098</v>
      </c>
      <c r="BT141" s="31">
        <v>0</v>
      </c>
      <c r="BU141" s="31">
        <v>0</v>
      </c>
      <c r="BV141" s="31">
        <v>209847.29132461501</v>
      </c>
      <c r="BW141" s="31">
        <v>0</v>
      </c>
      <c r="BX141" s="31">
        <v>0</v>
      </c>
      <c r="BY141" s="31">
        <v>0</v>
      </c>
      <c r="BZ141" s="31">
        <v>0</v>
      </c>
      <c r="CA141" s="31">
        <v>1262.1717078685799</v>
      </c>
      <c r="CB141" s="31">
        <v>174471.979782104</v>
      </c>
      <c r="CC141" s="31">
        <v>1115000.36378479</v>
      </c>
      <c r="CD141" s="31">
        <v>271744.68032073998</v>
      </c>
      <c r="CE141" s="31">
        <v>24.628191435243899</v>
      </c>
      <c r="CF141" s="31">
        <v>4579.8844541907301</v>
      </c>
      <c r="CG141" s="31">
        <v>28903.9596803188</v>
      </c>
      <c r="CH141" s="31">
        <v>0</v>
      </c>
      <c r="CI141" s="31">
        <v>1286.56911563873</v>
      </c>
      <c r="CJ141" s="31">
        <v>179091.04732322699</v>
      </c>
      <c r="CK141" s="31">
        <v>1144068.8140564</v>
      </c>
      <c r="CL141" s="31">
        <v>271692.29001998901</v>
      </c>
      <c r="CM141" s="31">
        <v>1550.96113444865</v>
      </c>
      <c r="CN141" s="31">
        <v>278982.31055450399</v>
      </c>
      <c r="CO141" s="31">
        <v>1383444.8985595701</v>
      </c>
      <c r="CP141" s="31">
        <v>271692.29001998901</v>
      </c>
    </row>
    <row r="142" spans="1:94">
      <c r="A142" s="138" t="s">
        <v>63</v>
      </c>
      <c r="B142" s="163">
        <v>38504</v>
      </c>
      <c r="C142" s="31">
        <v>0</v>
      </c>
      <c r="D142" s="31">
        <v>510.64303028056526</v>
      </c>
      <c r="E142" s="31">
        <v>632.82964105158999</v>
      </c>
      <c r="F142" s="31">
        <v>1.8066695189045301</v>
      </c>
      <c r="G142" s="31">
        <v>0</v>
      </c>
      <c r="H142" s="31">
        <v>0</v>
      </c>
      <c r="I142" s="31">
        <v>0</v>
      </c>
      <c r="J142" s="31">
        <v>150.40460986085199</v>
      </c>
      <c r="K142" s="31">
        <v>0</v>
      </c>
      <c r="L142" s="31">
        <v>41.025843831710503</v>
      </c>
      <c r="M142" s="31">
        <v>6.4707155596697703</v>
      </c>
      <c r="N142" s="31">
        <v>115.65039814263601</v>
      </c>
      <c r="O142" s="31">
        <v>0</v>
      </c>
      <c r="P142" s="31">
        <v>0</v>
      </c>
      <c r="Q142" s="31">
        <v>954.66353739053</v>
      </c>
      <c r="R142" s="31">
        <v>0</v>
      </c>
      <c r="S142" s="31">
        <v>0</v>
      </c>
      <c r="T142" s="31">
        <v>26.292791666463</v>
      </c>
      <c r="U142" s="31">
        <v>273.98551924526703</v>
      </c>
      <c r="V142" s="31">
        <v>0</v>
      </c>
      <c r="W142" s="31">
        <v>44863.459790650435</v>
      </c>
      <c r="X142" s="31">
        <v>113989.294398308</v>
      </c>
      <c r="Y142" s="31">
        <v>38.504077167715899</v>
      </c>
      <c r="Z142" s="31">
        <v>0</v>
      </c>
      <c r="AA142" s="31">
        <v>0</v>
      </c>
      <c r="AB142" s="31">
        <v>0</v>
      </c>
      <c r="AC142" s="31">
        <v>58177.5270514488</v>
      </c>
      <c r="AD142" s="31">
        <v>0</v>
      </c>
      <c r="AE142" s="31">
        <v>2277.6967979669598</v>
      </c>
      <c r="AF142" s="31">
        <v>1061.18219125271</v>
      </c>
      <c r="AG142" s="31">
        <v>24868.944879770301</v>
      </c>
      <c r="AH142" s="31">
        <v>0</v>
      </c>
      <c r="AI142" s="31">
        <v>0</v>
      </c>
      <c r="AJ142" s="31">
        <v>128501.145119667</v>
      </c>
      <c r="AK142" s="31">
        <v>0</v>
      </c>
      <c r="AL142" s="31">
        <v>0</v>
      </c>
      <c r="AM142" s="31">
        <v>5845.3850091099703</v>
      </c>
      <c r="AN142" s="31">
        <v>104625.38365554799</v>
      </c>
      <c r="AO142" s="31">
        <v>0</v>
      </c>
      <c r="AP142" s="31">
        <v>311431.40744799998</v>
      </c>
      <c r="AQ142" s="31">
        <v>735109.78363800002</v>
      </c>
      <c r="AR142" s="31">
        <v>1158.1687785238</v>
      </c>
      <c r="AS142" s="31">
        <v>0</v>
      </c>
      <c r="AT142" s="31">
        <v>0</v>
      </c>
      <c r="AU142" s="31">
        <v>0</v>
      </c>
      <c r="AV142" s="31">
        <v>140847.612123489</v>
      </c>
      <c r="AW142" s="31">
        <v>0</v>
      </c>
      <c r="AX142" s="31">
        <v>14788.805005431201</v>
      </c>
      <c r="AY142" s="31">
        <v>7112.7826080918303</v>
      </c>
      <c r="AZ142" s="31">
        <v>159231.79730033901</v>
      </c>
      <c r="BA142" s="31">
        <v>0</v>
      </c>
      <c r="BB142" s="31">
        <v>0</v>
      </c>
      <c r="BC142" s="31">
        <v>854086.18228149402</v>
      </c>
      <c r="BD142" s="31">
        <v>0</v>
      </c>
      <c r="BE142" s="31">
        <v>0</v>
      </c>
      <c r="BF142" s="31">
        <v>36997.665412426002</v>
      </c>
      <c r="BG142" s="31">
        <v>251274.08191680899</v>
      </c>
      <c r="BH142" s="31">
        <v>0</v>
      </c>
      <c r="BI142" s="31">
        <v>0</v>
      </c>
      <c r="BJ142" s="31">
        <v>257401.98250770601</v>
      </c>
      <c r="BK142" s="31">
        <v>0</v>
      </c>
      <c r="BL142" s="31">
        <v>0</v>
      </c>
      <c r="BM142" s="31">
        <v>0</v>
      </c>
      <c r="BN142" s="31">
        <v>0</v>
      </c>
      <c r="BO142" s="31">
        <v>0</v>
      </c>
      <c r="BP142" s="31">
        <v>0</v>
      </c>
      <c r="BQ142" s="31">
        <v>0</v>
      </c>
      <c r="BR142" s="31">
        <v>1185.2016259878901</v>
      </c>
      <c r="BS142" s="31">
        <v>57078.6700658798</v>
      </c>
      <c r="BT142" s="31">
        <v>0</v>
      </c>
      <c r="BU142" s="31">
        <v>0</v>
      </c>
      <c r="BV142" s="31">
        <v>247659.79974746701</v>
      </c>
      <c r="BW142" s="31">
        <v>0</v>
      </c>
      <c r="BX142" s="31">
        <v>0</v>
      </c>
      <c r="BY142" s="31">
        <v>0</v>
      </c>
      <c r="BZ142" s="31">
        <v>0</v>
      </c>
      <c r="CA142" s="31">
        <v>1138.8607359528501</v>
      </c>
      <c r="CB142" s="31">
        <v>157691.656551361</v>
      </c>
      <c r="CC142" s="31">
        <v>1041967.30963135</v>
      </c>
      <c r="CD142" s="31">
        <v>307541.02383422898</v>
      </c>
      <c r="CE142" s="31">
        <v>26.1272205561399</v>
      </c>
      <c r="CF142" s="31">
        <v>5877.0969547629402</v>
      </c>
      <c r="CG142" s="31">
        <v>37063.268610477397</v>
      </c>
      <c r="CH142" s="31">
        <v>0</v>
      </c>
      <c r="CI142" s="31">
        <v>1165.5529200881699</v>
      </c>
      <c r="CJ142" s="31">
        <v>163531.31501769999</v>
      </c>
      <c r="CK142" s="31">
        <v>1078792.18203735</v>
      </c>
      <c r="CL142" s="31">
        <v>307547.809036255</v>
      </c>
      <c r="CM142" s="31">
        <v>1439.21702957153</v>
      </c>
      <c r="CN142" s="31">
        <v>269834.88902664202</v>
      </c>
      <c r="CO142" s="31">
        <v>1332954.0301818801</v>
      </c>
      <c r="CP142" s="31">
        <v>307547.809036255</v>
      </c>
    </row>
    <row r="143" spans="1:94">
      <c r="A143" s="138" t="s">
        <v>63</v>
      </c>
      <c r="B143" s="163">
        <v>38596</v>
      </c>
      <c r="C143" s="31">
        <v>0</v>
      </c>
      <c r="D143" s="31">
        <v>756.88221019896594</v>
      </c>
      <c r="E143" s="31">
        <v>600.886293083429</v>
      </c>
      <c r="F143" s="31">
        <v>1.3823809359892001</v>
      </c>
      <c r="G143" s="31">
        <v>0</v>
      </c>
      <c r="H143" s="31">
        <v>0</v>
      </c>
      <c r="I143" s="31">
        <v>0</v>
      </c>
      <c r="J143" s="31">
        <v>176.18490461818899</v>
      </c>
      <c r="K143" s="31">
        <v>0</v>
      </c>
      <c r="L143" s="31">
        <v>31.356868462637099</v>
      </c>
      <c r="M143" s="31">
        <v>8.0704958799760806</v>
      </c>
      <c r="N143" s="31">
        <v>140.221659969538</v>
      </c>
      <c r="O143" s="31">
        <v>0</v>
      </c>
      <c r="P143" s="31">
        <v>0</v>
      </c>
      <c r="Q143" s="31">
        <v>1138.5037417262799</v>
      </c>
      <c r="R143" s="31">
        <v>0</v>
      </c>
      <c r="S143" s="31">
        <v>0</v>
      </c>
      <c r="T143" s="31">
        <v>24.117359648225801</v>
      </c>
      <c r="U143" s="31">
        <v>276.06874843314301</v>
      </c>
      <c r="V143" s="31">
        <v>0</v>
      </c>
      <c r="W143" s="31">
        <v>91073.879798786351</v>
      </c>
      <c r="X143" s="31">
        <v>109938.276986122</v>
      </c>
      <c r="Y143" s="31">
        <v>7.9241789805237204</v>
      </c>
      <c r="Z143" s="31">
        <v>0</v>
      </c>
      <c r="AA143" s="31">
        <v>0</v>
      </c>
      <c r="AB143" s="31">
        <v>0</v>
      </c>
      <c r="AC143" s="31">
        <v>68876.9103307724</v>
      </c>
      <c r="AD143" s="31">
        <v>0</v>
      </c>
      <c r="AE143" s="31">
        <v>2049.8192848265198</v>
      </c>
      <c r="AF143" s="31">
        <v>1130.5408064276</v>
      </c>
      <c r="AG143" s="31">
        <v>30781.512890577302</v>
      </c>
      <c r="AH143" s="31">
        <v>0</v>
      </c>
      <c r="AI143" s="31">
        <v>0</v>
      </c>
      <c r="AJ143" s="31">
        <v>158888.72255897499</v>
      </c>
      <c r="AK143" s="31">
        <v>0</v>
      </c>
      <c r="AL143" s="31">
        <v>0</v>
      </c>
      <c r="AM143" s="31">
        <v>4533.6740979552296</v>
      </c>
      <c r="AN143" s="31">
        <v>101442.349031448</v>
      </c>
      <c r="AO143" s="31">
        <v>0</v>
      </c>
      <c r="AP143" s="31">
        <v>644802.28153560904</v>
      </c>
      <c r="AQ143" s="31">
        <v>729471.82861328102</v>
      </c>
      <c r="AR143" s="31">
        <v>282.653191544116</v>
      </c>
      <c r="AS143" s="31">
        <v>0</v>
      </c>
      <c r="AT143" s="31">
        <v>0</v>
      </c>
      <c r="AU143" s="31">
        <v>0</v>
      </c>
      <c r="AV143" s="31">
        <v>170351.70845985401</v>
      </c>
      <c r="AW143" s="31">
        <v>0</v>
      </c>
      <c r="AX143" s="31">
        <v>13838.140242219</v>
      </c>
      <c r="AY143" s="31">
        <v>7577.6224850416202</v>
      </c>
      <c r="AZ143" s="31">
        <v>205024.62536048901</v>
      </c>
      <c r="BA143" s="31">
        <v>0</v>
      </c>
      <c r="BB143" s="31">
        <v>0</v>
      </c>
      <c r="BC143" s="31">
        <v>1090038.46151733</v>
      </c>
      <c r="BD143" s="31">
        <v>0</v>
      </c>
      <c r="BE143" s="31">
        <v>0</v>
      </c>
      <c r="BF143" s="31">
        <v>30214.770163774501</v>
      </c>
      <c r="BG143" s="31">
        <v>255429.81629562401</v>
      </c>
      <c r="BH143" s="31">
        <v>0</v>
      </c>
      <c r="BI143" s="31">
        <v>0</v>
      </c>
      <c r="BJ143" s="31">
        <v>253118.05854797401</v>
      </c>
      <c r="BK143" s="31">
        <v>0</v>
      </c>
      <c r="BL143" s="31">
        <v>0</v>
      </c>
      <c r="BM143" s="31">
        <v>0</v>
      </c>
      <c r="BN143" s="31">
        <v>0</v>
      </c>
      <c r="BO143" s="31">
        <v>0</v>
      </c>
      <c r="BP143" s="31">
        <v>0</v>
      </c>
      <c r="BQ143" s="31">
        <v>0</v>
      </c>
      <c r="BR143" s="31">
        <v>1248.2988123595701</v>
      </c>
      <c r="BS143" s="31">
        <v>70322.139239311204</v>
      </c>
      <c r="BT143" s="31">
        <v>0</v>
      </c>
      <c r="BU143" s="31">
        <v>0</v>
      </c>
      <c r="BV143" s="31">
        <v>270901.64104843099</v>
      </c>
      <c r="BW143" s="31">
        <v>0</v>
      </c>
      <c r="BX143" s="31">
        <v>0</v>
      </c>
      <c r="BY143" s="31">
        <v>0</v>
      </c>
      <c r="BZ143" s="31">
        <v>0</v>
      </c>
      <c r="CA143" s="31">
        <v>1360.82731099427</v>
      </c>
      <c r="CB143" s="31">
        <v>201593.72809028599</v>
      </c>
      <c r="CC143" s="31">
        <v>1372089.0536041299</v>
      </c>
      <c r="CD143" s="31">
        <v>344597.226459503</v>
      </c>
      <c r="CE143" s="31">
        <v>24.19036749308</v>
      </c>
      <c r="CF143" s="31">
        <v>4496.3297794461296</v>
      </c>
      <c r="CG143" s="31">
        <v>30101.032388687101</v>
      </c>
      <c r="CH143" s="31">
        <v>0</v>
      </c>
      <c r="CI143" s="31">
        <v>1384.6899785548401</v>
      </c>
      <c r="CJ143" s="31">
        <v>206203.476657867</v>
      </c>
      <c r="CK143" s="31">
        <v>1403436.0469970701</v>
      </c>
      <c r="CL143" s="31">
        <v>344620.88555145299</v>
      </c>
      <c r="CM143" s="31">
        <v>1658.6294039934901</v>
      </c>
      <c r="CN143" s="31">
        <v>307811.80722427397</v>
      </c>
      <c r="CO143" s="31">
        <v>1658238.1045532201</v>
      </c>
      <c r="CP143" s="31">
        <v>344620.88555145299</v>
      </c>
    </row>
    <row r="144" spans="1:94">
      <c r="A144" s="138" t="s">
        <v>63</v>
      </c>
      <c r="B144" s="163">
        <v>38687</v>
      </c>
      <c r="C144" s="31">
        <v>0</v>
      </c>
      <c r="D144" s="31">
        <v>764.25435910530177</v>
      </c>
      <c r="E144" s="31">
        <v>576.22474223375298</v>
      </c>
      <c r="F144" s="31">
        <v>1.2165582488523801</v>
      </c>
      <c r="G144" s="31">
        <v>0</v>
      </c>
      <c r="H144" s="31">
        <v>0</v>
      </c>
      <c r="I144" s="31">
        <v>0</v>
      </c>
      <c r="J144" s="31">
        <v>201.37235432490701</v>
      </c>
      <c r="K144" s="31">
        <v>0</v>
      </c>
      <c r="L144" s="31">
        <v>26.9974956999067</v>
      </c>
      <c r="M144" s="31">
        <v>7.4828531129169296</v>
      </c>
      <c r="N144" s="31">
        <v>151.12177774310101</v>
      </c>
      <c r="O144" s="31">
        <v>0</v>
      </c>
      <c r="P144" s="31">
        <v>0</v>
      </c>
      <c r="Q144" s="31">
        <v>1215.06025142968</v>
      </c>
      <c r="R144" s="31">
        <v>0</v>
      </c>
      <c r="S144" s="31">
        <v>0</v>
      </c>
      <c r="T144" s="31">
        <v>24.9654812235385</v>
      </c>
      <c r="U144" s="31">
        <v>284.34285634383599</v>
      </c>
      <c r="V144" s="31">
        <v>0</v>
      </c>
      <c r="W144" s="31">
        <v>80742.020185650268</v>
      </c>
      <c r="X144" s="31">
        <v>106601.875246048</v>
      </c>
      <c r="Y144" s="31">
        <v>41.099950729869299</v>
      </c>
      <c r="Z144" s="31">
        <v>0</v>
      </c>
      <c r="AA144" s="31">
        <v>0</v>
      </c>
      <c r="AB144" s="31">
        <v>0</v>
      </c>
      <c r="AC144" s="31">
        <v>79230.3336353302</v>
      </c>
      <c r="AD144" s="31">
        <v>0</v>
      </c>
      <c r="AE144" s="31">
        <v>2016.2059866339</v>
      </c>
      <c r="AF144" s="31">
        <v>847.23093922436203</v>
      </c>
      <c r="AG144" s="31">
        <v>32017.481565237002</v>
      </c>
      <c r="AH144" s="31">
        <v>0</v>
      </c>
      <c r="AI144" s="31">
        <v>0</v>
      </c>
      <c r="AJ144" s="31">
        <v>157496.59925270101</v>
      </c>
      <c r="AK144" s="31">
        <v>0</v>
      </c>
      <c r="AL144" s="31">
        <v>0</v>
      </c>
      <c r="AM144" s="31">
        <v>4574.8807685375205</v>
      </c>
      <c r="AN144" s="31">
        <v>110010.901562691</v>
      </c>
      <c r="AO144" s="31">
        <v>0</v>
      </c>
      <c r="AP144" s="31">
        <v>586864.54131017555</v>
      </c>
      <c r="AQ144" s="31">
        <v>711243.05587768601</v>
      </c>
      <c r="AR144" s="31">
        <v>672.28579019010101</v>
      </c>
      <c r="AS144" s="31">
        <v>0</v>
      </c>
      <c r="AT144" s="31">
        <v>0</v>
      </c>
      <c r="AU144" s="31">
        <v>0</v>
      </c>
      <c r="AV144" s="31">
        <v>200101.857242584</v>
      </c>
      <c r="AW144" s="31">
        <v>0</v>
      </c>
      <c r="AX144" s="31">
        <v>15067.9279905558</v>
      </c>
      <c r="AY144" s="31">
        <v>5885.6035360097903</v>
      </c>
      <c r="AZ144" s="31">
        <v>212546.295921326</v>
      </c>
      <c r="BA144" s="31">
        <v>0</v>
      </c>
      <c r="BB144" s="31">
        <v>0</v>
      </c>
      <c r="BC144" s="31">
        <v>1100257.9251403799</v>
      </c>
      <c r="BD144" s="31">
        <v>0</v>
      </c>
      <c r="BE144" s="31">
        <v>0</v>
      </c>
      <c r="BF144" s="31">
        <v>30422.019298315001</v>
      </c>
      <c r="BG144" s="31">
        <v>275390.12125396699</v>
      </c>
      <c r="BH144" s="31">
        <v>0</v>
      </c>
      <c r="BI144" s="31">
        <v>0</v>
      </c>
      <c r="BJ144" s="31">
        <v>247518.77677345299</v>
      </c>
      <c r="BK144" s="31">
        <v>0</v>
      </c>
      <c r="BL144" s="31">
        <v>0</v>
      </c>
      <c r="BM144" s="31">
        <v>0</v>
      </c>
      <c r="BN144" s="31">
        <v>0</v>
      </c>
      <c r="BO144" s="31">
        <v>0</v>
      </c>
      <c r="BP144" s="31">
        <v>0</v>
      </c>
      <c r="BQ144" s="31">
        <v>0</v>
      </c>
      <c r="BR144" s="31">
        <v>1237.0401887148601</v>
      </c>
      <c r="BS144" s="31">
        <v>73531.422293662996</v>
      </c>
      <c r="BT144" s="31">
        <v>0</v>
      </c>
      <c r="BU144" s="31">
        <v>0</v>
      </c>
      <c r="BV144" s="31">
        <v>272456.77205276501</v>
      </c>
      <c r="BW144" s="31">
        <v>0</v>
      </c>
      <c r="BX144" s="31">
        <v>0</v>
      </c>
      <c r="BY144" s="31">
        <v>0</v>
      </c>
      <c r="BZ144" s="31">
        <v>0</v>
      </c>
      <c r="CA144" s="31">
        <v>1342.8243203163099</v>
      </c>
      <c r="CB144" s="31">
        <v>187742.88335228001</v>
      </c>
      <c r="CC144" s="31">
        <v>1303679.48173523</v>
      </c>
      <c r="CD144" s="31">
        <v>346314.65233230602</v>
      </c>
      <c r="CE144" s="31">
        <v>25.140439170412701</v>
      </c>
      <c r="CF144" s="31">
        <v>4563.1903424263</v>
      </c>
      <c r="CG144" s="31">
        <v>30423.836408138301</v>
      </c>
      <c r="CH144" s="31">
        <v>0</v>
      </c>
      <c r="CI144" s="31">
        <v>1367.75330013037</v>
      </c>
      <c r="CJ144" s="31">
        <v>192274.45827674901</v>
      </c>
      <c r="CK144" s="31">
        <v>1333616.4094696001</v>
      </c>
      <c r="CL144" s="31">
        <v>346351.12480544997</v>
      </c>
      <c r="CM144" s="31">
        <v>1651.53393228352</v>
      </c>
      <c r="CN144" s="31">
        <v>302105.27334213298</v>
      </c>
      <c r="CO144" s="31">
        <v>1612112.7929229699</v>
      </c>
      <c r="CP144" s="31">
        <v>346351.12480544997</v>
      </c>
    </row>
    <row r="145" spans="1:94">
      <c r="A145" s="138" t="s">
        <v>63</v>
      </c>
      <c r="B145" s="163">
        <v>38777</v>
      </c>
      <c r="C145" s="31">
        <v>0</v>
      </c>
      <c r="D145" s="31">
        <v>856.34581102657808</v>
      </c>
      <c r="E145" s="31">
        <v>548.55051698535704</v>
      </c>
      <c r="F145" s="31">
        <v>1.13726430785027</v>
      </c>
      <c r="G145" s="31">
        <v>0</v>
      </c>
      <c r="H145" s="31">
        <v>0</v>
      </c>
      <c r="I145" s="31">
        <v>0</v>
      </c>
      <c r="J145" s="31">
        <v>224.90063695609601</v>
      </c>
      <c r="K145" s="31">
        <v>0</v>
      </c>
      <c r="L145" s="31">
        <v>12.4210669489112</v>
      </c>
      <c r="M145" s="31">
        <v>8.7851006726268697</v>
      </c>
      <c r="N145" s="31">
        <v>149.11070696450801</v>
      </c>
      <c r="O145" s="31">
        <v>13.7272097629029</v>
      </c>
      <c r="P145" s="31">
        <v>0</v>
      </c>
      <c r="Q145" s="31">
        <v>1270.84429912269</v>
      </c>
      <c r="R145" s="31">
        <v>0</v>
      </c>
      <c r="S145" s="31">
        <v>0</v>
      </c>
      <c r="T145" s="31">
        <v>24.597176781855499</v>
      </c>
      <c r="U145" s="31">
        <v>310.42155573889602</v>
      </c>
      <c r="V145" s="31">
        <v>0</v>
      </c>
      <c r="W145" s="31">
        <v>88318.098665445927</v>
      </c>
      <c r="X145" s="31">
        <v>101262.672921181</v>
      </c>
      <c r="Y145" s="31">
        <v>229.60759223438799</v>
      </c>
      <c r="Z145" s="31">
        <v>0</v>
      </c>
      <c r="AA145" s="31">
        <v>0</v>
      </c>
      <c r="AB145" s="31">
        <v>0</v>
      </c>
      <c r="AC145" s="31">
        <v>83361.693418502793</v>
      </c>
      <c r="AD145" s="31">
        <v>0</v>
      </c>
      <c r="AE145" s="31">
        <v>603.53172443062101</v>
      </c>
      <c r="AF145" s="31">
        <v>1261.3775496482799</v>
      </c>
      <c r="AG145" s="31">
        <v>31572.5085577965</v>
      </c>
      <c r="AH145" s="31">
        <v>873.61382929235697</v>
      </c>
      <c r="AI145" s="31">
        <v>0</v>
      </c>
      <c r="AJ145" s="31">
        <v>158591.694530487</v>
      </c>
      <c r="AK145" s="31">
        <v>0</v>
      </c>
      <c r="AL145" s="31">
        <v>0</v>
      </c>
      <c r="AM145" s="31">
        <v>4288.5636262893704</v>
      </c>
      <c r="AN145" s="31">
        <v>116519.18259334601</v>
      </c>
      <c r="AO145" s="31">
        <v>0</v>
      </c>
      <c r="AP145" s="31">
        <v>651297.07781770814</v>
      </c>
      <c r="AQ145" s="31">
        <v>682808.78664398205</v>
      </c>
      <c r="AR145" s="31">
        <v>1495.25946842134</v>
      </c>
      <c r="AS145" s="31">
        <v>0</v>
      </c>
      <c r="AT145" s="31">
        <v>0</v>
      </c>
      <c r="AU145" s="31">
        <v>0</v>
      </c>
      <c r="AV145" s="31">
        <v>214797.27593421901</v>
      </c>
      <c r="AW145" s="31">
        <v>0</v>
      </c>
      <c r="AX145" s="31">
        <v>4469.0882717966997</v>
      </c>
      <c r="AY145" s="31">
        <v>9045.9579894542694</v>
      </c>
      <c r="AZ145" s="31">
        <v>214896.05500221299</v>
      </c>
      <c r="BA145" s="31">
        <v>6348.8617405295399</v>
      </c>
      <c r="BB145" s="31">
        <v>0</v>
      </c>
      <c r="BC145" s="31">
        <v>1121708.28634644</v>
      </c>
      <c r="BD145" s="31">
        <v>0</v>
      </c>
      <c r="BE145" s="31">
        <v>0</v>
      </c>
      <c r="BF145" s="31">
        <v>30087.719132661801</v>
      </c>
      <c r="BG145" s="31">
        <v>295898.89231491101</v>
      </c>
      <c r="BH145" s="31">
        <v>0</v>
      </c>
      <c r="BI145" s="31">
        <v>0</v>
      </c>
      <c r="BJ145" s="31">
        <v>242054.25249481201</v>
      </c>
      <c r="BK145" s="31">
        <v>0</v>
      </c>
      <c r="BL145" s="31">
        <v>0</v>
      </c>
      <c r="BM145" s="31">
        <v>0</v>
      </c>
      <c r="BN145" s="31">
        <v>0</v>
      </c>
      <c r="BO145" s="31">
        <v>0</v>
      </c>
      <c r="BP145" s="31">
        <v>0</v>
      </c>
      <c r="BQ145" s="31">
        <v>0</v>
      </c>
      <c r="BR145" s="31">
        <v>1720.7193801403</v>
      </c>
      <c r="BS145" s="31">
        <v>74981.513296127305</v>
      </c>
      <c r="BT145" s="31">
        <v>1250.60300824046</v>
      </c>
      <c r="BU145" s="31">
        <v>0</v>
      </c>
      <c r="BV145" s="31">
        <v>284379.230079651</v>
      </c>
      <c r="BW145" s="31">
        <v>0</v>
      </c>
      <c r="BX145" s="31">
        <v>0</v>
      </c>
      <c r="BY145" s="31">
        <v>0</v>
      </c>
      <c r="BZ145" s="31">
        <v>0</v>
      </c>
      <c r="CA145" s="31">
        <v>1407.22579786181</v>
      </c>
      <c r="CB145" s="31">
        <v>189212.41445732099</v>
      </c>
      <c r="CC145" s="31">
        <v>1330913.0774383501</v>
      </c>
      <c r="CD145" s="31">
        <v>359590.495445251</v>
      </c>
      <c r="CE145" s="31">
        <v>25.523818052373802</v>
      </c>
      <c r="CF145" s="31">
        <v>4310.4709618687602</v>
      </c>
      <c r="CG145" s="31">
        <v>30226.830260038401</v>
      </c>
      <c r="CH145" s="31">
        <v>0</v>
      </c>
      <c r="CI145" s="31">
        <v>1432.4341664910301</v>
      </c>
      <c r="CJ145" s="31">
        <v>193430.32797622701</v>
      </c>
      <c r="CK145" s="31">
        <v>1360699.32966614</v>
      </c>
      <c r="CL145" s="31">
        <v>359529.04644012498</v>
      </c>
      <c r="CM145" s="31">
        <v>1744.68804609776</v>
      </c>
      <c r="CN145" s="31">
        <v>310008.41216659499</v>
      </c>
      <c r="CO145" s="31">
        <v>1657731.85987854</v>
      </c>
      <c r="CP145" s="31">
        <v>359529.04644012498</v>
      </c>
    </row>
    <row r="146" spans="1:94">
      <c r="A146" s="138" t="s">
        <v>63</v>
      </c>
      <c r="B146" s="163">
        <v>38869</v>
      </c>
      <c r="C146" s="31">
        <v>0</v>
      </c>
      <c r="D146" s="31">
        <v>932.71151545207806</v>
      </c>
      <c r="E146" s="31">
        <v>533.94866029173102</v>
      </c>
      <c r="F146" s="31">
        <v>1.04256640584208</v>
      </c>
      <c r="G146" s="31">
        <v>0</v>
      </c>
      <c r="H146" s="31">
        <v>0</v>
      </c>
      <c r="I146" s="31">
        <v>0</v>
      </c>
      <c r="J146" s="31">
        <v>267.45035346224898</v>
      </c>
      <c r="K146" s="31">
        <v>0</v>
      </c>
      <c r="L146" s="31">
        <v>18.734124789713</v>
      </c>
      <c r="M146" s="31">
        <v>12.070403758087201</v>
      </c>
      <c r="N146" s="31">
        <v>150.21595390140999</v>
      </c>
      <c r="O146" s="31">
        <v>15.9338302499382</v>
      </c>
      <c r="P146" s="31">
        <v>0</v>
      </c>
      <c r="Q146" s="31">
        <v>1260.2759328186501</v>
      </c>
      <c r="R146" s="31">
        <v>0</v>
      </c>
      <c r="S146" s="31">
        <v>0</v>
      </c>
      <c r="T146" s="31">
        <v>27.286398178664999</v>
      </c>
      <c r="U146" s="31">
        <v>329.92933147773101</v>
      </c>
      <c r="V146" s="31">
        <v>0</v>
      </c>
      <c r="W146" s="31">
        <v>97612.621284411027</v>
      </c>
      <c r="X146" s="31">
        <v>97715.346370697007</v>
      </c>
      <c r="Y146" s="31">
        <v>221.30145944654899</v>
      </c>
      <c r="Z146" s="31">
        <v>0</v>
      </c>
      <c r="AA146" s="31">
        <v>0</v>
      </c>
      <c r="AB146" s="31">
        <v>0</v>
      </c>
      <c r="AC146" s="31">
        <v>103487.01497364001</v>
      </c>
      <c r="AD146" s="31">
        <v>0</v>
      </c>
      <c r="AE146" s="31">
        <v>1037.44216679037</v>
      </c>
      <c r="AF146" s="31">
        <v>1787.1913005858701</v>
      </c>
      <c r="AG146" s="31">
        <v>32658.247262001001</v>
      </c>
      <c r="AH146" s="31">
        <v>731.24024103581905</v>
      </c>
      <c r="AI146" s="31">
        <v>0</v>
      </c>
      <c r="AJ146" s="31">
        <v>156366.54533195501</v>
      </c>
      <c r="AK146" s="31">
        <v>0</v>
      </c>
      <c r="AL146" s="31">
        <v>0</v>
      </c>
      <c r="AM146" s="31">
        <v>4355.5530830621701</v>
      </c>
      <c r="AN146" s="31">
        <v>124407.70476532</v>
      </c>
      <c r="AO146" s="31">
        <v>0</v>
      </c>
      <c r="AP146" s="31">
        <v>715710.8180297144</v>
      </c>
      <c r="AQ146" s="31">
        <v>660427.50136566197</v>
      </c>
      <c r="AR146" s="31">
        <v>1416.9035840481499</v>
      </c>
      <c r="AS146" s="31">
        <v>0</v>
      </c>
      <c r="AT146" s="31">
        <v>0</v>
      </c>
      <c r="AU146" s="31">
        <v>0</v>
      </c>
      <c r="AV146" s="31">
        <v>267767.13102722203</v>
      </c>
      <c r="AW146" s="31">
        <v>0</v>
      </c>
      <c r="AX146" s="31">
        <v>8039.3419886827496</v>
      </c>
      <c r="AY146" s="31">
        <v>12155.5657873154</v>
      </c>
      <c r="AZ146" s="31">
        <v>220412.076038361</v>
      </c>
      <c r="BA146" s="31">
        <v>5369.7648658156404</v>
      </c>
      <c r="BB146" s="31">
        <v>0</v>
      </c>
      <c r="BC146" s="31">
        <v>1112670.5495758101</v>
      </c>
      <c r="BD146" s="31">
        <v>0</v>
      </c>
      <c r="BE146" s="31">
        <v>0</v>
      </c>
      <c r="BF146" s="31">
        <v>31147.351179599798</v>
      </c>
      <c r="BG146" s="31">
        <v>319103.83796310402</v>
      </c>
      <c r="BH146" s="31">
        <v>0</v>
      </c>
      <c r="BI146" s="31">
        <v>0</v>
      </c>
      <c r="BJ146" s="31">
        <v>232324.63924408</v>
      </c>
      <c r="BK146" s="31">
        <v>0</v>
      </c>
      <c r="BL146" s="31">
        <v>0</v>
      </c>
      <c r="BM146" s="31">
        <v>0</v>
      </c>
      <c r="BN146" s="31">
        <v>0</v>
      </c>
      <c r="BO146" s="31">
        <v>0</v>
      </c>
      <c r="BP146" s="31">
        <v>0</v>
      </c>
      <c r="BQ146" s="31">
        <v>0</v>
      </c>
      <c r="BR146" s="31">
        <v>2835.5415608286899</v>
      </c>
      <c r="BS146" s="31">
        <v>76995.737293243394</v>
      </c>
      <c r="BT146" s="31">
        <v>1056.3747101277099</v>
      </c>
      <c r="BU146" s="31">
        <v>0</v>
      </c>
      <c r="BV146" s="31">
        <v>270811.719738007</v>
      </c>
      <c r="BW146" s="31">
        <v>0</v>
      </c>
      <c r="BX146" s="31">
        <v>0</v>
      </c>
      <c r="BY146" s="31">
        <v>0</v>
      </c>
      <c r="BZ146" s="31">
        <v>0</v>
      </c>
      <c r="CA146" s="31">
        <v>1459.6363430768299</v>
      </c>
      <c r="CB146" s="31">
        <v>194551.518138885</v>
      </c>
      <c r="CC146" s="31">
        <v>1374141.2044067399</v>
      </c>
      <c r="CD146" s="31">
        <v>353911.87203216599</v>
      </c>
      <c r="CE146" s="31">
        <v>27.1123631973751</v>
      </c>
      <c r="CF146" s="31">
        <v>4372.1270915865898</v>
      </c>
      <c r="CG146" s="31">
        <v>31172.6784524918</v>
      </c>
      <c r="CH146" s="31">
        <v>0</v>
      </c>
      <c r="CI146" s="31">
        <v>1487.68079224229</v>
      </c>
      <c r="CJ146" s="31">
        <v>198911.89535141</v>
      </c>
      <c r="CK146" s="31">
        <v>1405064.8347015399</v>
      </c>
      <c r="CL146" s="31">
        <v>353910.59051895101</v>
      </c>
      <c r="CM146" s="31">
        <v>1813.7543907910599</v>
      </c>
      <c r="CN146" s="31">
        <v>324948.25746917701</v>
      </c>
      <c r="CO146" s="31">
        <v>1723435.6803131099</v>
      </c>
      <c r="CP146" s="31">
        <v>353910.59051895101</v>
      </c>
    </row>
    <row r="147" spans="1:94">
      <c r="A147" s="138" t="s">
        <v>63</v>
      </c>
      <c r="B147" s="163">
        <v>38961</v>
      </c>
      <c r="C147" s="31">
        <v>0</v>
      </c>
      <c r="D147" s="31">
        <v>965.48736009335175</v>
      </c>
      <c r="E147" s="31">
        <v>520.26979281753302</v>
      </c>
      <c r="F147" s="31">
        <v>1.25375721117598</v>
      </c>
      <c r="G147" s="31">
        <v>0</v>
      </c>
      <c r="H147" s="31">
        <v>0</v>
      </c>
      <c r="I147" s="31">
        <v>0</v>
      </c>
      <c r="J147" s="31">
        <v>295.44428248331002</v>
      </c>
      <c r="K147" s="31">
        <v>0</v>
      </c>
      <c r="L147" s="31">
        <v>19.4758454198018</v>
      </c>
      <c r="M147" s="31">
        <v>14.321940829628099</v>
      </c>
      <c r="N147" s="31">
        <v>157.40921159647399</v>
      </c>
      <c r="O147" s="31">
        <v>19.799358117627001</v>
      </c>
      <c r="P147" s="31">
        <v>0</v>
      </c>
      <c r="Q147" s="31">
        <v>1253.02660480142</v>
      </c>
      <c r="R147" s="31">
        <v>0</v>
      </c>
      <c r="S147" s="31">
        <v>0</v>
      </c>
      <c r="T147" s="31">
        <v>31.121341262012699</v>
      </c>
      <c r="U147" s="31">
        <v>341.11580071970798</v>
      </c>
      <c r="V147" s="31">
        <v>0</v>
      </c>
      <c r="W147" s="31">
        <v>92310.772604838872</v>
      </c>
      <c r="X147" s="31">
        <v>94284.9750337601</v>
      </c>
      <c r="Y147" s="31">
        <v>260.81785159558098</v>
      </c>
      <c r="Z147" s="31">
        <v>0</v>
      </c>
      <c r="AA147" s="31">
        <v>0</v>
      </c>
      <c r="AB147" s="31">
        <v>0</v>
      </c>
      <c r="AC147" s="31">
        <v>114201.65635776499</v>
      </c>
      <c r="AD147" s="31">
        <v>0</v>
      </c>
      <c r="AE147" s="31">
        <v>1480.2039173841499</v>
      </c>
      <c r="AF147" s="31">
        <v>2072.4966602325399</v>
      </c>
      <c r="AG147" s="31">
        <v>32786.303146839098</v>
      </c>
      <c r="AH147" s="31">
        <v>557.91277340799604</v>
      </c>
      <c r="AI147" s="31">
        <v>0</v>
      </c>
      <c r="AJ147" s="31">
        <v>146024.54679107701</v>
      </c>
      <c r="AK147" s="31">
        <v>0</v>
      </c>
      <c r="AL147" s="31">
        <v>0</v>
      </c>
      <c r="AM147" s="31">
        <v>5291.5627139806702</v>
      </c>
      <c r="AN147" s="31">
        <v>126435.471673965</v>
      </c>
      <c r="AO147" s="31">
        <v>0</v>
      </c>
      <c r="AP147" s="31">
        <v>687373.59973196592</v>
      </c>
      <c r="AQ147" s="31">
        <v>643884.62324523902</v>
      </c>
      <c r="AR147" s="31">
        <v>2215.6613792181001</v>
      </c>
      <c r="AS147" s="31">
        <v>0</v>
      </c>
      <c r="AT147" s="31">
        <v>0</v>
      </c>
      <c r="AU147" s="31">
        <v>0</v>
      </c>
      <c r="AV147" s="31">
        <v>301044.28821945202</v>
      </c>
      <c r="AW147" s="31">
        <v>0</v>
      </c>
      <c r="AX147" s="31">
        <v>10463.553710103</v>
      </c>
      <c r="AY147" s="31">
        <v>14620.528978824599</v>
      </c>
      <c r="AZ147" s="31">
        <v>222185.28561782799</v>
      </c>
      <c r="BA147" s="31">
        <v>4255.9828875660896</v>
      </c>
      <c r="BB147" s="31">
        <v>0</v>
      </c>
      <c r="BC147" s="31">
        <v>1053872.8367919901</v>
      </c>
      <c r="BD147" s="31">
        <v>0</v>
      </c>
      <c r="BE147" s="31">
        <v>0</v>
      </c>
      <c r="BF147" s="31">
        <v>37524.836675167098</v>
      </c>
      <c r="BG147" s="31">
        <v>336302.52017211902</v>
      </c>
      <c r="BH147" s="31">
        <v>0</v>
      </c>
      <c r="BI147" s="31">
        <v>0</v>
      </c>
      <c r="BJ147" s="31">
        <v>224737.474050522</v>
      </c>
      <c r="BK147" s="31">
        <v>0</v>
      </c>
      <c r="BL147" s="31">
        <v>0</v>
      </c>
      <c r="BM147" s="31">
        <v>0</v>
      </c>
      <c r="BN147" s="31">
        <v>0</v>
      </c>
      <c r="BO147" s="31">
        <v>0</v>
      </c>
      <c r="BP147" s="31">
        <v>0</v>
      </c>
      <c r="BQ147" s="31">
        <v>0</v>
      </c>
      <c r="BR147" s="31">
        <v>3377.1451260745498</v>
      </c>
      <c r="BS147" s="31">
        <v>79039.591647148103</v>
      </c>
      <c r="BT147" s="31">
        <v>829.34059384465195</v>
      </c>
      <c r="BU147" s="31">
        <v>0</v>
      </c>
      <c r="BV147" s="31">
        <v>262364.301692963</v>
      </c>
      <c r="BW147" s="31">
        <v>0</v>
      </c>
      <c r="BX147" s="31">
        <v>0</v>
      </c>
      <c r="BY147" s="31">
        <v>0</v>
      </c>
      <c r="BZ147" s="31">
        <v>0</v>
      </c>
      <c r="CA147" s="31">
        <v>1485.8201046288</v>
      </c>
      <c r="CB147" s="31">
        <v>186905.34261322001</v>
      </c>
      <c r="CC147" s="31">
        <v>1326988.3706664999</v>
      </c>
      <c r="CD147" s="31">
        <v>345157.28073883097</v>
      </c>
      <c r="CE147" s="31">
        <v>31.188030528835998</v>
      </c>
      <c r="CF147" s="31">
        <v>5269.4862046241797</v>
      </c>
      <c r="CG147" s="31">
        <v>37473.165089130402</v>
      </c>
      <c r="CH147" s="31">
        <v>0</v>
      </c>
      <c r="CI147" s="31">
        <v>1516.7613634914201</v>
      </c>
      <c r="CJ147" s="31">
        <v>192303.34975624099</v>
      </c>
      <c r="CK147" s="31">
        <v>1365281.6440582301</v>
      </c>
      <c r="CL147" s="31">
        <v>345192.78118896502</v>
      </c>
      <c r="CM147" s="31">
        <v>1858.9568748772101</v>
      </c>
      <c r="CN147" s="31">
        <v>317519.185157776</v>
      </c>
      <c r="CO147" s="31">
        <v>1698830.9107818599</v>
      </c>
      <c r="CP147" s="31">
        <v>345192.78118896502</v>
      </c>
    </row>
    <row r="148" spans="1:94">
      <c r="A148" s="138" t="s">
        <v>63</v>
      </c>
      <c r="B148" s="163">
        <v>39052</v>
      </c>
      <c r="C148" s="31">
        <v>0</v>
      </c>
      <c r="D148" s="31">
        <v>1032.9360754061743</v>
      </c>
      <c r="E148" s="31">
        <v>503.12240377440997</v>
      </c>
      <c r="F148" s="31">
        <v>1.4607427157025099</v>
      </c>
      <c r="G148" s="31">
        <v>0</v>
      </c>
      <c r="H148" s="31">
        <v>0</v>
      </c>
      <c r="I148" s="31">
        <v>0</v>
      </c>
      <c r="J148" s="31">
        <v>314.10575384274102</v>
      </c>
      <c r="K148" s="31">
        <v>0</v>
      </c>
      <c r="L148" s="31">
        <v>22.910263578407498</v>
      </c>
      <c r="M148" s="31">
        <v>13.709760324331</v>
      </c>
      <c r="N148" s="31">
        <v>160.84839969128399</v>
      </c>
      <c r="O148" s="31">
        <v>20.712778845569101</v>
      </c>
      <c r="P148" s="31">
        <v>0</v>
      </c>
      <c r="Q148" s="31">
        <v>1365.57592324913</v>
      </c>
      <c r="R148" s="31">
        <v>0</v>
      </c>
      <c r="S148" s="31">
        <v>0</v>
      </c>
      <c r="T148" s="31">
        <v>33.920053299982101</v>
      </c>
      <c r="U148" s="31">
        <v>352.595399495214</v>
      </c>
      <c r="V148" s="31">
        <v>0</v>
      </c>
      <c r="W148" s="31">
        <v>111097.18078917304</v>
      </c>
      <c r="X148" s="31">
        <v>92217.219790458694</v>
      </c>
      <c r="Y148" s="31">
        <v>212.75341597013201</v>
      </c>
      <c r="Z148" s="31">
        <v>0</v>
      </c>
      <c r="AA148" s="31">
        <v>0</v>
      </c>
      <c r="AB148" s="31">
        <v>0</v>
      </c>
      <c r="AC148" s="31">
        <v>119782.631811142</v>
      </c>
      <c r="AD148" s="31">
        <v>0</v>
      </c>
      <c r="AE148" s="31">
        <v>1682.6051747798899</v>
      </c>
      <c r="AF148" s="31">
        <v>2113.59188333154</v>
      </c>
      <c r="AG148" s="31">
        <v>34209.975064277598</v>
      </c>
      <c r="AH148" s="31">
        <v>817.897873781621</v>
      </c>
      <c r="AI148" s="31">
        <v>0</v>
      </c>
      <c r="AJ148" s="31">
        <v>167921.68447494501</v>
      </c>
      <c r="AK148" s="31">
        <v>0</v>
      </c>
      <c r="AL148" s="31">
        <v>0</v>
      </c>
      <c r="AM148" s="31">
        <v>5898.0695005059197</v>
      </c>
      <c r="AN148" s="31">
        <v>131060.296466827</v>
      </c>
      <c r="AO148" s="31">
        <v>0</v>
      </c>
      <c r="AP148" s="31">
        <v>833266.43228328088</v>
      </c>
      <c r="AQ148" s="31">
        <v>632721.15613555897</v>
      </c>
      <c r="AR148" s="31">
        <v>1348.5927411764901</v>
      </c>
      <c r="AS148" s="31">
        <v>0</v>
      </c>
      <c r="AT148" s="31">
        <v>0</v>
      </c>
      <c r="AU148" s="31">
        <v>0</v>
      </c>
      <c r="AV148" s="31">
        <v>322540.13462448103</v>
      </c>
      <c r="AW148" s="31">
        <v>0</v>
      </c>
      <c r="AX148" s="31">
        <v>10349.802361726801</v>
      </c>
      <c r="AY148" s="31">
        <v>14540.2300615311</v>
      </c>
      <c r="AZ148" s="31">
        <v>233314.621498108</v>
      </c>
      <c r="BA148" s="31">
        <v>6465.9122536778495</v>
      </c>
      <c r="BB148" s="31">
        <v>0</v>
      </c>
      <c r="BC148" s="31">
        <v>1226448.4737091099</v>
      </c>
      <c r="BD148" s="31">
        <v>0</v>
      </c>
      <c r="BE148" s="31">
        <v>0</v>
      </c>
      <c r="BF148" s="31">
        <v>41604.443907737703</v>
      </c>
      <c r="BG148" s="31">
        <v>351253.45656585699</v>
      </c>
      <c r="BH148" s="31">
        <v>0</v>
      </c>
      <c r="BI148" s="31">
        <v>0</v>
      </c>
      <c r="BJ148" s="31">
        <v>221471.31080055199</v>
      </c>
      <c r="BK148" s="31">
        <v>0</v>
      </c>
      <c r="BL148" s="31">
        <v>0</v>
      </c>
      <c r="BM148" s="31">
        <v>0</v>
      </c>
      <c r="BN148" s="31">
        <v>0</v>
      </c>
      <c r="BO148" s="31">
        <v>0</v>
      </c>
      <c r="BP148" s="31">
        <v>0</v>
      </c>
      <c r="BQ148" s="31">
        <v>0</v>
      </c>
      <c r="BR148" s="31">
        <v>3150.9555261731098</v>
      </c>
      <c r="BS148" s="31">
        <v>82545.284231185899</v>
      </c>
      <c r="BT148" s="31">
        <v>1262.0107246786399</v>
      </c>
      <c r="BU148" s="31">
        <v>0</v>
      </c>
      <c r="BV148" s="31">
        <v>279645.94323730498</v>
      </c>
      <c r="BW148" s="31">
        <v>0</v>
      </c>
      <c r="BX148" s="31">
        <v>0</v>
      </c>
      <c r="BY148" s="31">
        <v>0</v>
      </c>
      <c r="BZ148" s="31">
        <v>0</v>
      </c>
      <c r="CA148" s="31">
        <v>1540.50819674134</v>
      </c>
      <c r="CB148" s="31">
        <v>204566.97444343599</v>
      </c>
      <c r="CC148" s="31">
        <v>1478383.13554382</v>
      </c>
      <c r="CD148" s="31">
        <v>368567.98741149902</v>
      </c>
      <c r="CE148" s="31">
        <v>35.175680255983004</v>
      </c>
      <c r="CF148" s="31">
        <v>6001.2074085473996</v>
      </c>
      <c r="CG148" s="31">
        <v>42467.700553893999</v>
      </c>
      <c r="CH148" s="31">
        <v>0</v>
      </c>
      <c r="CI148" s="31">
        <v>1575.6528224497999</v>
      </c>
      <c r="CJ148" s="31">
        <v>210569.39674377401</v>
      </c>
      <c r="CK148" s="31">
        <v>1520771.2266693099</v>
      </c>
      <c r="CL148" s="31">
        <v>368694.46489715599</v>
      </c>
      <c r="CM148" s="31">
        <v>1925.84631031752</v>
      </c>
      <c r="CN148" s="31">
        <v>340966.674037933</v>
      </c>
      <c r="CO148" s="31">
        <v>1873131.57539368</v>
      </c>
      <c r="CP148" s="31">
        <v>368694.46489715599</v>
      </c>
    </row>
    <row r="149" spans="1:94">
      <c r="A149" s="138" t="s">
        <v>63</v>
      </c>
      <c r="B149" s="163">
        <v>39142</v>
      </c>
      <c r="C149" s="31">
        <v>0</v>
      </c>
      <c r="D149" s="31">
        <v>1085.4500932245667</v>
      </c>
      <c r="E149" s="31">
        <v>484.37999969720801</v>
      </c>
      <c r="F149" s="31">
        <v>1.05170000786893</v>
      </c>
      <c r="G149" s="31">
        <v>0</v>
      </c>
      <c r="H149" s="31">
        <v>0</v>
      </c>
      <c r="I149" s="31">
        <v>0</v>
      </c>
      <c r="J149" s="31">
        <v>332.38143287599098</v>
      </c>
      <c r="K149" s="31">
        <v>0</v>
      </c>
      <c r="L149" s="31">
        <v>16.761482121422901</v>
      </c>
      <c r="M149" s="31">
        <v>15.528148897574299</v>
      </c>
      <c r="N149" s="31">
        <v>173.52380116470201</v>
      </c>
      <c r="O149" s="31">
        <v>18.593488928861898</v>
      </c>
      <c r="P149" s="31">
        <v>0</v>
      </c>
      <c r="Q149" s="31">
        <v>1388.8954044580501</v>
      </c>
      <c r="R149" s="31">
        <v>0</v>
      </c>
      <c r="S149" s="31">
        <v>0</v>
      </c>
      <c r="T149" s="31">
        <v>34.542690415400997</v>
      </c>
      <c r="U149" s="31">
        <v>361.56777298822999</v>
      </c>
      <c r="V149" s="31">
        <v>0</v>
      </c>
      <c r="W149" s="31">
        <v>122301.96870658676</v>
      </c>
      <c r="X149" s="31">
        <v>86876.617988586397</v>
      </c>
      <c r="Y149" s="31">
        <v>109.080763984472</v>
      </c>
      <c r="Z149" s="31">
        <v>0</v>
      </c>
      <c r="AA149" s="31">
        <v>0</v>
      </c>
      <c r="AB149" s="31">
        <v>0</v>
      </c>
      <c r="AC149" s="31">
        <v>125491.98823356599</v>
      </c>
      <c r="AD149" s="31">
        <v>0</v>
      </c>
      <c r="AE149" s="31">
        <v>1586.7062085866901</v>
      </c>
      <c r="AF149" s="31">
        <v>2002.50839871168</v>
      </c>
      <c r="AG149" s="31">
        <v>36177.024612903602</v>
      </c>
      <c r="AH149" s="31">
        <v>837.96819145977497</v>
      </c>
      <c r="AI149" s="31">
        <v>0</v>
      </c>
      <c r="AJ149" s="31">
        <v>170701.38356781</v>
      </c>
      <c r="AK149" s="31">
        <v>0</v>
      </c>
      <c r="AL149" s="31">
        <v>0</v>
      </c>
      <c r="AM149" s="31">
        <v>6250.4201397299803</v>
      </c>
      <c r="AN149" s="31">
        <v>134187.28193283101</v>
      </c>
      <c r="AO149" s="31">
        <v>0</v>
      </c>
      <c r="AP149" s="31">
        <v>922322.32685084513</v>
      </c>
      <c r="AQ149" s="31">
        <v>603282.54093170201</v>
      </c>
      <c r="AR149" s="31">
        <v>963.05097148567404</v>
      </c>
      <c r="AS149" s="31">
        <v>0</v>
      </c>
      <c r="AT149" s="31">
        <v>0</v>
      </c>
      <c r="AU149" s="31">
        <v>0</v>
      </c>
      <c r="AV149" s="31">
        <v>337691.87456512498</v>
      </c>
      <c r="AW149" s="31">
        <v>0</v>
      </c>
      <c r="AX149" s="31">
        <v>9398.2372397184408</v>
      </c>
      <c r="AY149" s="31">
        <v>14223.113129138899</v>
      </c>
      <c r="AZ149" s="31">
        <v>252302.80499458301</v>
      </c>
      <c r="BA149" s="31">
        <v>6689.8107423186302</v>
      </c>
      <c r="BB149" s="31">
        <v>0</v>
      </c>
      <c r="BC149" s="31">
        <v>1257538.5291442899</v>
      </c>
      <c r="BD149" s="31">
        <v>0</v>
      </c>
      <c r="BE149" s="31">
        <v>0</v>
      </c>
      <c r="BF149" s="31">
        <v>43341.499233245901</v>
      </c>
      <c r="BG149" s="31">
        <v>359125.75151443499</v>
      </c>
      <c r="BH149" s="31">
        <v>0</v>
      </c>
      <c r="BI149" s="31">
        <v>0</v>
      </c>
      <c r="BJ149" s="31">
        <v>212134.708511353</v>
      </c>
      <c r="BK149" s="31">
        <v>0</v>
      </c>
      <c r="BL149" s="31">
        <v>0</v>
      </c>
      <c r="BM149" s="31">
        <v>0</v>
      </c>
      <c r="BN149" s="31">
        <v>0</v>
      </c>
      <c r="BO149" s="31">
        <v>0</v>
      </c>
      <c r="BP149" s="31">
        <v>0</v>
      </c>
      <c r="BQ149" s="31">
        <v>0</v>
      </c>
      <c r="BR149" s="31">
        <v>3627.7592723369598</v>
      </c>
      <c r="BS149" s="31">
        <v>91036.067899703994</v>
      </c>
      <c r="BT149" s="31">
        <v>1303.6344814598599</v>
      </c>
      <c r="BU149" s="31">
        <v>0</v>
      </c>
      <c r="BV149" s="31">
        <v>284301.35556030303</v>
      </c>
      <c r="BW149" s="31">
        <v>0</v>
      </c>
      <c r="BX149" s="31">
        <v>0</v>
      </c>
      <c r="BY149" s="31">
        <v>0</v>
      </c>
      <c r="BZ149" s="31">
        <v>0</v>
      </c>
      <c r="CA149" s="31">
        <v>1571.8303358405799</v>
      </c>
      <c r="CB149" s="31">
        <v>208891.25309181199</v>
      </c>
      <c r="CC149" s="31">
        <v>1523547.8106841999</v>
      </c>
      <c r="CD149" s="31">
        <v>375894.70510864299</v>
      </c>
      <c r="CE149" s="31">
        <v>38.450883292593097</v>
      </c>
      <c r="CF149" s="31">
        <v>6834.0697964429901</v>
      </c>
      <c r="CG149" s="31">
        <v>47439.145140647903</v>
      </c>
      <c r="CH149" s="31">
        <v>0</v>
      </c>
      <c r="CI149" s="31">
        <v>1609.2526885867101</v>
      </c>
      <c r="CJ149" s="31">
        <v>215585.15961837801</v>
      </c>
      <c r="CK149" s="31">
        <v>1570281.52555847</v>
      </c>
      <c r="CL149" s="31">
        <v>376311.57717132597</v>
      </c>
      <c r="CM149" s="31">
        <v>1972.19813604653</v>
      </c>
      <c r="CN149" s="31">
        <v>349566.51542282099</v>
      </c>
      <c r="CO149" s="31">
        <v>1930753.87763977</v>
      </c>
      <c r="CP149" s="31">
        <v>376311.57717132597</v>
      </c>
    </row>
    <row r="150" spans="1:94">
      <c r="A150" s="138" t="s">
        <v>63</v>
      </c>
      <c r="B150" s="163">
        <v>39234</v>
      </c>
      <c r="C150" s="31">
        <v>0</v>
      </c>
      <c r="D150" s="31">
        <v>1129.9385892908567</v>
      </c>
      <c r="E150" s="31">
        <v>460.78536110743897</v>
      </c>
      <c r="F150" s="31">
        <v>0.82685887766274402</v>
      </c>
      <c r="G150" s="31">
        <v>0</v>
      </c>
      <c r="H150" s="31">
        <v>0</v>
      </c>
      <c r="I150" s="31">
        <v>0</v>
      </c>
      <c r="J150" s="31">
        <v>362.21031971648301</v>
      </c>
      <c r="K150" s="31">
        <v>0</v>
      </c>
      <c r="L150" s="31">
        <v>16.389634061604699</v>
      </c>
      <c r="M150" s="31">
        <v>14.508456705953</v>
      </c>
      <c r="N150" s="31">
        <v>193.59724372252799</v>
      </c>
      <c r="O150" s="31">
        <v>23.739427359309001</v>
      </c>
      <c r="P150" s="31">
        <v>0</v>
      </c>
      <c r="Q150" s="31">
        <v>1345.25206808746</v>
      </c>
      <c r="R150" s="31">
        <v>0</v>
      </c>
      <c r="S150" s="31">
        <v>0</v>
      </c>
      <c r="T150" s="31">
        <v>34.333477119915202</v>
      </c>
      <c r="U150" s="31">
        <v>382.66729018464702</v>
      </c>
      <c r="V150" s="31">
        <v>0</v>
      </c>
      <c r="W150" s="31">
        <v>121335.90040905628</v>
      </c>
      <c r="X150" s="31">
        <v>82993.663807869001</v>
      </c>
      <c r="Y150" s="31">
        <v>65.238219261169405</v>
      </c>
      <c r="Z150" s="31">
        <v>0</v>
      </c>
      <c r="AA150" s="31">
        <v>0</v>
      </c>
      <c r="AB150" s="31">
        <v>0</v>
      </c>
      <c r="AC150" s="31">
        <v>128750.512631416</v>
      </c>
      <c r="AD150" s="31">
        <v>0</v>
      </c>
      <c r="AE150" s="31">
        <v>1448.23409338295</v>
      </c>
      <c r="AF150" s="31">
        <v>1869.8329500704999</v>
      </c>
      <c r="AG150" s="31">
        <v>40430.110455513</v>
      </c>
      <c r="AH150" s="31">
        <v>1026.0439550727599</v>
      </c>
      <c r="AI150" s="31">
        <v>0</v>
      </c>
      <c r="AJ150" s="31">
        <v>157739.06943321199</v>
      </c>
      <c r="AK150" s="31">
        <v>0</v>
      </c>
      <c r="AL150" s="31">
        <v>0</v>
      </c>
      <c r="AM150" s="31">
        <v>7113.0695492029199</v>
      </c>
      <c r="AN150" s="31">
        <v>133227.09283065799</v>
      </c>
      <c r="AO150" s="31">
        <v>0</v>
      </c>
      <c r="AP150" s="31">
        <v>919795.67265055527</v>
      </c>
      <c r="AQ150" s="31">
        <v>583698.38113403297</v>
      </c>
      <c r="AR150" s="31">
        <v>614.792708076537</v>
      </c>
      <c r="AS150" s="31">
        <v>0</v>
      </c>
      <c r="AT150" s="31">
        <v>0</v>
      </c>
      <c r="AU150" s="31">
        <v>0</v>
      </c>
      <c r="AV150" s="31">
        <v>358968.58608245902</v>
      </c>
      <c r="AW150" s="31">
        <v>0</v>
      </c>
      <c r="AX150" s="31">
        <v>10030.2989327908</v>
      </c>
      <c r="AY150" s="31">
        <v>13784.8297923803</v>
      </c>
      <c r="AZ150" s="31">
        <v>290807.26066589402</v>
      </c>
      <c r="BA150" s="31">
        <v>7793.2890920639002</v>
      </c>
      <c r="BB150" s="31">
        <v>0</v>
      </c>
      <c r="BC150" s="31">
        <v>1166469.62280273</v>
      </c>
      <c r="BD150" s="31">
        <v>0</v>
      </c>
      <c r="BE150" s="31">
        <v>0</v>
      </c>
      <c r="BF150" s="31">
        <v>49186.569899082198</v>
      </c>
      <c r="BG150" s="31">
        <v>370142.51487731899</v>
      </c>
      <c r="BH150" s="31">
        <v>0</v>
      </c>
      <c r="BI150" s="31">
        <v>0</v>
      </c>
      <c r="BJ150" s="31">
        <v>205272.17658615101</v>
      </c>
      <c r="BK150" s="31">
        <v>0</v>
      </c>
      <c r="BL150" s="31">
        <v>0</v>
      </c>
      <c r="BM150" s="31">
        <v>0</v>
      </c>
      <c r="BN150" s="31">
        <v>0</v>
      </c>
      <c r="BO150" s="31">
        <v>0</v>
      </c>
      <c r="BP150" s="31">
        <v>0</v>
      </c>
      <c r="BQ150" s="31">
        <v>0</v>
      </c>
      <c r="BR150" s="31">
        <v>3443.23166024685</v>
      </c>
      <c r="BS150" s="31">
        <v>103803.750451088</v>
      </c>
      <c r="BT150" s="31">
        <v>1517.6032440215299</v>
      </c>
      <c r="BU150" s="31">
        <v>0</v>
      </c>
      <c r="BV150" s="31">
        <v>274504.62478256202</v>
      </c>
      <c r="BW150" s="31">
        <v>0</v>
      </c>
      <c r="BX150" s="31">
        <v>0</v>
      </c>
      <c r="BY150" s="31">
        <v>0</v>
      </c>
      <c r="BZ150" s="31">
        <v>0</v>
      </c>
      <c r="CA150" s="31">
        <v>1586.2603030800799</v>
      </c>
      <c r="CB150" s="31">
        <v>204084.616641998</v>
      </c>
      <c r="CC150" s="31">
        <v>1504162.3120575</v>
      </c>
      <c r="CD150" s="31">
        <v>386232.77626419102</v>
      </c>
      <c r="CE150" s="31">
        <v>38.120669622439898</v>
      </c>
      <c r="CF150" s="31">
        <v>7399.9077202677699</v>
      </c>
      <c r="CG150" s="31">
        <v>51099.388783454902</v>
      </c>
      <c r="CH150" s="31">
        <v>0</v>
      </c>
      <c r="CI150" s="31">
        <v>1625.59460042417</v>
      </c>
      <c r="CJ150" s="31">
        <v>211477.35730361901</v>
      </c>
      <c r="CK150" s="31">
        <v>1555352.3519744901</v>
      </c>
      <c r="CL150" s="31">
        <v>386412.64878463699</v>
      </c>
      <c r="CM150" s="31">
        <v>2001.4690831452599</v>
      </c>
      <c r="CN150" s="31">
        <v>345659.92035675002</v>
      </c>
      <c r="CO150" s="31">
        <v>1920775.4339294401</v>
      </c>
      <c r="CP150" s="31">
        <v>386412.64878463699</v>
      </c>
    </row>
    <row r="151" spans="1:94">
      <c r="A151" s="138" t="s">
        <v>63</v>
      </c>
      <c r="B151" s="163">
        <v>39326</v>
      </c>
      <c r="C151" s="31">
        <v>0</v>
      </c>
      <c r="D151" s="31">
        <v>1173.0286483611494</v>
      </c>
      <c r="E151" s="31">
        <v>436.51351869478799</v>
      </c>
      <c r="F151" s="31">
        <v>1.62739803180739</v>
      </c>
      <c r="G151" s="31">
        <v>0</v>
      </c>
      <c r="H151" s="31">
        <v>0</v>
      </c>
      <c r="I151" s="31">
        <v>0</v>
      </c>
      <c r="J151" s="31">
        <v>349.35436850786198</v>
      </c>
      <c r="K151" s="31">
        <v>0</v>
      </c>
      <c r="L151" s="31">
        <v>17.324091979302501</v>
      </c>
      <c r="M151" s="31">
        <v>13.476941414293799</v>
      </c>
      <c r="N151" s="31">
        <v>193.90510466136001</v>
      </c>
      <c r="O151" s="31">
        <v>27.3890520203859</v>
      </c>
      <c r="P151" s="31">
        <v>0</v>
      </c>
      <c r="Q151" s="31">
        <v>1346.0323480516699</v>
      </c>
      <c r="R151" s="31">
        <v>0</v>
      </c>
      <c r="S151" s="31">
        <v>0</v>
      </c>
      <c r="T151" s="31">
        <v>41.145961998496198</v>
      </c>
      <c r="U151" s="31">
        <v>362.17465942725499</v>
      </c>
      <c r="V151" s="31">
        <v>0</v>
      </c>
      <c r="W151" s="31">
        <v>126914.95462720639</v>
      </c>
      <c r="X151" s="31">
        <v>78666.596295356794</v>
      </c>
      <c r="Y151" s="31">
        <v>44.528027321677698</v>
      </c>
      <c r="Z151" s="31">
        <v>0</v>
      </c>
      <c r="AA151" s="31">
        <v>0</v>
      </c>
      <c r="AB151" s="31">
        <v>0</v>
      </c>
      <c r="AC151" s="31">
        <v>132764.58557510399</v>
      </c>
      <c r="AD151" s="31">
        <v>0</v>
      </c>
      <c r="AE151" s="31">
        <v>1384.01921656728</v>
      </c>
      <c r="AF151" s="31">
        <v>1523.0860046744299</v>
      </c>
      <c r="AG151" s="31">
        <v>39217.357739925399</v>
      </c>
      <c r="AH151" s="31">
        <v>1121.7441171109699</v>
      </c>
      <c r="AI151" s="31">
        <v>0</v>
      </c>
      <c r="AJ151" s="31">
        <v>159824.89616966201</v>
      </c>
      <c r="AK151" s="31">
        <v>0</v>
      </c>
      <c r="AL151" s="31">
        <v>0</v>
      </c>
      <c r="AM151" s="31">
        <v>8005.0051084160796</v>
      </c>
      <c r="AN151" s="31">
        <v>135616.50871658299</v>
      </c>
      <c r="AO151" s="31">
        <v>0</v>
      </c>
      <c r="AP151" s="31">
        <v>961659.19531215285</v>
      </c>
      <c r="AQ151" s="31">
        <v>553469.26099395799</v>
      </c>
      <c r="AR151" s="31">
        <v>302.76281614974101</v>
      </c>
      <c r="AS151" s="31">
        <v>0</v>
      </c>
      <c r="AT151" s="31">
        <v>0</v>
      </c>
      <c r="AU151" s="31">
        <v>0</v>
      </c>
      <c r="AV151" s="31">
        <v>372512.73152923601</v>
      </c>
      <c r="AW151" s="31">
        <v>0</v>
      </c>
      <c r="AX151" s="31">
        <v>10154.507037401199</v>
      </c>
      <c r="AY151" s="31">
        <v>11133.032453060199</v>
      </c>
      <c r="AZ151" s="31">
        <v>282293.10384368902</v>
      </c>
      <c r="BA151" s="31">
        <v>8902.7209169864691</v>
      </c>
      <c r="BB151" s="31">
        <v>0</v>
      </c>
      <c r="BC151" s="31">
        <v>1186258.2675628699</v>
      </c>
      <c r="BD151" s="31">
        <v>0</v>
      </c>
      <c r="BE151" s="31">
        <v>0</v>
      </c>
      <c r="BF151" s="31">
        <v>55285.761407852202</v>
      </c>
      <c r="BG151" s="31">
        <v>381369.54158783</v>
      </c>
      <c r="BH151" s="31">
        <v>0</v>
      </c>
      <c r="BI151" s="31">
        <v>0</v>
      </c>
      <c r="BJ151" s="31">
        <v>194039.481573105</v>
      </c>
      <c r="BK151" s="31">
        <v>0</v>
      </c>
      <c r="BL151" s="31">
        <v>0</v>
      </c>
      <c r="BM151" s="31">
        <v>0</v>
      </c>
      <c r="BN151" s="31">
        <v>0</v>
      </c>
      <c r="BO151" s="31">
        <v>0</v>
      </c>
      <c r="BP151" s="31">
        <v>0</v>
      </c>
      <c r="BQ151" s="31">
        <v>0</v>
      </c>
      <c r="BR151" s="31">
        <v>3159.3841990232499</v>
      </c>
      <c r="BS151" s="31">
        <v>101150.177895546</v>
      </c>
      <c r="BT151" s="31">
        <v>1733.9759505987199</v>
      </c>
      <c r="BU151" s="31">
        <v>0</v>
      </c>
      <c r="BV151" s="31">
        <v>273567.45759964001</v>
      </c>
      <c r="BW151" s="31">
        <v>0</v>
      </c>
      <c r="BX151" s="31">
        <v>0</v>
      </c>
      <c r="BY151" s="31">
        <v>0</v>
      </c>
      <c r="BZ151" s="31">
        <v>0</v>
      </c>
      <c r="CA151" s="31">
        <v>1607.73969438672</v>
      </c>
      <c r="CB151" s="31">
        <v>204298.64528656</v>
      </c>
      <c r="CC151" s="31">
        <v>1499505.7967071501</v>
      </c>
      <c r="CD151" s="31">
        <v>378586.74901580799</v>
      </c>
      <c r="CE151" s="31">
        <v>45.178438166622101</v>
      </c>
      <c r="CF151" s="31">
        <v>8344.6774314642007</v>
      </c>
      <c r="CG151" s="31">
        <v>57601.898581027999</v>
      </c>
      <c r="CH151" s="31">
        <v>0</v>
      </c>
      <c r="CI151" s="31">
        <v>1652.9440672993701</v>
      </c>
      <c r="CJ151" s="31">
        <v>212723.302017212</v>
      </c>
      <c r="CK151" s="31">
        <v>1557144.72413635</v>
      </c>
      <c r="CL151" s="31">
        <v>378848.22819137602</v>
      </c>
      <c r="CM151" s="31">
        <v>2014.85133515298</v>
      </c>
      <c r="CN151" s="31">
        <v>348419.11849594099</v>
      </c>
      <c r="CO151" s="31">
        <v>1942379.3609619101</v>
      </c>
      <c r="CP151" s="31">
        <v>378848.22819137602</v>
      </c>
    </row>
    <row r="152" spans="1:94">
      <c r="A152" s="138" t="s">
        <v>63</v>
      </c>
      <c r="B152" s="163">
        <v>39417</v>
      </c>
      <c r="C152" s="31">
        <v>0</v>
      </c>
      <c r="D152" s="31">
        <v>1207.1772552367443</v>
      </c>
      <c r="E152" s="31">
        <v>421.18401146307599</v>
      </c>
      <c r="F152" s="31">
        <v>1.68450843078608</v>
      </c>
      <c r="G152" s="31">
        <v>0</v>
      </c>
      <c r="H152" s="31">
        <v>0</v>
      </c>
      <c r="I152" s="31">
        <v>0</v>
      </c>
      <c r="J152" s="31">
        <v>369.47851478308399</v>
      </c>
      <c r="K152" s="31">
        <v>0</v>
      </c>
      <c r="L152" s="31">
        <v>17.544763795798598</v>
      </c>
      <c r="M152" s="31">
        <v>12.657100324402601</v>
      </c>
      <c r="N152" s="31">
        <v>192.52751806564601</v>
      </c>
      <c r="O152" s="31">
        <v>30.595141104888199</v>
      </c>
      <c r="P152" s="31">
        <v>0</v>
      </c>
      <c r="Q152" s="31">
        <v>1390.9701338857401</v>
      </c>
      <c r="R152" s="31">
        <v>0</v>
      </c>
      <c r="S152" s="31">
        <v>0</v>
      </c>
      <c r="T152" s="31">
        <v>47.951440210454201</v>
      </c>
      <c r="U152" s="31">
        <v>384.92817072942898</v>
      </c>
      <c r="V152" s="31">
        <v>0</v>
      </c>
      <c r="W152" s="31">
        <v>127805.64873415232</v>
      </c>
      <c r="X152" s="31">
        <v>74537.158197402998</v>
      </c>
      <c r="Y152" s="31">
        <v>21.581481068162201</v>
      </c>
      <c r="Z152" s="31">
        <v>0</v>
      </c>
      <c r="AA152" s="31">
        <v>0</v>
      </c>
      <c r="AB152" s="31">
        <v>0</v>
      </c>
      <c r="AC152" s="31">
        <v>130424.793253899</v>
      </c>
      <c r="AD152" s="31">
        <v>0</v>
      </c>
      <c r="AE152" s="31">
        <v>1260.1399953365301</v>
      </c>
      <c r="AF152" s="31">
        <v>1291.17701070011</v>
      </c>
      <c r="AG152" s="31">
        <v>38730.214602470398</v>
      </c>
      <c r="AH152" s="31">
        <v>1334.55054298043</v>
      </c>
      <c r="AI152" s="31">
        <v>0</v>
      </c>
      <c r="AJ152" s="31">
        <v>161929.01228332499</v>
      </c>
      <c r="AK152" s="31">
        <v>0</v>
      </c>
      <c r="AL152" s="31">
        <v>0</v>
      </c>
      <c r="AM152" s="31">
        <v>10030.9389423132</v>
      </c>
      <c r="AN152" s="31">
        <v>135275.046485901</v>
      </c>
      <c r="AO152" s="31">
        <v>0</v>
      </c>
      <c r="AP152" s="31">
        <v>979958.01692824718</v>
      </c>
      <c r="AQ152" s="31">
        <v>529005.57683563197</v>
      </c>
      <c r="AR152" s="31">
        <v>236.26645438186799</v>
      </c>
      <c r="AS152" s="31">
        <v>0</v>
      </c>
      <c r="AT152" s="31">
        <v>0</v>
      </c>
      <c r="AU152" s="31">
        <v>0</v>
      </c>
      <c r="AV152" s="31">
        <v>375894.65811157197</v>
      </c>
      <c r="AW152" s="31">
        <v>0</v>
      </c>
      <c r="AX152" s="31">
        <v>10618.0064706802</v>
      </c>
      <c r="AY152" s="31">
        <v>9272.6896306276303</v>
      </c>
      <c r="AZ152" s="31">
        <v>282630.908073425</v>
      </c>
      <c r="BA152" s="31">
        <v>10516.392272233999</v>
      </c>
      <c r="BB152" s="31">
        <v>0</v>
      </c>
      <c r="BC152" s="31">
        <v>1213756.08520508</v>
      </c>
      <c r="BD152" s="31">
        <v>0</v>
      </c>
      <c r="BE152" s="31">
        <v>0</v>
      </c>
      <c r="BF152" s="31">
        <v>72039.370536804199</v>
      </c>
      <c r="BG152" s="31">
        <v>389082.85378265398</v>
      </c>
      <c r="BH152" s="31">
        <v>0</v>
      </c>
      <c r="BI152" s="31">
        <v>0</v>
      </c>
      <c r="BJ152" s="31">
        <v>185820.71479606599</v>
      </c>
      <c r="BK152" s="31">
        <v>0</v>
      </c>
      <c r="BL152" s="31">
        <v>0</v>
      </c>
      <c r="BM152" s="31">
        <v>0</v>
      </c>
      <c r="BN152" s="31">
        <v>0</v>
      </c>
      <c r="BO152" s="31">
        <v>0</v>
      </c>
      <c r="BP152" s="31">
        <v>0</v>
      </c>
      <c r="BQ152" s="31">
        <v>0</v>
      </c>
      <c r="BR152" s="31">
        <v>2500.8123427629498</v>
      </c>
      <c r="BS152" s="31">
        <v>101503.130543709</v>
      </c>
      <c r="BT152" s="31">
        <v>2044.3982695341101</v>
      </c>
      <c r="BU152" s="31">
        <v>0</v>
      </c>
      <c r="BV152" s="31">
        <v>273874.325340271</v>
      </c>
      <c r="BW152" s="31">
        <v>0</v>
      </c>
      <c r="BX152" s="31">
        <v>0</v>
      </c>
      <c r="BY152" s="31">
        <v>0</v>
      </c>
      <c r="BZ152" s="31">
        <v>0</v>
      </c>
      <c r="CA152" s="31">
        <v>1631.28547909856</v>
      </c>
      <c r="CB152" s="31">
        <v>203616.190584183</v>
      </c>
      <c r="CC152" s="31">
        <v>1522361.4723968499</v>
      </c>
      <c r="CD152" s="31">
        <v>382029.84612655599</v>
      </c>
      <c r="CE152" s="31">
        <v>49.531226089689902</v>
      </c>
      <c r="CF152" s="31">
        <v>10137.809229135501</v>
      </c>
      <c r="CG152" s="31">
        <v>73055.199783325195</v>
      </c>
      <c r="CH152" s="31">
        <v>0</v>
      </c>
      <c r="CI152" s="31">
        <v>1680.9790919423101</v>
      </c>
      <c r="CJ152" s="31">
        <v>213807.719324112</v>
      </c>
      <c r="CK152" s="31">
        <v>1595491.37965393</v>
      </c>
      <c r="CL152" s="31">
        <v>382150.11837005598</v>
      </c>
      <c r="CM152" s="31">
        <v>2064.1149604618499</v>
      </c>
      <c r="CN152" s="31">
        <v>348490.97513961798</v>
      </c>
      <c r="CO152" s="31">
        <v>1984669.9014892599</v>
      </c>
      <c r="CP152" s="31">
        <v>382150.11837005598</v>
      </c>
    </row>
    <row r="153" spans="1:94">
      <c r="A153" s="138" t="s">
        <v>63</v>
      </c>
      <c r="B153" s="163">
        <v>39508</v>
      </c>
      <c r="C153" s="31">
        <v>0</v>
      </c>
      <c r="D153" s="31">
        <v>1263.1428696425924</v>
      </c>
      <c r="E153" s="31">
        <v>402.17699989676498</v>
      </c>
      <c r="F153" s="31">
        <v>1.5771784040407499</v>
      </c>
      <c r="G153" s="31">
        <v>0</v>
      </c>
      <c r="H153" s="31">
        <v>0</v>
      </c>
      <c r="I153" s="31">
        <v>0</v>
      </c>
      <c r="J153" s="31">
        <v>377.734123703092</v>
      </c>
      <c r="K153" s="31">
        <v>0</v>
      </c>
      <c r="L153" s="31">
        <v>27.2129955980927</v>
      </c>
      <c r="M153" s="31">
        <v>7.6360765337594803</v>
      </c>
      <c r="N153" s="31">
        <v>205.29585646465401</v>
      </c>
      <c r="O153" s="31">
        <v>32.1001637154259</v>
      </c>
      <c r="P153" s="31">
        <v>0</v>
      </c>
      <c r="Q153" s="31">
        <v>1416.8918655365701</v>
      </c>
      <c r="R153" s="31">
        <v>0</v>
      </c>
      <c r="S153" s="31">
        <v>0</v>
      </c>
      <c r="T153" s="31">
        <v>54.375936686992603</v>
      </c>
      <c r="U153" s="31">
        <v>387.14497689530299</v>
      </c>
      <c r="V153" s="31">
        <v>0</v>
      </c>
      <c r="W153" s="31">
        <v>137243.81147886158</v>
      </c>
      <c r="X153" s="31">
        <v>71341.699674606294</v>
      </c>
      <c r="Y153" s="31">
        <v>14.7797141609481</v>
      </c>
      <c r="Z153" s="31">
        <v>0</v>
      </c>
      <c r="AA153" s="31">
        <v>0</v>
      </c>
      <c r="AB153" s="31">
        <v>0</v>
      </c>
      <c r="AC153" s="31">
        <v>128186.378211975</v>
      </c>
      <c r="AD153" s="31">
        <v>0</v>
      </c>
      <c r="AE153" s="31">
        <v>1766.0889478921899</v>
      </c>
      <c r="AF153" s="31">
        <v>605.20927984267496</v>
      </c>
      <c r="AG153" s="31">
        <v>41454.214505672498</v>
      </c>
      <c r="AH153" s="31">
        <v>1311.8362319022399</v>
      </c>
      <c r="AI153" s="31">
        <v>0</v>
      </c>
      <c r="AJ153" s="31">
        <v>164110.303697586</v>
      </c>
      <c r="AK153" s="31">
        <v>0</v>
      </c>
      <c r="AL153" s="31">
        <v>0</v>
      </c>
      <c r="AM153" s="31">
        <v>10951.5453166962</v>
      </c>
      <c r="AN153" s="31">
        <v>131017.39230251301</v>
      </c>
      <c r="AO153" s="31">
        <v>0</v>
      </c>
      <c r="AP153" s="31">
        <v>1063288.3192803378</v>
      </c>
      <c r="AQ153" s="31">
        <v>513379.126331329</v>
      </c>
      <c r="AR153" s="31">
        <v>192.61155103519599</v>
      </c>
      <c r="AS153" s="31">
        <v>0</v>
      </c>
      <c r="AT153" s="31">
        <v>0</v>
      </c>
      <c r="AU153" s="31">
        <v>0</v>
      </c>
      <c r="AV153" s="31">
        <v>390192.530834198</v>
      </c>
      <c r="AW153" s="31">
        <v>0</v>
      </c>
      <c r="AX153" s="31">
        <v>16248.8335926533</v>
      </c>
      <c r="AY153" s="31">
        <v>4278.5650094151497</v>
      </c>
      <c r="AZ153" s="31">
        <v>302343.00622940098</v>
      </c>
      <c r="BA153" s="31">
        <v>10875.929636716801</v>
      </c>
      <c r="BB153" s="31">
        <v>0</v>
      </c>
      <c r="BC153" s="31">
        <v>1246762.5925140399</v>
      </c>
      <c r="BD153" s="31">
        <v>0</v>
      </c>
      <c r="BE153" s="31">
        <v>0</v>
      </c>
      <c r="BF153" s="31">
        <v>79881.996204376206</v>
      </c>
      <c r="BG153" s="31">
        <v>397450.75152587902</v>
      </c>
      <c r="BH153" s="31">
        <v>0</v>
      </c>
      <c r="BI153" s="31">
        <v>0</v>
      </c>
      <c r="BJ153" s="31">
        <v>161898.909923553</v>
      </c>
      <c r="BK153" s="31">
        <v>0</v>
      </c>
      <c r="BL153" s="31">
        <v>0</v>
      </c>
      <c r="BM153" s="31">
        <v>0</v>
      </c>
      <c r="BN153" s="31">
        <v>0</v>
      </c>
      <c r="BO153" s="31">
        <v>0</v>
      </c>
      <c r="BP153" s="31">
        <v>0</v>
      </c>
      <c r="BQ153" s="31">
        <v>0</v>
      </c>
      <c r="BR153" s="31">
        <v>1375.5026912093199</v>
      </c>
      <c r="BS153" s="31">
        <v>100141.40613842</v>
      </c>
      <c r="BT153" s="31">
        <v>2116.9014902710901</v>
      </c>
      <c r="BU153" s="31">
        <v>0</v>
      </c>
      <c r="BV153" s="31">
        <v>246682.785705566</v>
      </c>
      <c r="BW153" s="31">
        <v>0</v>
      </c>
      <c r="BX153" s="31">
        <v>0</v>
      </c>
      <c r="BY153" s="31">
        <v>0</v>
      </c>
      <c r="BZ153" s="31">
        <v>0</v>
      </c>
      <c r="CA153" s="31">
        <v>1666.4293085336701</v>
      </c>
      <c r="CB153" s="31">
        <v>208631.793046951</v>
      </c>
      <c r="CC153" s="31">
        <v>1576870.75236511</v>
      </c>
      <c r="CD153" s="31">
        <v>346857.08926391602</v>
      </c>
      <c r="CE153" s="31">
        <v>54.037663844414098</v>
      </c>
      <c r="CF153" s="31">
        <v>10906.0292369127</v>
      </c>
      <c r="CG153" s="31">
        <v>79521.788227081299</v>
      </c>
      <c r="CH153" s="31">
        <v>0</v>
      </c>
      <c r="CI153" s="31">
        <v>1718.93095074594</v>
      </c>
      <c r="CJ153" s="31">
        <v>219495.51781654399</v>
      </c>
      <c r="CK153" s="31">
        <v>1656978.8111267099</v>
      </c>
      <c r="CL153" s="31">
        <v>346760.54168701201</v>
      </c>
      <c r="CM153" s="31">
        <v>2107.57950472832</v>
      </c>
      <c r="CN153" s="31">
        <v>349823.14068985003</v>
      </c>
      <c r="CO153" s="31">
        <v>2055231.19685364</v>
      </c>
      <c r="CP153" s="31">
        <v>346760.54168701201</v>
      </c>
    </row>
    <row r="154" spans="1:94">
      <c r="A154" s="138" t="s">
        <v>63</v>
      </c>
      <c r="B154" s="163">
        <v>39600</v>
      </c>
      <c r="C154" s="31">
        <v>0</v>
      </c>
      <c r="D154" s="31">
        <v>1296.4375928347683</v>
      </c>
      <c r="E154" s="31">
        <v>390.57021893933398</v>
      </c>
      <c r="F154" s="31">
        <v>1.3849608826567401</v>
      </c>
      <c r="G154" s="31">
        <v>0</v>
      </c>
      <c r="H154" s="31">
        <v>0</v>
      </c>
      <c r="I154" s="31">
        <v>0</v>
      </c>
      <c r="J154" s="31">
        <v>388.68730415403797</v>
      </c>
      <c r="K154" s="31">
        <v>0</v>
      </c>
      <c r="L154" s="31">
        <v>45.744901190511897</v>
      </c>
      <c r="M154" s="31">
        <v>5.6439069526968497</v>
      </c>
      <c r="N154" s="31">
        <v>205.73201085254601</v>
      </c>
      <c r="O154" s="31">
        <v>31.380059676011999</v>
      </c>
      <c r="P154" s="31">
        <v>0</v>
      </c>
      <c r="Q154" s="31">
        <v>1423.8343074470799</v>
      </c>
      <c r="R154" s="31">
        <v>0</v>
      </c>
      <c r="S154" s="31">
        <v>0</v>
      </c>
      <c r="T154" s="31">
        <v>59.525495103094698</v>
      </c>
      <c r="U154" s="31">
        <v>391.28972258418798</v>
      </c>
      <c r="V154" s="31">
        <v>0</v>
      </c>
      <c r="W154" s="31">
        <v>146879.29734469042</v>
      </c>
      <c r="X154" s="31">
        <v>67954.593884468093</v>
      </c>
      <c r="Y154" s="31">
        <v>7.2989460948738296</v>
      </c>
      <c r="Z154" s="31">
        <v>0</v>
      </c>
      <c r="AA154" s="31">
        <v>0</v>
      </c>
      <c r="AB154" s="31">
        <v>0</v>
      </c>
      <c r="AC154" s="31">
        <v>132809.998996735</v>
      </c>
      <c r="AD154" s="31">
        <v>0</v>
      </c>
      <c r="AE154" s="31">
        <v>2021.1226111799499</v>
      </c>
      <c r="AF154" s="31">
        <v>449.29727917909599</v>
      </c>
      <c r="AG154" s="31">
        <v>41445.685206890099</v>
      </c>
      <c r="AH154" s="31">
        <v>1516.7143562436099</v>
      </c>
      <c r="AI154" s="31">
        <v>0</v>
      </c>
      <c r="AJ154" s="31">
        <v>168041.21551704401</v>
      </c>
      <c r="AK154" s="31">
        <v>0</v>
      </c>
      <c r="AL154" s="31">
        <v>0</v>
      </c>
      <c r="AM154" s="31">
        <v>11828.813862442999</v>
      </c>
      <c r="AN154" s="31">
        <v>133118.43374633801</v>
      </c>
      <c r="AO154" s="31">
        <v>0</v>
      </c>
      <c r="AP154" s="31">
        <v>1148699.9027740976</v>
      </c>
      <c r="AQ154" s="31">
        <v>495424.42541122402</v>
      </c>
      <c r="AR154" s="31">
        <v>100.751958667301</v>
      </c>
      <c r="AS154" s="31">
        <v>0</v>
      </c>
      <c r="AT154" s="31">
        <v>0</v>
      </c>
      <c r="AU154" s="31">
        <v>0</v>
      </c>
      <c r="AV154" s="31">
        <v>399577.55637741101</v>
      </c>
      <c r="AW154" s="31">
        <v>0</v>
      </c>
      <c r="AX154" s="31">
        <v>15983.3639522791</v>
      </c>
      <c r="AY154" s="31">
        <v>3120.4875331520998</v>
      </c>
      <c r="AZ154" s="31">
        <v>307399.24279785203</v>
      </c>
      <c r="BA154" s="31">
        <v>13182.517226457599</v>
      </c>
      <c r="BB154" s="31">
        <v>0</v>
      </c>
      <c r="BC154" s="31">
        <v>1293215.93284607</v>
      </c>
      <c r="BD154" s="31">
        <v>0</v>
      </c>
      <c r="BE154" s="31">
        <v>0</v>
      </c>
      <c r="BF154" s="31">
        <v>86634.372352600098</v>
      </c>
      <c r="BG154" s="31">
        <v>400081.24326324498</v>
      </c>
      <c r="BH154" s="31">
        <v>0</v>
      </c>
      <c r="BI154" s="31">
        <v>0</v>
      </c>
      <c r="BJ154" s="31">
        <v>159055.48815345799</v>
      </c>
      <c r="BK154" s="31">
        <v>0</v>
      </c>
      <c r="BL154" s="31">
        <v>0</v>
      </c>
      <c r="BM154" s="31">
        <v>0</v>
      </c>
      <c r="BN154" s="31">
        <v>0</v>
      </c>
      <c r="BO154" s="31">
        <v>0</v>
      </c>
      <c r="BP154" s="31">
        <v>0</v>
      </c>
      <c r="BQ154" s="31">
        <v>0</v>
      </c>
      <c r="BR154" s="31">
        <v>1027.26320107281</v>
      </c>
      <c r="BS154" s="31">
        <v>102539.44899559001</v>
      </c>
      <c r="BT154" s="31">
        <v>2564.9422338306899</v>
      </c>
      <c r="BU154" s="31">
        <v>0</v>
      </c>
      <c r="BV154" s="31">
        <v>266537.41556930501</v>
      </c>
      <c r="BW154" s="31">
        <v>0</v>
      </c>
      <c r="BX154" s="31">
        <v>0</v>
      </c>
      <c r="BY154" s="31">
        <v>0</v>
      </c>
      <c r="BZ154" s="31">
        <v>0</v>
      </c>
      <c r="CA154" s="31">
        <v>1686.6266458034499</v>
      </c>
      <c r="CB154" s="31">
        <v>215166.73190498399</v>
      </c>
      <c r="CC154" s="31">
        <v>1646647.77986145</v>
      </c>
      <c r="CD154" s="31">
        <v>374299.96825027501</v>
      </c>
      <c r="CE154" s="31">
        <v>59.070842972956598</v>
      </c>
      <c r="CF154" s="31">
        <v>11810.6005181074</v>
      </c>
      <c r="CG154" s="31">
        <v>86388.170516014099</v>
      </c>
      <c r="CH154" s="31">
        <v>0</v>
      </c>
      <c r="CI154" s="31">
        <v>1746.66366383433</v>
      </c>
      <c r="CJ154" s="31">
        <v>227011.69190979001</v>
      </c>
      <c r="CK154" s="31">
        <v>1734037.12876892</v>
      </c>
      <c r="CL154" s="31">
        <v>374273.86195754999</v>
      </c>
      <c r="CM154" s="31">
        <v>2130.1403682529899</v>
      </c>
      <c r="CN154" s="31">
        <v>360749.458698273</v>
      </c>
      <c r="CO154" s="31">
        <v>2126130.0208129901</v>
      </c>
      <c r="CP154" s="31">
        <v>374273.86195754999</v>
      </c>
    </row>
    <row r="155" spans="1:94">
      <c r="A155" s="138" t="s">
        <v>63</v>
      </c>
      <c r="B155" s="163">
        <v>39692</v>
      </c>
      <c r="C155" s="31">
        <v>0</v>
      </c>
      <c r="D155" s="31">
        <v>1264.9259580749249</v>
      </c>
      <c r="E155" s="31">
        <v>387.155550010502</v>
      </c>
      <c r="F155" s="31">
        <v>2.1469148874748498</v>
      </c>
      <c r="G155" s="31">
        <v>0</v>
      </c>
      <c r="H155" s="31">
        <v>0</v>
      </c>
      <c r="I155" s="31">
        <v>0</v>
      </c>
      <c r="J155" s="31">
        <v>395.43575736135199</v>
      </c>
      <c r="K155" s="31">
        <v>0</v>
      </c>
      <c r="L155" s="31">
        <v>61.421928354538998</v>
      </c>
      <c r="M155" s="31">
        <v>5.2893965669791196</v>
      </c>
      <c r="N155" s="31">
        <v>192.206802418455</v>
      </c>
      <c r="O155" s="31">
        <v>39.647019768599399</v>
      </c>
      <c r="P155" s="31">
        <v>0</v>
      </c>
      <c r="Q155" s="31">
        <v>1379.10148382187</v>
      </c>
      <c r="R155" s="31">
        <v>0</v>
      </c>
      <c r="S155" s="31">
        <v>0</v>
      </c>
      <c r="T155" s="31">
        <v>59.190780746284901</v>
      </c>
      <c r="U155" s="31">
        <v>397.84739292413002</v>
      </c>
      <c r="V155" s="31">
        <v>0</v>
      </c>
      <c r="W155" s="31">
        <v>131309.06218410784</v>
      </c>
      <c r="X155" s="31">
        <v>64478.090191841096</v>
      </c>
      <c r="Y155" s="31">
        <v>107.918111175299</v>
      </c>
      <c r="Z155" s="31">
        <v>0</v>
      </c>
      <c r="AA155" s="31">
        <v>0</v>
      </c>
      <c r="AB155" s="31">
        <v>0</v>
      </c>
      <c r="AC155" s="31">
        <v>133321.68972969099</v>
      </c>
      <c r="AD155" s="31">
        <v>0</v>
      </c>
      <c r="AE155" s="31">
        <v>2528.4252744615101</v>
      </c>
      <c r="AF155" s="31">
        <v>452.95077199488901</v>
      </c>
      <c r="AG155" s="31">
        <v>35207.0163798332</v>
      </c>
      <c r="AH155" s="31">
        <v>1598.42945373058</v>
      </c>
      <c r="AI155" s="31">
        <v>0</v>
      </c>
      <c r="AJ155" s="31">
        <v>153925.394140244</v>
      </c>
      <c r="AK155" s="31">
        <v>0</v>
      </c>
      <c r="AL155" s="31">
        <v>0</v>
      </c>
      <c r="AM155" s="31">
        <v>10564.0064148903</v>
      </c>
      <c r="AN155" s="31">
        <v>134625.685703278</v>
      </c>
      <c r="AO155" s="31">
        <v>0</v>
      </c>
      <c r="AP155" s="31">
        <v>1029014.2833080468</v>
      </c>
      <c r="AQ155" s="31">
        <v>469719.37032318098</v>
      </c>
      <c r="AR155" s="31">
        <v>1182.7269561737801</v>
      </c>
      <c r="AS155" s="31">
        <v>0</v>
      </c>
      <c r="AT155" s="31">
        <v>0</v>
      </c>
      <c r="AU155" s="31">
        <v>0</v>
      </c>
      <c r="AV155" s="31">
        <v>408717.33308792103</v>
      </c>
      <c r="AW155" s="31">
        <v>0</v>
      </c>
      <c r="AX155" s="31">
        <v>22058.836238861099</v>
      </c>
      <c r="AY155" s="31">
        <v>3280.7718173265498</v>
      </c>
      <c r="AZ155" s="31">
        <v>262992.16689682001</v>
      </c>
      <c r="BA155" s="31">
        <v>13847.9307852983</v>
      </c>
      <c r="BB155" s="31">
        <v>0</v>
      </c>
      <c r="BC155" s="31">
        <v>1190503.2293396001</v>
      </c>
      <c r="BD155" s="31">
        <v>0</v>
      </c>
      <c r="BE155" s="31">
        <v>0</v>
      </c>
      <c r="BF155" s="31">
        <v>81744.361093521104</v>
      </c>
      <c r="BG155" s="31">
        <v>412131.45001220697</v>
      </c>
      <c r="BH155" s="31">
        <v>0</v>
      </c>
      <c r="BI155" s="31">
        <v>0</v>
      </c>
      <c r="BJ155" s="31">
        <v>151223.34412193301</v>
      </c>
      <c r="BK155" s="31">
        <v>0</v>
      </c>
      <c r="BL155" s="31">
        <v>0</v>
      </c>
      <c r="BM155" s="31">
        <v>0</v>
      </c>
      <c r="BN155" s="31">
        <v>0</v>
      </c>
      <c r="BO155" s="31">
        <v>0</v>
      </c>
      <c r="BP155" s="31">
        <v>0</v>
      </c>
      <c r="BQ155" s="31">
        <v>0</v>
      </c>
      <c r="BR155" s="31">
        <v>1044.1405666917599</v>
      </c>
      <c r="BS155" s="31">
        <v>86478.8197135925</v>
      </c>
      <c r="BT155" s="31">
        <v>2693.9157473444898</v>
      </c>
      <c r="BU155" s="31">
        <v>0</v>
      </c>
      <c r="BV155" s="31">
        <v>234435.67069816601</v>
      </c>
      <c r="BW155" s="31">
        <v>0</v>
      </c>
      <c r="BX155" s="31">
        <v>0</v>
      </c>
      <c r="BY155" s="31">
        <v>0</v>
      </c>
      <c r="BZ155" s="31">
        <v>0</v>
      </c>
      <c r="CA155" s="31">
        <v>1649.98879547417</v>
      </c>
      <c r="CB155" s="31">
        <v>194461.585727692</v>
      </c>
      <c r="CC155" s="31">
        <v>1484952.4491882301</v>
      </c>
      <c r="CD155" s="31">
        <v>325166.10388946498</v>
      </c>
      <c r="CE155" s="31">
        <v>62.218269972596303</v>
      </c>
      <c r="CF155" s="31">
        <v>10896.817217707599</v>
      </c>
      <c r="CG155" s="31">
        <v>83739.301009178205</v>
      </c>
      <c r="CH155" s="31">
        <v>0</v>
      </c>
      <c r="CI155" s="31">
        <v>1712.8128833472699</v>
      </c>
      <c r="CJ155" s="31">
        <v>205315.284976959</v>
      </c>
      <c r="CK155" s="31">
        <v>1566599.9452056901</v>
      </c>
      <c r="CL155" s="31">
        <v>325411.24881744402</v>
      </c>
      <c r="CM155" s="31">
        <v>2113.5166825354099</v>
      </c>
      <c r="CN155" s="31">
        <v>342383.708072662</v>
      </c>
      <c r="CO155" s="31">
        <v>1991120.7341003399</v>
      </c>
      <c r="CP155" s="31">
        <v>325411.24881744402</v>
      </c>
    </row>
    <row r="156" spans="1:94">
      <c r="A156" s="138" t="s">
        <v>63</v>
      </c>
      <c r="B156" s="163">
        <v>39783</v>
      </c>
      <c r="C156" s="31">
        <v>0</v>
      </c>
      <c r="D156" s="31">
        <v>1280.4447403433041</v>
      </c>
      <c r="E156" s="31">
        <v>383.03239630535199</v>
      </c>
      <c r="F156" s="31">
        <v>1.58850700610492</v>
      </c>
      <c r="G156" s="31">
        <v>0</v>
      </c>
      <c r="H156" s="31">
        <v>0</v>
      </c>
      <c r="I156" s="31">
        <v>0</v>
      </c>
      <c r="J156" s="31">
        <v>392.723646532744</v>
      </c>
      <c r="K156" s="31">
        <v>0</v>
      </c>
      <c r="L156" s="31">
        <v>74.1476408913732</v>
      </c>
      <c r="M156" s="31">
        <v>5.3754265758325301</v>
      </c>
      <c r="N156" s="31">
        <v>193.31798062287299</v>
      </c>
      <c r="O156" s="31">
        <v>34.589474837295697</v>
      </c>
      <c r="P156" s="31">
        <v>0</v>
      </c>
      <c r="Q156" s="31">
        <v>1380.9857452213801</v>
      </c>
      <c r="R156" s="31">
        <v>0</v>
      </c>
      <c r="S156" s="31">
        <v>0</v>
      </c>
      <c r="T156" s="31">
        <v>50.363636987283797</v>
      </c>
      <c r="U156" s="31">
        <v>396.63077925145598</v>
      </c>
      <c r="V156" s="31">
        <v>0</v>
      </c>
      <c r="W156" s="31">
        <v>137873.83479462663</v>
      </c>
      <c r="X156" s="31">
        <v>62391.240986823999</v>
      </c>
      <c r="Y156" s="31">
        <v>256.44058969616901</v>
      </c>
      <c r="Z156" s="31">
        <v>0</v>
      </c>
      <c r="AA156" s="31">
        <v>0</v>
      </c>
      <c r="AB156" s="31">
        <v>0</v>
      </c>
      <c r="AC156" s="31">
        <v>131587.73535156299</v>
      </c>
      <c r="AD156" s="31">
        <v>0</v>
      </c>
      <c r="AE156" s="31">
        <v>3846.1933793425601</v>
      </c>
      <c r="AF156" s="31">
        <v>488.96803487092302</v>
      </c>
      <c r="AG156" s="31">
        <v>37603.800114154801</v>
      </c>
      <c r="AH156" s="31">
        <v>1393.49656169116</v>
      </c>
      <c r="AI156" s="31">
        <v>0</v>
      </c>
      <c r="AJ156" s="31">
        <v>155434.890066147</v>
      </c>
      <c r="AK156" s="31">
        <v>0</v>
      </c>
      <c r="AL156" s="31">
        <v>0</v>
      </c>
      <c r="AM156" s="31">
        <v>9170.3547176122702</v>
      </c>
      <c r="AN156" s="31">
        <v>133695.87109947199</v>
      </c>
      <c r="AO156" s="31">
        <v>0</v>
      </c>
      <c r="AP156" s="31">
        <v>1087568.3223831104</v>
      </c>
      <c r="AQ156" s="31">
        <v>457995.15607833897</v>
      </c>
      <c r="AR156" s="31">
        <v>1785.9771679043799</v>
      </c>
      <c r="AS156" s="31">
        <v>0</v>
      </c>
      <c r="AT156" s="31">
        <v>0</v>
      </c>
      <c r="AU156" s="31">
        <v>0</v>
      </c>
      <c r="AV156" s="31">
        <v>408270.511249542</v>
      </c>
      <c r="AW156" s="31">
        <v>0</v>
      </c>
      <c r="AX156" s="31">
        <v>31601.797525167502</v>
      </c>
      <c r="AY156" s="31">
        <v>3827.6351384520499</v>
      </c>
      <c r="AZ156" s="31">
        <v>285560.99511337298</v>
      </c>
      <c r="BA156" s="31">
        <v>12706.746290683701</v>
      </c>
      <c r="BB156" s="31">
        <v>0</v>
      </c>
      <c r="BC156" s="31">
        <v>1211049.93534851</v>
      </c>
      <c r="BD156" s="31">
        <v>0</v>
      </c>
      <c r="BE156" s="31">
        <v>0</v>
      </c>
      <c r="BF156" s="31">
        <v>71049.800589561506</v>
      </c>
      <c r="BG156" s="31">
        <v>415125.81777191203</v>
      </c>
      <c r="BH156" s="31">
        <v>0</v>
      </c>
      <c r="BI156" s="31">
        <v>0</v>
      </c>
      <c r="BJ156" s="31">
        <v>147452.975326538</v>
      </c>
      <c r="BK156" s="31">
        <v>0</v>
      </c>
      <c r="BL156" s="31">
        <v>0</v>
      </c>
      <c r="BM156" s="31">
        <v>0</v>
      </c>
      <c r="BN156" s="31">
        <v>0</v>
      </c>
      <c r="BO156" s="31">
        <v>0</v>
      </c>
      <c r="BP156" s="31">
        <v>0</v>
      </c>
      <c r="BQ156" s="31">
        <v>0</v>
      </c>
      <c r="BR156" s="31">
        <v>1312.0111657381101</v>
      </c>
      <c r="BS156" s="31">
        <v>92993.125439643904</v>
      </c>
      <c r="BT156" s="31">
        <v>2475.9115665853001</v>
      </c>
      <c r="BU156" s="31">
        <v>0</v>
      </c>
      <c r="BV156" s="31">
        <v>232243.527475357</v>
      </c>
      <c r="BW156" s="31">
        <v>0</v>
      </c>
      <c r="BX156" s="31">
        <v>0</v>
      </c>
      <c r="BY156" s="31">
        <v>0</v>
      </c>
      <c r="BZ156" s="31">
        <v>0</v>
      </c>
      <c r="CA156" s="31">
        <v>1665.0691831260899</v>
      </c>
      <c r="CB156" s="31">
        <v>200969.04712676999</v>
      </c>
      <c r="CC156" s="31">
        <v>1556908.1854248</v>
      </c>
      <c r="CD156" s="31">
        <v>330191.077060699</v>
      </c>
      <c r="CE156" s="31">
        <v>57.179705365560899</v>
      </c>
      <c r="CF156" s="31">
        <v>9645.8740049600601</v>
      </c>
      <c r="CG156" s="31">
        <v>74813.054272651701</v>
      </c>
      <c r="CH156" s="31">
        <v>0</v>
      </c>
      <c r="CI156" s="31">
        <v>1722.5873678773601</v>
      </c>
      <c r="CJ156" s="31">
        <v>210656.66170311</v>
      </c>
      <c r="CK156" s="31">
        <v>1630279.5974121101</v>
      </c>
      <c r="CL156" s="31">
        <v>330553.45456314099</v>
      </c>
      <c r="CM156" s="31">
        <v>2114.13262021542</v>
      </c>
      <c r="CN156" s="31">
        <v>345100.552265167</v>
      </c>
      <c r="CO156" s="31">
        <v>2050268.1713867199</v>
      </c>
      <c r="CP156" s="31">
        <v>330553.45456314099</v>
      </c>
    </row>
    <row r="157" spans="1:94">
      <c r="A157" s="138" t="s">
        <v>63</v>
      </c>
      <c r="B157" s="163">
        <v>39873</v>
      </c>
      <c r="C157" s="31">
        <v>0</v>
      </c>
      <c r="D157" s="31">
        <v>1303.7656569077465</v>
      </c>
      <c r="E157" s="31">
        <v>386.83026944100902</v>
      </c>
      <c r="F157" s="31">
        <v>1.78926189285994</v>
      </c>
      <c r="G157" s="31">
        <v>0</v>
      </c>
      <c r="H157" s="31">
        <v>0</v>
      </c>
      <c r="I157" s="31">
        <v>0</v>
      </c>
      <c r="J157" s="31">
        <v>409.66601733863399</v>
      </c>
      <c r="K157" s="31">
        <v>0</v>
      </c>
      <c r="L157" s="31">
        <v>66.795073156245095</v>
      </c>
      <c r="M157" s="31">
        <v>4.7058753837482099</v>
      </c>
      <c r="N157" s="31">
        <v>199.024244626984</v>
      </c>
      <c r="O157" s="31">
        <v>37.569712304975802</v>
      </c>
      <c r="P157" s="31">
        <v>0</v>
      </c>
      <c r="Q157" s="31">
        <v>1431.6247158497599</v>
      </c>
      <c r="R157" s="31">
        <v>0</v>
      </c>
      <c r="S157" s="31">
        <v>0</v>
      </c>
      <c r="T157" s="31">
        <v>60.008052730001502</v>
      </c>
      <c r="U157" s="31">
        <v>409.23126478865697</v>
      </c>
      <c r="V157" s="31">
        <v>0</v>
      </c>
      <c r="W157" s="31">
        <v>141305.54540727861</v>
      </c>
      <c r="X157" s="31">
        <v>63164.610605239897</v>
      </c>
      <c r="Y157" s="31">
        <v>240.92535174637999</v>
      </c>
      <c r="Z157" s="31">
        <v>0</v>
      </c>
      <c r="AA157" s="31">
        <v>0</v>
      </c>
      <c r="AB157" s="31">
        <v>0</v>
      </c>
      <c r="AC157" s="31">
        <v>138727.05172920201</v>
      </c>
      <c r="AD157" s="31">
        <v>0</v>
      </c>
      <c r="AE157" s="31">
        <v>2714.9210939109298</v>
      </c>
      <c r="AF157" s="31">
        <v>335.20638558641099</v>
      </c>
      <c r="AG157" s="31">
        <v>38902.099506378203</v>
      </c>
      <c r="AH157" s="31">
        <v>1419.3158956319101</v>
      </c>
      <c r="AI157" s="31">
        <v>0</v>
      </c>
      <c r="AJ157" s="31">
        <v>159454.486148834</v>
      </c>
      <c r="AK157" s="31">
        <v>0</v>
      </c>
      <c r="AL157" s="31">
        <v>0</v>
      </c>
      <c r="AM157" s="31">
        <v>10051.190694212901</v>
      </c>
      <c r="AN157" s="31">
        <v>138738.23493766799</v>
      </c>
      <c r="AO157" s="31">
        <v>0</v>
      </c>
      <c r="AP157" s="31">
        <v>1119967.0995294224</v>
      </c>
      <c r="AQ157" s="31">
        <v>467569.90147781401</v>
      </c>
      <c r="AR157" s="31">
        <v>1805.34339401126</v>
      </c>
      <c r="AS157" s="31">
        <v>0</v>
      </c>
      <c r="AT157" s="31">
        <v>0</v>
      </c>
      <c r="AU157" s="31">
        <v>0</v>
      </c>
      <c r="AV157" s="31">
        <v>431601.290130615</v>
      </c>
      <c r="AW157" s="31">
        <v>0</v>
      </c>
      <c r="AX157" s="31">
        <v>24078.820418834701</v>
      </c>
      <c r="AY157" s="31">
        <v>2431.3860030472301</v>
      </c>
      <c r="AZ157" s="31">
        <v>296391.66284179699</v>
      </c>
      <c r="BA157" s="31">
        <v>13131.613231778099</v>
      </c>
      <c r="BB157" s="31">
        <v>0</v>
      </c>
      <c r="BC157" s="31">
        <v>1250251.85745239</v>
      </c>
      <c r="BD157" s="31">
        <v>0</v>
      </c>
      <c r="BE157" s="31">
        <v>0</v>
      </c>
      <c r="BF157" s="31">
        <v>78070.030700683594</v>
      </c>
      <c r="BG157" s="31">
        <v>431494.31246185303</v>
      </c>
      <c r="BH157" s="31">
        <v>0</v>
      </c>
      <c r="BI157" s="31">
        <v>0</v>
      </c>
      <c r="BJ157" s="31">
        <v>150236.89969825701</v>
      </c>
      <c r="BK157" s="31">
        <v>0</v>
      </c>
      <c r="BL157" s="31">
        <v>0</v>
      </c>
      <c r="BM157" s="31">
        <v>0</v>
      </c>
      <c r="BN157" s="31">
        <v>0</v>
      </c>
      <c r="BO157" s="31">
        <v>0</v>
      </c>
      <c r="BP157" s="31">
        <v>0</v>
      </c>
      <c r="BQ157" s="31">
        <v>0</v>
      </c>
      <c r="BR157" s="31">
        <v>795.14947810024</v>
      </c>
      <c r="BS157" s="31">
        <v>99884.875629425005</v>
      </c>
      <c r="BT157" s="31">
        <v>2556.0092410147199</v>
      </c>
      <c r="BU157" s="31">
        <v>0</v>
      </c>
      <c r="BV157" s="31">
        <v>247403.488996506</v>
      </c>
      <c r="BW157" s="31">
        <v>0</v>
      </c>
      <c r="BX157" s="31">
        <v>0</v>
      </c>
      <c r="BY157" s="31">
        <v>0</v>
      </c>
      <c r="BZ157" s="31">
        <v>0</v>
      </c>
      <c r="CA157" s="31">
        <v>1690.62875159085</v>
      </c>
      <c r="CB157" s="31">
        <v>204846.01593017601</v>
      </c>
      <c r="CC157" s="31">
        <v>1587140.72758484</v>
      </c>
      <c r="CD157" s="31">
        <v>347243.79084014898</v>
      </c>
      <c r="CE157" s="31">
        <v>65.429304690100295</v>
      </c>
      <c r="CF157" s="31">
        <v>10587.7116891146</v>
      </c>
      <c r="CG157" s="31">
        <v>82009.970298767104</v>
      </c>
      <c r="CH157" s="31">
        <v>0</v>
      </c>
      <c r="CI157" s="31">
        <v>1754.14439147711</v>
      </c>
      <c r="CJ157" s="31">
        <v>215293.005041122</v>
      </c>
      <c r="CK157" s="31">
        <v>1672087.0051422101</v>
      </c>
      <c r="CL157" s="31">
        <v>347593.989009857</v>
      </c>
      <c r="CM157" s="31">
        <v>2162.7684653997399</v>
      </c>
      <c r="CN157" s="31">
        <v>356321.24967956502</v>
      </c>
      <c r="CO157" s="31">
        <v>2108989.0420227102</v>
      </c>
      <c r="CP157" s="31">
        <v>347593.989009857</v>
      </c>
    </row>
    <row r="158" spans="1:94">
      <c r="A158" s="138" t="s">
        <v>63</v>
      </c>
      <c r="B158" s="163">
        <v>39965</v>
      </c>
      <c r="C158" s="31">
        <v>0</v>
      </c>
      <c r="D158" s="31">
        <v>1373.1581933661846</v>
      </c>
      <c r="E158" s="31">
        <v>375.20329546555899</v>
      </c>
      <c r="F158" s="31">
        <v>1.4364776701986599</v>
      </c>
      <c r="G158" s="31">
        <v>0</v>
      </c>
      <c r="H158" s="31">
        <v>0</v>
      </c>
      <c r="I158" s="31">
        <v>0</v>
      </c>
      <c r="J158" s="31">
        <v>427.977112218738</v>
      </c>
      <c r="K158" s="31">
        <v>0</v>
      </c>
      <c r="L158" s="31">
        <v>70.596343703567996</v>
      </c>
      <c r="M158" s="31">
        <v>4.5387601697584596</v>
      </c>
      <c r="N158" s="31">
        <v>203.02985503897099</v>
      </c>
      <c r="O158" s="31">
        <v>38.971563089638899</v>
      </c>
      <c r="P158" s="31">
        <v>0</v>
      </c>
      <c r="Q158" s="31">
        <v>1490.4406355768399</v>
      </c>
      <c r="R158" s="31">
        <v>0</v>
      </c>
      <c r="S158" s="31">
        <v>0</v>
      </c>
      <c r="T158" s="31">
        <v>65.468402367085204</v>
      </c>
      <c r="U158" s="31">
        <v>432.06620775163202</v>
      </c>
      <c r="V158" s="31">
        <v>0</v>
      </c>
      <c r="W158" s="31">
        <v>153084.32546346769</v>
      </c>
      <c r="X158" s="31">
        <v>60816.122082710302</v>
      </c>
      <c r="Y158" s="31">
        <v>232.93823648989201</v>
      </c>
      <c r="Z158" s="31">
        <v>0</v>
      </c>
      <c r="AA158" s="31">
        <v>0</v>
      </c>
      <c r="AB158" s="31">
        <v>0</v>
      </c>
      <c r="AC158" s="31">
        <v>144067.68957710301</v>
      </c>
      <c r="AD158" s="31">
        <v>0</v>
      </c>
      <c r="AE158" s="31">
        <v>3298.0957517921902</v>
      </c>
      <c r="AF158" s="31">
        <v>446.13235856220098</v>
      </c>
      <c r="AG158" s="31">
        <v>38586.669259071401</v>
      </c>
      <c r="AH158" s="31">
        <v>1438.52197781205</v>
      </c>
      <c r="AI158" s="31">
        <v>0</v>
      </c>
      <c r="AJ158" s="31">
        <v>167662.55358696001</v>
      </c>
      <c r="AK158" s="31">
        <v>0</v>
      </c>
      <c r="AL158" s="31">
        <v>0</v>
      </c>
      <c r="AM158" s="31">
        <v>10850.250423789001</v>
      </c>
      <c r="AN158" s="31">
        <v>144665.590147018</v>
      </c>
      <c r="AO158" s="31">
        <v>0</v>
      </c>
      <c r="AP158" s="31">
        <v>1216885.3433333617</v>
      </c>
      <c r="AQ158" s="31">
        <v>449563.95386505098</v>
      </c>
      <c r="AR158" s="31">
        <v>1695.2219593524901</v>
      </c>
      <c r="AS158" s="31">
        <v>0</v>
      </c>
      <c r="AT158" s="31">
        <v>0</v>
      </c>
      <c r="AU158" s="31">
        <v>0</v>
      </c>
      <c r="AV158" s="31">
        <v>456958.47581481899</v>
      </c>
      <c r="AW158" s="31">
        <v>0</v>
      </c>
      <c r="AX158" s="31">
        <v>29973.688223362002</v>
      </c>
      <c r="AY158" s="31">
        <v>3439.1299368739101</v>
      </c>
      <c r="AZ158" s="31">
        <v>294266.33359909098</v>
      </c>
      <c r="BA158" s="31">
        <v>12841.3686869144</v>
      </c>
      <c r="BB158" s="31">
        <v>0</v>
      </c>
      <c r="BC158" s="31">
        <v>1321702.9204559301</v>
      </c>
      <c r="BD158" s="31">
        <v>0</v>
      </c>
      <c r="BE158" s="31">
        <v>0</v>
      </c>
      <c r="BF158" s="31">
        <v>84641.643957138105</v>
      </c>
      <c r="BG158" s="31">
        <v>458613.44219970697</v>
      </c>
      <c r="BH158" s="31">
        <v>0</v>
      </c>
      <c r="BI158" s="31">
        <v>0</v>
      </c>
      <c r="BJ158" s="31">
        <v>147733.165714264</v>
      </c>
      <c r="BK158" s="31">
        <v>0</v>
      </c>
      <c r="BL158" s="31">
        <v>0</v>
      </c>
      <c r="BM158" s="31">
        <v>0</v>
      </c>
      <c r="BN158" s="31">
        <v>0</v>
      </c>
      <c r="BO158" s="31">
        <v>0</v>
      </c>
      <c r="BP158" s="31">
        <v>0</v>
      </c>
      <c r="BQ158" s="31">
        <v>0</v>
      </c>
      <c r="BR158" s="31">
        <v>1180.95323301852</v>
      </c>
      <c r="BS158" s="31">
        <v>100822.932897568</v>
      </c>
      <c r="BT158" s="31">
        <v>2498.5014106631302</v>
      </c>
      <c r="BU158" s="31">
        <v>0</v>
      </c>
      <c r="BV158" s="31">
        <v>251236.561275482</v>
      </c>
      <c r="BW158" s="31">
        <v>0</v>
      </c>
      <c r="BX158" s="31">
        <v>0</v>
      </c>
      <c r="BY158" s="31">
        <v>0</v>
      </c>
      <c r="BZ158" s="31">
        <v>0</v>
      </c>
      <c r="CA158" s="31">
        <v>1748.12635314465</v>
      </c>
      <c r="CB158" s="31">
        <v>214449.87517547599</v>
      </c>
      <c r="CC158" s="31">
        <v>1668637.80381775</v>
      </c>
      <c r="CD158" s="31">
        <v>355219.22486114502</v>
      </c>
      <c r="CE158" s="31">
        <v>72.937880448065698</v>
      </c>
      <c r="CF158" s="31">
        <v>11841.557039499299</v>
      </c>
      <c r="CG158" s="31">
        <v>91882.936834335298</v>
      </c>
      <c r="CH158" s="31">
        <v>0</v>
      </c>
      <c r="CI158" s="31">
        <v>1822.0845028907099</v>
      </c>
      <c r="CJ158" s="31">
        <v>226316.039375305</v>
      </c>
      <c r="CK158" s="31">
        <v>1761685.254776</v>
      </c>
      <c r="CL158" s="31">
        <v>355965.53389740002</v>
      </c>
      <c r="CM158" s="31">
        <v>2243.1862213313598</v>
      </c>
      <c r="CN158" s="31">
        <v>374968.38051223801</v>
      </c>
      <c r="CO158" s="31">
        <v>2222682.9704284701</v>
      </c>
      <c r="CP158" s="31">
        <v>355965.53389740002</v>
      </c>
    </row>
    <row r="159" spans="1:94">
      <c r="A159" s="138" t="s">
        <v>63</v>
      </c>
      <c r="B159" s="163">
        <v>40057</v>
      </c>
      <c r="C159" s="31">
        <v>0</v>
      </c>
      <c r="D159" s="31">
        <v>1409.7516478368323</v>
      </c>
      <c r="E159" s="31">
        <v>363.04745781421701</v>
      </c>
      <c r="F159" s="31">
        <v>1.07942699830164</v>
      </c>
      <c r="G159" s="31">
        <v>0</v>
      </c>
      <c r="H159" s="31">
        <v>0</v>
      </c>
      <c r="I159" s="31">
        <v>0</v>
      </c>
      <c r="J159" s="31">
        <v>460.35807446762902</v>
      </c>
      <c r="K159" s="31">
        <v>0</v>
      </c>
      <c r="L159" s="31">
        <v>78.156479012221098</v>
      </c>
      <c r="M159" s="31">
        <v>2.1356393325841099</v>
      </c>
      <c r="N159" s="31">
        <v>223.808974517509</v>
      </c>
      <c r="O159" s="31">
        <v>34.820847479160904</v>
      </c>
      <c r="P159" s="31">
        <v>0</v>
      </c>
      <c r="Q159" s="31">
        <v>1488.51442942023</v>
      </c>
      <c r="R159" s="31">
        <v>0</v>
      </c>
      <c r="S159" s="31">
        <v>0</v>
      </c>
      <c r="T159" s="31">
        <v>69.173376294784205</v>
      </c>
      <c r="U159" s="31">
        <v>460.69665670022403</v>
      </c>
      <c r="V159" s="31">
        <v>0</v>
      </c>
      <c r="W159" s="31">
        <v>158821.14634091157</v>
      </c>
      <c r="X159" s="31">
        <v>60770.380578994802</v>
      </c>
      <c r="Y159" s="31">
        <v>267.62274405732802</v>
      </c>
      <c r="Z159" s="31">
        <v>0</v>
      </c>
      <c r="AA159" s="31">
        <v>0</v>
      </c>
      <c r="AB159" s="31">
        <v>0</v>
      </c>
      <c r="AC159" s="31">
        <v>150947.891576767</v>
      </c>
      <c r="AD159" s="31">
        <v>0</v>
      </c>
      <c r="AE159" s="31">
        <v>3668.3193089366</v>
      </c>
      <c r="AF159" s="31">
        <v>299.915835406631</v>
      </c>
      <c r="AG159" s="31">
        <v>42251.885020732901</v>
      </c>
      <c r="AH159" s="31">
        <v>1543.1822700202499</v>
      </c>
      <c r="AI159" s="31">
        <v>0</v>
      </c>
      <c r="AJ159" s="31">
        <v>166392.135547638</v>
      </c>
      <c r="AK159" s="31">
        <v>0</v>
      </c>
      <c r="AL159" s="31">
        <v>0</v>
      </c>
      <c r="AM159" s="31">
        <v>12229.0079584122</v>
      </c>
      <c r="AN159" s="31">
        <v>151062.465871811</v>
      </c>
      <c r="AO159" s="31">
        <v>0</v>
      </c>
      <c r="AP159" s="31">
        <v>1265353.371695783</v>
      </c>
      <c r="AQ159" s="31">
        <v>450547.04384231602</v>
      </c>
      <c r="AR159" s="31">
        <v>2434.3064763545999</v>
      </c>
      <c r="AS159" s="31">
        <v>0</v>
      </c>
      <c r="AT159" s="31">
        <v>0</v>
      </c>
      <c r="AU159" s="31">
        <v>0</v>
      </c>
      <c r="AV159" s="31">
        <v>487168.44577789301</v>
      </c>
      <c r="AW159" s="31">
        <v>0</v>
      </c>
      <c r="AX159" s="31">
        <v>33194.440827846498</v>
      </c>
      <c r="AY159" s="31">
        <v>2140.3761746585401</v>
      </c>
      <c r="AZ159" s="31">
        <v>322668.12118530303</v>
      </c>
      <c r="BA159" s="31">
        <v>13416.191519379599</v>
      </c>
      <c r="BB159" s="31">
        <v>0</v>
      </c>
      <c r="BC159" s="31">
        <v>1317504.17062378</v>
      </c>
      <c r="BD159" s="31">
        <v>0</v>
      </c>
      <c r="BE159" s="31">
        <v>0</v>
      </c>
      <c r="BF159" s="31">
        <v>93169.330501556396</v>
      </c>
      <c r="BG159" s="31">
        <v>485623.51333999599</v>
      </c>
      <c r="BH159" s="31">
        <v>0</v>
      </c>
      <c r="BI159" s="31">
        <v>0</v>
      </c>
      <c r="BJ159" s="31">
        <v>146228.53576088001</v>
      </c>
      <c r="BK159" s="31">
        <v>0</v>
      </c>
      <c r="BL159" s="31">
        <v>0</v>
      </c>
      <c r="BM159" s="31">
        <v>0</v>
      </c>
      <c r="BN159" s="31">
        <v>0</v>
      </c>
      <c r="BO159" s="31">
        <v>0</v>
      </c>
      <c r="BP159" s="31">
        <v>0</v>
      </c>
      <c r="BQ159" s="31">
        <v>0</v>
      </c>
      <c r="BR159" s="31">
        <v>624.97972731292202</v>
      </c>
      <c r="BS159" s="31">
        <v>110462.27107524899</v>
      </c>
      <c r="BT159" s="31">
        <v>2612.6906461417698</v>
      </c>
      <c r="BU159" s="31">
        <v>0</v>
      </c>
      <c r="BV159" s="31">
        <v>253294.11973762501</v>
      </c>
      <c r="BW159" s="31">
        <v>0</v>
      </c>
      <c r="BX159" s="31">
        <v>0</v>
      </c>
      <c r="BY159" s="31">
        <v>0</v>
      </c>
      <c r="BZ159" s="31">
        <v>0</v>
      </c>
      <c r="CA159" s="31">
        <v>1772.3626115173099</v>
      </c>
      <c r="CB159" s="31">
        <v>217971.90004158</v>
      </c>
      <c r="CC159" s="31">
        <v>1701349.6235809301</v>
      </c>
      <c r="CD159" s="31">
        <v>370891.580757141</v>
      </c>
      <c r="CE159" s="31">
        <v>76.211213940754504</v>
      </c>
      <c r="CF159" s="31">
        <v>12979.5332672596</v>
      </c>
      <c r="CG159" s="31">
        <v>98984.465590477004</v>
      </c>
      <c r="CH159" s="31">
        <v>0</v>
      </c>
      <c r="CI159" s="31">
        <v>1849.2809303700899</v>
      </c>
      <c r="CJ159" s="31">
        <v>230929.37596702599</v>
      </c>
      <c r="CK159" s="31">
        <v>1797411.27536011</v>
      </c>
      <c r="CL159" s="31">
        <v>371497.32740783697</v>
      </c>
      <c r="CM159" s="31">
        <v>2312.2849201262002</v>
      </c>
      <c r="CN159" s="31">
        <v>386001.62223815901</v>
      </c>
      <c r="CO159" s="31">
        <v>2303102.7287597698</v>
      </c>
      <c r="CP159" s="31">
        <v>371497.32740783697</v>
      </c>
    </row>
    <row r="160" spans="1:94">
      <c r="A160" s="138" t="s">
        <v>63</v>
      </c>
      <c r="B160" s="163">
        <v>40148</v>
      </c>
      <c r="C160" s="31">
        <v>0</v>
      </c>
      <c r="D160" s="31">
        <v>1448.0918798924654</v>
      </c>
      <c r="E160" s="31">
        <v>356.84374113753398</v>
      </c>
      <c r="F160" s="31">
        <v>0.81573832062713303</v>
      </c>
      <c r="G160" s="31">
        <v>0</v>
      </c>
      <c r="H160" s="31">
        <v>0</v>
      </c>
      <c r="I160" s="31">
        <v>0</v>
      </c>
      <c r="J160" s="31">
        <v>471.35518621653301</v>
      </c>
      <c r="K160" s="31">
        <v>0</v>
      </c>
      <c r="L160" s="31">
        <v>89.6481010317802</v>
      </c>
      <c r="M160" s="31">
        <v>3.6236681933805799</v>
      </c>
      <c r="N160" s="31">
        <v>216.82304106466501</v>
      </c>
      <c r="O160" s="31">
        <v>36.673689305782297</v>
      </c>
      <c r="P160" s="31">
        <v>0</v>
      </c>
      <c r="Q160" s="31">
        <v>1458.0164749175301</v>
      </c>
      <c r="R160" s="31">
        <v>0</v>
      </c>
      <c r="S160" s="31">
        <v>0</v>
      </c>
      <c r="T160" s="31">
        <v>73.5487628178671</v>
      </c>
      <c r="U160" s="31">
        <v>474.40746636688698</v>
      </c>
      <c r="V160" s="31">
        <v>0</v>
      </c>
      <c r="W160" s="31">
        <v>154291.42350298926</v>
      </c>
      <c r="X160" s="31">
        <v>58164.576220035597</v>
      </c>
      <c r="Y160" s="31">
        <v>194.464895572513</v>
      </c>
      <c r="Z160" s="31">
        <v>0</v>
      </c>
      <c r="AA160" s="31">
        <v>0</v>
      </c>
      <c r="AB160" s="31">
        <v>0</v>
      </c>
      <c r="AC160" s="31">
        <v>165761.564167023</v>
      </c>
      <c r="AD160" s="31">
        <v>0</v>
      </c>
      <c r="AE160" s="31">
        <v>3750.49831473827</v>
      </c>
      <c r="AF160" s="31">
        <v>564.34279467910505</v>
      </c>
      <c r="AG160" s="31">
        <v>42083.976814269998</v>
      </c>
      <c r="AH160" s="31">
        <v>1447.0820813179</v>
      </c>
      <c r="AI160" s="31">
        <v>0</v>
      </c>
      <c r="AJ160" s="31">
        <v>160299.23711395299</v>
      </c>
      <c r="AK160" s="31">
        <v>0</v>
      </c>
      <c r="AL160" s="31">
        <v>0</v>
      </c>
      <c r="AM160" s="31">
        <v>12532.0974433422</v>
      </c>
      <c r="AN160" s="31">
        <v>168271.89100646999</v>
      </c>
      <c r="AO160" s="31">
        <v>0</v>
      </c>
      <c r="AP160" s="31">
        <v>1234020.4886189599</v>
      </c>
      <c r="AQ160" s="31">
        <v>433489.650287628</v>
      </c>
      <c r="AR160" s="31">
        <v>1375.6532674878799</v>
      </c>
      <c r="AS160" s="31">
        <v>0</v>
      </c>
      <c r="AT160" s="31">
        <v>0</v>
      </c>
      <c r="AU160" s="31">
        <v>0</v>
      </c>
      <c r="AV160" s="31">
        <v>533147.94535827602</v>
      </c>
      <c r="AW160" s="31">
        <v>0</v>
      </c>
      <c r="AX160" s="31">
        <v>31066.227778911601</v>
      </c>
      <c r="AY160" s="31">
        <v>4059.2970788478901</v>
      </c>
      <c r="AZ160" s="31">
        <v>323160.50770187401</v>
      </c>
      <c r="BA160" s="31">
        <v>13063.1661937237</v>
      </c>
      <c r="BB160" s="31">
        <v>0</v>
      </c>
      <c r="BC160" s="31">
        <v>1280942.2018279999</v>
      </c>
      <c r="BD160" s="31">
        <v>0</v>
      </c>
      <c r="BE160" s="31">
        <v>0</v>
      </c>
      <c r="BF160" s="31">
        <v>94531.561495780901</v>
      </c>
      <c r="BG160" s="31">
        <v>542834.44373321498</v>
      </c>
      <c r="BH160" s="31">
        <v>0</v>
      </c>
      <c r="BI160" s="31">
        <v>0</v>
      </c>
      <c r="BJ160" s="31">
        <v>141872.12026786801</v>
      </c>
      <c r="BK160" s="31">
        <v>0</v>
      </c>
      <c r="BL160" s="31">
        <v>0</v>
      </c>
      <c r="BM160" s="31">
        <v>0</v>
      </c>
      <c r="BN160" s="31">
        <v>0</v>
      </c>
      <c r="BO160" s="31">
        <v>0</v>
      </c>
      <c r="BP160" s="31">
        <v>0</v>
      </c>
      <c r="BQ160" s="31">
        <v>0</v>
      </c>
      <c r="BR160" s="31">
        <v>1102.22026818991</v>
      </c>
      <c r="BS160" s="31">
        <v>109393.529886246</v>
      </c>
      <c r="BT160" s="31">
        <v>2545.3572549819901</v>
      </c>
      <c r="BU160" s="31">
        <v>0</v>
      </c>
      <c r="BV160" s="31">
        <v>247458.049949646</v>
      </c>
      <c r="BW160" s="31">
        <v>0</v>
      </c>
      <c r="BX160" s="31">
        <v>0</v>
      </c>
      <c r="BY160" s="31">
        <v>0</v>
      </c>
      <c r="BZ160" s="31">
        <v>0</v>
      </c>
      <c r="CA160" s="31">
        <v>1805.03727716208</v>
      </c>
      <c r="CB160" s="31">
        <v>212759.988203049</v>
      </c>
      <c r="CC160" s="31">
        <v>1683671.2457580599</v>
      </c>
      <c r="CD160" s="31">
        <v>361640.42266082799</v>
      </c>
      <c r="CE160" s="31">
        <v>84.060827167704701</v>
      </c>
      <c r="CF160" s="31">
        <v>13736.2979096174</v>
      </c>
      <c r="CG160" s="31">
        <v>103645.53318786601</v>
      </c>
      <c r="CH160" s="31">
        <v>0</v>
      </c>
      <c r="CI160" s="31">
        <v>1889.21226797998</v>
      </c>
      <c r="CJ160" s="31">
        <v>226530.334703445</v>
      </c>
      <c r="CK160" s="31">
        <v>1781421.57406616</v>
      </c>
      <c r="CL160" s="31">
        <v>362471.55187988299</v>
      </c>
      <c r="CM160" s="31">
        <v>2351.5651732385199</v>
      </c>
      <c r="CN160" s="31">
        <v>395787.16409301799</v>
      </c>
      <c r="CO160" s="31">
        <v>2332282.3286743201</v>
      </c>
      <c r="CP160" s="31">
        <v>362471.55187988299</v>
      </c>
    </row>
    <row r="161" spans="1:94">
      <c r="A161" s="138" t="s">
        <v>63</v>
      </c>
      <c r="B161" s="163">
        <v>40238</v>
      </c>
      <c r="C161" s="31">
        <v>0</v>
      </c>
      <c r="D161" s="31">
        <v>1495.4985135258034</v>
      </c>
      <c r="E161" s="31">
        <v>339.557656843215</v>
      </c>
      <c r="F161" s="31">
        <v>0.86435861988866203</v>
      </c>
      <c r="G161" s="31">
        <v>0</v>
      </c>
      <c r="H161" s="31">
        <v>0</v>
      </c>
      <c r="I161" s="31">
        <v>0</v>
      </c>
      <c r="J161" s="31">
        <v>464.43520238995598</v>
      </c>
      <c r="K161" s="31">
        <v>0</v>
      </c>
      <c r="L161" s="31">
        <v>111.41443907748901</v>
      </c>
      <c r="M161" s="31">
        <v>3.6858745602366998</v>
      </c>
      <c r="N161" s="31">
        <v>206.19899555854499</v>
      </c>
      <c r="O161" s="31">
        <v>35.291545421816402</v>
      </c>
      <c r="P161" s="31">
        <v>0</v>
      </c>
      <c r="Q161" s="31">
        <v>1537.0687558352899</v>
      </c>
      <c r="R161" s="31">
        <v>0</v>
      </c>
      <c r="S161" s="31">
        <v>0</v>
      </c>
      <c r="T161" s="31">
        <v>78.791885894723194</v>
      </c>
      <c r="U161" s="31">
        <v>463.98435156047299</v>
      </c>
      <c r="V161" s="31">
        <v>0</v>
      </c>
      <c r="W161" s="31">
        <v>161506.63233800716</v>
      </c>
      <c r="X161" s="31">
        <v>54957.941757679</v>
      </c>
      <c r="Y161" s="31">
        <v>126.883892534301</v>
      </c>
      <c r="Z161" s="31">
        <v>0</v>
      </c>
      <c r="AA161" s="31">
        <v>0</v>
      </c>
      <c r="AB161" s="31">
        <v>0</v>
      </c>
      <c r="AC161" s="31">
        <v>161637.618019104</v>
      </c>
      <c r="AD161" s="31">
        <v>0</v>
      </c>
      <c r="AE161" s="31">
        <v>4618.0555385351199</v>
      </c>
      <c r="AF161" s="31">
        <v>732.35155216604505</v>
      </c>
      <c r="AG161" s="31">
        <v>38955.107549190499</v>
      </c>
      <c r="AH161" s="31">
        <v>1400.7844777703301</v>
      </c>
      <c r="AI161" s="31">
        <v>0</v>
      </c>
      <c r="AJ161" s="31">
        <v>168720.708230972</v>
      </c>
      <c r="AK161" s="31">
        <v>0</v>
      </c>
      <c r="AL161" s="31">
        <v>0</v>
      </c>
      <c r="AM161" s="31">
        <v>13127.2033758163</v>
      </c>
      <c r="AN161" s="31">
        <v>161228.35581588699</v>
      </c>
      <c r="AO161" s="31">
        <v>0</v>
      </c>
      <c r="AP161" s="31">
        <v>1309835.4452300835</v>
      </c>
      <c r="AQ161" s="31">
        <v>408690.57429122902</v>
      </c>
      <c r="AR161" s="31">
        <v>990.900669150054</v>
      </c>
      <c r="AS161" s="31">
        <v>0</v>
      </c>
      <c r="AT161" s="31">
        <v>0</v>
      </c>
      <c r="AU161" s="31">
        <v>0</v>
      </c>
      <c r="AV161" s="31">
        <v>533264.014945984</v>
      </c>
      <c r="AW161" s="31">
        <v>0</v>
      </c>
      <c r="AX161" s="31">
        <v>41235.082388877898</v>
      </c>
      <c r="AY161" s="31">
        <v>5378.6365902423904</v>
      </c>
      <c r="AZ161" s="31">
        <v>300543.46458435099</v>
      </c>
      <c r="BA161" s="31">
        <v>13066.918179988899</v>
      </c>
      <c r="BB161" s="31">
        <v>0</v>
      </c>
      <c r="BC161" s="31">
        <v>1354697.40632629</v>
      </c>
      <c r="BD161" s="31">
        <v>0</v>
      </c>
      <c r="BE161" s="31">
        <v>0</v>
      </c>
      <c r="BF161" s="31">
        <v>102366.20045947999</v>
      </c>
      <c r="BG161" s="31">
        <v>531775.53616332996</v>
      </c>
      <c r="BH161" s="31">
        <v>0</v>
      </c>
      <c r="BI161" s="31">
        <v>0</v>
      </c>
      <c r="BJ161" s="31">
        <v>131300.91490364101</v>
      </c>
      <c r="BK161" s="31">
        <v>0</v>
      </c>
      <c r="BL161" s="31">
        <v>0</v>
      </c>
      <c r="BM161" s="31">
        <v>0</v>
      </c>
      <c r="BN161" s="31">
        <v>0</v>
      </c>
      <c r="BO161" s="31">
        <v>0</v>
      </c>
      <c r="BP161" s="31">
        <v>0</v>
      </c>
      <c r="BQ161" s="31">
        <v>0</v>
      </c>
      <c r="BR161" s="31">
        <v>1459.18385723233</v>
      </c>
      <c r="BS161" s="31">
        <v>101367.28460407299</v>
      </c>
      <c r="BT161" s="31">
        <v>2541.99045589566</v>
      </c>
      <c r="BU161" s="31">
        <v>0</v>
      </c>
      <c r="BV161" s="31">
        <v>258441.11451339701</v>
      </c>
      <c r="BW161" s="31">
        <v>0</v>
      </c>
      <c r="BX161" s="31">
        <v>0</v>
      </c>
      <c r="BY161" s="31">
        <v>0</v>
      </c>
      <c r="BZ161" s="31">
        <v>0</v>
      </c>
      <c r="CA161" s="31">
        <v>1835.6187221407899</v>
      </c>
      <c r="CB161" s="31">
        <v>217000.50862884501</v>
      </c>
      <c r="CC161" s="31">
        <v>1710400.30299377</v>
      </c>
      <c r="CD161" s="31">
        <v>361165.97038650501</v>
      </c>
      <c r="CE161" s="31">
        <v>90.733440176583798</v>
      </c>
      <c r="CF161" s="31">
        <v>14616.856702208501</v>
      </c>
      <c r="CG161" s="31">
        <v>113669.274532318</v>
      </c>
      <c r="CH161" s="31">
        <v>0</v>
      </c>
      <c r="CI161" s="31">
        <v>1924.68560007215</v>
      </c>
      <c r="CJ161" s="31">
        <v>231675.028530121</v>
      </c>
      <c r="CK161" s="31">
        <v>1834179.2095642099</v>
      </c>
      <c r="CL161" s="31">
        <v>362289.86404800398</v>
      </c>
      <c r="CM161" s="31">
        <v>2383.82633170486</v>
      </c>
      <c r="CN161" s="31">
        <v>396241.89678192098</v>
      </c>
      <c r="CO161" s="31">
        <v>2368985.2892761198</v>
      </c>
      <c r="CP161" s="31">
        <v>362289.86404800398</v>
      </c>
    </row>
    <row r="162" spans="1:94">
      <c r="A162" s="138" t="s">
        <v>63</v>
      </c>
      <c r="B162" s="163">
        <v>40330</v>
      </c>
      <c r="C162" s="31">
        <v>0</v>
      </c>
      <c r="D162" s="31">
        <v>1509.2716947766901</v>
      </c>
      <c r="E162" s="31">
        <v>334.81627474725201</v>
      </c>
      <c r="F162" s="31">
        <v>0.90047170135949295</v>
      </c>
      <c r="G162" s="31">
        <v>0</v>
      </c>
      <c r="H162" s="31">
        <v>0</v>
      </c>
      <c r="I162" s="31">
        <v>0</v>
      </c>
      <c r="J162" s="31">
        <v>479.46676116809198</v>
      </c>
      <c r="K162" s="31">
        <v>0</v>
      </c>
      <c r="L162" s="31">
        <v>132.89365964382901</v>
      </c>
      <c r="M162" s="31">
        <v>3.3958637836331</v>
      </c>
      <c r="N162" s="31">
        <v>217.03582977131001</v>
      </c>
      <c r="O162" s="31">
        <v>35.835844840388702</v>
      </c>
      <c r="P162" s="31">
        <v>0</v>
      </c>
      <c r="Q162" s="31">
        <v>1540.93788965046</v>
      </c>
      <c r="R162" s="31">
        <v>0</v>
      </c>
      <c r="S162" s="31">
        <v>0</v>
      </c>
      <c r="T162" s="31">
        <v>76.418559420853896</v>
      </c>
      <c r="U162" s="31">
        <v>480.05241734907003</v>
      </c>
      <c r="V162" s="31">
        <v>0</v>
      </c>
      <c r="W162" s="31">
        <v>157979.29379670633</v>
      </c>
      <c r="X162" s="31">
        <v>53680.897940635703</v>
      </c>
      <c r="Y162" s="31">
        <v>86.791451614350095</v>
      </c>
      <c r="Z162" s="31">
        <v>0</v>
      </c>
      <c r="AA162" s="31">
        <v>0</v>
      </c>
      <c r="AB162" s="31">
        <v>0</v>
      </c>
      <c r="AC162" s="31">
        <v>166233.02184677101</v>
      </c>
      <c r="AD162" s="31">
        <v>0</v>
      </c>
      <c r="AE162" s="31">
        <v>10035.6369214058</v>
      </c>
      <c r="AF162" s="31">
        <v>373.44548603519797</v>
      </c>
      <c r="AG162" s="31">
        <v>39251.3498573303</v>
      </c>
      <c r="AH162" s="31">
        <v>1177.53027163446</v>
      </c>
      <c r="AI162" s="31">
        <v>0</v>
      </c>
      <c r="AJ162" s="31">
        <v>163141.48321914699</v>
      </c>
      <c r="AK162" s="31">
        <v>0</v>
      </c>
      <c r="AL162" s="31">
        <v>0</v>
      </c>
      <c r="AM162" s="31">
        <v>12629.851521611199</v>
      </c>
      <c r="AN162" s="31">
        <v>166028.611148834</v>
      </c>
      <c r="AO162" s="31">
        <v>0</v>
      </c>
      <c r="AP162" s="31">
        <v>1280710.774194798</v>
      </c>
      <c r="AQ162" s="31">
        <v>401945.41568374599</v>
      </c>
      <c r="AR162" s="31">
        <v>815.14400207251299</v>
      </c>
      <c r="AS162" s="31">
        <v>0</v>
      </c>
      <c r="AT162" s="31">
        <v>0</v>
      </c>
      <c r="AU162" s="31">
        <v>0</v>
      </c>
      <c r="AV162" s="31">
        <v>554163.58460235596</v>
      </c>
      <c r="AW162" s="31">
        <v>0</v>
      </c>
      <c r="AX162" s="31">
        <v>86172.8930921555</v>
      </c>
      <c r="AY162" s="31">
        <v>2627.0323516130402</v>
      </c>
      <c r="AZ162" s="31">
        <v>302311.937705994</v>
      </c>
      <c r="BA162" s="31">
        <v>10879.566686511</v>
      </c>
      <c r="BB162" s="31">
        <v>0</v>
      </c>
      <c r="BC162" s="31">
        <v>1309537.7176666299</v>
      </c>
      <c r="BD162" s="31">
        <v>0</v>
      </c>
      <c r="BE162" s="31">
        <v>0</v>
      </c>
      <c r="BF162" s="31">
        <v>99660.940710067705</v>
      </c>
      <c r="BG162" s="31">
        <v>553575.55516815197</v>
      </c>
      <c r="BH162" s="31">
        <v>0</v>
      </c>
      <c r="BI162" s="31">
        <v>0</v>
      </c>
      <c r="BJ162" s="31">
        <v>129681.064789772</v>
      </c>
      <c r="BK162" s="31">
        <v>0</v>
      </c>
      <c r="BL162" s="31">
        <v>0</v>
      </c>
      <c r="BM162" s="31">
        <v>0</v>
      </c>
      <c r="BN162" s="31">
        <v>0</v>
      </c>
      <c r="BO162" s="31">
        <v>0</v>
      </c>
      <c r="BP162" s="31">
        <v>0</v>
      </c>
      <c r="BQ162" s="31">
        <v>0</v>
      </c>
      <c r="BR162" s="31">
        <v>905.62990676611696</v>
      </c>
      <c r="BS162" s="31">
        <v>103465.99057483699</v>
      </c>
      <c r="BT162" s="31">
        <v>2117.65088951588</v>
      </c>
      <c r="BU162" s="31">
        <v>0</v>
      </c>
      <c r="BV162" s="31">
        <v>241274.74223136899</v>
      </c>
      <c r="BW162" s="31">
        <v>0</v>
      </c>
      <c r="BX162" s="31">
        <v>0</v>
      </c>
      <c r="BY162" s="31">
        <v>0</v>
      </c>
      <c r="BZ162" s="31">
        <v>0</v>
      </c>
      <c r="CA162" s="31">
        <v>1843.27286981046</v>
      </c>
      <c r="CB162" s="31">
        <v>212115.409360886</v>
      </c>
      <c r="CC162" s="31">
        <v>1681840.92733765</v>
      </c>
      <c r="CD162" s="31">
        <v>342792.28644180298</v>
      </c>
      <c r="CE162" s="31">
        <v>89.632293835282297</v>
      </c>
      <c r="CF162" s="31">
        <v>13942.1482310295</v>
      </c>
      <c r="CG162" s="31">
        <v>109829.30734062201</v>
      </c>
      <c r="CH162" s="31">
        <v>0</v>
      </c>
      <c r="CI162" s="31">
        <v>1933.7188770621999</v>
      </c>
      <c r="CJ162" s="31">
        <v>226076.81498527501</v>
      </c>
      <c r="CK162" s="31">
        <v>1793176.0268554699</v>
      </c>
      <c r="CL162" s="31">
        <v>343855.629142761</v>
      </c>
      <c r="CM162" s="31">
        <v>2404.3717262744899</v>
      </c>
      <c r="CN162" s="31">
        <v>395545.09373474098</v>
      </c>
      <c r="CO162" s="31">
        <v>2350125.3410949698</v>
      </c>
      <c r="CP162" s="31">
        <v>343855.629142761</v>
      </c>
    </row>
    <row r="163" spans="1:94">
      <c r="A163" s="138" t="s">
        <v>63</v>
      </c>
      <c r="B163" s="163">
        <v>40422</v>
      </c>
      <c r="C163" s="31">
        <v>0</v>
      </c>
      <c r="D163" s="31">
        <v>1501.7843734334433</v>
      </c>
      <c r="E163" s="31">
        <v>330.93480127677299</v>
      </c>
      <c r="F163" s="31">
        <v>0.99019961569138104</v>
      </c>
      <c r="G163" s="31">
        <v>0</v>
      </c>
      <c r="H163" s="31">
        <v>0</v>
      </c>
      <c r="I163" s="31">
        <v>0</v>
      </c>
      <c r="J163" s="31">
        <v>496.19864746555697</v>
      </c>
      <c r="K163" s="31">
        <v>0</v>
      </c>
      <c r="L163" s="31">
        <v>81.0548117356375</v>
      </c>
      <c r="M163" s="31">
        <v>3.2291777303325899</v>
      </c>
      <c r="N163" s="31">
        <v>217.821157006547</v>
      </c>
      <c r="O163" s="31">
        <v>34.231707324739503</v>
      </c>
      <c r="P163" s="31">
        <v>0</v>
      </c>
      <c r="Q163" s="31">
        <v>1540.8291609734299</v>
      </c>
      <c r="R163" s="31">
        <v>0</v>
      </c>
      <c r="S163" s="31">
        <v>0</v>
      </c>
      <c r="T163" s="31">
        <v>78.031139542348697</v>
      </c>
      <c r="U163" s="31">
        <v>497.82277758791997</v>
      </c>
      <c r="V163" s="31">
        <v>0</v>
      </c>
      <c r="W163" s="31">
        <v>167042.61868951027</v>
      </c>
      <c r="X163" s="31">
        <v>53096.450707435601</v>
      </c>
      <c r="Y163" s="31">
        <v>83.158062335103807</v>
      </c>
      <c r="Z163" s="31">
        <v>0</v>
      </c>
      <c r="AA163" s="31">
        <v>0</v>
      </c>
      <c r="AB163" s="31">
        <v>0</v>
      </c>
      <c r="AC163" s="31">
        <v>178839.855232239</v>
      </c>
      <c r="AD163" s="31">
        <v>0</v>
      </c>
      <c r="AE163" s="31">
        <v>3426.0167898535701</v>
      </c>
      <c r="AF163" s="31">
        <v>392.15972794592398</v>
      </c>
      <c r="AG163" s="31">
        <v>39880.640604972803</v>
      </c>
      <c r="AH163" s="31">
        <v>1052.20281498134</v>
      </c>
      <c r="AI163" s="31">
        <v>0</v>
      </c>
      <c r="AJ163" s="31">
        <v>169823.41559028599</v>
      </c>
      <c r="AK163" s="31">
        <v>0</v>
      </c>
      <c r="AL163" s="31">
        <v>0</v>
      </c>
      <c r="AM163" s="31">
        <v>12706.503430962601</v>
      </c>
      <c r="AN163" s="31">
        <v>179088.62454032901</v>
      </c>
      <c r="AO163" s="31">
        <v>0</v>
      </c>
      <c r="AP163" s="31">
        <v>1349338.650659252</v>
      </c>
      <c r="AQ163" s="31">
        <v>397659.75076293899</v>
      </c>
      <c r="AR163" s="31">
        <v>682.41711142659199</v>
      </c>
      <c r="AS163" s="31">
        <v>0</v>
      </c>
      <c r="AT163" s="31">
        <v>0</v>
      </c>
      <c r="AU163" s="31">
        <v>0</v>
      </c>
      <c r="AV163" s="31">
        <v>595017.89624023403</v>
      </c>
      <c r="AW163" s="31">
        <v>0</v>
      </c>
      <c r="AX163" s="31">
        <v>29102.6009795666</v>
      </c>
      <c r="AY163" s="31">
        <v>2816.6977320313499</v>
      </c>
      <c r="AZ163" s="31">
        <v>307825.213878632</v>
      </c>
      <c r="BA163" s="31">
        <v>9024.3293747901898</v>
      </c>
      <c r="BB163" s="31">
        <v>0</v>
      </c>
      <c r="BC163" s="31">
        <v>1366321.4503631601</v>
      </c>
      <c r="BD163" s="31">
        <v>0</v>
      </c>
      <c r="BE163" s="31">
        <v>0</v>
      </c>
      <c r="BF163" s="31">
        <v>101949.889090538</v>
      </c>
      <c r="BG163" s="31">
        <v>591917.539451599</v>
      </c>
      <c r="BH163" s="31">
        <v>0</v>
      </c>
      <c r="BI163" s="31">
        <v>0</v>
      </c>
      <c r="BJ163" s="31">
        <v>128107.234073639</v>
      </c>
      <c r="BK163" s="31">
        <v>0</v>
      </c>
      <c r="BL163" s="31">
        <v>0</v>
      </c>
      <c r="BM163" s="31">
        <v>0</v>
      </c>
      <c r="BN163" s="31">
        <v>0</v>
      </c>
      <c r="BO163" s="31">
        <v>0</v>
      </c>
      <c r="BP163" s="31">
        <v>0</v>
      </c>
      <c r="BQ163" s="31">
        <v>0</v>
      </c>
      <c r="BR163" s="31">
        <v>816.95551215112198</v>
      </c>
      <c r="BS163" s="31">
        <v>103861.13975715599</v>
      </c>
      <c r="BT163" s="31">
        <v>1758.8945695012801</v>
      </c>
      <c r="BU163" s="31">
        <v>0</v>
      </c>
      <c r="BV163" s="31">
        <v>256882.490896225</v>
      </c>
      <c r="BW163" s="31">
        <v>0</v>
      </c>
      <c r="BX163" s="31">
        <v>0</v>
      </c>
      <c r="BY163" s="31">
        <v>0</v>
      </c>
      <c r="BZ163" s="31">
        <v>0</v>
      </c>
      <c r="CA163" s="31">
        <v>1833.0989597737801</v>
      </c>
      <c r="CB163" s="31">
        <v>219063.73922729501</v>
      </c>
      <c r="CC163" s="31">
        <v>1738279.2963256801</v>
      </c>
      <c r="CD163" s="31">
        <v>367396.607551575</v>
      </c>
      <c r="CE163" s="31">
        <v>90.356460206210599</v>
      </c>
      <c r="CF163" s="31">
        <v>13820.3167062998</v>
      </c>
      <c r="CG163" s="31">
        <v>111683.19253826101</v>
      </c>
      <c r="CH163" s="31">
        <v>0</v>
      </c>
      <c r="CI163" s="31">
        <v>1923.9765785485499</v>
      </c>
      <c r="CJ163" s="31">
        <v>232811.90476036101</v>
      </c>
      <c r="CK163" s="31">
        <v>1845449.77970886</v>
      </c>
      <c r="CL163" s="31">
        <v>368425.360286713</v>
      </c>
      <c r="CM163" s="31">
        <v>2416.5617789924099</v>
      </c>
      <c r="CN163" s="31">
        <v>414398.38361740101</v>
      </c>
      <c r="CO163" s="31">
        <v>2454243.4571533198</v>
      </c>
      <c r="CP163" s="31">
        <v>368425.360286713</v>
      </c>
    </row>
    <row r="164" spans="1:94">
      <c r="A164" s="138" t="s">
        <v>63</v>
      </c>
      <c r="B164" s="163">
        <v>40513</v>
      </c>
      <c r="C164" s="31">
        <v>0</v>
      </c>
      <c r="D164" s="31">
        <v>1474.2157178328623</v>
      </c>
      <c r="E164" s="31">
        <v>319.706354927272</v>
      </c>
      <c r="F164" s="31">
        <v>0.95987729324406201</v>
      </c>
      <c r="G164" s="31">
        <v>0</v>
      </c>
      <c r="H164" s="31">
        <v>0</v>
      </c>
      <c r="I164" s="31">
        <v>0</v>
      </c>
      <c r="J164" s="31">
        <v>507.37200268730498</v>
      </c>
      <c r="K164" s="31">
        <v>0</v>
      </c>
      <c r="L164" s="31">
        <v>102.04229023028201</v>
      </c>
      <c r="M164" s="31">
        <v>2.77201412737486</v>
      </c>
      <c r="N164" s="31">
        <v>213.95618215203299</v>
      </c>
      <c r="O164" s="31">
        <v>36.687624376267202</v>
      </c>
      <c r="P164" s="31">
        <v>0</v>
      </c>
      <c r="Q164" s="31">
        <v>1377.1198535859601</v>
      </c>
      <c r="R164" s="31">
        <v>0</v>
      </c>
      <c r="S164" s="31">
        <v>0</v>
      </c>
      <c r="T164" s="31">
        <v>84.912963888607905</v>
      </c>
      <c r="U164" s="31">
        <v>510.030247204006</v>
      </c>
      <c r="V164" s="31">
        <v>0</v>
      </c>
      <c r="W164" s="31">
        <v>163706.62271387471</v>
      </c>
      <c r="X164" s="31">
        <v>52434.892951011701</v>
      </c>
      <c r="Y164" s="31">
        <v>47.009031196124901</v>
      </c>
      <c r="Z164" s="31">
        <v>0</v>
      </c>
      <c r="AA164" s="31">
        <v>0</v>
      </c>
      <c r="AB164" s="31">
        <v>0</v>
      </c>
      <c r="AC164" s="31">
        <v>175030.26609039301</v>
      </c>
      <c r="AD164" s="31">
        <v>0</v>
      </c>
      <c r="AE164" s="31">
        <v>4006.1622453033901</v>
      </c>
      <c r="AF164" s="31">
        <v>255.5896733962</v>
      </c>
      <c r="AG164" s="31">
        <v>41144.5880932808</v>
      </c>
      <c r="AH164" s="31">
        <v>1158.48479524255</v>
      </c>
      <c r="AI164" s="31">
        <v>0</v>
      </c>
      <c r="AJ164" s="31">
        <v>158227.67048454299</v>
      </c>
      <c r="AK164" s="31">
        <v>0</v>
      </c>
      <c r="AL164" s="31">
        <v>0</v>
      </c>
      <c r="AM164" s="31">
        <v>12537.635093569799</v>
      </c>
      <c r="AN164" s="31">
        <v>176848.27728462199</v>
      </c>
      <c r="AO164" s="31">
        <v>0</v>
      </c>
      <c r="AP164" s="31">
        <v>1315246.0157622893</v>
      </c>
      <c r="AQ164" s="31">
        <v>392795.88670730602</v>
      </c>
      <c r="AR164" s="31">
        <v>610.47860874235596</v>
      </c>
      <c r="AS164" s="31">
        <v>0</v>
      </c>
      <c r="AT164" s="31">
        <v>0</v>
      </c>
      <c r="AU164" s="31">
        <v>0</v>
      </c>
      <c r="AV164" s="31">
        <v>588571.69910430897</v>
      </c>
      <c r="AW164" s="31">
        <v>0</v>
      </c>
      <c r="AX164" s="31">
        <v>32306.5003359318</v>
      </c>
      <c r="AY164" s="31">
        <v>1795.7515118271101</v>
      </c>
      <c r="AZ164" s="31">
        <v>318903.88569641102</v>
      </c>
      <c r="BA164" s="31">
        <v>11483.2915077209</v>
      </c>
      <c r="BB164" s="31">
        <v>0</v>
      </c>
      <c r="BC164" s="31">
        <v>1271784.0082397501</v>
      </c>
      <c r="BD164" s="31">
        <v>0</v>
      </c>
      <c r="BE164" s="31">
        <v>0</v>
      </c>
      <c r="BF164" s="31">
        <v>106556.467089653</v>
      </c>
      <c r="BG164" s="31">
        <v>598809.68020629894</v>
      </c>
      <c r="BH164" s="31">
        <v>0</v>
      </c>
      <c r="BI164" s="31">
        <v>0</v>
      </c>
      <c r="BJ164" s="31">
        <v>127217.758733749</v>
      </c>
      <c r="BK164" s="31">
        <v>0</v>
      </c>
      <c r="BL164" s="31">
        <v>0</v>
      </c>
      <c r="BM164" s="31">
        <v>0</v>
      </c>
      <c r="BN164" s="31">
        <v>0</v>
      </c>
      <c r="BO164" s="31">
        <v>0</v>
      </c>
      <c r="BP164" s="31">
        <v>0</v>
      </c>
      <c r="BQ164" s="31">
        <v>0</v>
      </c>
      <c r="BR164" s="31">
        <v>571.84763915091798</v>
      </c>
      <c r="BS164" s="31">
        <v>107203.745637894</v>
      </c>
      <c r="BT164" s="31">
        <v>2235.5551097094999</v>
      </c>
      <c r="BU164" s="31">
        <v>0</v>
      </c>
      <c r="BV164" s="31">
        <v>242017.896873474</v>
      </c>
      <c r="BW164" s="31">
        <v>0</v>
      </c>
      <c r="BX164" s="31">
        <v>0</v>
      </c>
      <c r="BY164" s="31">
        <v>0</v>
      </c>
      <c r="BZ164" s="31">
        <v>0</v>
      </c>
      <c r="CA164" s="31">
        <v>1794.8531722575401</v>
      </c>
      <c r="CB164" s="31">
        <v>215869.98170089701</v>
      </c>
      <c r="CC164" s="31">
        <v>1732746.0025177</v>
      </c>
      <c r="CD164" s="31">
        <v>361068.16751098598</v>
      </c>
      <c r="CE164" s="31">
        <v>95.597492121160002</v>
      </c>
      <c r="CF164" s="31">
        <v>13308.818418741201</v>
      </c>
      <c r="CG164" s="31">
        <v>115130.053203583</v>
      </c>
      <c r="CH164" s="31">
        <v>0</v>
      </c>
      <c r="CI164" s="31">
        <v>1890.49923075736</v>
      </c>
      <c r="CJ164" s="31">
        <v>229295.819961548</v>
      </c>
      <c r="CK164" s="31">
        <v>1835681.4066925</v>
      </c>
      <c r="CL164" s="31">
        <v>361867.66646957397</v>
      </c>
      <c r="CM164" s="31">
        <v>2383.0168488323702</v>
      </c>
      <c r="CN164" s="31">
        <v>405453.18774795497</v>
      </c>
      <c r="CO164" s="31">
        <v>2442776.74713135</v>
      </c>
      <c r="CP164" s="31">
        <v>361867.66646957397</v>
      </c>
    </row>
    <row r="165" spans="1:94">
      <c r="A165" s="138" t="s">
        <v>63</v>
      </c>
      <c r="B165" s="163">
        <v>40603</v>
      </c>
      <c r="C165" s="31">
        <v>0</v>
      </c>
      <c r="D165" s="31">
        <v>1481.5163094307784</v>
      </c>
      <c r="E165" s="31">
        <v>319.29391641169798</v>
      </c>
      <c r="F165" s="31">
        <v>1.0107266559789401</v>
      </c>
      <c r="G165" s="31">
        <v>0</v>
      </c>
      <c r="H165" s="31">
        <v>0</v>
      </c>
      <c r="I165" s="31">
        <v>0</v>
      </c>
      <c r="J165" s="31">
        <v>531.25458212941896</v>
      </c>
      <c r="K165" s="31">
        <v>0</v>
      </c>
      <c r="L165" s="31">
        <v>108.799544593319</v>
      </c>
      <c r="M165" s="31">
        <v>3.6011047796637299</v>
      </c>
      <c r="N165" s="31">
        <v>215.57840731181199</v>
      </c>
      <c r="O165" s="31">
        <v>0</v>
      </c>
      <c r="P165" s="31">
        <v>0</v>
      </c>
      <c r="Q165" s="31">
        <v>1600.19162680209</v>
      </c>
      <c r="R165" s="31">
        <v>0</v>
      </c>
      <c r="S165" s="31">
        <v>0</v>
      </c>
      <c r="T165" s="31">
        <v>104.52375085745</v>
      </c>
      <c r="U165" s="31">
        <v>530.36188132315897</v>
      </c>
      <c r="V165" s="31">
        <v>0</v>
      </c>
      <c r="W165" s="31">
        <v>156954.65317883488</v>
      </c>
      <c r="X165" s="31">
        <v>52769.810031414003</v>
      </c>
      <c r="Y165" s="31">
        <v>32.398477714043104</v>
      </c>
      <c r="Z165" s="31">
        <v>0</v>
      </c>
      <c r="AA165" s="31">
        <v>0</v>
      </c>
      <c r="AB165" s="31">
        <v>0</v>
      </c>
      <c r="AC165" s="31">
        <v>182959.18515205401</v>
      </c>
      <c r="AD165" s="31">
        <v>0</v>
      </c>
      <c r="AE165" s="31">
        <v>3720.6184854507401</v>
      </c>
      <c r="AF165" s="31">
        <v>304.61181060597301</v>
      </c>
      <c r="AG165" s="31">
        <v>43744.592700004599</v>
      </c>
      <c r="AH165" s="31">
        <v>0</v>
      </c>
      <c r="AI165" s="31">
        <v>0</v>
      </c>
      <c r="AJ165" s="31">
        <v>166578.91490173299</v>
      </c>
      <c r="AK165" s="31">
        <v>0</v>
      </c>
      <c r="AL165" s="31">
        <v>0</v>
      </c>
      <c r="AM165" s="31">
        <v>14439.471805930099</v>
      </c>
      <c r="AN165" s="31">
        <v>182144.89732933001</v>
      </c>
      <c r="AO165" s="31">
        <v>0</v>
      </c>
      <c r="AP165" s="31">
        <v>1293864.7723664991</v>
      </c>
      <c r="AQ165" s="31">
        <v>399937.94311142003</v>
      </c>
      <c r="AR165" s="31">
        <v>490.59763671085199</v>
      </c>
      <c r="AS165" s="31">
        <v>0</v>
      </c>
      <c r="AT165" s="31">
        <v>0</v>
      </c>
      <c r="AU165" s="31">
        <v>0</v>
      </c>
      <c r="AV165" s="31">
        <v>628050.49308013904</v>
      </c>
      <c r="AW165" s="31">
        <v>0</v>
      </c>
      <c r="AX165" s="31">
        <v>36076.591327190399</v>
      </c>
      <c r="AY165" s="31">
        <v>2324.9496864974499</v>
      </c>
      <c r="AZ165" s="31">
        <v>344136.07540130598</v>
      </c>
      <c r="BA165" s="31">
        <v>0</v>
      </c>
      <c r="BB165" s="31">
        <v>0</v>
      </c>
      <c r="BC165" s="31">
        <v>1358124.1072998</v>
      </c>
      <c r="BD165" s="31">
        <v>0</v>
      </c>
      <c r="BE165" s="31">
        <v>0</v>
      </c>
      <c r="BF165" s="31">
        <v>124799.97347641</v>
      </c>
      <c r="BG165" s="31">
        <v>624359.04409790004</v>
      </c>
      <c r="BH165" s="31">
        <v>0</v>
      </c>
      <c r="BI165" s="31">
        <v>0</v>
      </c>
      <c r="BJ165" s="31">
        <v>130138.479828835</v>
      </c>
      <c r="BK165" s="31">
        <v>0</v>
      </c>
      <c r="BL165" s="31">
        <v>0</v>
      </c>
      <c r="BM165" s="31">
        <v>0</v>
      </c>
      <c r="BN165" s="31">
        <v>0</v>
      </c>
      <c r="BO165" s="31">
        <v>0</v>
      </c>
      <c r="BP165" s="31">
        <v>0</v>
      </c>
      <c r="BQ165" s="31">
        <v>0</v>
      </c>
      <c r="BR165" s="31">
        <v>761.76099447161005</v>
      </c>
      <c r="BS165" s="31">
        <v>116361.36948108699</v>
      </c>
      <c r="BT165" s="31">
        <v>0</v>
      </c>
      <c r="BU165" s="31">
        <v>0</v>
      </c>
      <c r="BV165" s="31">
        <v>252876.49079704299</v>
      </c>
      <c r="BW165" s="31">
        <v>0</v>
      </c>
      <c r="BX165" s="31">
        <v>0</v>
      </c>
      <c r="BY165" s="31">
        <v>0</v>
      </c>
      <c r="BZ165" s="31">
        <v>0</v>
      </c>
      <c r="CA165" s="31">
        <v>1800.5028963238001</v>
      </c>
      <c r="CB165" s="31">
        <v>210417.77612876901</v>
      </c>
      <c r="CC165" s="31">
        <v>1675033.1683654799</v>
      </c>
      <c r="CD165" s="31">
        <v>360355.77079009998</v>
      </c>
      <c r="CE165" s="31">
        <v>103.25978206843099</v>
      </c>
      <c r="CF165" s="31">
        <v>14324.3529102802</v>
      </c>
      <c r="CG165" s="31">
        <v>123953.063710213</v>
      </c>
      <c r="CH165" s="31">
        <v>0</v>
      </c>
      <c r="CI165" s="31">
        <v>1902.8488118499499</v>
      </c>
      <c r="CJ165" s="31">
        <v>224816.56495094299</v>
      </c>
      <c r="CK165" s="31">
        <v>1816956.43057251</v>
      </c>
      <c r="CL165" s="31">
        <v>360195.91812896699</v>
      </c>
      <c r="CM165" s="31">
        <v>2429.2607305645902</v>
      </c>
      <c r="CN165" s="31">
        <v>412064.16123199498</v>
      </c>
      <c r="CO165" s="31">
        <v>2440780.3166198698</v>
      </c>
      <c r="CP165" s="31">
        <v>360195.91812896699</v>
      </c>
    </row>
    <row r="166" spans="1:94">
      <c r="A166" s="138" t="s">
        <v>63</v>
      </c>
      <c r="B166" s="163">
        <v>40695</v>
      </c>
      <c r="C166" s="31">
        <v>0</v>
      </c>
      <c r="D166" s="31">
        <v>1498.3322150478118</v>
      </c>
      <c r="E166" s="31">
        <v>320.26205380633502</v>
      </c>
      <c r="F166" s="31">
        <v>1.30661188859085</v>
      </c>
      <c r="G166" s="31">
        <v>0</v>
      </c>
      <c r="H166" s="31">
        <v>0</v>
      </c>
      <c r="I166" s="31">
        <v>0</v>
      </c>
      <c r="J166" s="31">
        <v>528.54552230983995</v>
      </c>
      <c r="K166" s="31">
        <v>0</v>
      </c>
      <c r="L166" s="31">
        <v>103.635658686049</v>
      </c>
      <c r="M166" s="31">
        <v>4.5201459125382799</v>
      </c>
      <c r="N166" s="31">
        <v>223.01285709999499</v>
      </c>
      <c r="O166" s="31">
        <v>0</v>
      </c>
      <c r="P166" s="31">
        <v>0</v>
      </c>
      <c r="Q166" s="31">
        <v>1623.0235786438</v>
      </c>
      <c r="R166" s="31">
        <v>0</v>
      </c>
      <c r="S166" s="31">
        <v>0</v>
      </c>
      <c r="T166" s="31">
        <v>107.645316140726</v>
      </c>
      <c r="U166" s="31">
        <v>528.67619697004602</v>
      </c>
      <c r="V166" s="31">
        <v>0</v>
      </c>
      <c r="W166" s="31">
        <v>170802.90360588868</v>
      </c>
      <c r="X166" s="31">
        <v>51526.279418945298</v>
      </c>
      <c r="Y166" s="31">
        <v>25.6185712839942</v>
      </c>
      <c r="Z166" s="31">
        <v>0</v>
      </c>
      <c r="AA166" s="31">
        <v>0</v>
      </c>
      <c r="AB166" s="31">
        <v>0</v>
      </c>
      <c r="AC166" s="31">
        <v>181128.90678215001</v>
      </c>
      <c r="AD166" s="31">
        <v>0</v>
      </c>
      <c r="AE166" s="31">
        <v>3536.6023883819598</v>
      </c>
      <c r="AF166" s="31">
        <v>438.44098233804101</v>
      </c>
      <c r="AG166" s="31">
        <v>46709.326691627502</v>
      </c>
      <c r="AH166" s="31">
        <v>0</v>
      </c>
      <c r="AI166" s="31">
        <v>0</v>
      </c>
      <c r="AJ166" s="31">
        <v>179438.03767394999</v>
      </c>
      <c r="AK166" s="31">
        <v>0</v>
      </c>
      <c r="AL166" s="31">
        <v>0</v>
      </c>
      <c r="AM166" s="31">
        <v>14590.5418220758</v>
      </c>
      <c r="AN166" s="31">
        <v>180620.31633377101</v>
      </c>
      <c r="AO166" s="31">
        <v>0</v>
      </c>
      <c r="AP166" s="31">
        <v>1417149.6593091246</v>
      </c>
      <c r="AQ166" s="31">
        <v>392513.67035293602</v>
      </c>
      <c r="AR166" s="31">
        <v>429.739120919257</v>
      </c>
      <c r="AS166" s="31">
        <v>0</v>
      </c>
      <c r="AT166" s="31">
        <v>0</v>
      </c>
      <c r="AU166" s="31">
        <v>0</v>
      </c>
      <c r="AV166" s="31">
        <v>627918.40940094006</v>
      </c>
      <c r="AW166" s="31">
        <v>0</v>
      </c>
      <c r="AX166" s="31">
        <v>33325.4076890945</v>
      </c>
      <c r="AY166" s="31">
        <v>3097.04217493534</v>
      </c>
      <c r="AZ166" s="31">
        <v>367306.65921402001</v>
      </c>
      <c r="BA166" s="31">
        <v>0</v>
      </c>
      <c r="BB166" s="31">
        <v>0</v>
      </c>
      <c r="BC166" s="31">
        <v>1477984.5960083001</v>
      </c>
      <c r="BD166" s="31">
        <v>0</v>
      </c>
      <c r="BE166" s="31">
        <v>0</v>
      </c>
      <c r="BF166" s="31">
        <v>124984.78912735</v>
      </c>
      <c r="BG166" s="31">
        <v>625853.60866546596</v>
      </c>
      <c r="BH166" s="31">
        <v>0</v>
      </c>
      <c r="BI166" s="31">
        <v>0</v>
      </c>
      <c r="BJ166" s="31">
        <v>128041.057200432</v>
      </c>
      <c r="BK166" s="31">
        <v>0</v>
      </c>
      <c r="BL166" s="31">
        <v>0</v>
      </c>
      <c r="BM166" s="31">
        <v>0</v>
      </c>
      <c r="BN166" s="31">
        <v>0</v>
      </c>
      <c r="BO166" s="31">
        <v>0</v>
      </c>
      <c r="BP166" s="31">
        <v>0</v>
      </c>
      <c r="BQ166" s="31">
        <v>0</v>
      </c>
      <c r="BR166" s="31">
        <v>1093.1739084273599</v>
      </c>
      <c r="BS166" s="31">
        <v>124194.504202843</v>
      </c>
      <c r="BT166" s="31">
        <v>0</v>
      </c>
      <c r="BU166" s="31">
        <v>0</v>
      </c>
      <c r="BV166" s="31">
        <v>283849.62934112502</v>
      </c>
      <c r="BW166" s="31">
        <v>0</v>
      </c>
      <c r="BX166" s="31">
        <v>0</v>
      </c>
      <c r="BY166" s="31">
        <v>0</v>
      </c>
      <c r="BZ166" s="31">
        <v>0</v>
      </c>
      <c r="CA166" s="31">
        <v>1816.2250925600499</v>
      </c>
      <c r="CB166" s="31">
        <v>222728.28751754799</v>
      </c>
      <c r="CC166" s="31">
        <v>1804923.7299346901</v>
      </c>
      <c r="CD166" s="31">
        <v>400280.45347595197</v>
      </c>
      <c r="CE166" s="31">
        <v>106.592355277389</v>
      </c>
      <c r="CF166" s="31">
        <v>14527.1090050936</v>
      </c>
      <c r="CG166" s="31">
        <v>124154.72265148201</v>
      </c>
      <c r="CH166" s="31">
        <v>0</v>
      </c>
      <c r="CI166" s="31">
        <v>1923.3609557151799</v>
      </c>
      <c r="CJ166" s="31">
        <v>237135.01227378799</v>
      </c>
      <c r="CK166" s="31">
        <v>1930342.97669983</v>
      </c>
      <c r="CL166" s="31">
        <v>400136.357006073</v>
      </c>
      <c r="CM166" s="31">
        <v>2447.2137489914899</v>
      </c>
      <c r="CN166" s="31">
        <v>421503.406978607</v>
      </c>
      <c r="CO166" s="31">
        <v>2564176.0339355501</v>
      </c>
      <c r="CP166" s="31">
        <v>400136.357006073</v>
      </c>
    </row>
    <row r="167" spans="1:94">
      <c r="A167" s="138" t="s">
        <v>63</v>
      </c>
      <c r="B167" s="163">
        <v>40787</v>
      </c>
      <c r="C167" s="31">
        <v>0</v>
      </c>
      <c r="D167" s="31">
        <v>1523.8998368869422</v>
      </c>
      <c r="E167" s="31">
        <v>298.72716957703199</v>
      </c>
      <c r="F167" s="31">
        <v>2.4113194534147602</v>
      </c>
      <c r="G167" s="31">
        <v>0</v>
      </c>
      <c r="H167" s="31">
        <v>0</v>
      </c>
      <c r="I167" s="31">
        <v>0</v>
      </c>
      <c r="J167" s="31">
        <v>516.36223796009995</v>
      </c>
      <c r="K167" s="31">
        <v>0</v>
      </c>
      <c r="L167" s="31">
        <v>135.288728833199</v>
      </c>
      <c r="M167" s="31">
        <v>4.3002132778056001</v>
      </c>
      <c r="N167" s="31">
        <v>224.37368524447101</v>
      </c>
      <c r="O167" s="31">
        <v>0</v>
      </c>
      <c r="P167" s="31">
        <v>0</v>
      </c>
      <c r="Q167" s="31">
        <v>1506.6632616817999</v>
      </c>
      <c r="R167" s="31">
        <v>0</v>
      </c>
      <c r="S167" s="31">
        <v>0</v>
      </c>
      <c r="T167" s="31">
        <v>106.802659680136</v>
      </c>
      <c r="U167" s="31">
        <v>518.09453354030802</v>
      </c>
      <c r="V167" s="31">
        <v>0</v>
      </c>
      <c r="W167" s="31">
        <v>170091.33994364849</v>
      </c>
      <c r="X167" s="31">
        <v>49462.594157218897</v>
      </c>
      <c r="Y167" s="31">
        <v>18.288420689292298</v>
      </c>
      <c r="Z167" s="31">
        <v>0</v>
      </c>
      <c r="AA167" s="31">
        <v>0</v>
      </c>
      <c r="AB167" s="31">
        <v>0</v>
      </c>
      <c r="AC167" s="31">
        <v>173963.26862144499</v>
      </c>
      <c r="AD167" s="31">
        <v>0</v>
      </c>
      <c r="AE167" s="31">
        <v>5842.0190082192403</v>
      </c>
      <c r="AF167" s="31">
        <v>290.131525944918</v>
      </c>
      <c r="AG167" s="31">
        <v>43642.9328203201</v>
      </c>
      <c r="AH167" s="31">
        <v>0</v>
      </c>
      <c r="AI167" s="31">
        <v>0</v>
      </c>
      <c r="AJ167" s="31">
        <v>164656.36888122599</v>
      </c>
      <c r="AK167" s="31">
        <v>0</v>
      </c>
      <c r="AL167" s="31">
        <v>0</v>
      </c>
      <c r="AM167" s="31">
        <v>14207.4206060171</v>
      </c>
      <c r="AN167" s="31">
        <v>174302.76505851699</v>
      </c>
      <c r="AO167" s="31">
        <v>0</v>
      </c>
      <c r="AP167" s="31">
        <v>1405696.7743023222</v>
      </c>
      <c r="AQ167" s="31">
        <v>376951.32183456398</v>
      </c>
      <c r="AR167" s="31">
        <v>199.23294735513599</v>
      </c>
      <c r="AS167" s="31">
        <v>0</v>
      </c>
      <c r="AT167" s="31">
        <v>0</v>
      </c>
      <c r="AU167" s="31">
        <v>0</v>
      </c>
      <c r="AV167" s="31">
        <v>612183.24107360805</v>
      </c>
      <c r="AW167" s="31">
        <v>0</v>
      </c>
      <c r="AX167" s="31">
        <v>50823.506962776199</v>
      </c>
      <c r="AY167" s="31">
        <v>2147.4338170587998</v>
      </c>
      <c r="AZ167" s="31">
        <v>345135.60923004203</v>
      </c>
      <c r="BA167" s="31">
        <v>0</v>
      </c>
      <c r="BB167" s="31">
        <v>0</v>
      </c>
      <c r="BC167" s="31">
        <v>1352555.28015137</v>
      </c>
      <c r="BD167" s="31">
        <v>0</v>
      </c>
      <c r="BE167" s="31">
        <v>0</v>
      </c>
      <c r="BF167" s="31">
        <v>120731.296510696</v>
      </c>
      <c r="BG167" s="31">
        <v>609189.47521972703</v>
      </c>
      <c r="BH167" s="31">
        <v>0</v>
      </c>
      <c r="BI167" s="31">
        <v>0</v>
      </c>
      <c r="BJ167" s="31">
        <v>122172.00839901</v>
      </c>
      <c r="BK167" s="31">
        <v>0</v>
      </c>
      <c r="BL167" s="31">
        <v>0</v>
      </c>
      <c r="BM167" s="31">
        <v>0</v>
      </c>
      <c r="BN167" s="31">
        <v>0</v>
      </c>
      <c r="BO167" s="31">
        <v>0</v>
      </c>
      <c r="BP167" s="31">
        <v>0</v>
      </c>
      <c r="BQ167" s="31">
        <v>0</v>
      </c>
      <c r="BR167" s="31">
        <v>889.81698245555197</v>
      </c>
      <c r="BS167" s="31">
        <v>116206.034840584</v>
      </c>
      <c r="BT167" s="31">
        <v>0</v>
      </c>
      <c r="BU167" s="31">
        <v>0</v>
      </c>
      <c r="BV167" s="31">
        <v>257215.345848083</v>
      </c>
      <c r="BW167" s="31">
        <v>0</v>
      </c>
      <c r="BX167" s="31">
        <v>0</v>
      </c>
      <c r="BY167" s="31">
        <v>0</v>
      </c>
      <c r="BZ167" s="31">
        <v>0</v>
      </c>
      <c r="CA167" s="31">
        <v>1824.69922952354</v>
      </c>
      <c r="CB167" s="31">
        <v>218975.124856949</v>
      </c>
      <c r="CC167" s="31">
        <v>1779252.2439880399</v>
      </c>
      <c r="CD167" s="31">
        <v>376659.64874649001</v>
      </c>
      <c r="CE167" s="31">
        <v>107.366916640662</v>
      </c>
      <c r="CF167" s="31">
        <v>14290.5594568253</v>
      </c>
      <c r="CG167" s="31">
        <v>121305.390106201</v>
      </c>
      <c r="CH167" s="31">
        <v>0</v>
      </c>
      <c r="CI167" s="31">
        <v>1932.1580022871501</v>
      </c>
      <c r="CJ167" s="31">
        <v>233213.392580032</v>
      </c>
      <c r="CK167" s="31">
        <v>1894737.7721404999</v>
      </c>
      <c r="CL167" s="31">
        <v>376927.14824294997</v>
      </c>
      <c r="CM167" s="31">
        <v>2450.2161836028099</v>
      </c>
      <c r="CN167" s="31">
        <v>408884.02353286702</v>
      </c>
      <c r="CO167" s="31">
        <v>2517941.0309143099</v>
      </c>
      <c r="CP167" s="31">
        <v>376927.14824294997</v>
      </c>
    </row>
    <row r="168" spans="1:94">
      <c r="A168" s="138" t="s">
        <v>63</v>
      </c>
      <c r="B168" s="163">
        <v>40878</v>
      </c>
      <c r="C168" s="31">
        <v>0</v>
      </c>
      <c r="D168" s="31">
        <v>1529.2145393699029</v>
      </c>
      <c r="E168" s="31">
        <v>306.59805517643701</v>
      </c>
      <c r="F168" s="31">
        <v>3.9105771565518799</v>
      </c>
      <c r="G168" s="31">
        <v>0</v>
      </c>
      <c r="H168" s="31">
        <v>0</v>
      </c>
      <c r="I168" s="31">
        <v>0</v>
      </c>
      <c r="J168" s="31">
        <v>520.90165785700106</v>
      </c>
      <c r="K168" s="31">
        <v>0</v>
      </c>
      <c r="L168" s="31">
        <v>146.88516419753401</v>
      </c>
      <c r="M168" s="31">
        <v>4.75196109636454</v>
      </c>
      <c r="N168" s="31">
        <v>205.924497755244</v>
      </c>
      <c r="O168" s="31">
        <v>0</v>
      </c>
      <c r="P168" s="31">
        <v>0</v>
      </c>
      <c r="Q168" s="31">
        <v>1306.30927379429</v>
      </c>
      <c r="R168" s="31">
        <v>0</v>
      </c>
      <c r="S168" s="31">
        <v>0</v>
      </c>
      <c r="T168" s="31">
        <v>104.931207061745</v>
      </c>
      <c r="U168" s="31">
        <v>525.282937131822</v>
      </c>
      <c r="V168" s="31">
        <v>0</v>
      </c>
      <c r="W168" s="31">
        <v>156007.4985197389</v>
      </c>
      <c r="X168" s="31">
        <v>49323.300963878602</v>
      </c>
      <c r="Y168" s="31">
        <v>32.929976482409998</v>
      </c>
      <c r="Z168" s="31">
        <v>0</v>
      </c>
      <c r="AA168" s="31">
        <v>0</v>
      </c>
      <c r="AB168" s="31">
        <v>0</v>
      </c>
      <c r="AC168" s="31">
        <v>177168.24044990499</v>
      </c>
      <c r="AD168" s="31">
        <v>0</v>
      </c>
      <c r="AE168" s="31">
        <v>6515.15479773283</v>
      </c>
      <c r="AF168" s="31">
        <v>340.025528103113</v>
      </c>
      <c r="AG168" s="31">
        <v>39102.749008655497</v>
      </c>
      <c r="AH168" s="31">
        <v>0</v>
      </c>
      <c r="AI168" s="31">
        <v>0</v>
      </c>
      <c r="AJ168" s="31">
        <v>139316.71750640901</v>
      </c>
      <c r="AK168" s="31">
        <v>0</v>
      </c>
      <c r="AL168" s="31">
        <v>0</v>
      </c>
      <c r="AM168" s="31">
        <v>14558.179487586</v>
      </c>
      <c r="AN168" s="31">
        <v>178665.24631309501</v>
      </c>
      <c r="AO168" s="31">
        <v>0</v>
      </c>
      <c r="AP168" s="31">
        <v>1284617.7956558068</v>
      </c>
      <c r="AQ168" s="31">
        <v>381298.753517151</v>
      </c>
      <c r="AR168" s="31">
        <v>448.24762078747199</v>
      </c>
      <c r="AS168" s="31">
        <v>0</v>
      </c>
      <c r="AT168" s="31">
        <v>0</v>
      </c>
      <c r="AU168" s="31">
        <v>0</v>
      </c>
      <c r="AV168" s="31">
        <v>628587.84542083705</v>
      </c>
      <c r="AW168" s="31">
        <v>0</v>
      </c>
      <c r="AX168" s="31">
        <v>52329.756480217002</v>
      </c>
      <c r="AY168" s="31">
        <v>2771.7040188610599</v>
      </c>
      <c r="AZ168" s="31">
        <v>308798.92259979201</v>
      </c>
      <c r="BA168" s="31">
        <v>0</v>
      </c>
      <c r="BB168" s="31">
        <v>0</v>
      </c>
      <c r="BC168" s="31">
        <v>1150529.3316192599</v>
      </c>
      <c r="BD168" s="31">
        <v>0</v>
      </c>
      <c r="BE168" s="31">
        <v>0</v>
      </c>
      <c r="BF168" s="31">
        <v>123009.025053024</v>
      </c>
      <c r="BG168" s="31">
        <v>640276.80631256104</v>
      </c>
      <c r="BH168" s="31">
        <v>0</v>
      </c>
      <c r="BI168" s="31">
        <v>0</v>
      </c>
      <c r="BJ168" s="31">
        <v>125825.050754547</v>
      </c>
      <c r="BK168" s="31">
        <v>0</v>
      </c>
      <c r="BL168" s="31">
        <v>0</v>
      </c>
      <c r="BM168" s="31">
        <v>0</v>
      </c>
      <c r="BN168" s="31">
        <v>0</v>
      </c>
      <c r="BO168" s="31">
        <v>0</v>
      </c>
      <c r="BP168" s="31">
        <v>0</v>
      </c>
      <c r="BQ168" s="31">
        <v>0</v>
      </c>
      <c r="BR168" s="31">
        <v>883.570120990276</v>
      </c>
      <c r="BS168" s="31">
        <v>106161.97118091601</v>
      </c>
      <c r="BT168" s="31">
        <v>0</v>
      </c>
      <c r="BU168" s="31">
        <v>0</v>
      </c>
      <c r="BV168" s="31">
        <v>216988.15117836001</v>
      </c>
      <c r="BW168" s="31">
        <v>0</v>
      </c>
      <c r="BX168" s="31">
        <v>0</v>
      </c>
      <c r="BY168" s="31">
        <v>0</v>
      </c>
      <c r="BZ168" s="31">
        <v>0</v>
      </c>
      <c r="CA168" s="31">
        <v>1837.2215912044001</v>
      </c>
      <c r="CB168" s="31">
        <v>204632.51313209499</v>
      </c>
      <c r="CC168" s="31">
        <v>1701113.6060790999</v>
      </c>
      <c r="CD168" s="31">
        <v>344898.79320907599</v>
      </c>
      <c r="CE168" s="31">
        <v>106.831462987699</v>
      </c>
      <c r="CF168" s="31">
        <v>14661.800312638299</v>
      </c>
      <c r="CG168" s="31">
        <v>124199.49112606001</v>
      </c>
      <c r="CH168" s="31">
        <v>0</v>
      </c>
      <c r="CI168" s="31">
        <v>1944.05392289162</v>
      </c>
      <c r="CJ168" s="31">
        <v>219426.21350860599</v>
      </c>
      <c r="CK168" s="31">
        <v>1807126.60377502</v>
      </c>
      <c r="CL168" s="31">
        <v>344943.18266677897</v>
      </c>
      <c r="CM168" s="31">
        <v>2453.8665150702</v>
      </c>
      <c r="CN168" s="31">
        <v>396190.92487335199</v>
      </c>
      <c r="CO168" s="31">
        <v>2455401.23895264</v>
      </c>
      <c r="CP168" s="31">
        <v>344943.18266677897</v>
      </c>
    </row>
    <row r="169" spans="1:94">
      <c r="A169" s="138" t="s">
        <v>63</v>
      </c>
      <c r="B169" s="163">
        <v>40969</v>
      </c>
      <c r="C169" s="31">
        <v>0</v>
      </c>
      <c r="D169" s="31">
        <v>1539.3584476451508</v>
      </c>
      <c r="E169" s="31">
        <v>303.17458449676599</v>
      </c>
      <c r="F169" s="31">
        <v>4.62009229097748</v>
      </c>
      <c r="G169" s="31">
        <v>0</v>
      </c>
      <c r="H169" s="31">
        <v>0</v>
      </c>
      <c r="I169" s="31">
        <v>0</v>
      </c>
      <c r="J169" s="31">
        <v>519.72395964711905</v>
      </c>
      <c r="K169" s="31">
        <v>0</v>
      </c>
      <c r="L169" s="31">
        <v>228.80765084177301</v>
      </c>
      <c r="M169" s="31">
        <v>4.4024449771968603</v>
      </c>
      <c r="N169" s="31">
        <v>164.87059880234301</v>
      </c>
      <c r="O169" s="31">
        <v>0</v>
      </c>
      <c r="P169" s="31">
        <v>0</v>
      </c>
      <c r="Q169" s="31">
        <v>1786.12395839393</v>
      </c>
      <c r="R169" s="31">
        <v>0</v>
      </c>
      <c r="S169" s="31">
        <v>0</v>
      </c>
      <c r="T169" s="31">
        <v>107.699425446801</v>
      </c>
      <c r="U169" s="31">
        <v>517.56324525922503</v>
      </c>
      <c r="V169" s="31">
        <v>0</v>
      </c>
      <c r="W169" s="31">
        <v>169904.9994017843</v>
      </c>
      <c r="X169" s="31">
        <v>49229.006471157103</v>
      </c>
      <c r="Y169" s="31">
        <v>63.239886608906097</v>
      </c>
      <c r="Z169" s="31">
        <v>0</v>
      </c>
      <c r="AA169" s="31">
        <v>0</v>
      </c>
      <c r="AB169" s="31">
        <v>0</v>
      </c>
      <c r="AC169" s="31">
        <v>178545.469493866</v>
      </c>
      <c r="AD169" s="31">
        <v>0</v>
      </c>
      <c r="AE169" s="31">
        <v>18941.356998920401</v>
      </c>
      <c r="AF169" s="31">
        <v>563.61484404653299</v>
      </c>
      <c r="AG169" s="31">
        <v>24001.492936849601</v>
      </c>
      <c r="AH169" s="31">
        <v>0</v>
      </c>
      <c r="AI169" s="31">
        <v>0</v>
      </c>
      <c r="AJ169" s="31">
        <v>189473.83885765099</v>
      </c>
      <c r="AK169" s="31">
        <v>0</v>
      </c>
      <c r="AL169" s="31">
        <v>0</v>
      </c>
      <c r="AM169" s="31">
        <v>15079.897802829701</v>
      </c>
      <c r="AN169" s="31">
        <v>177895.83961486799</v>
      </c>
      <c r="AO169" s="31">
        <v>0</v>
      </c>
      <c r="AP169" s="31">
        <v>1438618.8904689669</v>
      </c>
      <c r="AQ169" s="31">
        <v>386826.20402908302</v>
      </c>
      <c r="AR169" s="31">
        <v>1188.8462784737301</v>
      </c>
      <c r="AS169" s="31">
        <v>0</v>
      </c>
      <c r="AT169" s="31">
        <v>0</v>
      </c>
      <c r="AU169" s="31">
        <v>0</v>
      </c>
      <c r="AV169" s="31">
        <v>642664.83576202404</v>
      </c>
      <c r="AW169" s="31">
        <v>0</v>
      </c>
      <c r="AX169" s="31">
        <v>173698.44272995001</v>
      </c>
      <c r="AY169" s="31">
        <v>5078.0542128086099</v>
      </c>
      <c r="AZ169" s="31">
        <v>193341.54637718201</v>
      </c>
      <c r="BA169" s="31">
        <v>0</v>
      </c>
      <c r="BB169" s="31">
        <v>0</v>
      </c>
      <c r="BC169" s="31">
        <v>1585865.2848815899</v>
      </c>
      <c r="BD169" s="31">
        <v>0</v>
      </c>
      <c r="BE169" s="31">
        <v>0</v>
      </c>
      <c r="BF169" s="31">
        <v>128662.27173233</v>
      </c>
      <c r="BG169" s="31">
        <v>638329.47231292701</v>
      </c>
      <c r="BH169" s="31">
        <v>0</v>
      </c>
      <c r="BI169" s="31">
        <v>0</v>
      </c>
      <c r="BJ169" s="31">
        <v>127304.720155716</v>
      </c>
      <c r="BK169" s="31">
        <v>0</v>
      </c>
      <c r="BL169" s="31">
        <v>0</v>
      </c>
      <c r="BM169" s="31">
        <v>0</v>
      </c>
      <c r="BN169" s="31">
        <v>0</v>
      </c>
      <c r="BO169" s="31">
        <v>0</v>
      </c>
      <c r="BP169" s="31">
        <v>0</v>
      </c>
      <c r="BQ169" s="31">
        <v>0</v>
      </c>
      <c r="BR169" s="31">
        <v>1003.13652661443</v>
      </c>
      <c r="BS169" s="31">
        <v>64721.025565624201</v>
      </c>
      <c r="BT169" s="31">
        <v>0</v>
      </c>
      <c r="BU169" s="31">
        <v>0</v>
      </c>
      <c r="BV169" s="31">
        <v>287165.48460006702</v>
      </c>
      <c r="BW169" s="31">
        <v>0</v>
      </c>
      <c r="BX169" s="31">
        <v>0</v>
      </c>
      <c r="BY169" s="31">
        <v>0</v>
      </c>
      <c r="BZ169" s="31">
        <v>0</v>
      </c>
      <c r="CA169" s="31">
        <v>1840.6972784847001</v>
      </c>
      <c r="CB169" s="31">
        <v>219933.19129180899</v>
      </c>
      <c r="CC169" s="31">
        <v>1790775.6147155799</v>
      </c>
      <c r="CD169" s="31">
        <v>329611.80013656599</v>
      </c>
      <c r="CE169" s="31">
        <v>106.162253435701</v>
      </c>
      <c r="CF169" s="31">
        <v>14969.605182170901</v>
      </c>
      <c r="CG169" s="31">
        <v>127686.099716187</v>
      </c>
      <c r="CH169" s="31">
        <v>0</v>
      </c>
      <c r="CI169" s="31">
        <v>1946.76157946885</v>
      </c>
      <c r="CJ169" s="31">
        <v>235004.201625824</v>
      </c>
      <c r="CK169" s="31">
        <v>1944889.33357239</v>
      </c>
      <c r="CL169" s="31">
        <v>329461.84272766102</v>
      </c>
      <c r="CM169" s="31">
        <v>2464.5963740944899</v>
      </c>
      <c r="CN169" s="31">
        <v>416841.37129592901</v>
      </c>
      <c r="CO169" s="31">
        <v>2570481.25537109</v>
      </c>
      <c r="CP169" s="31">
        <v>329461.84272766102</v>
      </c>
    </row>
    <row r="170" spans="1:94">
      <c r="A170" s="138" t="s">
        <v>63</v>
      </c>
      <c r="B170" s="163">
        <v>41061</v>
      </c>
      <c r="C170" s="31">
        <v>0</v>
      </c>
      <c r="D170" s="31">
        <v>1570.9848720860064</v>
      </c>
      <c r="E170" s="31">
        <v>303.51436159014702</v>
      </c>
      <c r="F170" s="31">
        <v>4.7374482760787897</v>
      </c>
      <c r="G170" s="31">
        <v>0</v>
      </c>
      <c r="H170" s="31">
        <v>0</v>
      </c>
      <c r="I170" s="31">
        <v>0</v>
      </c>
      <c r="J170" s="31">
        <v>509.803731039166</v>
      </c>
      <c r="K170" s="31">
        <v>0</v>
      </c>
      <c r="L170" s="31">
        <v>256.13991678506102</v>
      </c>
      <c r="M170" s="31">
        <v>4.4914850402274196</v>
      </c>
      <c r="N170" s="31">
        <v>91.089664502069397</v>
      </c>
      <c r="O170" s="31">
        <v>0</v>
      </c>
      <c r="P170" s="31">
        <v>0</v>
      </c>
      <c r="Q170" s="31">
        <v>1742.9048100411901</v>
      </c>
      <c r="R170" s="31">
        <v>0</v>
      </c>
      <c r="S170" s="31">
        <v>0</v>
      </c>
      <c r="T170" s="31">
        <v>109.819433414377</v>
      </c>
      <c r="U170" s="31">
        <v>509.20791339501699</v>
      </c>
      <c r="V170" s="31">
        <v>0</v>
      </c>
      <c r="W170" s="31">
        <v>158254.24656886622</v>
      </c>
      <c r="X170" s="31">
        <v>47399.645311355598</v>
      </c>
      <c r="Y170" s="31">
        <v>52.3661021823063</v>
      </c>
      <c r="Z170" s="31">
        <v>0</v>
      </c>
      <c r="AA170" s="31">
        <v>0</v>
      </c>
      <c r="AB170" s="31">
        <v>0</v>
      </c>
      <c r="AC170" s="31">
        <v>176331.04224395801</v>
      </c>
      <c r="AD170" s="31">
        <v>0</v>
      </c>
      <c r="AE170" s="31">
        <v>27466.846750974699</v>
      </c>
      <c r="AF170" s="31">
        <v>437.623015619814</v>
      </c>
      <c r="AG170" s="31">
        <v>16241.571373701099</v>
      </c>
      <c r="AH170" s="31">
        <v>0</v>
      </c>
      <c r="AI170" s="31">
        <v>0</v>
      </c>
      <c r="AJ170" s="31">
        <v>173889.72150421099</v>
      </c>
      <c r="AK170" s="31">
        <v>0</v>
      </c>
      <c r="AL170" s="31">
        <v>0</v>
      </c>
      <c r="AM170" s="31">
        <v>15166.3106187582</v>
      </c>
      <c r="AN170" s="31">
        <v>176323.22393417399</v>
      </c>
      <c r="AO170" s="31">
        <v>0</v>
      </c>
      <c r="AP170" s="31">
        <v>1342406.0521387833</v>
      </c>
      <c r="AQ170" s="31">
        <v>374605.76793670701</v>
      </c>
      <c r="AR170" s="31">
        <v>1164.8240768313401</v>
      </c>
      <c r="AS170" s="31">
        <v>0</v>
      </c>
      <c r="AT170" s="31">
        <v>0</v>
      </c>
      <c r="AU170" s="31">
        <v>0</v>
      </c>
      <c r="AV170" s="31">
        <v>639865.31588745106</v>
      </c>
      <c r="AW170" s="31">
        <v>0</v>
      </c>
      <c r="AX170" s="31">
        <v>230627.42121696501</v>
      </c>
      <c r="AY170" s="31">
        <v>3285.6218253076099</v>
      </c>
      <c r="AZ170" s="31">
        <v>131066.17518043501</v>
      </c>
      <c r="BA170" s="31">
        <v>0</v>
      </c>
      <c r="BB170" s="31">
        <v>0</v>
      </c>
      <c r="BC170" s="31">
        <v>1466967.8830108601</v>
      </c>
      <c r="BD170" s="31">
        <v>0</v>
      </c>
      <c r="BE170" s="31">
        <v>0</v>
      </c>
      <c r="BF170" s="31">
        <v>129002.55492877999</v>
      </c>
      <c r="BG170" s="31">
        <v>638132.83518981899</v>
      </c>
      <c r="BH170" s="31">
        <v>0</v>
      </c>
      <c r="BI170" s="31">
        <v>0</v>
      </c>
      <c r="BJ170" s="31">
        <v>124831.279957771</v>
      </c>
      <c r="BK170" s="31">
        <v>0</v>
      </c>
      <c r="BL170" s="31">
        <v>0</v>
      </c>
      <c r="BM170" s="31">
        <v>0</v>
      </c>
      <c r="BN170" s="31">
        <v>0</v>
      </c>
      <c r="BO170" s="31">
        <v>0</v>
      </c>
      <c r="BP170" s="31">
        <v>0</v>
      </c>
      <c r="BQ170" s="31">
        <v>0</v>
      </c>
      <c r="BR170" s="31">
        <v>1073.39119186997</v>
      </c>
      <c r="BS170" s="31">
        <v>43325.6084833145</v>
      </c>
      <c r="BT170" s="31">
        <v>0</v>
      </c>
      <c r="BU170" s="31">
        <v>0</v>
      </c>
      <c r="BV170" s="31">
        <v>261729.54391097999</v>
      </c>
      <c r="BW170" s="31">
        <v>0</v>
      </c>
      <c r="BX170" s="31">
        <v>0</v>
      </c>
      <c r="BY170" s="31">
        <v>0</v>
      </c>
      <c r="BZ170" s="31">
        <v>0</v>
      </c>
      <c r="CA170" s="31">
        <v>1872.7537867128799</v>
      </c>
      <c r="CB170" s="31">
        <v>205824.747499466</v>
      </c>
      <c r="CC170" s="31">
        <v>1707808.89549255</v>
      </c>
      <c r="CD170" s="31">
        <v>292051.06707382202</v>
      </c>
      <c r="CE170" s="31">
        <v>108.84766381233899</v>
      </c>
      <c r="CF170" s="31">
        <v>15125.310866117499</v>
      </c>
      <c r="CG170" s="31">
        <v>128412.149671555</v>
      </c>
      <c r="CH170" s="31">
        <v>0</v>
      </c>
      <c r="CI170" s="31">
        <v>1981.54840269685</v>
      </c>
      <c r="CJ170" s="31">
        <v>220764.010156631</v>
      </c>
      <c r="CK170" s="31">
        <v>1837395.0500183101</v>
      </c>
      <c r="CL170" s="31">
        <v>291884.483043671</v>
      </c>
      <c r="CM170" s="31">
        <v>2486.75585609674</v>
      </c>
      <c r="CN170" s="31">
        <v>399982.75498199498</v>
      </c>
      <c r="CO170" s="31">
        <v>2485765.0107727102</v>
      </c>
      <c r="CP170" s="31">
        <v>291884.483043671</v>
      </c>
    </row>
    <row r="171" spans="1:94">
      <c r="A171" s="138" t="s">
        <v>63</v>
      </c>
      <c r="B171" s="163">
        <v>41153</v>
      </c>
      <c r="C171" s="31">
        <v>0</v>
      </c>
      <c r="D171" s="31">
        <v>1601.4513523499379</v>
      </c>
      <c r="E171" s="31">
        <v>303.79808809608198</v>
      </c>
      <c r="F171" s="31">
        <v>3.7786537265637898</v>
      </c>
      <c r="G171" s="31">
        <v>0</v>
      </c>
      <c r="H171" s="31">
        <v>0</v>
      </c>
      <c r="I171" s="31">
        <v>0</v>
      </c>
      <c r="J171" s="31">
        <v>503.40023409947798</v>
      </c>
      <c r="K171" s="31">
        <v>0</v>
      </c>
      <c r="L171" s="31">
        <v>302.67924481257802</v>
      </c>
      <c r="M171" s="31">
        <v>6.4995089285657697</v>
      </c>
      <c r="N171" s="31">
        <v>88.957754143513696</v>
      </c>
      <c r="O171" s="31">
        <v>0</v>
      </c>
      <c r="P171" s="31">
        <v>0</v>
      </c>
      <c r="Q171" s="31">
        <v>1557.1353836953599</v>
      </c>
      <c r="R171" s="31">
        <v>0</v>
      </c>
      <c r="S171" s="31">
        <v>0</v>
      </c>
      <c r="T171" s="31">
        <v>112.354520986788</v>
      </c>
      <c r="U171" s="31">
        <v>505.34464604407498</v>
      </c>
      <c r="V171" s="31">
        <v>0</v>
      </c>
      <c r="W171" s="31">
        <v>168769.57999355101</v>
      </c>
      <c r="X171" s="31">
        <v>47377.025856018103</v>
      </c>
      <c r="Y171" s="31">
        <v>61.283973693847699</v>
      </c>
      <c r="Z171" s="31">
        <v>0</v>
      </c>
      <c r="AA171" s="31">
        <v>0</v>
      </c>
      <c r="AB171" s="31">
        <v>0</v>
      </c>
      <c r="AC171" s="31">
        <v>179288.520795822</v>
      </c>
      <c r="AD171" s="31">
        <v>0</v>
      </c>
      <c r="AE171" s="31">
        <v>36716.666752815203</v>
      </c>
      <c r="AF171" s="31">
        <v>875.33172402530897</v>
      </c>
      <c r="AG171" s="31">
        <v>15898.720853090301</v>
      </c>
      <c r="AH171" s="31">
        <v>0</v>
      </c>
      <c r="AI171" s="31">
        <v>0</v>
      </c>
      <c r="AJ171" s="31">
        <v>160962.94132232701</v>
      </c>
      <c r="AK171" s="31">
        <v>0</v>
      </c>
      <c r="AL171" s="31">
        <v>0</v>
      </c>
      <c r="AM171" s="31">
        <v>15565.227567076699</v>
      </c>
      <c r="AN171" s="31">
        <v>179959.804269791</v>
      </c>
      <c r="AO171" s="31">
        <v>0</v>
      </c>
      <c r="AP171" s="31">
        <v>1440167.173668785</v>
      </c>
      <c r="AQ171" s="31">
        <v>379229.64426040603</v>
      </c>
      <c r="AR171" s="31">
        <v>2126.5688803493999</v>
      </c>
      <c r="AS171" s="31">
        <v>0</v>
      </c>
      <c r="AT171" s="31">
        <v>0</v>
      </c>
      <c r="AU171" s="31">
        <v>0</v>
      </c>
      <c r="AV171" s="31">
        <v>646419.68386077904</v>
      </c>
      <c r="AW171" s="31">
        <v>0</v>
      </c>
      <c r="AX171" s="31">
        <v>288294.48534393299</v>
      </c>
      <c r="AY171" s="31">
        <v>7260.8551485538501</v>
      </c>
      <c r="AZ171" s="31">
        <v>130235.79644203201</v>
      </c>
      <c r="BA171" s="31">
        <v>0</v>
      </c>
      <c r="BB171" s="31">
        <v>0</v>
      </c>
      <c r="BC171" s="31">
        <v>1370167.3221283001</v>
      </c>
      <c r="BD171" s="31">
        <v>0</v>
      </c>
      <c r="BE171" s="31">
        <v>0</v>
      </c>
      <c r="BF171" s="31">
        <v>132936.72953605701</v>
      </c>
      <c r="BG171" s="31">
        <v>645743.082504272</v>
      </c>
      <c r="BH171" s="31">
        <v>0</v>
      </c>
      <c r="BI171" s="31">
        <v>0</v>
      </c>
      <c r="BJ171" s="31">
        <v>125154.30210685699</v>
      </c>
      <c r="BK171" s="31">
        <v>0</v>
      </c>
      <c r="BL171" s="31">
        <v>0</v>
      </c>
      <c r="BM171" s="31">
        <v>0</v>
      </c>
      <c r="BN171" s="31">
        <v>0</v>
      </c>
      <c r="BO171" s="31">
        <v>0</v>
      </c>
      <c r="BP171" s="31">
        <v>0</v>
      </c>
      <c r="BQ171" s="31">
        <v>0</v>
      </c>
      <c r="BR171" s="31">
        <v>1971.5578776299999</v>
      </c>
      <c r="BS171" s="31">
        <v>43069.336985588103</v>
      </c>
      <c r="BT171" s="31">
        <v>0</v>
      </c>
      <c r="BU171" s="31">
        <v>0</v>
      </c>
      <c r="BV171" s="31">
        <v>246101.32809448201</v>
      </c>
      <c r="BW171" s="31">
        <v>0</v>
      </c>
      <c r="BX171" s="31">
        <v>0</v>
      </c>
      <c r="BY171" s="31">
        <v>0</v>
      </c>
      <c r="BZ171" s="31">
        <v>0</v>
      </c>
      <c r="CA171" s="31">
        <v>1906.63252578676</v>
      </c>
      <c r="CB171" s="31">
        <v>216027.08491516099</v>
      </c>
      <c r="CC171" s="31">
        <v>1821109.39894104</v>
      </c>
      <c r="CD171" s="31">
        <v>292906.53915023798</v>
      </c>
      <c r="CE171" s="31">
        <v>113.16805689875</v>
      </c>
      <c r="CF171" s="31">
        <v>15615.128613114401</v>
      </c>
      <c r="CG171" s="31">
        <v>133453.700611115</v>
      </c>
      <c r="CH171" s="31">
        <v>0</v>
      </c>
      <c r="CI171" s="31">
        <v>2019.75363129377</v>
      </c>
      <c r="CJ171" s="31">
        <v>231523.19757843</v>
      </c>
      <c r="CK171" s="31">
        <v>1947096.4627990699</v>
      </c>
      <c r="CL171" s="31">
        <v>293213.10084915202</v>
      </c>
      <c r="CM171" s="31">
        <v>2521.3237917423198</v>
      </c>
      <c r="CN171" s="31">
        <v>412371.423309326</v>
      </c>
      <c r="CO171" s="31">
        <v>2605240.37927246</v>
      </c>
      <c r="CP171" s="31">
        <v>293213.10084915202</v>
      </c>
    </row>
    <row r="172" spans="1:94">
      <c r="A172" s="138" t="s">
        <v>63</v>
      </c>
      <c r="B172" s="163">
        <v>41244</v>
      </c>
      <c r="C172" s="31">
        <v>0</v>
      </c>
      <c r="D172" s="31">
        <v>1603.8141355413268</v>
      </c>
      <c r="E172" s="31">
        <v>295.51762510836102</v>
      </c>
      <c r="F172" s="31">
        <v>5.4055735899019099</v>
      </c>
      <c r="G172" s="31">
        <v>0</v>
      </c>
      <c r="H172" s="31">
        <v>0</v>
      </c>
      <c r="I172" s="31">
        <v>0</v>
      </c>
      <c r="J172" s="31">
        <v>496.43966293335001</v>
      </c>
      <c r="K172" s="31">
        <v>0</v>
      </c>
      <c r="L172" s="31">
        <v>337.83401562273502</v>
      </c>
      <c r="M172" s="31">
        <v>6.7437743580085199</v>
      </c>
      <c r="N172" s="31">
        <v>81.735972534865098</v>
      </c>
      <c r="O172" s="31">
        <v>0</v>
      </c>
      <c r="P172" s="31">
        <v>0</v>
      </c>
      <c r="Q172" s="31">
        <v>1198.17807947099</v>
      </c>
      <c r="R172" s="31">
        <v>0</v>
      </c>
      <c r="S172" s="31">
        <v>0</v>
      </c>
      <c r="T172" s="31">
        <v>112.011250684969</v>
      </c>
      <c r="U172" s="31">
        <v>503.77392493560899</v>
      </c>
      <c r="V172" s="31">
        <v>0</v>
      </c>
      <c r="W172" s="31">
        <v>188570.00222898182</v>
      </c>
      <c r="X172" s="31">
        <v>46989.4287862778</v>
      </c>
      <c r="Y172" s="31">
        <v>142.98565563373299</v>
      </c>
      <c r="Z172" s="31">
        <v>0</v>
      </c>
      <c r="AA172" s="31">
        <v>0</v>
      </c>
      <c r="AB172" s="31">
        <v>0</v>
      </c>
      <c r="AC172" s="31">
        <v>178978.12961006199</v>
      </c>
      <c r="AD172" s="31">
        <v>0</v>
      </c>
      <c r="AE172" s="31">
        <v>53016.876538276701</v>
      </c>
      <c r="AF172" s="31">
        <v>1062.6366046518101</v>
      </c>
      <c r="AG172" s="31">
        <v>15147.2407224178</v>
      </c>
      <c r="AH172" s="31">
        <v>0</v>
      </c>
      <c r="AI172" s="31">
        <v>0</v>
      </c>
      <c r="AJ172" s="31">
        <v>144564.94858932501</v>
      </c>
      <c r="AK172" s="31">
        <v>0</v>
      </c>
      <c r="AL172" s="31">
        <v>0</v>
      </c>
      <c r="AM172" s="31">
        <v>16350.3432306051</v>
      </c>
      <c r="AN172" s="31">
        <v>181337.142641068</v>
      </c>
      <c r="AO172" s="31">
        <v>0</v>
      </c>
      <c r="AP172" s="31">
        <v>1598013.3670293184</v>
      </c>
      <c r="AQ172" s="31">
        <v>375742.78197097802</v>
      </c>
      <c r="AR172" s="31">
        <v>3093.6416889429102</v>
      </c>
      <c r="AS172" s="31">
        <v>0</v>
      </c>
      <c r="AT172" s="31">
        <v>0</v>
      </c>
      <c r="AU172" s="31">
        <v>0</v>
      </c>
      <c r="AV172" s="31">
        <v>633201.52584838902</v>
      </c>
      <c r="AW172" s="31">
        <v>0</v>
      </c>
      <c r="AX172" s="31">
        <v>375648.33291244501</v>
      </c>
      <c r="AY172" s="31">
        <v>8707.5830338001306</v>
      </c>
      <c r="AZ172" s="31">
        <v>124083.23647880599</v>
      </c>
      <c r="BA172" s="31">
        <v>0</v>
      </c>
      <c r="BB172" s="31">
        <v>0</v>
      </c>
      <c r="BC172" s="31">
        <v>1230281.6422119101</v>
      </c>
      <c r="BD172" s="31">
        <v>0</v>
      </c>
      <c r="BE172" s="31">
        <v>0</v>
      </c>
      <c r="BF172" s="31">
        <v>137795.21319961501</v>
      </c>
      <c r="BG172" s="31">
        <v>648282.68717956496</v>
      </c>
      <c r="BH172" s="31">
        <v>0</v>
      </c>
      <c r="BI172" s="31">
        <v>0</v>
      </c>
      <c r="BJ172" s="31">
        <v>124419.10948276499</v>
      </c>
      <c r="BK172" s="31">
        <v>0</v>
      </c>
      <c r="BL172" s="31">
        <v>0</v>
      </c>
      <c r="BM172" s="31">
        <v>0</v>
      </c>
      <c r="BN172" s="31">
        <v>0</v>
      </c>
      <c r="BO172" s="31">
        <v>0</v>
      </c>
      <c r="BP172" s="31">
        <v>0</v>
      </c>
      <c r="BQ172" s="31">
        <v>0</v>
      </c>
      <c r="BR172" s="31">
        <v>2136.1600813865698</v>
      </c>
      <c r="BS172" s="31">
        <v>41813.2957992554</v>
      </c>
      <c r="BT172" s="31">
        <v>0</v>
      </c>
      <c r="BU172" s="31">
        <v>0</v>
      </c>
      <c r="BV172" s="31">
        <v>243623.83152770999</v>
      </c>
      <c r="BW172" s="31">
        <v>0</v>
      </c>
      <c r="BX172" s="31">
        <v>0</v>
      </c>
      <c r="BY172" s="31">
        <v>0</v>
      </c>
      <c r="BZ172" s="31">
        <v>0</v>
      </c>
      <c r="CA172" s="31">
        <v>1903.67332045734</v>
      </c>
      <c r="CB172" s="31">
        <v>234662.87104606599</v>
      </c>
      <c r="CC172" s="31">
        <v>2032273.7021179199</v>
      </c>
      <c r="CD172" s="31">
        <v>330749.54531860398</v>
      </c>
      <c r="CE172" s="31">
        <v>113.738191203214</v>
      </c>
      <c r="CF172" s="31">
        <v>16446.312383651701</v>
      </c>
      <c r="CG172" s="31">
        <v>138865.79900169399</v>
      </c>
      <c r="CH172" s="31">
        <v>0</v>
      </c>
      <c r="CI172" s="31">
        <v>2017.4117110371601</v>
      </c>
      <c r="CJ172" s="31">
        <v>251311.488838196</v>
      </c>
      <c r="CK172" s="31">
        <v>2143607.7714538602</v>
      </c>
      <c r="CL172" s="31">
        <v>330751.90913009603</v>
      </c>
      <c r="CM172" s="31">
        <v>2504.5213912129402</v>
      </c>
      <c r="CN172" s="31">
        <v>429862.98054122902</v>
      </c>
      <c r="CO172" s="31">
        <v>2807856.5325927702</v>
      </c>
      <c r="CP172" s="31">
        <v>330751.90913009603</v>
      </c>
    </row>
    <row r="173" spans="1:94">
      <c r="A173" s="138" t="s">
        <v>63</v>
      </c>
      <c r="B173" s="163">
        <v>41334</v>
      </c>
      <c r="C173" s="31">
        <v>0</v>
      </c>
      <c r="D173" s="31">
        <v>1625.3728687290411</v>
      </c>
      <c r="E173" s="31">
        <v>289.20295199751899</v>
      </c>
      <c r="F173" s="31">
        <v>5.8837238077540004</v>
      </c>
      <c r="G173" s="31">
        <v>0</v>
      </c>
      <c r="H173" s="31">
        <v>0</v>
      </c>
      <c r="I173" s="31">
        <v>0</v>
      </c>
      <c r="J173" s="31">
        <v>503.31691254302899</v>
      </c>
      <c r="K173" s="31">
        <v>0</v>
      </c>
      <c r="L173" s="31">
        <v>223.20687471888999</v>
      </c>
      <c r="M173" s="31">
        <v>6.93867415876593</v>
      </c>
      <c r="N173" s="31">
        <v>76.476507682353301</v>
      </c>
      <c r="O173" s="31">
        <v>0</v>
      </c>
      <c r="P173" s="31">
        <v>36.195709413848803</v>
      </c>
      <c r="Q173" s="31">
        <v>2073.9139730632301</v>
      </c>
      <c r="R173" s="31">
        <v>0</v>
      </c>
      <c r="S173" s="31">
        <v>121.869124180637</v>
      </c>
      <c r="T173" s="31">
        <v>0</v>
      </c>
      <c r="U173" s="31">
        <v>498.64367796480701</v>
      </c>
      <c r="V173" s="31">
        <v>0</v>
      </c>
      <c r="W173" s="31">
        <v>183078.3020670297</v>
      </c>
      <c r="X173" s="31">
        <v>45194.869611263297</v>
      </c>
      <c r="Y173" s="31">
        <v>60.475316418800503</v>
      </c>
      <c r="Z173" s="31">
        <v>0</v>
      </c>
      <c r="AA173" s="31">
        <v>0</v>
      </c>
      <c r="AB173" s="31">
        <v>0</v>
      </c>
      <c r="AC173" s="31">
        <v>175685.92064666699</v>
      </c>
      <c r="AD173" s="31">
        <v>0</v>
      </c>
      <c r="AE173" s="31">
        <v>26151.759938716899</v>
      </c>
      <c r="AF173" s="31">
        <v>1075.09393115342</v>
      </c>
      <c r="AG173" s="31">
        <v>14150.204466939</v>
      </c>
      <c r="AH173" s="31">
        <v>0</v>
      </c>
      <c r="AI173" s="31">
        <v>1840.2896477282</v>
      </c>
      <c r="AJ173" s="31">
        <v>219102.84182739299</v>
      </c>
      <c r="AK173" s="31">
        <v>0</v>
      </c>
      <c r="AL173" s="31">
        <v>17806.1364707947</v>
      </c>
      <c r="AM173" s="31">
        <v>0</v>
      </c>
      <c r="AN173" s="31">
        <v>174763.42095947301</v>
      </c>
      <c r="AO173" s="31">
        <v>0</v>
      </c>
      <c r="AP173" s="31">
        <v>1612469.0266087709</v>
      </c>
      <c r="AQ173" s="31">
        <v>359656.04886245698</v>
      </c>
      <c r="AR173" s="31">
        <v>1136.36124439538</v>
      </c>
      <c r="AS173" s="31">
        <v>0</v>
      </c>
      <c r="AT173" s="31">
        <v>0</v>
      </c>
      <c r="AU173" s="31">
        <v>0</v>
      </c>
      <c r="AV173" s="31">
        <v>645450.87123107899</v>
      </c>
      <c r="AW173" s="31">
        <v>0</v>
      </c>
      <c r="AX173" s="31">
        <v>253421.16262626601</v>
      </c>
      <c r="AY173" s="31">
        <v>9029.6309458017295</v>
      </c>
      <c r="AZ173" s="31">
        <v>115635.38967704801</v>
      </c>
      <c r="BA173" s="31">
        <v>0</v>
      </c>
      <c r="BB173" s="31">
        <v>20574.288431405999</v>
      </c>
      <c r="BC173" s="31">
        <v>1907131.9570007301</v>
      </c>
      <c r="BD173" s="31">
        <v>0</v>
      </c>
      <c r="BE173" s="31">
        <v>150063.66682052601</v>
      </c>
      <c r="BF173" s="31">
        <v>0</v>
      </c>
      <c r="BG173" s="31">
        <v>639566.59268951404</v>
      </c>
      <c r="BH173" s="31">
        <v>0</v>
      </c>
      <c r="BI173" s="31">
        <v>0</v>
      </c>
      <c r="BJ173" s="31">
        <v>122647.98379612</v>
      </c>
      <c r="BK173" s="31">
        <v>0</v>
      </c>
      <c r="BL173" s="31">
        <v>0</v>
      </c>
      <c r="BM173" s="31">
        <v>0</v>
      </c>
      <c r="BN173" s="31">
        <v>0</v>
      </c>
      <c r="BO173" s="31">
        <v>0</v>
      </c>
      <c r="BP173" s="31">
        <v>0</v>
      </c>
      <c r="BQ173" s="31">
        <v>0</v>
      </c>
      <c r="BR173" s="31">
        <v>2359.2266755998098</v>
      </c>
      <c r="BS173" s="31">
        <v>42032.611031532302</v>
      </c>
      <c r="BT173" s="31">
        <v>0</v>
      </c>
      <c r="BU173" s="31">
        <v>1688</v>
      </c>
      <c r="BV173" s="31">
        <v>304390.58256149298</v>
      </c>
      <c r="BW173" s="31">
        <v>0</v>
      </c>
      <c r="BX173" s="31">
        <v>11081.1184149981</v>
      </c>
      <c r="BY173" s="31">
        <v>0</v>
      </c>
      <c r="BZ173" s="31">
        <v>0</v>
      </c>
      <c r="CA173" s="31">
        <v>1909.1919785141899</v>
      </c>
      <c r="CB173" s="31">
        <v>229201.721599579</v>
      </c>
      <c r="CC173" s="31">
        <v>1920245.80770874</v>
      </c>
      <c r="CD173" s="31">
        <v>304450.407238007</v>
      </c>
      <c r="CE173" s="31">
        <v>120.14280241169</v>
      </c>
      <c r="CF173" s="31">
        <v>17709.178094148599</v>
      </c>
      <c r="CG173" s="31">
        <v>149021.39132881199</v>
      </c>
      <c r="CH173" s="31">
        <v>11081.1184149981</v>
      </c>
      <c r="CI173" s="31">
        <v>2029.81007127464</v>
      </c>
      <c r="CJ173" s="31">
        <v>247156.74371337899</v>
      </c>
      <c r="CK173" s="31">
        <v>2104889.7245483398</v>
      </c>
      <c r="CL173" s="31">
        <v>315616.22086715698</v>
      </c>
      <c r="CM173" s="31">
        <v>2530.2297294735899</v>
      </c>
      <c r="CN173" s="31">
        <v>426070.129478455</v>
      </c>
      <c r="CO173" s="31">
        <v>2723153.0125122098</v>
      </c>
      <c r="CP173" s="31">
        <v>315616.22086715698</v>
      </c>
    </row>
    <row r="174" spans="1:94">
      <c r="A174" s="138" t="s">
        <v>63</v>
      </c>
      <c r="B174" s="163">
        <v>41426</v>
      </c>
      <c r="C174" s="31">
        <v>0</v>
      </c>
      <c r="D174" s="31">
        <v>1678.8533253184846</v>
      </c>
      <c r="E174" s="31">
        <v>283.64039130136399</v>
      </c>
      <c r="F174" s="31">
        <v>5.4566220027627397</v>
      </c>
      <c r="G174" s="31">
        <v>0</v>
      </c>
      <c r="H174" s="31">
        <v>0</v>
      </c>
      <c r="I174" s="31">
        <v>0</v>
      </c>
      <c r="J174" s="31">
        <v>501.55930695310201</v>
      </c>
      <c r="K174" s="31">
        <v>0</v>
      </c>
      <c r="L174" s="31">
        <v>249.44482581689999</v>
      </c>
      <c r="M174" s="31">
        <v>13.501342562725799</v>
      </c>
      <c r="N174" s="31">
        <v>83.231846840120895</v>
      </c>
      <c r="O174" s="31">
        <v>0</v>
      </c>
      <c r="P174" s="31">
        <v>44.408737929537899</v>
      </c>
      <c r="Q174" s="31">
        <v>1867.57519042492</v>
      </c>
      <c r="R174" s="31">
        <v>0</v>
      </c>
      <c r="S174" s="31">
        <v>126.03750828560401</v>
      </c>
      <c r="T174" s="31">
        <v>0</v>
      </c>
      <c r="U174" s="31">
        <v>500.314231086522</v>
      </c>
      <c r="V174" s="31">
        <v>0</v>
      </c>
      <c r="W174" s="31">
        <v>187805.79612139519</v>
      </c>
      <c r="X174" s="31">
        <v>45062.528270244598</v>
      </c>
      <c r="Y174" s="31">
        <v>73.285689492709906</v>
      </c>
      <c r="Z174" s="31">
        <v>0</v>
      </c>
      <c r="AA174" s="31">
        <v>0</v>
      </c>
      <c r="AB174" s="31">
        <v>0</v>
      </c>
      <c r="AC174" s="31">
        <v>169332.26832580601</v>
      </c>
      <c r="AD174" s="31">
        <v>0</v>
      </c>
      <c r="AE174" s="31">
        <v>28839.380109310201</v>
      </c>
      <c r="AF174" s="31">
        <v>2748.4553562402698</v>
      </c>
      <c r="AG174" s="31">
        <v>14246.401573658</v>
      </c>
      <c r="AH174" s="31">
        <v>0</v>
      </c>
      <c r="AI174" s="31">
        <v>2872.5448058843599</v>
      </c>
      <c r="AJ174" s="31">
        <v>203081.474962234</v>
      </c>
      <c r="AK174" s="31">
        <v>0</v>
      </c>
      <c r="AL174" s="31">
        <v>19204.200031995799</v>
      </c>
      <c r="AM174" s="31">
        <v>0</v>
      </c>
      <c r="AN174" s="31">
        <v>169082.17076492301</v>
      </c>
      <c r="AO174" s="31">
        <v>0</v>
      </c>
      <c r="AP174" s="31">
        <v>1631612.5693385552</v>
      </c>
      <c r="AQ174" s="31">
        <v>360892.537891388</v>
      </c>
      <c r="AR174" s="31">
        <v>1332.97299641371</v>
      </c>
      <c r="AS174" s="31">
        <v>0</v>
      </c>
      <c r="AT174" s="31">
        <v>0</v>
      </c>
      <c r="AU174" s="31">
        <v>0</v>
      </c>
      <c r="AV174" s="31">
        <v>623572.32626342797</v>
      </c>
      <c r="AW174" s="31">
        <v>0</v>
      </c>
      <c r="AX174" s="31">
        <v>245445.18419456499</v>
      </c>
      <c r="AY174" s="31">
        <v>19870.6147835255</v>
      </c>
      <c r="AZ174" s="31">
        <v>116784.218152046</v>
      </c>
      <c r="BA174" s="31">
        <v>0</v>
      </c>
      <c r="BB174" s="31">
        <v>26740.594719886802</v>
      </c>
      <c r="BC174" s="31">
        <v>1767696.22428894</v>
      </c>
      <c r="BD174" s="31">
        <v>0</v>
      </c>
      <c r="BE174" s="31">
        <v>163870.16021537801</v>
      </c>
      <c r="BF174" s="31">
        <v>0</v>
      </c>
      <c r="BG174" s="31">
        <v>620349.00223541295</v>
      </c>
      <c r="BH174" s="31">
        <v>0</v>
      </c>
      <c r="BI174" s="31">
        <v>0</v>
      </c>
      <c r="BJ174" s="31">
        <v>123609.042421341</v>
      </c>
      <c r="BK174" s="31">
        <v>0</v>
      </c>
      <c r="BL174" s="31">
        <v>0</v>
      </c>
      <c r="BM174" s="31">
        <v>0</v>
      </c>
      <c r="BN174" s="31">
        <v>0</v>
      </c>
      <c r="BO174" s="31">
        <v>0</v>
      </c>
      <c r="BP174" s="31">
        <v>0</v>
      </c>
      <c r="BQ174" s="31">
        <v>0</v>
      </c>
      <c r="BR174" s="31">
        <v>5891.5048037767401</v>
      </c>
      <c r="BS174" s="31">
        <v>43264.404747963003</v>
      </c>
      <c r="BT174" s="31">
        <v>0</v>
      </c>
      <c r="BU174" s="31">
        <v>2176</v>
      </c>
      <c r="BV174" s="31">
        <v>301619.14720535302</v>
      </c>
      <c r="BW174" s="31">
        <v>0</v>
      </c>
      <c r="BX174" s="31">
        <v>11800.363352537201</v>
      </c>
      <c r="BY174" s="31">
        <v>0</v>
      </c>
      <c r="BZ174" s="31">
        <v>0</v>
      </c>
      <c r="CA174" s="31">
        <v>1962.04131174088</v>
      </c>
      <c r="CB174" s="31">
        <v>233144.860713959</v>
      </c>
      <c r="CC174" s="31">
        <v>1979899.6417694101</v>
      </c>
      <c r="CD174" s="31">
        <v>329680.606197357</v>
      </c>
      <c r="CE174" s="31">
        <v>125.132337664254</v>
      </c>
      <c r="CF174" s="31">
        <v>19182.296593189199</v>
      </c>
      <c r="CG174" s="31">
        <v>163462.86388778701</v>
      </c>
      <c r="CH174" s="31">
        <v>11800.363352537201</v>
      </c>
      <c r="CI174" s="31">
        <v>2086.6627719104299</v>
      </c>
      <c r="CJ174" s="31">
        <v>252073.040987015</v>
      </c>
      <c r="CK174" s="31">
        <v>2144593.5638122601</v>
      </c>
      <c r="CL174" s="31">
        <v>341293.16709518398</v>
      </c>
      <c r="CM174" s="31">
        <v>2584.69230863452</v>
      </c>
      <c r="CN174" s="31">
        <v>424732.781429291</v>
      </c>
      <c r="CO174" s="31">
        <v>2776568.7007446298</v>
      </c>
      <c r="CP174" s="31">
        <v>341293.16709518398</v>
      </c>
    </row>
    <row r="175" spans="1:94">
      <c r="A175" s="138" t="s">
        <v>63</v>
      </c>
      <c r="B175" s="163">
        <v>41518</v>
      </c>
      <c r="C175" s="31">
        <v>0</v>
      </c>
      <c r="D175" s="31">
        <v>1672.3821763687342</v>
      </c>
      <c r="E175" s="31">
        <v>276.51962715014798</v>
      </c>
      <c r="F175" s="31">
        <v>2.56118747656001</v>
      </c>
      <c r="G175" s="31">
        <v>0</v>
      </c>
      <c r="H175" s="31">
        <v>0</v>
      </c>
      <c r="I175" s="31">
        <v>0</v>
      </c>
      <c r="J175" s="31">
        <v>481.29311739653298</v>
      </c>
      <c r="K175" s="31">
        <v>0</v>
      </c>
      <c r="L175" s="31">
        <v>302.82517779618502</v>
      </c>
      <c r="M175" s="31">
        <v>10.8681165692396</v>
      </c>
      <c r="N175" s="31">
        <v>91.039644604548798</v>
      </c>
      <c r="O175" s="31">
        <v>0</v>
      </c>
      <c r="P175" s="31">
        <v>68.025945737026603</v>
      </c>
      <c r="Q175" s="31">
        <v>1532.74069030583</v>
      </c>
      <c r="R175" s="31">
        <v>0</v>
      </c>
      <c r="S175" s="31">
        <v>133.870047492906</v>
      </c>
      <c r="T175" s="31">
        <v>0</v>
      </c>
      <c r="U175" s="31">
        <v>482.73427461087698</v>
      </c>
      <c r="V175" s="31">
        <v>0</v>
      </c>
      <c r="W175" s="31">
        <v>184869.02704637838</v>
      </c>
      <c r="X175" s="31">
        <v>43952.462037086501</v>
      </c>
      <c r="Y175" s="31">
        <v>12.905232449644201</v>
      </c>
      <c r="Z175" s="31">
        <v>0</v>
      </c>
      <c r="AA175" s="31">
        <v>0</v>
      </c>
      <c r="AB175" s="31">
        <v>0</v>
      </c>
      <c r="AC175" s="31">
        <v>158658.80040740999</v>
      </c>
      <c r="AD175" s="31">
        <v>0</v>
      </c>
      <c r="AE175" s="31">
        <v>40216.380914688103</v>
      </c>
      <c r="AF175" s="31">
        <v>1681.0928279012401</v>
      </c>
      <c r="AG175" s="31">
        <v>14450.479731798199</v>
      </c>
      <c r="AH175" s="31">
        <v>0</v>
      </c>
      <c r="AI175" s="31">
        <v>5661.1365489363698</v>
      </c>
      <c r="AJ175" s="31">
        <v>162784.40884971601</v>
      </c>
      <c r="AK175" s="31">
        <v>0</v>
      </c>
      <c r="AL175" s="31">
        <v>21137.095142602899</v>
      </c>
      <c r="AM175" s="31">
        <v>0</v>
      </c>
      <c r="AN175" s="31">
        <v>158808.45373344401</v>
      </c>
      <c r="AO175" s="31">
        <v>0</v>
      </c>
      <c r="AP175" s="31">
        <v>1593035.2625422035</v>
      </c>
      <c r="AQ175" s="31">
        <v>349940.28639602702</v>
      </c>
      <c r="AR175" s="31">
        <v>364.763251345605</v>
      </c>
      <c r="AS175" s="31">
        <v>0</v>
      </c>
      <c r="AT175" s="31">
        <v>0</v>
      </c>
      <c r="AU175" s="31">
        <v>0</v>
      </c>
      <c r="AV175" s="31">
        <v>592392.54051971401</v>
      </c>
      <c r="AW175" s="31">
        <v>0</v>
      </c>
      <c r="AX175" s="31">
        <v>313950.41121673601</v>
      </c>
      <c r="AY175" s="31">
        <v>13606.2284425497</v>
      </c>
      <c r="AZ175" s="31">
        <v>118351.550660133</v>
      </c>
      <c r="BA175" s="31">
        <v>0</v>
      </c>
      <c r="BB175" s="31">
        <v>44842.888762950897</v>
      </c>
      <c r="BC175" s="31">
        <v>1400617.20141602</v>
      </c>
      <c r="BD175" s="31">
        <v>0</v>
      </c>
      <c r="BE175" s="31">
        <v>180195.20313262899</v>
      </c>
      <c r="BF175" s="31">
        <v>0</v>
      </c>
      <c r="BG175" s="31">
        <v>591538.47540283203</v>
      </c>
      <c r="BH175" s="31">
        <v>0</v>
      </c>
      <c r="BI175" s="31">
        <v>0</v>
      </c>
      <c r="BJ175" s="31">
        <v>120906.794447899</v>
      </c>
      <c r="BK175" s="31">
        <v>0</v>
      </c>
      <c r="BL175" s="31">
        <v>0</v>
      </c>
      <c r="BM175" s="31">
        <v>0</v>
      </c>
      <c r="BN175" s="31">
        <v>0</v>
      </c>
      <c r="BO175" s="31">
        <v>0</v>
      </c>
      <c r="BP175" s="31">
        <v>0</v>
      </c>
      <c r="BQ175" s="31">
        <v>0</v>
      </c>
      <c r="BR175" s="31">
        <v>3621.06741636992</v>
      </c>
      <c r="BS175" s="31">
        <v>44487.636004447901</v>
      </c>
      <c r="BT175" s="31">
        <v>0</v>
      </c>
      <c r="BU175" s="31">
        <v>3275.75</v>
      </c>
      <c r="BV175" s="31">
        <v>265800.41113281302</v>
      </c>
      <c r="BW175" s="31">
        <v>0</v>
      </c>
      <c r="BX175" s="31">
        <v>10957.875292062799</v>
      </c>
      <c r="BY175" s="31">
        <v>0</v>
      </c>
      <c r="BZ175" s="31">
        <v>0</v>
      </c>
      <c r="CA175" s="31">
        <v>1949.8806991875199</v>
      </c>
      <c r="CB175" s="31">
        <v>228503.19883155799</v>
      </c>
      <c r="CC175" s="31">
        <v>1943642.40846252</v>
      </c>
      <c r="CD175" s="31">
        <v>324022.215625763</v>
      </c>
      <c r="CE175" s="31">
        <v>134.827777823433</v>
      </c>
      <c r="CF175" s="31">
        <v>21148.297685146299</v>
      </c>
      <c r="CG175" s="31">
        <v>180650.52735137899</v>
      </c>
      <c r="CH175" s="31">
        <v>10957.875292062799</v>
      </c>
      <c r="CI175" s="31">
        <v>2085.1606825590102</v>
      </c>
      <c r="CJ175" s="31">
        <v>249262.99651527399</v>
      </c>
      <c r="CK175" s="31">
        <v>2113237.67437744</v>
      </c>
      <c r="CL175" s="31">
        <v>335813.23136520397</v>
      </c>
      <c r="CM175" s="31">
        <v>2557.9095481634099</v>
      </c>
      <c r="CN175" s="31">
        <v>410743.83533477801</v>
      </c>
      <c r="CO175" s="31">
        <v>2724324.2259216299</v>
      </c>
      <c r="CP175" s="31">
        <v>335813.23136520397</v>
      </c>
    </row>
    <row r="176" spans="1:94">
      <c r="A176" s="138" t="s">
        <v>63</v>
      </c>
      <c r="B176" s="163">
        <v>41609</v>
      </c>
      <c r="C176" s="31">
        <v>0</v>
      </c>
      <c r="D176" s="31">
        <v>1937.7288454597635</v>
      </c>
      <c r="E176" s="31">
        <v>265.62299646809703</v>
      </c>
      <c r="F176" s="31">
        <v>1.5459292984451201</v>
      </c>
      <c r="G176" s="31">
        <v>0</v>
      </c>
      <c r="H176" s="31">
        <v>0</v>
      </c>
      <c r="I176" s="31">
        <v>0</v>
      </c>
      <c r="J176" s="31">
        <v>456.840185847133</v>
      </c>
      <c r="K176" s="31">
        <v>0</v>
      </c>
      <c r="L176" s="31">
        <v>284.64141051843802</v>
      </c>
      <c r="M176" s="31">
        <v>11.6166699976893</v>
      </c>
      <c r="N176" s="31">
        <v>113.300580455922</v>
      </c>
      <c r="O176" s="31">
        <v>0</v>
      </c>
      <c r="P176" s="31">
        <v>349.17549549415702</v>
      </c>
      <c r="Q176" s="31">
        <v>1112.37433440983</v>
      </c>
      <c r="R176" s="31">
        <v>0</v>
      </c>
      <c r="S176" s="31">
        <v>134.00421573594201</v>
      </c>
      <c r="T176" s="31">
        <v>0</v>
      </c>
      <c r="U176" s="31">
        <v>465.40100315585698</v>
      </c>
      <c r="V176" s="31">
        <v>0</v>
      </c>
      <c r="W176" s="31">
        <v>204511.98540535345</v>
      </c>
      <c r="X176" s="31">
        <v>42065.916047573097</v>
      </c>
      <c r="Y176" s="31">
        <v>10.917811735067501</v>
      </c>
      <c r="Z176" s="31">
        <v>0</v>
      </c>
      <c r="AA176" s="31">
        <v>0</v>
      </c>
      <c r="AB176" s="31">
        <v>0</v>
      </c>
      <c r="AC176" s="31">
        <v>149301.43614578201</v>
      </c>
      <c r="AD176" s="31">
        <v>0</v>
      </c>
      <c r="AE176" s="31">
        <v>44881.8907241821</v>
      </c>
      <c r="AF176" s="31">
        <v>1538.5395436137901</v>
      </c>
      <c r="AG176" s="31">
        <v>16933.8664159775</v>
      </c>
      <c r="AH176" s="31">
        <v>0</v>
      </c>
      <c r="AI176" s="31">
        <v>27443.501321554199</v>
      </c>
      <c r="AJ176" s="31">
        <v>129781.288523674</v>
      </c>
      <c r="AK176" s="31">
        <v>0</v>
      </c>
      <c r="AL176" s="31">
        <v>21439.439071655299</v>
      </c>
      <c r="AM176" s="31">
        <v>0</v>
      </c>
      <c r="AN176" s="31">
        <v>151329.41566848801</v>
      </c>
      <c r="AO176" s="31">
        <v>0</v>
      </c>
      <c r="AP176" s="31">
        <v>1702859.0454119355</v>
      </c>
      <c r="AQ176" s="31">
        <v>337374.30755615199</v>
      </c>
      <c r="AR176" s="31">
        <v>213.880517126992</v>
      </c>
      <c r="AS176" s="31">
        <v>0</v>
      </c>
      <c r="AT176" s="31">
        <v>0</v>
      </c>
      <c r="AU176" s="31">
        <v>0</v>
      </c>
      <c r="AV176" s="31">
        <v>555219.57097625697</v>
      </c>
      <c r="AW176" s="31">
        <v>0</v>
      </c>
      <c r="AX176" s="31">
        <v>317670.35930633498</v>
      </c>
      <c r="AY176" s="31">
        <v>12345.0931671858</v>
      </c>
      <c r="AZ176" s="31">
        <v>137233.25488090501</v>
      </c>
      <c r="BA176" s="31">
        <v>0</v>
      </c>
      <c r="BB176" s="31">
        <v>191280.06995010399</v>
      </c>
      <c r="BC176" s="31">
        <v>1110960.01052856</v>
      </c>
      <c r="BD176" s="31">
        <v>0</v>
      </c>
      <c r="BE176" s="31">
        <v>187125.83064842201</v>
      </c>
      <c r="BF176" s="31">
        <v>0</v>
      </c>
      <c r="BG176" s="31">
        <v>568268.46319580101</v>
      </c>
      <c r="BH176" s="31">
        <v>0</v>
      </c>
      <c r="BI176" s="31">
        <v>0</v>
      </c>
      <c r="BJ176" s="31">
        <v>116977.644557953</v>
      </c>
      <c r="BK176" s="31">
        <v>0</v>
      </c>
      <c r="BL176" s="31">
        <v>0</v>
      </c>
      <c r="BM176" s="31">
        <v>0</v>
      </c>
      <c r="BN176" s="31">
        <v>0</v>
      </c>
      <c r="BO176" s="31">
        <v>0</v>
      </c>
      <c r="BP176" s="31">
        <v>0</v>
      </c>
      <c r="BQ176" s="31">
        <v>0</v>
      </c>
      <c r="BR176" s="31">
        <v>3488.7196067571599</v>
      </c>
      <c r="BS176" s="31">
        <v>52001.735731601701</v>
      </c>
      <c r="BT176" s="31">
        <v>0</v>
      </c>
      <c r="BU176" s="31">
        <v>13344.5</v>
      </c>
      <c r="BV176" s="31">
        <v>214010.31494903599</v>
      </c>
      <c r="BW176" s="31">
        <v>0</v>
      </c>
      <c r="BX176" s="31">
        <v>12921.475667119001</v>
      </c>
      <c r="BY176" s="31">
        <v>0</v>
      </c>
      <c r="BZ176" s="31">
        <v>0</v>
      </c>
      <c r="CA176" s="31">
        <v>2211.03618243337</v>
      </c>
      <c r="CB176" s="31">
        <v>245870.11591720601</v>
      </c>
      <c r="CC176" s="31">
        <v>2116807.6268005399</v>
      </c>
      <c r="CD176" s="31">
        <v>330330.918441772</v>
      </c>
      <c r="CE176" s="31">
        <v>135.845131317154</v>
      </c>
      <c r="CF176" s="31">
        <v>21537.418049812299</v>
      </c>
      <c r="CG176" s="31">
        <v>188281.85060691799</v>
      </c>
      <c r="CH176" s="31">
        <v>12921.475667119001</v>
      </c>
      <c r="CI176" s="31">
        <v>2346.4744439125102</v>
      </c>
      <c r="CJ176" s="31">
        <v>267575.83318710298</v>
      </c>
      <c r="CK176" s="31">
        <v>2271994.1192627</v>
      </c>
      <c r="CL176" s="31">
        <v>342468.82949829102</v>
      </c>
      <c r="CM176" s="31">
        <v>2805.2463786899998</v>
      </c>
      <c r="CN176" s="31">
        <v>423458.98793792701</v>
      </c>
      <c r="CO176" s="31">
        <v>2883903.4151001</v>
      </c>
      <c r="CP176" s="31">
        <v>342468.82949829102</v>
      </c>
    </row>
    <row r="177" spans="1:94">
      <c r="A177" s="138" t="s">
        <v>63</v>
      </c>
      <c r="B177" s="163">
        <v>41699</v>
      </c>
      <c r="C177" s="31">
        <v>0</v>
      </c>
      <c r="D177" s="31">
        <v>1836.3499656673102</v>
      </c>
      <c r="E177" s="31">
        <v>256.32688961550599</v>
      </c>
      <c r="F177" s="31">
        <v>1.0267753217194699</v>
      </c>
      <c r="G177" s="31">
        <v>0</v>
      </c>
      <c r="H177" s="31">
        <v>0</v>
      </c>
      <c r="I177" s="31">
        <v>0</v>
      </c>
      <c r="J177" s="31">
        <v>480.910620991141</v>
      </c>
      <c r="K177" s="31">
        <v>0</v>
      </c>
      <c r="L177" s="31">
        <v>15.3749633532716</v>
      </c>
      <c r="M177" s="31">
        <v>14.640511156991099</v>
      </c>
      <c r="N177" s="31">
        <v>177.148842871189</v>
      </c>
      <c r="O177" s="31">
        <v>0</v>
      </c>
      <c r="P177" s="31">
        <v>1415.35079312325</v>
      </c>
      <c r="Q177" s="31">
        <v>301.39388180524099</v>
      </c>
      <c r="R177" s="31">
        <v>0</v>
      </c>
      <c r="S177" s="31">
        <v>143.18869318440599</v>
      </c>
      <c r="T177" s="31">
        <v>0</v>
      </c>
      <c r="U177" s="31">
        <v>472.89674203097798</v>
      </c>
      <c r="V177" s="31">
        <v>0</v>
      </c>
      <c r="W177" s="31">
        <v>188030.26702226984</v>
      </c>
      <c r="X177" s="31">
        <v>39427.296650886499</v>
      </c>
      <c r="Y177" s="31">
        <v>5.1907327767112301</v>
      </c>
      <c r="Z177" s="31">
        <v>0</v>
      </c>
      <c r="AA177" s="31">
        <v>0</v>
      </c>
      <c r="AB177" s="31">
        <v>0</v>
      </c>
      <c r="AC177" s="31">
        <v>153421.153503418</v>
      </c>
      <c r="AD177" s="31">
        <v>0</v>
      </c>
      <c r="AE177" s="31">
        <v>583.03296776860998</v>
      </c>
      <c r="AF177" s="31">
        <v>1481.4243942350099</v>
      </c>
      <c r="AG177" s="31">
        <v>32341.170145273201</v>
      </c>
      <c r="AH177" s="31">
        <v>0</v>
      </c>
      <c r="AI177" s="31">
        <v>116739.11418438</v>
      </c>
      <c r="AJ177" s="31">
        <v>45076.986366272002</v>
      </c>
      <c r="AK177" s="31">
        <v>0</v>
      </c>
      <c r="AL177" s="31">
        <v>20641.2747786045</v>
      </c>
      <c r="AM177" s="31">
        <v>0</v>
      </c>
      <c r="AN177" s="31">
        <v>151541.60248184201</v>
      </c>
      <c r="AO177" s="31">
        <v>0</v>
      </c>
      <c r="AP177" s="31">
        <v>1545303.5009697359</v>
      </c>
      <c r="AQ177" s="31">
        <v>314980.75902175897</v>
      </c>
      <c r="AR177" s="31">
        <v>142.60448792017999</v>
      </c>
      <c r="AS177" s="31">
        <v>0</v>
      </c>
      <c r="AT177" s="31">
        <v>0</v>
      </c>
      <c r="AU177" s="31">
        <v>0</v>
      </c>
      <c r="AV177" s="31">
        <v>586317.12881469703</v>
      </c>
      <c r="AW177" s="31">
        <v>0</v>
      </c>
      <c r="AX177" s="31">
        <v>5698.3540837168703</v>
      </c>
      <c r="AY177" s="31">
        <v>12578.625994801499</v>
      </c>
      <c r="AZ177" s="31">
        <v>253479.292617798</v>
      </c>
      <c r="BA177" s="31">
        <v>0</v>
      </c>
      <c r="BB177" s="31">
        <v>1099873.40461731</v>
      </c>
      <c r="BC177" s="31">
        <v>366183.12458801299</v>
      </c>
      <c r="BD177" s="31">
        <v>0</v>
      </c>
      <c r="BE177" s="31">
        <v>182884.61016082799</v>
      </c>
      <c r="BF177" s="31">
        <v>0</v>
      </c>
      <c r="BG177" s="31">
        <v>577563.72777557396</v>
      </c>
      <c r="BH177" s="31">
        <v>0</v>
      </c>
      <c r="BI177" s="31">
        <v>0</v>
      </c>
      <c r="BJ177" s="31">
        <v>115027.42401313801</v>
      </c>
      <c r="BK177" s="31">
        <v>0</v>
      </c>
      <c r="BL177" s="31">
        <v>0</v>
      </c>
      <c r="BM177" s="31">
        <v>0</v>
      </c>
      <c r="BN177" s="31">
        <v>0</v>
      </c>
      <c r="BO177" s="31">
        <v>0</v>
      </c>
      <c r="BP177" s="31">
        <v>0</v>
      </c>
      <c r="BQ177" s="31">
        <v>0</v>
      </c>
      <c r="BR177" s="31">
        <v>3740.6858238875898</v>
      </c>
      <c r="BS177" s="31">
        <v>103109.54622745499</v>
      </c>
      <c r="BT177" s="31">
        <v>0</v>
      </c>
      <c r="BU177" s="31">
        <v>108543.75</v>
      </c>
      <c r="BV177" s="31">
        <v>111611.728517532</v>
      </c>
      <c r="BW177" s="31">
        <v>0</v>
      </c>
      <c r="BX177" s="31">
        <v>12576.003768324899</v>
      </c>
      <c r="BY177" s="31">
        <v>0</v>
      </c>
      <c r="BZ177" s="31">
        <v>0</v>
      </c>
      <c r="CA177" s="31">
        <v>2084.0269093513498</v>
      </c>
      <c r="CB177" s="31">
        <v>228342.15780830401</v>
      </c>
      <c r="CC177" s="31">
        <v>1800756.3283691399</v>
      </c>
      <c r="CD177" s="31">
        <v>311009.28004074103</v>
      </c>
      <c r="CE177" s="31">
        <v>141.22427292913201</v>
      </c>
      <c r="CF177" s="31">
        <v>20576.208466768301</v>
      </c>
      <c r="CG177" s="31">
        <v>181815.290338516</v>
      </c>
      <c r="CH177" s="31">
        <v>12576.003768324899</v>
      </c>
      <c r="CI177" s="31">
        <v>2226.1320156156999</v>
      </c>
      <c r="CJ177" s="31">
        <v>249298.28750419599</v>
      </c>
      <c r="CK177" s="31">
        <v>2021688.78736877</v>
      </c>
      <c r="CL177" s="31">
        <v>323714.32264327997</v>
      </c>
      <c r="CM177" s="31">
        <v>2699.0241332650198</v>
      </c>
      <c r="CN177" s="31">
        <v>402662.12015152001</v>
      </c>
      <c r="CO177" s="31">
        <v>2569542.8536071801</v>
      </c>
      <c r="CP177" s="31">
        <v>323714.32264327997</v>
      </c>
    </row>
    <row r="178" spans="1:94">
      <c r="A178" s="138" t="s">
        <v>63</v>
      </c>
      <c r="B178" s="163">
        <v>41791</v>
      </c>
      <c r="C178" s="31">
        <v>0</v>
      </c>
      <c r="D178" s="31">
        <v>1759.5354962169331</v>
      </c>
      <c r="E178" s="31">
        <v>239.65146854147301</v>
      </c>
      <c r="F178" s="31">
        <v>1.04046210428351</v>
      </c>
      <c r="G178" s="31">
        <v>0</v>
      </c>
      <c r="H178" s="31">
        <v>0</v>
      </c>
      <c r="I178" s="31">
        <v>0</v>
      </c>
      <c r="J178" s="31">
        <v>473.22751981764998</v>
      </c>
      <c r="K178" s="31">
        <v>0</v>
      </c>
      <c r="L178" s="31">
        <v>17.098504706751601</v>
      </c>
      <c r="M178" s="31">
        <v>13.5370826545404</v>
      </c>
      <c r="N178" s="31">
        <v>182.44138389639599</v>
      </c>
      <c r="O178" s="31">
        <v>0</v>
      </c>
      <c r="P178" s="31">
        <v>1509.4179988354399</v>
      </c>
      <c r="Q178" s="31">
        <v>226.697512019426</v>
      </c>
      <c r="R178" s="31">
        <v>0</v>
      </c>
      <c r="S178" s="31">
        <v>144.167054308578</v>
      </c>
      <c r="T178" s="31">
        <v>0</v>
      </c>
      <c r="U178" s="31">
        <v>470.75884083285899</v>
      </c>
      <c r="V178" s="31">
        <v>0</v>
      </c>
      <c r="W178" s="31">
        <v>190490.87073287877</v>
      </c>
      <c r="X178" s="31">
        <v>37627.532617568999</v>
      </c>
      <c r="Y178" s="31">
        <v>3.2658407890994599</v>
      </c>
      <c r="Z178" s="31">
        <v>0</v>
      </c>
      <c r="AA178" s="31">
        <v>0</v>
      </c>
      <c r="AB178" s="31">
        <v>0</v>
      </c>
      <c r="AC178" s="31">
        <v>157480.447849274</v>
      </c>
      <c r="AD178" s="31">
        <v>0</v>
      </c>
      <c r="AE178" s="31">
        <v>890.99682083725895</v>
      </c>
      <c r="AF178" s="31">
        <v>1431.69353325665</v>
      </c>
      <c r="AG178" s="31">
        <v>33104.941527366602</v>
      </c>
      <c r="AH178" s="31">
        <v>0</v>
      </c>
      <c r="AI178" s="31">
        <v>150053.58099556001</v>
      </c>
      <c r="AJ178" s="31">
        <v>36230.692274093599</v>
      </c>
      <c r="AK178" s="31">
        <v>0</v>
      </c>
      <c r="AL178" s="31">
        <v>22228.662009477601</v>
      </c>
      <c r="AM178" s="31">
        <v>0</v>
      </c>
      <c r="AN178" s="31">
        <v>157331.606327057</v>
      </c>
      <c r="AO178" s="31">
        <v>0</v>
      </c>
      <c r="AP178" s="31">
        <v>1535205.706484752</v>
      </c>
      <c r="AQ178" s="31">
        <v>300795.24071884202</v>
      </c>
      <c r="AR178" s="31">
        <v>88.467645338736503</v>
      </c>
      <c r="AS178" s="31">
        <v>0</v>
      </c>
      <c r="AT178" s="31">
        <v>0</v>
      </c>
      <c r="AU178" s="31">
        <v>0</v>
      </c>
      <c r="AV178" s="31">
        <v>608205.76621246303</v>
      </c>
      <c r="AW178" s="31">
        <v>0</v>
      </c>
      <c r="AX178" s="31">
        <v>7339.0968396663702</v>
      </c>
      <c r="AY178" s="31">
        <v>10914.463463067999</v>
      </c>
      <c r="AZ178" s="31">
        <v>254476.642198563</v>
      </c>
      <c r="BA178" s="31">
        <v>0</v>
      </c>
      <c r="BB178" s="31">
        <v>1226326.8744506801</v>
      </c>
      <c r="BC178" s="31">
        <v>291876.39526367199</v>
      </c>
      <c r="BD178" s="31">
        <v>0</v>
      </c>
      <c r="BE178" s="31">
        <v>196271.913656235</v>
      </c>
      <c r="BF178" s="31">
        <v>0</v>
      </c>
      <c r="BG178" s="31">
        <v>604890.10072326695</v>
      </c>
      <c r="BH178" s="31">
        <v>0</v>
      </c>
      <c r="BI178" s="31">
        <v>0</v>
      </c>
      <c r="BJ178" s="31">
        <v>111202.148131371</v>
      </c>
      <c r="BK178" s="31">
        <v>0</v>
      </c>
      <c r="BL178" s="31">
        <v>0</v>
      </c>
      <c r="BM178" s="31">
        <v>0</v>
      </c>
      <c r="BN178" s="31">
        <v>0</v>
      </c>
      <c r="BO178" s="31">
        <v>0</v>
      </c>
      <c r="BP178" s="31">
        <v>0</v>
      </c>
      <c r="BQ178" s="31">
        <v>0</v>
      </c>
      <c r="BR178" s="31">
        <v>3708.58612135053</v>
      </c>
      <c r="BS178" s="31">
        <v>106695.46090889</v>
      </c>
      <c r="BT178" s="31">
        <v>0</v>
      </c>
      <c r="BU178" s="31">
        <v>111610.5</v>
      </c>
      <c r="BV178" s="31">
        <v>92078.737282753005</v>
      </c>
      <c r="BW178" s="31">
        <v>0</v>
      </c>
      <c r="BX178" s="31">
        <v>13691.1984857321</v>
      </c>
      <c r="BY178" s="31">
        <v>0</v>
      </c>
      <c r="BZ178" s="31">
        <v>0</v>
      </c>
      <c r="CA178" s="31">
        <v>1999.78305512667</v>
      </c>
      <c r="CB178" s="31">
        <v>228464.224218369</v>
      </c>
      <c r="CC178" s="31">
        <v>1823843.6772766099</v>
      </c>
      <c r="CD178" s="31">
        <v>302702.46371841402</v>
      </c>
      <c r="CE178" s="31">
        <v>143.21706264838599</v>
      </c>
      <c r="CF178" s="31">
        <v>22206.844937801401</v>
      </c>
      <c r="CG178" s="31">
        <v>195917.565664291</v>
      </c>
      <c r="CH178" s="31">
        <v>13691.1984857321</v>
      </c>
      <c r="CI178" s="31">
        <v>2142.2862912416499</v>
      </c>
      <c r="CJ178" s="31">
        <v>250481.82812881499</v>
      </c>
      <c r="CK178" s="31">
        <v>2021509.85481262</v>
      </c>
      <c r="CL178" s="31">
        <v>316212.82292556798</v>
      </c>
      <c r="CM178" s="31">
        <v>2607.0344444215302</v>
      </c>
      <c r="CN178" s="31">
        <v>408191.17152404803</v>
      </c>
      <c r="CO178" s="31">
        <v>2632522.8877258301</v>
      </c>
      <c r="CP178" s="31">
        <v>316212.82292556798</v>
      </c>
    </row>
    <row r="179" spans="1:94">
      <c r="A179" s="138" t="s">
        <v>63</v>
      </c>
      <c r="B179" s="163">
        <v>41883</v>
      </c>
      <c r="C179" s="31">
        <v>0</v>
      </c>
      <c r="D179" s="31">
        <v>1801.5816962260501</v>
      </c>
      <c r="E179" s="31">
        <v>229.05230866931399</v>
      </c>
      <c r="F179" s="31">
        <v>1.04309113128693</v>
      </c>
      <c r="G179" s="31">
        <v>0</v>
      </c>
      <c r="H179" s="31">
        <v>0</v>
      </c>
      <c r="I179" s="31">
        <v>0</v>
      </c>
      <c r="J179" s="31">
        <v>474.34728744626</v>
      </c>
      <c r="K179" s="31">
        <v>0</v>
      </c>
      <c r="L179" s="31">
        <v>22.2256471295841</v>
      </c>
      <c r="M179" s="31">
        <v>12.030374744441399</v>
      </c>
      <c r="N179" s="31">
        <v>184.95708000287399</v>
      </c>
      <c r="O179" s="31">
        <v>0</v>
      </c>
      <c r="P179" s="31">
        <v>1806.9451136142</v>
      </c>
      <c r="Q179" s="31">
        <v>172.462424699217</v>
      </c>
      <c r="R179" s="31">
        <v>0</v>
      </c>
      <c r="S179" s="31">
        <v>146.85291097499399</v>
      </c>
      <c r="T179" s="31">
        <v>0</v>
      </c>
      <c r="U179" s="31">
        <v>476.407754365355</v>
      </c>
      <c r="V179" s="31">
        <v>0</v>
      </c>
      <c r="W179" s="31">
        <v>196058.99969128339</v>
      </c>
      <c r="X179" s="31">
        <v>36169.0285377502</v>
      </c>
      <c r="Y179" s="31">
        <v>8.0268529780441895</v>
      </c>
      <c r="Z179" s="31">
        <v>0</v>
      </c>
      <c r="AA179" s="31">
        <v>0</v>
      </c>
      <c r="AB179" s="31">
        <v>0</v>
      </c>
      <c r="AC179" s="31">
        <v>159239.992916107</v>
      </c>
      <c r="AD179" s="31">
        <v>0</v>
      </c>
      <c r="AE179" s="31">
        <v>1739.8994882255799</v>
      </c>
      <c r="AF179" s="31">
        <v>1552.84063906968</v>
      </c>
      <c r="AG179" s="31">
        <v>31722.575995445299</v>
      </c>
      <c r="AH179" s="31">
        <v>0</v>
      </c>
      <c r="AI179" s="31">
        <v>187993.418903351</v>
      </c>
      <c r="AJ179" s="31">
        <v>29618.087022304499</v>
      </c>
      <c r="AK179" s="31">
        <v>0</v>
      </c>
      <c r="AL179" s="31">
        <v>23161.045929431901</v>
      </c>
      <c r="AM179" s="31">
        <v>0</v>
      </c>
      <c r="AN179" s="31">
        <v>159331.83682251</v>
      </c>
      <c r="AO179" s="31">
        <v>0</v>
      </c>
      <c r="AP179" s="31">
        <v>1560965.3156430854</v>
      </c>
      <c r="AQ179" s="31">
        <v>290704.19271850598</v>
      </c>
      <c r="AR179" s="31">
        <v>135.02064535208001</v>
      </c>
      <c r="AS179" s="31">
        <v>0</v>
      </c>
      <c r="AT179" s="31">
        <v>0</v>
      </c>
      <c r="AU179" s="31">
        <v>0</v>
      </c>
      <c r="AV179" s="31">
        <v>615398.48207092297</v>
      </c>
      <c r="AW179" s="31">
        <v>0</v>
      </c>
      <c r="AX179" s="31">
        <v>12674.672994017599</v>
      </c>
      <c r="AY179" s="31">
        <v>12879.937769889801</v>
      </c>
      <c r="AZ179" s="31">
        <v>244823.53013610799</v>
      </c>
      <c r="BA179" s="31">
        <v>0</v>
      </c>
      <c r="BB179" s="31">
        <v>1394668.31536865</v>
      </c>
      <c r="BC179" s="31">
        <v>237788.48672676101</v>
      </c>
      <c r="BD179" s="31">
        <v>0</v>
      </c>
      <c r="BE179" s="31">
        <v>206253.251785278</v>
      </c>
      <c r="BF179" s="31">
        <v>0</v>
      </c>
      <c r="BG179" s="31">
        <v>615054.43872833299</v>
      </c>
      <c r="BH179" s="31">
        <v>0</v>
      </c>
      <c r="BI179" s="31">
        <v>0</v>
      </c>
      <c r="BJ179" s="31">
        <v>109953.293837547</v>
      </c>
      <c r="BK179" s="31">
        <v>0</v>
      </c>
      <c r="BL179" s="31">
        <v>0</v>
      </c>
      <c r="BM179" s="31">
        <v>0</v>
      </c>
      <c r="BN179" s="31">
        <v>0</v>
      </c>
      <c r="BO179" s="31">
        <v>0</v>
      </c>
      <c r="BP179" s="31">
        <v>0</v>
      </c>
      <c r="BQ179" s="31">
        <v>0</v>
      </c>
      <c r="BR179" s="31">
        <v>3360.7465533018099</v>
      </c>
      <c r="BS179" s="31">
        <v>105075.488922119</v>
      </c>
      <c r="BT179" s="31">
        <v>0</v>
      </c>
      <c r="BU179" s="31">
        <v>106676.981131554</v>
      </c>
      <c r="BV179" s="31">
        <v>80953.943116188006</v>
      </c>
      <c r="BW179" s="31">
        <v>0</v>
      </c>
      <c r="BX179" s="31">
        <v>12040.5623579025</v>
      </c>
      <c r="BY179" s="31">
        <v>0</v>
      </c>
      <c r="BZ179" s="31">
        <v>0</v>
      </c>
      <c r="CA179" s="31">
        <v>2030.6432061642399</v>
      </c>
      <c r="CB179" s="31">
        <v>231498.08856201201</v>
      </c>
      <c r="CC179" s="31">
        <v>1850342.4014129599</v>
      </c>
      <c r="CD179" s="31">
        <v>304839.07001495402</v>
      </c>
      <c r="CE179" s="31">
        <v>148.01162811555</v>
      </c>
      <c r="CF179" s="31">
        <v>23149.752342700998</v>
      </c>
      <c r="CG179" s="31">
        <v>206756.40863990801</v>
      </c>
      <c r="CH179" s="31">
        <v>12040.5623579025</v>
      </c>
      <c r="CI179" s="31">
        <v>2179.6553210914099</v>
      </c>
      <c r="CJ179" s="31">
        <v>254179.57517623901</v>
      </c>
      <c r="CK179" s="31">
        <v>2044558.10791016</v>
      </c>
      <c r="CL179" s="31">
        <v>317804.40408325201</v>
      </c>
      <c r="CM179" s="31">
        <v>2648.1688758432902</v>
      </c>
      <c r="CN179" s="31">
        <v>414919.32043075602</v>
      </c>
      <c r="CO179" s="31">
        <v>2672528.3477783198</v>
      </c>
      <c r="CP179" s="31">
        <v>317804.40408325201</v>
      </c>
    </row>
    <row r="180" spans="1:94">
      <c r="A180" s="138" t="s">
        <v>63</v>
      </c>
      <c r="B180" s="163">
        <v>41974</v>
      </c>
      <c r="C180" s="31">
        <v>0</v>
      </c>
      <c r="D180" s="31">
        <v>1807.1414366938955</v>
      </c>
      <c r="E180" s="31">
        <v>227.27743199095099</v>
      </c>
      <c r="F180" s="31">
        <v>0.78333831565396395</v>
      </c>
      <c r="G180" s="31">
        <v>0</v>
      </c>
      <c r="H180" s="31">
        <v>0</v>
      </c>
      <c r="I180" s="31">
        <v>0</v>
      </c>
      <c r="J180" s="31">
        <v>450.69602706283302</v>
      </c>
      <c r="K180" s="31">
        <v>0</v>
      </c>
      <c r="L180" s="31">
        <v>27.716860793530898</v>
      </c>
      <c r="M180" s="31">
        <v>12.674533389508699</v>
      </c>
      <c r="N180" s="31">
        <v>165.54723483137801</v>
      </c>
      <c r="O180" s="31">
        <v>0</v>
      </c>
      <c r="P180" s="31">
        <v>1943.6448620706799</v>
      </c>
      <c r="Q180" s="31">
        <v>115.732652184553</v>
      </c>
      <c r="R180" s="31">
        <v>0</v>
      </c>
      <c r="S180" s="31">
        <v>157.12507616169799</v>
      </c>
      <c r="T180" s="31">
        <v>0</v>
      </c>
      <c r="U180" s="31">
        <v>460.72648180648702</v>
      </c>
      <c r="V180" s="31">
        <v>0</v>
      </c>
      <c r="W180" s="31">
        <v>190258.38359823413</v>
      </c>
      <c r="X180" s="31">
        <v>33538.2383284569</v>
      </c>
      <c r="Y180" s="31">
        <v>6.1865414653439101</v>
      </c>
      <c r="Z180" s="31">
        <v>0</v>
      </c>
      <c r="AA180" s="31">
        <v>0</v>
      </c>
      <c r="AB180" s="31">
        <v>0</v>
      </c>
      <c r="AC180" s="31">
        <v>154032.527627945</v>
      </c>
      <c r="AD180" s="31">
        <v>0</v>
      </c>
      <c r="AE180" s="31">
        <v>1352.08895690739</v>
      </c>
      <c r="AF180" s="31">
        <v>1418.4475620091</v>
      </c>
      <c r="AG180" s="31">
        <v>29419.849164009102</v>
      </c>
      <c r="AH180" s="31">
        <v>0</v>
      </c>
      <c r="AI180" s="31">
        <v>243621.884857178</v>
      </c>
      <c r="AJ180" s="31">
        <v>20178.589128494299</v>
      </c>
      <c r="AK180" s="31">
        <v>0</v>
      </c>
      <c r="AL180" s="31">
        <v>24179.459445953398</v>
      </c>
      <c r="AM180" s="31">
        <v>0</v>
      </c>
      <c r="AN180" s="31">
        <v>156638.29961776701</v>
      </c>
      <c r="AO180" s="31">
        <v>0</v>
      </c>
      <c r="AP180" s="31">
        <v>1498698.5736670736</v>
      </c>
      <c r="AQ180" s="31">
        <v>268130.23727035499</v>
      </c>
      <c r="AR180" s="31">
        <v>124.083570643328</v>
      </c>
      <c r="AS180" s="31">
        <v>0</v>
      </c>
      <c r="AT180" s="31">
        <v>0</v>
      </c>
      <c r="AU180" s="31">
        <v>0</v>
      </c>
      <c r="AV180" s="31">
        <v>604728.55426788295</v>
      </c>
      <c r="AW180" s="31">
        <v>0</v>
      </c>
      <c r="AX180" s="31">
        <v>9269.6730452775992</v>
      </c>
      <c r="AY180" s="31">
        <v>11454.9603384733</v>
      </c>
      <c r="AZ180" s="31">
        <v>226804.327329636</v>
      </c>
      <c r="BA180" s="31">
        <v>0</v>
      </c>
      <c r="BB180" s="31">
        <v>1661515.8805694601</v>
      </c>
      <c r="BC180" s="31">
        <v>159437.01222419701</v>
      </c>
      <c r="BD180" s="31">
        <v>0</v>
      </c>
      <c r="BE180" s="31">
        <v>214855.29100608799</v>
      </c>
      <c r="BF180" s="31">
        <v>0</v>
      </c>
      <c r="BG180" s="31">
        <v>619971.08157348598</v>
      </c>
      <c r="BH180" s="31">
        <v>0</v>
      </c>
      <c r="BI180" s="31">
        <v>0</v>
      </c>
      <c r="BJ180" s="31">
        <v>105648.976468086</v>
      </c>
      <c r="BK180" s="31">
        <v>0</v>
      </c>
      <c r="BL180" s="31">
        <v>0</v>
      </c>
      <c r="BM180" s="31">
        <v>0</v>
      </c>
      <c r="BN180" s="31">
        <v>0</v>
      </c>
      <c r="BO180" s="31">
        <v>0</v>
      </c>
      <c r="BP180" s="31">
        <v>0</v>
      </c>
      <c r="BQ180" s="31">
        <v>0</v>
      </c>
      <c r="BR180" s="31">
        <v>3600.1800681054601</v>
      </c>
      <c r="BS180" s="31">
        <v>97673.611607551604</v>
      </c>
      <c r="BT180" s="31">
        <v>0</v>
      </c>
      <c r="BU180" s="31">
        <v>118400.930418968</v>
      </c>
      <c r="BV180" s="31">
        <v>58778.014377117201</v>
      </c>
      <c r="BW180" s="31">
        <v>0</v>
      </c>
      <c r="BX180" s="31">
        <v>14630.705330729499</v>
      </c>
      <c r="BY180" s="31">
        <v>0</v>
      </c>
      <c r="BZ180" s="31">
        <v>0</v>
      </c>
      <c r="CA180" s="31">
        <v>2043.18362128735</v>
      </c>
      <c r="CB180" s="31">
        <v>223305.87203216599</v>
      </c>
      <c r="CC180" s="31">
        <v>1840219.5029144301</v>
      </c>
      <c r="CD180" s="31">
        <v>284117.04264450102</v>
      </c>
      <c r="CE180" s="31">
        <v>158.958916613832</v>
      </c>
      <c r="CF180" s="31">
        <v>24269.508734226201</v>
      </c>
      <c r="CG180" s="31">
        <v>215856.21095466599</v>
      </c>
      <c r="CH180" s="31">
        <v>14630.705330729499</v>
      </c>
      <c r="CI180" s="31">
        <v>2200.5388365089898</v>
      </c>
      <c r="CJ180" s="31">
        <v>247685.88908195501</v>
      </c>
      <c r="CK180" s="31">
        <v>2025128.6799316399</v>
      </c>
      <c r="CL180" s="31">
        <v>297824.05232620199</v>
      </c>
      <c r="CM180" s="31">
        <v>2650.6909532547002</v>
      </c>
      <c r="CN180" s="31">
        <v>400212.08368301397</v>
      </c>
      <c r="CO180" s="31">
        <v>2655521.1552429199</v>
      </c>
      <c r="CP180" s="31">
        <v>297824.05232620199</v>
      </c>
    </row>
    <row r="181" spans="1:94">
      <c r="A181" s="138" t="s">
        <v>63</v>
      </c>
      <c r="B181" s="163">
        <v>42064</v>
      </c>
      <c r="C181" s="31">
        <v>0</v>
      </c>
      <c r="D181" s="31">
        <v>1908.7141492470353</v>
      </c>
      <c r="E181" s="31">
        <v>226.92061171121901</v>
      </c>
      <c r="F181" s="31">
        <v>2.15849972295109</v>
      </c>
      <c r="G181" s="31">
        <v>0</v>
      </c>
      <c r="H181" s="31">
        <v>0</v>
      </c>
      <c r="I181" s="31">
        <v>0</v>
      </c>
      <c r="J181" s="31">
        <v>481.34161384776201</v>
      </c>
      <c r="K181" s="31">
        <v>0</v>
      </c>
      <c r="L181" s="31">
        <v>30.640688500832798</v>
      </c>
      <c r="M181" s="31">
        <v>11.472414561430901</v>
      </c>
      <c r="N181" s="31">
        <v>148.396171985194</v>
      </c>
      <c r="O181" s="31">
        <v>0</v>
      </c>
      <c r="P181" s="31">
        <v>1495.2655979394899</v>
      </c>
      <c r="Q181" s="31">
        <v>259.93283019587398</v>
      </c>
      <c r="R181" s="31">
        <v>0</v>
      </c>
      <c r="S181" s="31">
        <v>166.19219577126199</v>
      </c>
      <c r="T181" s="31">
        <v>0</v>
      </c>
      <c r="U181" s="31">
        <v>471.18519477173697</v>
      </c>
      <c r="V181" s="31">
        <v>0</v>
      </c>
      <c r="W181" s="31">
        <v>206009.23703803474</v>
      </c>
      <c r="X181" s="31">
        <v>31275.534180402799</v>
      </c>
      <c r="Y181" s="31">
        <v>1.52458453392319</v>
      </c>
      <c r="Z181" s="31">
        <v>0</v>
      </c>
      <c r="AA181" s="31">
        <v>0</v>
      </c>
      <c r="AB181" s="31">
        <v>0</v>
      </c>
      <c r="AC181" s="31">
        <v>157256.521350861</v>
      </c>
      <c r="AD181" s="31">
        <v>0</v>
      </c>
      <c r="AE181" s="31">
        <v>771.65858837217104</v>
      </c>
      <c r="AF181" s="31">
        <v>1605.1310412287701</v>
      </c>
      <c r="AG181" s="31">
        <v>27992.9632256031</v>
      </c>
      <c r="AH181" s="31">
        <v>0</v>
      </c>
      <c r="AI181" s="31">
        <v>130477.510187149</v>
      </c>
      <c r="AJ181" s="31">
        <v>38915.034231662801</v>
      </c>
      <c r="AK181" s="31">
        <v>0</v>
      </c>
      <c r="AL181" s="31">
        <v>26209.0773375034</v>
      </c>
      <c r="AM181" s="31">
        <v>0</v>
      </c>
      <c r="AN181" s="31">
        <v>154736.22127533</v>
      </c>
      <c r="AO181" s="31">
        <v>0</v>
      </c>
      <c r="AP181" s="31">
        <v>1696923.5842444699</v>
      </c>
      <c r="AQ181" s="31">
        <v>250233.60935401899</v>
      </c>
      <c r="AR181" s="31">
        <v>22.6809101055842</v>
      </c>
      <c r="AS181" s="31">
        <v>0</v>
      </c>
      <c r="AT181" s="31">
        <v>0</v>
      </c>
      <c r="AU181" s="31">
        <v>0</v>
      </c>
      <c r="AV181" s="31">
        <v>637113.10523986805</v>
      </c>
      <c r="AW181" s="31">
        <v>0</v>
      </c>
      <c r="AX181" s="31">
        <v>7239.3857507705698</v>
      </c>
      <c r="AY181" s="31">
        <v>13459.4803162813</v>
      </c>
      <c r="AZ181" s="31">
        <v>219522.957878113</v>
      </c>
      <c r="BA181" s="31">
        <v>0</v>
      </c>
      <c r="BB181" s="31">
        <v>1224458.71992493</v>
      </c>
      <c r="BC181" s="31">
        <v>317833.59375381499</v>
      </c>
      <c r="BD181" s="31">
        <v>0</v>
      </c>
      <c r="BE181" s="31">
        <v>229778.907642365</v>
      </c>
      <c r="BF181" s="31">
        <v>0</v>
      </c>
      <c r="BG181" s="31">
        <v>626253.58166503895</v>
      </c>
      <c r="BH181" s="31">
        <v>0</v>
      </c>
      <c r="BI181" s="31">
        <v>0</v>
      </c>
      <c r="BJ181" s="31">
        <v>104026.756041527</v>
      </c>
      <c r="BK181" s="31">
        <v>0</v>
      </c>
      <c r="BL181" s="31">
        <v>0</v>
      </c>
      <c r="BM181" s="31">
        <v>0</v>
      </c>
      <c r="BN181" s="31">
        <v>0</v>
      </c>
      <c r="BO181" s="31">
        <v>0</v>
      </c>
      <c r="BP181" s="31">
        <v>0</v>
      </c>
      <c r="BQ181" s="31">
        <v>0</v>
      </c>
      <c r="BR181" s="31">
        <v>3815.87975975871</v>
      </c>
      <c r="BS181" s="31">
        <v>101002.234662056</v>
      </c>
      <c r="BT181" s="31">
        <v>0</v>
      </c>
      <c r="BU181" s="31">
        <v>122156.79976654099</v>
      </c>
      <c r="BV181" s="31">
        <v>95995.734727859497</v>
      </c>
      <c r="BW181" s="31">
        <v>0</v>
      </c>
      <c r="BX181" s="31">
        <v>16102.04464674</v>
      </c>
      <c r="BY181" s="31">
        <v>0</v>
      </c>
      <c r="BZ181" s="31">
        <v>0</v>
      </c>
      <c r="CA181" s="31">
        <v>2125.0372876524898</v>
      </c>
      <c r="CB181" s="31">
        <v>238228.51557731599</v>
      </c>
      <c r="CC181" s="31">
        <v>1876995.1332397501</v>
      </c>
      <c r="CD181" s="31">
        <v>307989.25011444098</v>
      </c>
      <c r="CE181" s="31">
        <v>164.15833072364299</v>
      </c>
      <c r="CF181" s="31">
        <v>26168.056487798702</v>
      </c>
      <c r="CG181" s="31">
        <v>228779.800012589</v>
      </c>
      <c r="CH181" s="31">
        <v>16102.04464674</v>
      </c>
      <c r="CI181" s="31">
        <v>2290.4382518231901</v>
      </c>
      <c r="CJ181" s="31">
        <v>264956.46761703503</v>
      </c>
      <c r="CK181" s="31">
        <v>2150016.7025451702</v>
      </c>
      <c r="CL181" s="31">
        <v>324288.09600448603</v>
      </c>
      <c r="CM181" s="31">
        <v>2759.7060961127299</v>
      </c>
      <c r="CN181" s="31">
        <v>421839.77888870199</v>
      </c>
      <c r="CO181" s="31">
        <v>2743734.5816345201</v>
      </c>
      <c r="CP181" s="31">
        <v>324288.09600448603</v>
      </c>
    </row>
    <row r="182" spans="1:94">
      <c r="A182" s="138" t="s">
        <v>64</v>
      </c>
      <c r="B182" s="163">
        <v>38047</v>
      </c>
      <c r="C182" s="31">
        <v>0</v>
      </c>
      <c r="D182" s="31">
        <v>4753.6392117421738</v>
      </c>
      <c r="E182" s="31">
        <v>11062.7221281528</v>
      </c>
      <c r="F182" s="31">
        <v>2731.8491725921599</v>
      </c>
      <c r="G182" s="31">
        <v>2.4396702378580799</v>
      </c>
      <c r="H182" s="31">
        <v>0</v>
      </c>
      <c r="I182" s="31">
        <v>0</v>
      </c>
      <c r="J182" s="31">
        <v>5.5089695306378399</v>
      </c>
      <c r="K182" s="31">
        <v>1005.83003017306</v>
      </c>
      <c r="L182" s="31">
        <v>3335.7803324163001</v>
      </c>
      <c r="M182" s="31">
        <v>150.11245370097501</v>
      </c>
      <c r="N182" s="31">
        <v>5346.1349743604696</v>
      </c>
      <c r="O182" s="31">
        <v>0</v>
      </c>
      <c r="P182" s="31">
        <v>0</v>
      </c>
      <c r="Q182" s="31">
        <v>6313.0785414576503</v>
      </c>
      <c r="R182" s="31">
        <v>0</v>
      </c>
      <c r="S182" s="31">
        <v>0</v>
      </c>
      <c r="T182" s="31">
        <v>320.62389181926801</v>
      </c>
      <c r="U182" s="31">
        <v>989.97298310697101</v>
      </c>
      <c r="V182" s="31">
        <v>0</v>
      </c>
      <c r="W182" s="31">
        <v>566554.98424622929</v>
      </c>
      <c r="X182" s="31">
        <v>1998312.6620941199</v>
      </c>
      <c r="Y182" s="31">
        <v>423515.44287872303</v>
      </c>
      <c r="Z182" s="31">
        <v>192.288162369281</v>
      </c>
      <c r="AA182" s="31">
        <v>0</v>
      </c>
      <c r="AB182" s="31">
        <v>0</v>
      </c>
      <c r="AC182" s="31">
        <v>522.04350387304999</v>
      </c>
      <c r="AD182" s="31">
        <v>378179.612892151</v>
      </c>
      <c r="AE182" s="31">
        <v>340075.08628463699</v>
      </c>
      <c r="AF182" s="31">
        <v>16729.799749136</v>
      </c>
      <c r="AG182" s="31">
        <v>922782.20661926304</v>
      </c>
      <c r="AH182" s="31">
        <v>0</v>
      </c>
      <c r="AI182" s="31">
        <v>0</v>
      </c>
      <c r="AJ182" s="31">
        <v>1265458.9236908001</v>
      </c>
      <c r="AK182" s="31">
        <v>0</v>
      </c>
      <c r="AL182" s="31">
        <v>0</v>
      </c>
      <c r="AM182" s="31">
        <v>78857.455519676194</v>
      </c>
      <c r="AN182" s="31">
        <v>375020.169296265</v>
      </c>
      <c r="AO182" s="31">
        <v>0</v>
      </c>
      <c r="AP182" s="31">
        <v>3827017.5701791253</v>
      </c>
      <c r="AQ182" s="31">
        <v>13779481.1397705</v>
      </c>
      <c r="AR182" s="31">
        <v>3092758.26141357</v>
      </c>
      <c r="AS182" s="31">
        <v>1236.5957429409</v>
      </c>
      <c r="AT182" s="31">
        <v>0</v>
      </c>
      <c r="AU182" s="31">
        <v>0</v>
      </c>
      <c r="AV182" s="31">
        <v>1316.75882178545</v>
      </c>
      <c r="AW182" s="31">
        <v>872845.00240325904</v>
      </c>
      <c r="AX182" s="31">
        <v>2224224.9270629901</v>
      </c>
      <c r="AY182" s="31">
        <v>113031.03938293501</v>
      </c>
      <c r="AZ182" s="31">
        <v>6646509.2582397498</v>
      </c>
      <c r="BA182" s="31">
        <v>0</v>
      </c>
      <c r="BB182" s="31">
        <v>0</v>
      </c>
      <c r="BC182" s="31">
        <v>8486510.4205322303</v>
      </c>
      <c r="BD182" s="31">
        <v>0</v>
      </c>
      <c r="BE182" s="31">
        <v>0</v>
      </c>
      <c r="BF182" s="31">
        <v>491925.97639083897</v>
      </c>
      <c r="BG182" s="31">
        <v>863278.22894287098</v>
      </c>
      <c r="BH182" s="31">
        <v>0</v>
      </c>
      <c r="BI182" s="31">
        <v>0</v>
      </c>
      <c r="BJ182" s="31">
        <v>2308209.7774047898</v>
      </c>
      <c r="BK182" s="31">
        <v>501913.01182937599</v>
      </c>
      <c r="BL182" s="31">
        <v>0</v>
      </c>
      <c r="BM182" s="31">
        <v>0</v>
      </c>
      <c r="BN182" s="31">
        <v>0</v>
      </c>
      <c r="BO182" s="31">
        <v>0</v>
      </c>
      <c r="BP182" s="31">
        <v>0</v>
      </c>
      <c r="BQ182" s="31">
        <v>0</v>
      </c>
      <c r="BR182" s="31">
        <v>19740.514161348299</v>
      </c>
      <c r="BS182" s="31">
        <v>984161.55660247803</v>
      </c>
      <c r="BT182" s="31">
        <v>0</v>
      </c>
      <c r="BU182" s="31">
        <v>0</v>
      </c>
      <c r="BV182" s="31">
        <v>1517835.80809021</v>
      </c>
      <c r="BW182" s="31">
        <v>0</v>
      </c>
      <c r="BX182" s="31">
        <v>0</v>
      </c>
      <c r="BY182" s="31">
        <v>0</v>
      </c>
      <c r="BZ182" s="31">
        <v>0</v>
      </c>
      <c r="CA182" s="31">
        <v>15908.6798906326</v>
      </c>
      <c r="CB182" s="31">
        <v>2589215.9636535598</v>
      </c>
      <c r="CC182" s="31">
        <v>17778547.466308601</v>
      </c>
      <c r="CD182" s="31">
        <v>2526459.59197998</v>
      </c>
      <c r="CE182" s="31">
        <v>309.86892525851698</v>
      </c>
      <c r="CF182" s="31">
        <v>77715.853057861299</v>
      </c>
      <c r="CG182" s="31">
        <v>499027.54756545997</v>
      </c>
      <c r="CH182" s="31">
        <v>0</v>
      </c>
      <c r="CI182" s="31">
        <v>16170.706648945799</v>
      </c>
      <c r="CJ182" s="31">
        <v>2664175.74853516</v>
      </c>
      <c r="CK182" s="31">
        <v>18262237.426757801</v>
      </c>
      <c r="CL182" s="31">
        <v>2525970.21630859</v>
      </c>
      <c r="CM182" s="31">
        <v>17155.186467170701</v>
      </c>
      <c r="CN182" s="31">
        <v>3032650.7411804199</v>
      </c>
      <c r="CO182" s="31">
        <v>19089724.432617199</v>
      </c>
      <c r="CP182" s="31">
        <v>2525970.21630859</v>
      </c>
    </row>
    <row r="183" spans="1:94">
      <c r="A183" s="138" t="s">
        <v>64</v>
      </c>
      <c r="B183" s="163">
        <v>38139</v>
      </c>
      <c r="C183" s="31">
        <v>0</v>
      </c>
      <c r="D183" s="31">
        <v>4760.7433419243616</v>
      </c>
      <c r="E183" s="31">
        <v>11190.943094730401</v>
      </c>
      <c r="F183" s="31">
        <v>3017.7284942567298</v>
      </c>
      <c r="G183" s="31">
        <v>28.9343442767859</v>
      </c>
      <c r="H183" s="31">
        <v>0</v>
      </c>
      <c r="I183" s="31">
        <v>0</v>
      </c>
      <c r="J183" s="31">
        <v>80.396552505902903</v>
      </c>
      <c r="K183" s="31">
        <v>893.04663630574896</v>
      </c>
      <c r="L183" s="31">
        <v>4841.6833909153902</v>
      </c>
      <c r="M183" s="31">
        <v>142.47090173885201</v>
      </c>
      <c r="N183" s="31">
        <v>5621.2359618544597</v>
      </c>
      <c r="O183" s="31">
        <v>0</v>
      </c>
      <c r="P183" s="31">
        <v>0</v>
      </c>
      <c r="Q183" s="31">
        <v>5685.8643059134502</v>
      </c>
      <c r="R183" s="31">
        <v>0</v>
      </c>
      <c r="S183" s="31">
        <v>0</v>
      </c>
      <c r="T183" s="31">
        <v>327.97739190608303</v>
      </c>
      <c r="U183" s="31">
        <v>1024.5111593455099</v>
      </c>
      <c r="V183" s="31">
        <v>0</v>
      </c>
      <c r="W183" s="31">
        <v>533370.92026623024</v>
      </c>
      <c r="X183" s="31">
        <v>2019017.47154236</v>
      </c>
      <c r="Y183" s="31">
        <v>469145.66872406</v>
      </c>
      <c r="Z183" s="31">
        <v>4705.6984339952496</v>
      </c>
      <c r="AA183" s="31">
        <v>0</v>
      </c>
      <c r="AB183" s="31">
        <v>0</v>
      </c>
      <c r="AC183" s="31">
        <v>23479.896956682202</v>
      </c>
      <c r="AD183" s="31">
        <v>347552.16253280599</v>
      </c>
      <c r="AE183" s="31">
        <v>503603.92498779303</v>
      </c>
      <c r="AF183" s="31">
        <v>16099.600555896801</v>
      </c>
      <c r="AG183" s="31">
        <v>961164.48487854004</v>
      </c>
      <c r="AH183" s="31">
        <v>0</v>
      </c>
      <c r="AI183" s="31">
        <v>0</v>
      </c>
      <c r="AJ183" s="31">
        <v>1058328.5196990999</v>
      </c>
      <c r="AK183" s="31">
        <v>0</v>
      </c>
      <c r="AL183" s="31">
        <v>0</v>
      </c>
      <c r="AM183" s="31">
        <v>78446.927713394194</v>
      </c>
      <c r="AN183" s="31">
        <v>397573.508831024</v>
      </c>
      <c r="AO183" s="31">
        <v>0</v>
      </c>
      <c r="AP183" s="31">
        <v>3389597.9000545633</v>
      </c>
      <c r="AQ183" s="31">
        <v>14138756.962890601</v>
      </c>
      <c r="AR183" s="31">
        <v>3468311.07531738</v>
      </c>
      <c r="AS183" s="31">
        <v>31439.997076034499</v>
      </c>
      <c r="AT183" s="31">
        <v>0</v>
      </c>
      <c r="AU183" s="31">
        <v>0</v>
      </c>
      <c r="AV183" s="31">
        <v>55000.435083389297</v>
      </c>
      <c r="AW183" s="31">
        <v>808706.12461853004</v>
      </c>
      <c r="AX183" s="31">
        <v>3296794.8527221698</v>
      </c>
      <c r="AY183" s="31">
        <v>106488.034502029</v>
      </c>
      <c r="AZ183" s="31">
        <v>6977939.8515625</v>
      </c>
      <c r="BA183" s="31">
        <v>0</v>
      </c>
      <c r="BB183" s="31">
        <v>0</v>
      </c>
      <c r="BC183" s="31">
        <v>7111210.4884643601</v>
      </c>
      <c r="BD183" s="31">
        <v>0</v>
      </c>
      <c r="BE183" s="31">
        <v>0</v>
      </c>
      <c r="BF183" s="31">
        <v>524445.16312408401</v>
      </c>
      <c r="BG183" s="31">
        <v>928763.92881774902</v>
      </c>
      <c r="BH183" s="31">
        <v>0</v>
      </c>
      <c r="BI183" s="31">
        <v>0</v>
      </c>
      <c r="BJ183" s="31">
        <v>2356169.1110229502</v>
      </c>
      <c r="BK183" s="31">
        <v>562885.13573455799</v>
      </c>
      <c r="BL183" s="31">
        <v>0</v>
      </c>
      <c r="BM183" s="31">
        <v>0</v>
      </c>
      <c r="BN183" s="31">
        <v>0</v>
      </c>
      <c r="BO183" s="31">
        <v>0</v>
      </c>
      <c r="BP183" s="31">
        <v>0</v>
      </c>
      <c r="BQ183" s="31">
        <v>0</v>
      </c>
      <c r="BR183" s="31">
        <v>21048.0163822174</v>
      </c>
      <c r="BS183" s="31">
        <v>1052304.5938720701</v>
      </c>
      <c r="BT183" s="31">
        <v>0</v>
      </c>
      <c r="BU183" s="31">
        <v>0</v>
      </c>
      <c r="BV183" s="31">
        <v>1374216.7116546601</v>
      </c>
      <c r="BW183" s="31">
        <v>0</v>
      </c>
      <c r="BX183" s="31">
        <v>0</v>
      </c>
      <c r="BY183" s="31">
        <v>0</v>
      </c>
      <c r="BZ183" s="31">
        <v>0</v>
      </c>
      <c r="CA183" s="31">
        <v>15983.293417692201</v>
      </c>
      <c r="CB183" s="31">
        <v>2572694.5147399898</v>
      </c>
      <c r="CC183" s="31">
        <v>17754776.205322299</v>
      </c>
      <c r="CD183" s="31">
        <v>2441633.0209655799</v>
      </c>
      <c r="CE183" s="31">
        <v>329.00994135439402</v>
      </c>
      <c r="CF183" s="31">
        <v>78487.6752576828</v>
      </c>
      <c r="CG183" s="31">
        <v>512713.72834777797</v>
      </c>
      <c r="CH183" s="31">
        <v>0</v>
      </c>
      <c r="CI183" s="31">
        <v>16368.7070803642</v>
      </c>
      <c r="CJ183" s="31">
        <v>2649743.1442871098</v>
      </c>
      <c r="CK183" s="31">
        <v>18256991.182128899</v>
      </c>
      <c r="CL183" s="31">
        <v>2441374.0489196801</v>
      </c>
      <c r="CM183" s="31">
        <v>17386.078784942601</v>
      </c>
      <c r="CN183" s="31">
        <v>3037489.9401855501</v>
      </c>
      <c r="CO183" s="31">
        <v>19142602.246093798</v>
      </c>
      <c r="CP183" s="31">
        <v>2441374.0489196801</v>
      </c>
    </row>
    <row r="184" spans="1:94">
      <c r="A184" s="138" t="s">
        <v>64</v>
      </c>
      <c r="B184" s="163">
        <v>38231</v>
      </c>
      <c r="C184" s="31">
        <v>0</v>
      </c>
      <c r="D184" s="31">
        <v>5042.6679846822626</v>
      </c>
      <c r="E184" s="31">
        <v>11354.6846213341</v>
      </c>
      <c r="F184" s="31">
        <v>3303.6531982719898</v>
      </c>
      <c r="G184" s="31">
        <v>58.031441865954498</v>
      </c>
      <c r="H184" s="31">
        <v>0</v>
      </c>
      <c r="I184" s="31">
        <v>0</v>
      </c>
      <c r="J184" s="31">
        <v>202.425985837355</v>
      </c>
      <c r="K184" s="31">
        <v>845.93939218670096</v>
      </c>
      <c r="L184" s="31">
        <v>5066.7836089730299</v>
      </c>
      <c r="M184" s="31">
        <v>141.443911969662</v>
      </c>
      <c r="N184" s="31">
        <v>5819.4322208762196</v>
      </c>
      <c r="O184" s="31">
        <v>0</v>
      </c>
      <c r="P184" s="31">
        <v>0</v>
      </c>
      <c r="Q184" s="31">
        <v>5595.3759976625397</v>
      </c>
      <c r="R184" s="31">
        <v>0</v>
      </c>
      <c r="S184" s="31">
        <v>0</v>
      </c>
      <c r="T184" s="31">
        <v>337.30503983795597</v>
      </c>
      <c r="U184" s="31">
        <v>1067.6340413540599</v>
      </c>
      <c r="V184" s="31">
        <v>0</v>
      </c>
      <c r="W184" s="31">
        <v>517256.04829326202</v>
      </c>
      <c r="X184" s="31">
        <v>2016135.7059021001</v>
      </c>
      <c r="Y184" s="31">
        <v>510813.79256057699</v>
      </c>
      <c r="Z184" s="31">
        <v>11308.555350542099</v>
      </c>
      <c r="AA184" s="31">
        <v>0</v>
      </c>
      <c r="AB184" s="31">
        <v>0</v>
      </c>
      <c r="AC184" s="31">
        <v>71273.479874610901</v>
      </c>
      <c r="AD184" s="31">
        <v>352441.40493774402</v>
      </c>
      <c r="AE184" s="31">
        <v>591123.64178466797</v>
      </c>
      <c r="AF184" s="31">
        <v>16656.904926300002</v>
      </c>
      <c r="AG184" s="31">
        <v>986129.35107421898</v>
      </c>
      <c r="AH184" s="31">
        <v>0</v>
      </c>
      <c r="AI184" s="31">
        <v>0</v>
      </c>
      <c r="AJ184" s="31">
        <v>1058533.7406311</v>
      </c>
      <c r="AK184" s="31">
        <v>0</v>
      </c>
      <c r="AL184" s="31">
        <v>0</v>
      </c>
      <c r="AM184" s="31">
        <v>82639.150306701704</v>
      </c>
      <c r="AN184" s="31">
        <v>416192.13546752901</v>
      </c>
      <c r="AO184" s="31">
        <v>0</v>
      </c>
      <c r="AP184" s="31">
        <v>3496118.3812361858</v>
      </c>
      <c r="AQ184" s="31">
        <v>14520607.368652301</v>
      </c>
      <c r="AR184" s="31">
        <v>3839171.1670837398</v>
      </c>
      <c r="AS184" s="31">
        <v>73068.461108207703</v>
      </c>
      <c r="AT184" s="31">
        <v>0</v>
      </c>
      <c r="AU184" s="31">
        <v>0</v>
      </c>
      <c r="AV184" s="31">
        <v>167197.75838089001</v>
      </c>
      <c r="AW184" s="31">
        <v>831019.08502960205</v>
      </c>
      <c r="AX184" s="31">
        <v>3845909.00146484</v>
      </c>
      <c r="AY184" s="31">
        <v>115156.42737388601</v>
      </c>
      <c r="AZ184" s="31">
        <v>7318883.2418823196</v>
      </c>
      <c r="BA184" s="31">
        <v>0</v>
      </c>
      <c r="BB184" s="31">
        <v>0</v>
      </c>
      <c r="BC184" s="31">
        <v>7418668.9561157199</v>
      </c>
      <c r="BD184" s="31">
        <v>0</v>
      </c>
      <c r="BE184" s="31">
        <v>0</v>
      </c>
      <c r="BF184" s="31">
        <v>561470.015388489</v>
      </c>
      <c r="BG184" s="31">
        <v>991774.30874633801</v>
      </c>
      <c r="BH184" s="31">
        <v>0</v>
      </c>
      <c r="BI184" s="31">
        <v>0</v>
      </c>
      <c r="BJ184" s="31">
        <v>2385157.1979675302</v>
      </c>
      <c r="BK184" s="31">
        <v>635783.49515533401</v>
      </c>
      <c r="BL184" s="31">
        <v>0</v>
      </c>
      <c r="BM184" s="31">
        <v>0</v>
      </c>
      <c r="BN184" s="31">
        <v>0</v>
      </c>
      <c r="BO184" s="31">
        <v>0</v>
      </c>
      <c r="BP184" s="31">
        <v>0</v>
      </c>
      <c r="BQ184" s="31">
        <v>0</v>
      </c>
      <c r="BR184" s="31">
        <v>21633.3021943569</v>
      </c>
      <c r="BS184" s="31">
        <v>1105216.96432495</v>
      </c>
      <c r="BT184" s="31">
        <v>0</v>
      </c>
      <c r="BU184" s="31">
        <v>0</v>
      </c>
      <c r="BV184" s="31">
        <v>1375147.58786011</v>
      </c>
      <c r="BW184" s="31">
        <v>0</v>
      </c>
      <c r="BX184" s="31">
        <v>0</v>
      </c>
      <c r="BY184" s="31">
        <v>0</v>
      </c>
      <c r="BZ184" s="31">
        <v>0</v>
      </c>
      <c r="CA184" s="31">
        <v>16411.149317503001</v>
      </c>
      <c r="CB184" s="31">
        <v>2523436.1776428199</v>
      </c>
      <c r="CC184" s="31">
        <v>17880720.997070301</v>
      </c>
      <c r="CD184" s="31">
        <v>2479622.6105956999</v>
      </c>
      <c r="CE184" s="31">
        <v>346.224469717592</v>
      </c>
      <c r="CF184" s="31">
        <v>83718.005286216707</v>
      </c>
      <c r="CG184" s="31">
        <v>569796.65509033203</v>
      </c>
      <c r="CH184" s="31">
        <v>0</v>
      </c>
      <c r="CI184" s="31">
        <v>16704.685804367102</v>
      </c>
      <c r="CJ184" s="31">
        <v>2607498.9909668001</v>
      </c>
      <c r="CK184" s="31">
        <v>18451639.7895508</v>
      </c>
      <c r="CL184" s="31">
        <v>2479922.21063232</v>
      </c>
      <c r="CM184" s="31">
        <v>17759.4408085346</v>
      </c>
      <c r="CN184" s="31">
        <v>3029553.9554443401</v>
      </c>
      <c r="CO184" s="31">
        <v>19446930.425048798</v>
      </c>
      <c r="CP184" s="31">
        <v>2479922.21063232</v>
      </c>
    </row>
    <row r="185" spans="1:94">
      <c r="A185" s="138" t="s">
        <v>64</v>
      </c>
      <c r="B185" s="163">
        <v>38322</v>
      </c>
      <c r="C185" s="31">
        <v>0</v>
      </c>
      <c r="D185" s="31">
        <v>4789.8837760448168</v>
      </c>
      <c r="E185" s="31">
        <v>11509.116100311299</v>
      </c>
      <c r="F185" s="31">
        <v>3606.5010454058602</v>
      </c>
      <c r="G185" s="31">
        <v>87.798068796284497</v>
      </c>
      <c r="H185" s="31">
        <v>0</v>
      </c>
      <c r="I185" s="31">
        <v>0</v>
      </c>
      <c r="J185" s="31">
        <v>323.56952874362503</v>
      </c>
      <c r="K185" s="31">
        <v>883.31693483143999</v>
      </c>
      <c r="L185" s="31">
        <v>5094.8054717183104</v>
      </c>
      <c r="M185" s="31">
        <v>147.645974613726</v>
      </c>
      <c r="N185" s="31">
        <v>6006.36990225315</v>
      </c>
      <c r="O185" s="31">
        <v>0</v>
      </c>
      <c r="P185" s="31">
        <v>0</v>
      </c>
      <c r="Q185" s="31">
        <v>5568.67924284935</v>
      </c>
      <c r="R185" s="31">
        <v>0</v>
      </c>
      <c r="S185" s="31">
        <v>0</v>
      </c>
      <c r="T185" s="31">
        <v>354.80203422159002</v>
      </c>
      <c r="U185" s="31">
        <v>1142.83943390846</v>
      </c>
      <c r="V185" s="31">
        <v>0</v>
      </c>
      <c r="W185" s="31">
        <v>460250.04867271194</v>
      </c>
      <c r="X185" s="31">
        <v>2039885.90602112</v>
      </c>
      <c r="Y185" s="31">
        <v>555984.245887756</v>
      </c>
      <c r="Z185" s="31">
        <v>18031.2201900482</v>
      </c>
      <c r="AA185" s="31">
        <v>0</v>
      </c>
      <c r="AB185" s="31">
        <v>0</v>
      </c>
      <c r="AC185" s="31">
        <v>128049.670980453</v>
      </c>
      <c r="AD185" s="31">
        <v>347427.51411438</v>
      </c>
      <c r="AE185" s="31">
        <v>451950.13735961902</v>
      </c>
      <c r="AF185" s="31">
        <v>16723.744744539301</v>
      </c>
      <c r="AG185" s="31">
        <v>1014861.41708374</v>
      </c>
      <c r="AH185" s="31">
        <v>0</v>
      </c>
      <c r="AI185" s="31">
        <v>0</v>
      </c>
      <c r="AJ185" s="31">
        <v>991757.74276733398</v>
      </c>
      <c r="AK185" s="31">
        <v>0</v>
      </c>
      <c r="AL185" s="31">
        <v>0</v>
      </c>
      <c r="AM185" s="31">
        <v>84763.929607391401</v>
      </c>
      <c r="AN185" s="31">
        <v>454056.39781951898</v>
      </c>
      <c r="AO185" s="31">
        <v>0</v>
      </c>
      <c r="AP185" s="31">
        <v>3095409.4069838165</v>
      </c>
      <c r="AQ185" s="31">
        <v>14841465.644043</v>
      </c>
      <c r="AR185" s="31">
        <v>4250786.4248657199</v>
      </c>
      <c r="AS185" s="31">
        <v>118897.27536773701</v>
      </c>
      <c r="AT185" s="31">
        <v>0</v>
      </c>
      <c r="AU185" s="31">
        <v>0</v>
      </c>
      <c r="AV185" s="31">
        <v>303620.80052566499</v>
      </c>
      <c r="AW185" s="31">
        <v>825115.96737670898</v>
      </c>
      <c r="AX185" s="31">
        <v>3101017.56359863</v>
      </c>
      <c r="AY185" s="31">
        <v>117298.793561935</v>
      </c>
      <c r="AZ185" s="31">
        <v>7646703.4746704102</v>
      </c>
      <c r="BA185" s="31">
        <v>0</v>
      </c>
      <c r="BB185" s="31">
        <v>0</v>
      </c>
      <c r="BC185" s="31">
        <v>6908840.4597778302</v>
      </c>
      <c r="BD185" s="31">
        <v>0</v>
      </c>
      <c r="BE185" s="31">
        <v>0</v>
      </c>
      <c r="BF185" s="31">
        <v>584025.22644805897</v>
      </c>
      <c r="BG185" s="31">
        <v>1067967.3214721701</v>
      </c>
      <c r="BH185" s="31">
        <v>0</v>
      </c>
      <c r="BI185" s="31">
        <v>0</v>
      </c>
      <c r="BJ185" s="31">
        <v>2453413.0513000502</v>
      </c>
      <c r="BK185" s="31">
        <v>699445.82826232899</v>
      </c>
      <c r="BL185" s="31">
        <v>0</v>
      </c>
      <c r="BM185" s="31">
        <v>0</v>
      </c>
      <c r="BN185" s="31">
        <v>0</v>
      </c>
      <c r="BO185" s="31">
        <v>0</v>
      </c>
      <c r="BP185" s="31">
        <v>0</v>
      </c>
      <c r="BQ185" s="31">
        <v>0</v>
      </c>
      <c r="BR185" s="31">
        <v>23301.3872733116</v>
      </c>
      <c r="BS185" s="31">
        <v>1165440.1485595701</v>
      </c>
      <c r="BT185" s="31">
        <v>0</v>
      </c>
      <c r="BU185" s="31">
        <v>0</v>
      </c>
      <c r="BV185" s="31">
        <v>1271809.91960144</v>
      </c>
      <c r="BW185" s="31">
        <v>0</v>
      </c>
      <c r="BX185" s="31">
        <v>0</v>
      </c>
      <c r="BY185" s="31">
        <v>0</v>
      </c>
      <c r="BZ185" s="31">
        <v>0</v>
      </c>
      <c r="CA185" s="31">
        <v>16158.858403325101</v>
      </c>
      <c r="CB185" s="31">
        <v>2452877.33099365</v>
      </c>
      <c r="CC185" s="31">
        <v>17559336.7421875</v>
      </c>
      <c r="CD185" s="31">
        <v>2469403.2478027302</v>
      </c>
      <c r="CE185" s="31">
        <v>355.70233326777799</v>
      </c>
      <c r="CF185" s="31">
        <v>84820.789381980896</v>
      </c>
      <c r="CG185" s="31">
        <v>581404.72045898403</v>
      </c>
      <c r="CH185" s="31">
        <v>0</v>
      </c>
      <c r="CI185" s="31">
        <v>16558.860029459</v>
      </c>
      <c r="CJ185" s="31">
        <v>2540326.8001708998</v>
      </c>
      <c r="CK185" s="31">
        <v>18157243.0383301</v>
      </c>
      <c r="CL185" s="31">
        <v>2469806.1194763202</v>
      </c>
      <c r="CM185" s="31">
        <v>17711.061972618099</v>
      </c>
      <c r="CN185" s="31">
        <v>2997032.8691406301</v>
      </c>
      <c r="CO185" s="31">
        <v>19279327.2578125</v>
      </c>
      <c r="CP185" s="31">
        <v>2469806.1194763202</v>
      </c>
    </row>
    <row r="186" spans="1:94">
      <c r="A186" s="138" t="s">
        <v>64</v>
      </c>
      <c r="B186" s="163">
        <v>38412</v>
      </c>
      <c r="C186" s="31">
        <v>0</v>
      </c>
      <c r="D186" s="31">
        <v>5336.873513344779</v>
      </c>
      <c r="E186" s="31">
        <v>11822.710745811501</v>
      </c>
      <c r="F186" s="31">
        <v>3981.6565135717401</v>
      </c>
      <c r="G186" s="31">
        <v>125.322810120881</v>
      </c>
      <c r="H186" s="31">
        <v>0</v>
      </c>
      <c r="I186" s="31">
        <v>0</v>
      </c>
      <c r="J186" s="31">
        <v>435.19321830198197</v>
      </c>
      <c r="K186" s="31">
        <v>728.18419136852003</v>
      </c>
      <c r="L186" s="31">
        <v>3851.8077642917601</v>
      </c>
      <c r="M186" s="31">
        <v>150.576799249277</v>
      </c>
      <c r="N186" s="31">
        <v>6323.4930393099803</v>
      </c>
      <c r="O186" s="31">
        <v>0</v>
      </c>
      <c r="P186" s="31">
        <v>0</v>
      </c>
      <c r="Q186" s="31">
        <v>6045.5277376771</v>
      </c>
      <c r="R186" s="31">
        <v>0</v>
      </c>
      <c r="S186" s="31">
        <v>0</v>
      </c>
      <c r="T186" s="31">
        <v>411.60765799879999</v>
      </c>
      <c r="U186" s="31">
        <v>1180.0227292031</v>
      </c>
      <c r="V186" s="31">
        <v>0</v>
      </c>
      <c r="W186" s="31">
        <v>541299.66604714398</v>
      </c>
      <c r="X186" s="31">
        <v>2074592.4498443599</v>
      </c>
      <c r="Y186" s="31">
        <v>611391.26898193394</v>
      </c>
      <c r="Z186" s="31">
        <v>29108.849878072699</v>
      </c>
      <c r="AA186" s="31">
        <v>0</v>
      </c>
      <c r="AB186" s="31">
        <v>0</v>
      </c>
      <c r="AC186" s="31">
        <v>169730.416391373</v>
      </c>
      <c r="AD186" s="31">
        <v>292230.600257874</v>
      </c>
      <c r="AE186" s="31">
        <v>345389.190471649</v>
      </c>
      <c r="AF186" s="31">
        <v>16778.865059137301</v>
      </c>
      <c r="AG186" s="31">
        <v>1059217.9103240999</v>
      </c>
      <c r="AH186" s="31">
        <v>0</v>
      </c>
      <c r="AI186" s="31">
        <v>0</v>
      </c>
      <c r="AJ186" s="31">
        <v>1182414.3312377899</v>
      </c>
      <c r="AK186" s="31">
        <v>0</v>
      </c>
      <c r="AL186" s="31">
        <v>0</v>
      </c>
      <c r="AM186" s="31">
        <v>97020.136569976807</v>
      </c>
      <c r="AN186" s="31">
        <v>476133.83909225499</v>
      </c>
      <c r="AO186" s="31">
        <v>0</v>
      </c>
      <c r="AP186" s="31">
        <v>3814835.8353133756</v>
      </c>
      <c r="AQ186" s="31">
        <v>15190864.2696533</v>
      </c>
      <c r="AR186" s="31">
        <v>4722831.77099609</v>
      </c>
      <c r="AS186" s="31">
        <v>193480.682826996</v>
      </c>
      <c r="AT186" s="31">
        <v>0</v>
      </c>
      <c r="AU186" s="31">
        <v>0</v>
      </c>
      <c r="AV186" s="31">
        <v>414472.80484008801</v>
      </c>
      <c r="AW186" s="31">
        <v>701423.76165008498</v>
      </c>
      <c r="AX186" s="31">
        <v>2355960.6522216802</v>
      </c>
      <c r="AY186" s="31">
        <v>118397.824103355</v>
      </c>
      <c r="AZ186" s="31">
        <v>8071702.5473022498</v>
      </c>
      <c r="BA186" s="31">
        <v>0</v>
      </c>
      <c r="BB186" s="31">
        <v>0</v>
      </c>
      <c r="BC186" s="31">
        <v>8377183.1984252902</v>
      </c>
      <c r="BD186" s="31">
        <v>0</v>
      </c>
      <c r="BE186" s="31">
        <v>0</v>
      </c>
      <c r="BF186" s="31">
        <v>637153.019714355</v>
      </c>
      <c r="BG186" s="31">
        <v>1144735.4245452899</v>
      </c>
      <c r="BH186" s="31">
        <v>0</v>
      </c>
      <c r="BI186" s="31">
        <v>0</v>
      </c>
      <c r="BJ186" s="31">
        <v>2485064.7786865202</v>
      </c>
      <c r="BK186" s="31">
        <v>750655.23683929397</v>
      </c>
      <c r="BL186" s="31">
        <v>0</v>
      </c>
      <c r="BM186" s="31">
        <v>0</v>
      </c>
      <c r="BN186" s="31">
        <v>0</v>
      </c>
      <c r="BO186" s="31">
        <v>0</v>
      </c>
      <c r="BP186" s="31">
        <v>0</v>
      </c>
      <c r="BQ186" s="31">
        <v>0</v>
      </c>
      <c r="BR186" s="31">
        <v>22556.600754022598</v>
      </c>
      <c r="BS186" s="31">
        <v>1193295.88552856</v>
      </c>
      <c r="BT186" s="31">
        <v>0</v>
      </c>
      <c r="BU186" s="31">
        <v>0</v>
      </c>
      <c r="BV186" s="31">
        <v>1473951.5718383801</v>
      </c>
      <c r="BW186" s="31">
        <v>0</v>
      </c>
      <c r="BX186" s="31">
        <v>0</v>
      </c>
      <c r="BY186" s="31">
        <v>0</v>
      </c>
      <c r="BZ186" s="31">
        <v>0</v>
      </c>
      <c r="CA186" s="31">
        <v>17239.200955629301</v>
      </c>
      <c r="CB186" s="31">
        <v>2646467.9814758301</v>
      </c>
      <c r="CC186" s="31">
        <v>19235346.284423798</v>
      </c>
      <c r="CD186" s="31">
        <v>2706660.16082764</v>
      </c>
      <c r="CE186" s="31">
        <v>399.10877234116202</v>
      </c>
      <c r="CF186" s="31">
        <v>95703.841790199294</v>
      </c>
      <c r="CG186" s="31">
        <v>644876.77523803699</v>
      </c>
      <c r="CH186" s="31">
        <v>0</v>
      </c>
      <c r="CI186" s="31">
        <v>17584.044561147701</v>
      </c>
      <c r="CJ186" s="31">
        <v>2740090.1271667499</v>
      </c>
      <c r="CK186" s="31">
        <v>19869043.178222701</v>
      </c>
      <c r="CL186" s="31">
        <v>2706134.0352172898</v>
      </c>
      <c r="CM186" s="31">
        <v>18750.710896492001</v>
      </c>
      <c r="CN186" s="31">
        <v>3213628.1421508798</v>
      </c>
      <c r="CO186" s="31">
        <v>20984710.3051758</v>
      </c>
      <c r="CP186" s="31">
        <v>2706134.0352172898</v>
      </c>
    </row>
    <row r="187" spans="1:94">
      <c r="A187" s="138" t="s">
        <v>64</v>
      </c>
      <c r="B187" s="163">
        <v>38504</v>
      </c>
      <c r="C187" s="31">
        <v>0</v>
      </c>
      <c r="D187" s="31">
        <v>5749.8546321143458</v>
      </c>
      <c r="E187" s="31">
        <v>11775.1425441504</v>
      </c>
      <c r="F187" s="31">
        <v>4306.6891835928</v>
      </c>
      <c r="G187" s="31">
        <v>190.02897013910101</v>
      </c>
      <c r="H187" s="31">
        <v>0</v>
      </c>
      <c r="I187" s="31">
        <v>0</v>
      </c>
      <c r="J187" s="31">
        <v>613.487259857357</v>
      </c>
      <c r="K187" s="31">
        <v>619.20059521496296</v>
      </c>
      <c r="L187" s="31">
        <v>334.46121369674802</v>
      </c>
      <c r="M187" s="31">
        <v>159.76748484745599</v>
      </c>
      <c r="N187" s="31">
        <v>6279.2939094305002</v>
      </c>
      <c r="O187" s="31">
        <v>0</v>
      </c>
      <c r="P187" s="31">
        <v>0</v>
      </c>
      <c r="Q187" s="31">
        <v>10602.8099719286</v>
      </c>
      <c r="R187" s="31">
        <v>0</v>
      </c>
      <c r="S187" s="31">
        <v>0</v>
      </c>
      <c r="T187" s="31">
        <v>352.88001988083101</v>
      </c>
      <c r="U187" s="31">
        <v>1235.7370959371301</v>
      </c>
      <c r="V187" s="31">
        <v>0</v>
      </c>
      <c r="W187" s="31">
        <v>589393.54176708381</v>
      </c>
      <c r="X187" s="31">
        <v>2025476.51274109</v>
      </c>
      <c r="Y187" s="31">
        <v>654809.59917449998</v>
      </c>
      <c r="Z187" s="31">
        <v>41924.975275993304</v>
      </c>
      <c r="AA187" s="31">
        <v>0</v>
      </c>
      <c r="AB187" s="31">
        <v>0</v>
      </c>
      <c r="AC187" s="31">
        <v>240162.27037239101</v>
      </c>
      <c r="AD187" s="31">
        <v>250443.612056732</v>
      </c>
      <c r="AE187" s="31">
        <v>42183.377500057199</v>
      </c>
      <c r="AF187" s="31">
        <v>17938.2115051746</v>
      </c>
      <c r="AG187" s="31">
        <v>1021778.43334961</v>
      </c>
      <c r="AH187" s="31">
        <v>0</v>
      </c>
      <c r="AI187" s="31">
        <v>0</v>
      </c>
      <c r="AJ187" s="31">
        <v>1455856.58506775</v>
      </c>
      <c r="AK187" s="31">
        <v>0</v>
      </c>
      <c r="AL187" s="31">
        <v>0</v>
      </c>
      <c r="AM187" s="31">
        <v>84338.183430671706</v>
      </c>
      <c r="AN187" s="31">
        <v>493453.38628768898</v>
      </c>
      <c r="AO187" s="31">
        <v>0</v>
      </c>
      <c r="AP187" s="31">
        <v>4361801.3973120181</v>
      </c>
      <c r="AQ187" s="31">
        <v>15071869.8078613</v>
      </c>
      <c r="AR187" s="31">
        <v>5121205.9232177697</v>
      </c>
      <c r="AS187" s="31">
        <v>285525.917316437</v>
      </c>
      <c r="AT187" s="31">
        <v>0</v>
      </c>
      <c r="AU187" s="31">
        <v>0</v>
      </c>
      <c r="AV187" s="31">
        <v>624777.46737670898</v>
      </c>
      <c r="AW187" s="31">
        <v>604807.25672912598</v>
      </c>
      <c r="AX187" s="31">
        <v>348713.59403991699</v>
      </c>
      <c r="AY187" s="31">
        <v>135516.77683830299</v>
      </c>
      <c r="AZ187" s="31">
        <v>7913415.5075073196</v>
      </c>
      <c r="BA187" s="31">
        <v>0</v>
      </c>
      <c r="BB187" s="31">
        <v>0</v>
      </c>
      <c r="BC187" s="31">
        <v>10586370.4368896</v>
      </c>
      <c r="BD187" s="31">
        <v>0</v>
      </c>
      <c r="BE187" s="31">
        <v>0</v>
      </c>
      <c r="BF187" s="31">
        <v>598173.29710388195</v>
      </c>
      <c r="BG187" s="31">
        <v>1237344.86386108</v>
      </c>
      <c r="BH187" s="31">
        <v>0</v>
      </c>
      <c r="BI187" s="31">
        <v>0</v>
      </c>
      <c r="BJ187" s="31">
        <v>2482298.6260070801</v>
      </c>
      <c r="BK187" s="31">
        <v>820164.76365661598</v>
      </c>
      <c r="BL187" s="31">
        <v>0</v>
      </c>
      <c r="BM187" s="31">
        <v>0</v>
      </c>
      <c r="BN187" s="31">
        <v>0</v>
      </c>
      <c r="BO187" s="31">
        <v>0</v>
      </c>
      <c r="BP187" s="31">
        <v>0</v>
      </c>
      <c r="BQ187" s="31">
        <v>0</v>
      </c>
      <c r="BR187" s="31">
        <v>15322.487185120601</v>
      </c>
      <c r="BS187" s="31">
        <v>1173466.1363220201</v>
      </c>
      <c r="BT187" s="31">
        <v>0</v>
      </c>
      <c r="BU187" s="31">
        <v>0</v>
      </c>
      <c r="BV187" s="31">
        <v>1713326.7756958001</v>
      </c>
      <c r="BW187" s="31">
        <v>0</v>
      </c>
      <c r="BX187" s="31">
        <v>0</v>
      </c>
      <c r="BY187" s="31">
        <v>0</v>
      </c>
      <c r="BZ187" s="31">
        <v>0</v>
      </c>
      <c r="CA187" s="31">
        <v>17568.269534111001</v>
      </c>
      <c r="CB187" s="31">
        <v>2637844.7684021001</v>
      </c>
      <c r="CC187" s="31">
        <v>19697172.995849598</v>
      </c>
      <c r="CD187" s="31">
        <v>2892873.05114746</v>
      </c>
      <c r="CE187" s="31">
        <v>353.65651613101397</v>
      </c>
      <c r="CF187" s="31">
        <v>84379.056051254302</v>
      </c>
      <c r="CG187" s="31">
        <v>586149.93721008301</v>
      </c>
      <c r="CH187" s="31">
        <v>0</v>
      </c>
      <c r="CI187" s="31">
        <v>17983.051203012499</v>
      </c>
      <c r="CJ187" s="31">
        <v>2720328.59014893</v>
      </c>
      <c r="CK187" s="31">
        <v>20268706.8896484</v>
      </c>
      <c r="CL187" s="31">
        <v>2892531.46057129</v>
      </c>
      <c r="CM187" s="31">
        <v>19206.0680091381</v>
      </c>
      <c r="CN187" s="31">
        <v>3212175.8187560998</v>
      </c>
      <c r="CO187" s="31">
        <v>21476511.193847701</v>
      </c>
      <c r="CP187" s="31">
        <v>2892531.46057129</v>
      </c>
    </row>
    <row r="188" spans="1:94">
      <c r="A188" s="138" t="s">
        <v>64</v>
      </c>
      <c r="B188" s="163">
        <v>38596</v>
      </c>
      <c r="C188" s="31">
        <v>0</v>
      </c>
      <c r="D188" s="31">
        <v>6495.4923435086812</v>
      </c>
      <c r="E188" s="31">
        <v>11918.0816943645</v>
      </c>
      <c r="F188" s="31">
        <v>4471.0817664265596</v>
      </c>
      <c r="G188" s="31">
        <v>249.22228925675199</v>
      </c>
      <c r="H188" s="31">
        <v>0</v>
      </c>
      <c r="I188" s="31">
        <v>0</v>
      </c>
      <c r="J188" s="31">
        <v>743.37010329961799</v>
      </c>
      <c r="K188" s="31">
        <v>541.09346713125694</v>
      </c>
      <c r="L188" s="31">
        <v>235.53738665953301</v>
      </c>
      <c r="M188" s="31">
        <v>157.756995357573</v>
      </c>
      <c r="N188" s="31">
        <v>6347.8494499325798</v>
      </c>
      <c r="O188" s="31">
        <v>0</v>
      </c>
      <c r="P188" s="31">
        <v>0</v>
      </c>
      <c r="Q188" s="31">
        <v>11512.757159233101</v>
      </c>
      <c r="R188" s="31">
        <v>0</v>
      </c>
      <c r="S188" s="31">
        <v>0</v>
      </c>
      <c r="T188" s="31">
        <v>404.34848101437098</v>
      </c>
      <c r="U188" s="31">
        <v>1285.18024604023</v>
      </c>
      <c r="V188" s="31">
        <v>0</v>
      </c>
      <c r="W188" s="31">
        <v>654402.49951015774</v>
      </c>
      <c r="X188" s="31">
        <v>2086662.1385345501</v>
      </c>
      <c r="Y188" s="31">
        <v>697090.13027954102</v>
      </c>
      <c r="Z188" s="31">
        <v>54810.863462925001</v>
      </c>
      <c r="AA188" s="31">
        <v>0</v>
      </c>
      <c r="AB188" s="31">
        <v>0</v>
      </c>
      <c r="AC188" s="31">
        <v>287463.20701217698</v>
      </c>
      <c r="AD188" s="31">
        <v>214193.223241806</v>
      </c>
      <c r="AE188" s="31">
        <v>41891.950222492203</v>
      </c>
      <c r="AF188" s="31">
        <v>17739.613986492201</v>
      </c>
      <c r="AG188" s="31">
        <v>1050218.7776641799</v>
      </c>
      <c r="AH188" s="31">
        <v>0</v>
      </c>
      <c r="AI188" s="31">
        <v>0</v>
      </c>
      <c r="AJ188" s="31">
        <v>1641935.68896484</v>
      </c>
      <c r="AK188" s="31">
        <v>0</v>
      </c>
      <c r="AL188" s="31">
        <v>0</v>
      </c>
      <c r="AM188" s="31">
        <v>94854.929924964905</v>
      </c>
      <c r="AN188" s="31">
        <v>489552.83339691203</v>
      </c>
      <c r="AO188" s="31">
        <v>0</v>
      </c>
      <c r="AP188" s="31">
        <v>5152532.5688810563</v>
      </c>
      <c r="AQ188" s="31">
        <v>15950948.478027301</v>
      </c>
      <c r="AR188" s="31">
        <v>5594638.0555419903</v>
      </c>
      <c r="AS188" s="31">
        <v>374929.59537506098</v>
      </c>
      <c r="AT188" s="31">
        <v>0</v>
      </c>
      <c r="AU188" s="31">
        <v>0</v>
      </c>
      <c r="AV188" s="31">
        <v>788320.68885803199</v>
      </c>
      <c r="AW188" s="31">
        <v>522899.81854629499</v>
      </c>
      <c r="AX188" s="31">
        <v>294178.30969238299</v>
      </c>
      <c r="AY188" s="31">
        <v>138478.99555587801</v>
      </c>
      <c r="AZ188" s="31">
        <v>8347365.01416016</v>
      </c>
      <c r="BA188" s="31">
        <v>0</v>
      </c>
      <c r="BB188" s="31">
        <v>0</v>
      </c>
      <c r="BC188" s="31">
        <v>12342763.721313501</v>
      </c>
      <c r="BD188" s="31">
        <v>0</v>
      </c>
      <c r="BE188" s="31">
        <v>0</v>
      </c>
      <c r="BF188" s="31">
        <v>648129.80437469506</v>
      </c>
      <c r="BG188" s="31">
        <v>1293122.4601592999</v>
      </c>
      <c r="BH188" s="31">
        <v>0</v>
      </c>
      <c r="BI188" s="31">
        <v>0</v>
      </c>
      <c r="BJ188" s="31">
        <v>2611418.8145752</v>
      </c>
      <c r="BK188" s="31">
        <v>904103.96896362305</v>
      </c>
      <c r="BL188" s="31">
        <v>0</v>
      </c>
      <c r="BM188" s="31">
        <v>0</v>
      </c>
      <c r="BN188" s="31">
        <v>0</v>
      </c>
      <c r="BO188" s="31">
        <v>0</v>
      </c>
      <c r="BP188" s="31">
        <v>0</v>
      </c>
      <c r="BQ188" s="31">
        <v>0</v>
      </c>
      <c r="BR188" s="31">
        <v>15524.0451414585</v>
      </c>
      <c r="BS188" s="31">
        <v>1218109.9518890399</v>
      </c>
      <c r="BT188" s="31">
        <v>0</v>
      </c>
      <c r="BU188" s="31">
        <v>0</v>
      </c>
      <c r="BV188" s="31">
        <v>1953363.46588135</v>
      </c>
      <c r="BW188" s="31">
        <v>0</v>
      </c>
      <c r="BX188" s="31">
        <v>0</v>
      </c>
      <c r="BY188" s="31">
        <v>0</v>
      </c>
      <c r="BZ188" s="31">
        <v>0</v>
      </c>
      <c r="CA188" s="31">
        <v>18419.8464481831</v>
      </c>
      <c r="CB188" s="31">
        <v>2727314.98016357</v>
      </c>
      <c r="CC188" s="31">
        <v>20903383.9692383</v>
      </c>
      <c r="CD188" s="31">
        <v>3162840.4852905301</v>
      </c>
      <c r="CE188" s="31">
        <v>414.31954558566201</v>
      </c>
      <c r="CF188" s="31">
        <v>96026.626884460406</v>
      </c>
      <c r="CG188" s="31">
        <v>657076.15923309303</v>
      </c>
      <c r="CH188" s="31">
        <v>0</v>
      </c>
      <c r="CI188" s="31">
        <v>18772.2349424362</v>
      </c>
      <c r="CJ188" s="31">
        <v>2823745.91723633</v>
      </c>
      <c r="CK188" s="31">
        <v>21563257.5708008</v>
      </c>
      <c r="CL188" s="31">
        <v>3163219.6034545898</v>
      </c>
      <c r="CM188" s="31">
        <v>20038.128681421302</v>
      </c>
      <c r="CN188" s="31">
        <v>3317096.8125610398</v>
      </c>
      <c r="CO188" s="31">
        <v>22856335.041747998</v>
      </c>
      <c r="CP188" s="31">
        <v>3163219.6034545898</v>
      </c>
    </row>
    <row r="189" spans="1:94">
      <c r="A189" s="138" t="s">
        <v>64</v>
      </c>
      <c r="B189" s="163">
        <v>38687</v>
      </c>
      <c r="C189" s="31">
        <v>0</v>
      </c>
      <c r="D189" s="31">
        <v>7070.7099112624792</v>
      </c>
      <c r="E189" s="31">
        <v>12252.9955940247</v>
      </c>
      <c r="F189" s="31">
        <v>5019.3565575480498</v>
      </c>
      <c r="G189" s="31">
        <v>293.22739475220402</v>
      </c>
      <c r="H189" s="31">
        <v>0</v>
      </c>
      <c r="I189" s="31">
        <v>0</v>
      </c>
      <c r="J189" s="31">
        <v>894.94639088958502</v>
      </c>
      <c r="K189" s="31">
        <v>442.48450802266598</v>
      </c>
      <c r="L189" s="31">
        <v>218.42061250843099</v>
      </c>
      <c r="M189" s="31">
        <v>150.91598595120001</v>
      </c>
      <c r="N189" s="31">
        <v>6671.9442815780603</v>
      </c>
      <c r="O189" s="31">
        <v>0</v>
      </c>
      <c r="P189" s="31">
        <v>0</v>
      </c>
      <c r="Q189" s="31">
        <v>12444.218990922</v>
      </c>
      <c r="R189" s="31">
        <v>0</v>
      </c>
      <c r="S189" s="31">
        <v>0</v>
      </c>
      <c r="T189" s="31">
        <v>478.04857022687798</v>
      </c>
      <c r="U189" s="31">
        <v>1322.9032831639099</v>
      </c>
      <c r="V189" s="31">
        <v>0</v>
      </c>
      <c r="W189" s="31">
        <v>732398.24929933075</v>
      </c>
      <c r="X189" s="31">
        <v>2094469.7315216099</v>
      </c>
      <c r="Y189" s="31">
        <v>755827.39714813197</v>
      </c>
      <c r="Z189" s="31">
        <v>69140.039869308501</v>
      </c>
      <c r="AA189" s="31">
        <v>0</v>
      </c>
      <c r="AB189" s="31">
        <v>0</v>
      </c>
      <c r="AC189" s="31">
        <v>337415.43721008301</v>
      </c>
      <c r="AD189" s="31">
        <v>173520.013126373</v>
      </c>
      <c r="AE189" s="31">
        <v>31940.6264741421</v>
      </c>
      <c r="AF189" s="31">
        <v>18155.261198282202</v>
      </c>
      <c r="AG189" s="31">
        <v>1078988.6848297101</v>
      </c>
      <c r="AH189" s="31">
        <v>0</v>
      </c>
      <c r="AI189" s="31">
        <v>0</v>
      </c>
      <c r="AJ189" s="31">
        <v>1687725.97827148</v>
      </c>
      <c r="AK189" s="31">
        <v>0</v>
      </c>
      <c r="AL189" s="31">
        <v>0</v>
      </c>
      <c r="AM189" s="31">
        <v>113337.585596085</v>
      </c>
      <c r="AN189" s="31">
        <v>507675.87577056902</v>
      </c>
      <c r="AO189" s="31">
        <v>0</v>
      </c>
      <c r="AP189" s="31">
        <v>5686678.7477863627</v>
      </c>
      <c r="AQ189" s="31">
        <v>16121377.5510254</v>
      </c>
      <c r="AR189" s="31">
        <v>6093220.0628051804</v>
      </c>
      <c r="AS189" s="31">
        <v>481331.42138671898</v>
      </c>
      <c r="AT189" s="31">
        <v>0</v>
      </c>
      <c r="AU189" s="31">
        <v>0</v>
      </c>
      <c r="AV189" s="31">
        <v>946636.25489044201</v>
      </c>
      <c r="AW189" s="31">
        <v>430197.60070037801</v>
      </c>
      <c r="AX189" s="31">
        <v>227071.33056831401</v>
      </c>
      <c r="AY189" s="31">
        <v>142602.01932907099</v>
      </c>
      <c r="AZ189" s="31">
        <v>8642070.2182617206</v>
      </c>
      <c r="BA189" s="31">
        <v>0</v>
      </c>
      <c r="BB189" s="31">
        <v>0</v>
      </c>
      <c r="BC189" s="31">
        <v>12764078.0009766</v>
      </c>
      <c r="BD189" s="31">
        <v>0</v>
      </c>
      <c r="BE189" s="31">
        <v>0</v>
      </c>
      <c r="BF189" s="31">
        <v>795789.37139892601</v>
      </c>
      <c r="BG189" s="31">
        <v>1362640.41488647</v>
      </c>
      <c r="BH189" s="31">
        <v>0</v>
      </c>
      <c r="BI189" s="31">
        <v>0</v>
      </c>
      <c r="BJ189" s="31">
        <v>2773659.1045227102</v>
      </c>
      <c r="BK189" s="31">
        <v>1058534.4518432601</v>
      </c>
      <c r="BL189" s="31">
        <v>0</v>
      </c>
      <c r="BM189" s="31">
        <v>0</v>
      </c>
      <c r="BN189" s="31">
        <v>0</v>
      </c>
      <c r="BO189" s="31">
        <v>0</v>
      </c>
      <c r="BP189" s="31">
        <v>0</v>
      </c>
      <c r="BQ189" s="31">
        <v>0</v>
      </c>
      <c r="BR189" s="31">
        <v>16650.075263023398</v>
      </c>
      <c r="BS189" s="31">
        <v>1296316.4484405499</v>
      </c>
      <c r="BT189" s="31">
        <v>0</v>
      </c>
      <c r="BU189" s="31">
        <v>0</v>
      </c>
      <c r="BV189" s="31">
        <v>2046185.23674011</v>
      </c>
      <c r="BW189" s="31">
        <v>0</v>
      </c>
      <c r="BX189" s="31">
        <v>0</v>
      </c>
      <c r="BY189" s="31">
        <v>0</v>
      </c>
      <c r="BZ189" s="31">
        <v>0</v>
      </c>
      <c r="CA189" s="31">
        <v>19252.2452175617</v>
      </c>
      <c r="CB189" s="31">
        <v>2809517.12286377</v>
      </c>
      <c r="CC189" s="31">
        <v>21747797.7270508</v>
      </c>
      <c r="CD189" s="31">
        <v>3395461.5292053199</v>
      </c>
      <c r="CE189" s="31">
        <v>478.75631887838199</v>
      </c>
      <c r="CF189" s="31">
        <v>113414.80373477899</v>
      </c>
      <c r="CG189" s="31">
        <v>792903.05130004894</v>
      </c>
      <c r="CH189" s="31">
        <v>0</v>
      </c>
      <c r="CI189" s="31">
        <v>19788.204763650901</v>
      </c>
      <c r="CJ189" s="31">
        <v>2925592.7222290002</v>
      </c>
      <c r="CK189" s="31">
        <v>22560542.0947266</v>
      </c>
      <c r="CL189" s="31">
        <v>3396067.2887878399</v>
      </c>
      <c r="CM189" s="31">
        <v>21124.717310428601</v>
      </c>
      <c r="CN189" s="31">
        <v>3440763.4922790499</v>
      </c>
      <c r="CO189" s="31">
        <v>23996053.845458999</v>
      </c>
      <c r="CP189" s="31">
        <v>3396067.2887878399</v>
      </c>
    </row>
    <row r="190" spans="1:94">
      <c r="A190" s="138" t="s">
        <v>64</v>
      </c>
      <c r="B190" s="163">
        <v>38777</v>
      </c>
      <c r="C190" s="31">
        <v>0</v>
      </c>
      <c r="D190" s="31">
        <v>7001.9546605207261</v>
      </c>
      <c r="E190" s="31">
        <v>12509.8128929138</v>
      </c>
      <c r="F190" s="31">
        <v>5418.1182178854897</v>
      </c>
      <c r="G190" s="31">
        <v>314.101498510689</v>
      </c>
      <c r="H190" s="31">
        <v>0</v>
      </c>
      <c r="I190" s="31">
        <v>0</v>
      </c>
      <c r="J190" s="31">
        <v>1009.8404975459</v>
      </c>
      <c r="K190" s="31">
        <v>350.49120211601303</v>
      </c>
      <c r="L190" s="31">
        <v>149.92476830259</v>
      </c>
      <c r="M190" s="31">
        <v>145.524213189259</v>
      </c>
      <c r="N190" s="31">
        <v>6957.1457343101501</v>
      </c>
      <c r="O190" s="31">
        <v>52.136694480665</v>
      </c>
      <c r="P190" s="31">
        <v>0</v>
      </c>
      <c r="Q190" s="31">
        <v>12500.3478710651</v>
      </c>
      <c r="R190" s="31">
        <v>21.1537945466116</v>
      </c>
      <c r="S190" s="31">
        <v>0</v>
      </c>
      <c r="T190" s="31">
        <v>530.01084236055601</v>
      </c>
      <c r="U190" s="31">
        <v>1390.81294666231</v>
      </c>
      <c r="V190" s="31">
        <v>0</v>
      </c>
      <c r="W190" s="31">
        <v>585261.7853954602</v>
      </c>
      <c r="X190" s="31">
        <v>2125110.2096557599</v>
      </c>
      <c r="Y190" s="31">
        <v>817721.6640625</v>
      </c>
      <c r="Z190" s="31">
        <v>75021.308412551894</v>
      </c>
      <c r="AA190" s="31">
        <v>0</v>
      </c>
      <c r="AB190" s="31">
        <v>0</v>
      </c>
      <c r="AC190" s="31">
        <v>370966.40192031901</v>
      </c>
      <c r="AD190" s="31">
        <v>137257.69515037499</v>
      </c>
      <c r="AE190" s="31">
        <v>32670.947403430899</v>
      </c>
      <c r="AF190" s="31">
        <v>14866.225723028199</v>
      </c>
      <c r="AG190" s="31">
        <v>1120904.91693115</v>
      </c>
      <c r="AH190" s="31">
        <v>2299.8534548878702</v>
      </c>
      <c r="AI190" s="31">
        <v>0</v>
      </c>
      <c r="AJ190" s="31">
        <v>1632540.9530334501</v>
      </c>
      <c r="AK190" s="31">
        <v>4164.7911759018898</v>
      </c>
      <c r="AL190" s="31">
        <v>0</v>
      </c>
      <c r="AM190" s="31">
        <v>118891.402095795</v>
      </c>
      <c r="AN190" s="31">
        <v>525903.34612274205</v>
      </c>
      <c r="AO190" s="31">
        <v>0</v>
      </c>
      <c r="AP190" s="31">
        <v>4836687.7234020969</v>
      </c>
      <c r="AQ190" s="31">
        <v>16437960.1020508</v>
      </c>
      <c r="AR190" s="31">
        <v>6620337.0579223596</v>
      </c>
      <c r="AS190" s="31">
        <v>529575.32126617397</v>
      </c>
      <c r="AT190" s="31">
        <v>0</v>
      </c>
      <c r="AU190" s="31">
        <v>0</v>
      </c>
      <c r="AV190" s="31">
        <v>1056991.8182067899</v>
      </c>
      <c r="AW190" s="31">
        <v>342002.21758270299</v>
      </c>
      <c r="AX190" s="31">
        <v>237200.052631378</v>
      </c>
      <c r="AY190" s="31">
        <v>120159.389784813</v>
      </c>
      <c r="AZ190" s="31">
        <v>9030497.6995849591</v>
      </c>
      <c r="BA190" s="31">
        <v>17037.8983368874</v>
      </c>
      <c r="BB190" s="31">
        <v>0</v>
      </c>
      <c r="BC190" s="31">
        <v>12475725.979126001</v>
      </c>
      <c r="BD190" s="31">
        <v>30053.874294996302</v>
      </c>
      <c r="BE190" s="31">
        <v>0</v>
      </c>
      <c r="BF190" s="31">
        <v>819911.64005279494</v>
      </c>
      <c r="BG190" s="31">
        <v>1442288.2064819301</v>
      </c>
      <c r="BH190" s="31">
        <v>0</v>
      </c>
      <c r="BI190" s="31">
        <v>0</v>
      </c>
      <c r="BJ190" s="31">
        <v>2861072.72583008</v>
      </c>
      <c r="BK190" s="31">
        <v>1188735.5234375</v>
      </c>
      <c r="BL190" s="31">
        <v>3196.1676188707402</v>
      </c>
      <c r="BM190" s="31">
        <v>0</v>
      </c>
      <c r="BN190" s="31">
        <v>0</v>
      </c>
      <c r="BO190" s="31">
        <v>0</v>
      </c>
      <c r="BP190" s="31">
        <v>0</v>
      </c>
      <c r="BQ190" s="31">
        <v>0</v>
      </c>
      <c r="BR190" s="31">
        <v>15251.6012341976</v>
      </c>
      <c r="BS190" s="31">
        <v>1349426.90711975</v>
      </c>
      <c r="BT190" s="31">
        <v>3359.26599952579</v>
      </c>
      <c r="BU190" s="31">
        <v>0</v>
      </c>
      <c r="BV190" s="31">
        <v>2157921.3445434598</v>
      </c>
      <c r="BW190" s="31">
        <v>3266.83176228404</v>
      </c>
      <c r="BX190" s="31">
        <v>0</v>
      </c>
      <c r="BY190" s="31">
        <v>0</v>
      </c>
      <c r="BZ190" s="31">
        <v>0</v>
      </c>
      <c r="CA190" s="31">
        <v>19541.195847511299</v>
      </c>
      <c r="CB190" s="31">
        <v>2739992.88980103</v>
      </c>
      <c r="CC190" s="31">
        <v>21405821.0932617</v>
      </c>
      <c r="CD190" s="31">
        <v>3516794.0567321801</v>
      </c>
      <c r="CE190" s="31">
        <v>533.55714651197195</v>
      </c>
      <c r="CF190" s="31">
        <v>121970.289089203</v>
      </c>
      <c r="CG190" s="31">
        <v>860312.76055908203</v>
      </c>
      <c r="CH190" s="31">
        <v>3266.83176228404</v>
      </c>
      <c r="CI190" s="31">
        <v>20027.7455582619</v>
      </c>
      <c r="CJ190" s="31">
        <v>2860155.87316895</v>
      </c>
      <c r="CK190" s="31">
        <v>22255836.004150402</v>
      </c>
      <c r="CL190" s="31">
        <v>3519768.14379883</v>
      </c>
      <c r="CM190" s="31">
        <v>21398.5724990368</v>
      </c>
      <c r="CN190" s="31">
        <v>3383190.6329956101</v>
      </c>
      <c r="CO190" s="31">
        <v>23670247.174804699</v>
      </c>
      <c r="CP190" s="31">
        <v>3519768.14379883</v>
      </c>
    </row>
    <row r="191" spans="1:94">
      <c r="A191" s="138" t="s">
        <v>64</v>
      </c>
      <c r="B191" s="163">
        <v>38869</v>
      </c>
      <c r="C191" s="31">
        <v>0</v>
      </c>
      <c r="D191" s="31">
        <v>8207.2870049707981</v>
      </c>
      <c r="E191" s="31">
        <v>12597.220800876599</v>
      </c>
      <c r="F191" s="31">
        <v>5879.6207566261301</v>
      </c>
      <c r="G191" s="31">
        <v>396.34984572976799</v>
      </c>
      <c r="H191" s="31">
        <v>0</v>
      </c>
      <c r="I191" s="31">
        <v>0</v>
      </c>
      <c r="J191" s="31">
        <v>1216.9150618016699</v>
      </c>
      <c r="K191" s="31">
        <v>294.93457743898</v>
      </c>
      <c r="L191" s="31">
        <v>171.20353297330399</v>
      </c>
      <c r="M191" s="31">
        <v>148.65798592194901</v>
      </c>
      <c r="N191" s="31">
        <v>7212.3064959645299</v>
      </c>
      <c r="O191" s="31">
        <v>61.601111229509101</v>
      </c>
      <c r="P191" s="31">
        <v>0</v>
      </c>
      <c r="Q191" s="31">
        <v>13034.802973866501</v>
      </c>
      <c r="R191" s="31">
        <v>22.269398557953501</v>
      </c>
      <c r="S191" s="31">
        <v>0</v>
      </c>
      <c r="T191" s="31">
        <v>542.82883013784897</v>
      </c>
      <c r="U191" s="31">
        <v>1487.6181226819799</v>
      </c>
      <c r="V191" s="31">
        <v>0</v>
      </c>
      <c r="W191" s="31">
        <v>914138.23391710175</v>
      </c>
      <c r="X191" s="31">
        <v>2114253.4791870099</v>
      </c>
      <c r="Y191" s="31">
        <v>886344.94865417504</v>
      </c>
      <c r="Z191" s="31">
        <v>92907.463550567598</v>
      </c>
      <c r="AA191" s="31">
        <v>0</v>
      </c>
      <c r="AB191" s="31">
        <v>0</v>
      </c>
      <c r="AC191" s="31">
        <v>457548.06411743199</v>
      </c>
      <c r="AD191" s="31">
        <v>106153.88766479499</v>
      </c>
      <c r="AE191" s="31">
        <v>33042.752963066101</v>
      </c>
      <c r="AF191" s="31">
        <v>19997.9347884655</v>
      </c>
      <c r="AG191" s="31">
        <v>1151718.8032379199</v>
      </c>
      <c r="AH191" s="31">
        <v>2792.8533311188198</v>
      </c>
      <c r="AI191" s="31">
        <v>0</v>
      </c>
      <c r="AJ191" s="31">
        <v>1739835.4554290799</v>
      </c>
      <c r="AK191" s="31">
        <v>5100.1892489790898</v>
      </c>
      <c r="AL191" s="31">
        <v>0</v>
      </c>
      <c r="AM191" s="31">
        <v>125655.012791634</v>
      </c>
      <c r="AN191" s="31">
        <v>552169.822059631</v>
      </c>
      <c r="AO191" s="31">
        <v>0</v>
      </c>
      <c r="AP191" s="31">
        <v>7123266.1141958823</v>
      </c>
      <c r="AQ191" s="31">
        <v>16639859.799194301</v>
      </c>
      <c r="AR191" s="31">
        <v>7240916.6329956101</v>
      </c>
      <c r="AS191" s="31">
        <v>651783.49613189697</v>
      </c>
      <c r="AT191" s="31">
        <v>0</v>
      </c>
      <c r="AU191" s="31">
        <v>0</v>
      </c>
      <c r="AV191" s="31">
        <v>1313894.8340606701</v>
      </c>
      <c r="AW191" s="31">
        <v>266356.72583007801</v>
      </c>
      <c r="AX191" s="31">
        <v>244100.26317024199</v>
      </c>
      <c r="AY191" s="31">
        <v>155556.219141006</v>
      </c>
      <c r="AZ191" s="31">
        <v>9356608.7810058594</v>
      </c>
      <c r="BA191" s="31">
        <v>21528.071954011899</v>
      </c>
      <c r="BB191" s="31">
        <v>0</v>
      </c>
      <c r="BC191" s="31">
        <v>13482093.8369141</v>
      </c>
      <c r="BD191" s="31">
        <v>36106.907910346999</v>
      </c>
      <c r="BE191" s="31">
        <v>0</v>
      </c>
      <c r="BF191" s="31">
        <v>910887.52629852295</v>
      </c>
      <c r="BG191" s="31">
        <v>1548303.4015045201</v>
      </c>
      <c r="BH191" s="31">
        <v>0</v>
      </c>
      <c r="BI191" s="31">
        <v>0</v>
      </c>
      <c r="BJ191" s="31">
        <v>2916734.94348145</v>
      </c>
      <c r="BK191" s="31">
        <v>1285026.01531982</v>
      </c>
      <c r="BL191" s="31">
        <v>3847.8910789787801</v>
      </c>
      <c r="BM191" s="31">
        <v>0</v>
      </c>
      <c r="BN191" s="31">
        <v>0</v>
      </c>
      <c r="BO191" s="31">
        <v>0</v>
      </c>
      <c r="BP191" s="31">
        <v>0</v>
      </c>
      <c r="BQ191" s="31">
        <v>0</v>
      </c>
      <c r="BR191" s="31">
        <v>20261.2851879597</v>
      </c>
      <c r="BS191" s="31">
        <v>1410648.8807983401</v>
      </c>
      <c r="BT191" s="31">
        <v>4140.2538625001898</v>
      </c>
      <c r="BU191" s="31">
        <v>0</v>
      </c>
      <c r="BV191" s="31">
        <v>2235384.1920471201</v>
      </c>
      <c r="BW191" s="31">
        <v>3919.5535553395698</v>
      </c>
      <c r="BX191" s="31">
        <v>0</v>
      </c>
      <c r="BY191" s="31">
        <v>0</v>
      </c>
      <c r="BZ191" s="31">
        <v>0</v>
      </c>
      <c r="CA191" s="31">
        <v>20854.909213304501</v>
      </c>
      <c r="CB191" s="31">
        <v>3045662.6492309598</v>
      </c>
      <c r="CC191" s="31">
        <v>24013047.2424316</v>
      </c>
      <c r="CD191" s="31">
        <v>3658818.56787109</v>
      </c>
      <c r="CE191" s="31">
        <v>565.758705057204</v>
      </c>
      <c r="CF191" s="31">
        <v>130804.027815819</v>
      </c>
      <c r="CG191" s="31">
        <v>931425.63054657006</v>
      </c>
      <c r="CH191" s="31">
        <v>3919.5535553395698</v>
      </c>
      <c r="CI191" s="31">
        <v>21456.656316995599</v>
      </c>
      <c r="CJ191" s="31">
        <v>3175943.0000610398</v>
      </c>
      <c r="CK191" s="31">
        <v>24937730.555908199</v>
      </c>
      <c r="CL191" s="31">
        <v>3662481.4933471698</v>
      </c>
      <c r="CM191" s="31">
        <v>22913.590102434198</v>
      </c>
      <c r="CN191" s="31">
        <v>3717837.4754333501</v>
      </c>
      <c r="CO191" s="31">
        <v>26430398.902832001</v>
      </c>
      <c r="CP191" s="31">
        <v>3662481.4933471698</v>
      </c>
    </row>
    <row r="192" spans="1:94">
      <c r="A192" s="138" t="s">
        <v>64</v>
      </c>
      <c r="B192" s="163">
        <v>38961</v>
      </c>
      <c r="C192" s="31">
        <v>0</v>
      </c>
      <c r="D192" s="31">
        <v>7860.7736797158814</v>
      </c>
      <c r="E192" s="31">
        <v>13124.6519010067</v>
      </c>
      <c r="F192" s="31">
        <v>6478.6664598584202</v>
      </c>
      <c r="G192" s="31">
        <v>434.62259005382703</v>
      </c>
      <c r="H192" s="31">
        <v>0</v>
      </c>
      <c r="I192" s="31">
        <v>0</v>
      </c>
      <c r="J192" s="31">
        <v>1362.8255646079799</v>
      </c>
      <c r="K192" s="31">
        <v>229.17076882533701</v>
      </c>
      <c r="L192" s="31">
        <v>179.91532989032601</v>
      </c>
      <c r="M192" s="31">
        <v>159.92357585206599</v>
      </c>
      <c r="N192" s="31">
        <v>7698.7759380340603</v>
      </c>
      <c r="O192" s="31">
        <v>68.0704730832949</v>
      </c>
      <c r="P192" s="31">
        <v>0</v>
      </c>
      <c r="Q192" s="31">
        <v>12820.9010037184</v>
      </c>
      <c r="R192" s="31">
        <v>35.3793553737924</v>
      </c>
      <c r="S192" s="31">
        <v>0</v>
      </c>
      <c r="T192" s="31">
        <v>557.79201938211895</v>
      </c>
      <c r="U192" s="31">
        <v>1582.1540921032399</v>
      </c>
      <c r="V192" s="31">
        <v>0</v>
      </c>
      <c r="W192" s="31">
        <v>746596.57658271655</v>
      </c>
      <c r="X192" s="31">
        <v>2158960.7051391602</v>
      </c>
      <c r="Y192" s="31">
        <v>964442.333595276</v>
      </c>
      <c r="Z192" s="31">
        <v>99612.104888916001</v>
      </c>
      <c r="AA192" s="31">
        <v>0</v>
      </c>
      <c r="AB192" s="31">
        <v>0</v>
      </c>
      <c r="AC192" s="31">
        <v>520427.79523849499</v>
      </c>
      <c r="AD192" s="31">
        <v>67608.773176193194</v>
      </c>
      <c r="AE192" s="31">
        <v>35303.329414844498</v>
      </c>
      <c r="AF192" s="31">
        <v>19869.5069646835</v>
      </c>
      <c r="AG192" s="31">
        <v>1213090.6951141399</v>
      </c>
      <c r="AH192" s="31">
        <v>3004.5760648846599</v>
      </c>
      <c r="AI192" s="31">
        <v>0</v>
      </c>
      <c r="AJ192" s="31">
        <v>1659429.93344116</v>
      </c>
      <c r="AK192" s="31">
        <v>6942.7463772296896</v>
      </c>
      <c r="AL192" s="31">
        <v>0</v>
      </c>
      <c r="AM192" s="31">
        <v>126646.311392784</v>
      </c>
      <c r="AN192" s="31">
        <v>579877.57712554897</v>
      </c>
      <c r="AO192" s="31">
        <v>0</v>
      </c>
      <c r="AP192" s="31">
        <v>6082411.786244656</v>
      </c>
      <c r="AQ192" s="31">
        <v>17099685.832519501</v>
      </c>
      <c r="AR192" s="31">
        <v>7916396.5464477502</v>
      </c>
      <c r="AS192" s="31">
        <v>715582.81785583496</v>
      </c>
      <c r="AT192" s="31">
        <v>0</v>
      </c>
      <c r="AU192" s="31">
        <v>0</v>
      </c>
      <c r="AV192" s="31">
        <v>1511177.0752258301</v>
      </c>
      <c r="AW192" s="31">
        <v>173299.60883712801</v>
      </c>
      <c r="AX192" s="31">
        <v>264544.25607681298</v>
      </c>
      <c r="AY192" s="31">
        <v>155598.88021469099</v>
      </c>
      <c r="AZ192" s="31">
        <v>9908195.0021972694</v>
      </c>
      <c r="BA192" s="31">
        <v>22866.541104316701</v>
      </c>
      <c r="BB192" s="31">
        <v>0</v>
      </c>
      <c r="BC192" s="31">
        <v>12947182.395873999</v>
      </c>
      <c r="BD192" s="31">
        <v>49749.777385234796</v>
      </c>
      <c r="BE192" s="31">
        <v>0</v>
      </c>
      <c r="BF192" s="31">
        <v>909363.504112244</v>
      </c>
      <c r="BG192" s="31">
        <v>1672592.39527893</v>
      </c>
      <c r="BH192" s="31">
        <v>0</v>
      </c>
      <c r="BI192" s="31">
        <v>0</v>
      </c>
      <c r="BJ192" s="31">
        <v>2959464.5350341802</v>
      </c>
      <c r="BK192" s="31">
        <v>1379380.21070862</v>
      </c>
      <c r="BL192" s="31">
        <v>5310.229608953</v>
      </c>
      <c r="BM192" s="31">
        <v>0</v>
      </c>
      <c r="BN192" s="31">
        <v>0</v>
      </c>
      <c r="BO192" s="31">
        <v>0</v>
      </c>
      <c r="BP192" s="31">
        <v>0</v>
      </c>
      <c r="BQ192" s="31">
        <v>0</v>
      </c>
      <c r="BR192" s="31">
        <v>22779.628419399301</v>
      </c>
      <c r="BS192" s="31">
        <v>1468356.65248108</v>
      </c>
      <c r="BT192" s="31">
        <v>4438.2316128611601</v>
      </c>
      <c r="BU192" s="31">
        <v>0</v>
      </c>
      <c r="BV192" s="31">
        <v>2176699.8061218299</v>
      </c>
      <c r="BW192" s="31">
        <v>5363.9645197391501</v>
      </c>
      <c r="BX192" s="31">
        <v>0</v>
      </c>
      <c r="BY192" s="31">
        <v>0</v>
      </c>
      <c r="BZ192" s="31">
        <v>0</v>
      </c>
      <c r="CA192" s="31">
        <v>20981.489848852201</v>
      </c>
      <c r="CB192" s="31">
        <v>2893192.38671875</v>
      </c>
      <c r="CC192" s="31">
        <v>23009945.360839799</v>
      </c>
      <c r="CD192" s="31">
        <v>3657276.4048156701</v>
      </c>
      <c r="CE192" s="31">
        <v>593.40199995785997</v>
      </c>
      <c r="CF192" s="31">
        <v>134486.56533432001</v>
      </c>
      <c r="CG192" s="31">
        <v>966764.95552825904</v>
      </c>
      <c r="CH192" s="31">
        <v>5363.9645197391501</v>
      </c>
      <c r="CI192" s="31">
        <v>21533.1204180717</v>
      </c>
      <c r="CJ192" s="31">
        <v>3027201.5445556599</v>
      </c>
      <c r="CK192" s="31">
        <v>23971653.582275402</v>
      </c>
      <c r="CL192" s="31">
        <v>3662404.7303161598</v>
      </c>
      <c r="CM192" s="31">
        <v>23090.8231537342</v>
      </c>
      <c r="CN192" s="31">
        <v>3609028.4787292499</v>
      </c>
      <c r="CO192" s="31">
        <v>25636197.363525402</v>
      </c>
      <c r="CP192" s="31">
        <v>3662404.7303161598</v>
      </c>
    </row>
    <row r="193" spans="1:94">
      <c r="A193" s="138" t="s">
        <v>64</v>
      </c>
      <c r="B193" s="163">
        <v>39052</v>
      </c>
      <c r="C193" s="31">
        <v>0</v>
      </c>
      <c r="D193" s="31">
        <v>8339.8806503851283</v>
      </c>
      <c r="E193" s="31">
        <v>13372.7940280437</v>
      </c>
      <c r="F193" s="31">
        <v>6994.2958541512498</v>
      </c>
      <c r="G193" s="31">
        <v>482.01560209691502</v>
      </c>
      <c r="H193" s="31">
        <v>0</v>
      </c>
      <c r="I193" s="31">
        <v>0</v>
      </c>
      <c r="J193" s="31">
        <v>1541.13767811656</v>
      </c>
      <c r="K193" s="31">
        <v>134.14299947395901</v>
      </c>
      <c r="L193" s="31">
        <v>174.57682365737901</v>
      </c>
      <c r="M193" s="31">
        <v>156.521450754255</v>
      </c>
      <c r="N193" s="31">
        <v>8033.2337712049502</v>
      </c>
      <c r="O193" s="31">
        <v>60.503435179125503</v>
      </c>
      <c r="P193" s="31">
        <v>0</v>
      </c>
      <c r="Q193" s="31">
        <v>13364.4465925694</v>
      </c>
      <c r="R193" s="31">
        <v>39.765955055132501</v>
      </c>
      <c r="S193" s="31">
        <v>0</v>
      </c>
      <c r="T193" s="31">
        <v>590.99135801941202</v>
      </c>
      <c r="U193" s="31">
        <v>1697.9853260964201</v>
      </c>
      <c r="V193" s="31">
        <v>0</v>
      </c>
      <c r="W193" s="31">
        <v>828380.97451205575</v>
      </c>
      <c r="X193" s="31">
        <v>2198721.66870117</v>
      </c>
      <c r="Y193" s="31">
        <v>1032709.6395721399</v>
      </c>
      <c r="Z193" s="31">
        <v>110038.940584183</v>
      </c>
      <c r="AA193" s="31">
        <v>0</v>
      </c>
      <c r="AB193" s="31">
        <v>0</v>
      </c>
      <c r="AC193" s="31">
        <v>577883.80042266799</v>
      </c>
      <c r="AD193" s="31">
        <v>34294.054437160499</v>
      </c>
      <c r="AE193" s="31">
        <v>25433.269855022401</v>
      </c>
      <c r="AF193" s="31">
        <v>20719.720732927301</v>
      </c>
      <c r="AG193" s="31">
        <v>1265937.8228759801</v>
      </c>
      <c r="AH193" s="31">
        <v>3042.1375629305799</v>
      </c>
      <c r="AI193" s="31">
        <v>0</v>
      </c>
      <c r="AJ193" s="31">
        <v>1690088.58555603</v>
      </c>
      <c r="AK193" s="31">
        <v>10103.2879658937</v>
      </c>
      <c r="AL193" s="31">
        <v>0</v>
      </c>
      <c r="AM193" s="31">
        <v>131438.84037590001</v>
      </c>
      <c r="AN193" s="31">
        <v>623374.59680175805</v>
      </c>
      <c r="AO193" s="31">
        <v>0</v>
      </c>
      <c r="AP193" s="31">
        <v>6636192.6617033314</v>
      </c>
      <c r="AQ193" s="31">
        <v>17565533.120849598</v>
      </c>
      <c r="AR193" s="31">
        <v>8574308.7910156306</v>
      </c>
      <c r="AS193" s="31">
        <v>790797.45852661098</v>
      </c>
      <c r="AT193" s="31">
        <v>0</v>
      </c>
      <c r="AU193" s="31">
        <v>0</v>
      </c>
      <c r="AV193" s="31">
        <v>1699039.74822998</v>
      </c>
      <c r="AW193" s="31">
        <v>87954.687502860994</v>
      </c>
      <c r="AX193" s="31">
        <v>195189.023618698</v>
      </c>
      <c r="AY193" s="31">
        <v>165442.26145172099</v>
      </c>
      <c r="AZ193" s="31">
        <v>10466606.4567871</v>
      </c>
      <c r="BA193" s="31">
        <v>23450.596987009001</v>
      </c>
      <c r="BB193" s="31">
        <v>0</v>
      </c>
      <c r="BC193" s="31">
        <v>13286590.889160199</v>
      </c>
      <c r="BD193" s="31">
        <v>70947.188624382004</v>
      </c>
      <c r="BE193" s="31">
        <v>0</v>
      </c>
      <c r="BF193" s="31">
        <v>956925.21212768601</v>
      </c>
      <c r="BG193" s="31">
        <v>1813236.6893920901</v>
      </c>
      <c r="BH193" s="31">
        <v>0</v>
      </c>
      <c r="BI193" s="31">
        <v>0</v>
      </c>
      <c r="BJ193" s="31">
        <v>2998779.95666504</v>
      </c>
      <c r="BK193" s="31">
        <v>1429730.91532898</v>
      </c>
      <c r="BL193" s="31">
        <v>7860.2261041402799</v>
      </c>
      <c r="BM193" s="31">
        <v>0</v>
      </c>
      <c r="BN193" s="31">
        <v>0</v>
      </c>
      <c r="BO193" s="31">
        <v>0</v>
      </c>
      <c r="BP193" s="31">
        <v>0</v>
      </c>
      <c r="BQ193" s="31">
        <v>0</v>
      </c>
      <c r="BR193" s="31">
        <v>22923.466071605701</v>
      </c>
      <c r="BS193" s="31">
        <v>1503689.17364502</v>
      </c>
      <c r="BT193" s="31">
        <v>4552.7913701534299</v>
      </c>
      <c r="BU193" s="31">
        <v>0</v>
      </c>
      <c r="BV193" s="31">
        <v>2198626.0153808598</v>
      </c>
      <c r="BW193" s="31">
        <v>7852.72671145201</v>
      </c>
      <c r="BX193" s="31">
        <v>0</v>
      </c>
      <c r="BY193" s="31">
        <v>0</v>
      </c>
      <c r="BZ193" s="31">
        <v>0</v>
      </c>
      <c r="CA193" s="31">
        <v>21652.282247543299</v>
      </c>
      <c r="CB193" s="31">
        <v>3009386.2494201702</v>
      </c>
      <c r="CC193" s="31">
        <v>24158192.259277299</v>
      </c>
      <c r="CD193" s="31">
        <v>3762503.1041564899</v>
      </c>
      <c r="CE193" s="31">
        <v>630.21055022627104</v>
      </c>
      <c r="CF193" s="31">
        <v>141395.770666122</v>
      </c>
      <c r="CG193" s="31">
        <v>1025005.83718109</v>
      </c>
      <c r="CH193" s="31">
        <v>7852.72671145201</v>
      </c>
      <c r="CI193" s="31">
        <v>22330.582804441499</v>
      </c>
      <c r="CJ193" s="31">
        <v>3152923.45343018</v>
      </c>
      <c r="CK193" s="31">
        <v>25200821.276367199</v>
      </c>
      <c r="CL193" s="31">
        <v>3770810.9348754901</v>
      </c>
      <c r="CM193" s="31">
        <v>24020.3464164734</v>
      </c>
      <c r="CN193" s="31">
        <v>3783715.57385254</v>
      </c>
      <c r="CO193" s="31">
        <v>27087617.188964799</v>
      </c>
      <c r="CP193" s="31">
        <v>3770810.9348754901</v>
      </c>
    </row>
    <row r="194" spans="1:94">
      <c r="A194" s="138" t="s">
        <v>64</v>
      </c>
      <c r="B194" s="163">
        <v>39142</v>
      </c>
      <c r="C194" s="31">
        <v>0</v>
      </c>
      <c r="D194" s="31">
        <v>8165.939436015492</v>
      </c>
      <c r="E194" s="31">
        <v>13517.5493943691</v>
      </c>
      <c r="F194" s="31">
        <v>7273.0681766867601</v>
      </c>
      <c r="G194" s="31">
        <v>501.16315202787501</v>
      </c>
      <c r="H194" s="31">
        <v>0</v>
      </c>
      <c r="I194" s="31">
        <v>0</v>
      </c>
      <c r="J194" s="31">
        <v>1651.8627136200701</v>
      </c>
      <c r="K194" s="31">
        <v>111.28052529599501</v>
      </c>
      <c r="L194" s="31">
        <v>145.21524496562799</v>
      </c>
      <c r="M194" s="31">
        <v>151.37481068260999</v>
      </c>
      <c r="N194" s="31">
        <v>8307.5653581619299</v>
      </c>
      <c r="O194" s="31">
        <v>76.760322335176198</v>
      </c>
      <c r="P194" s="31">
        <v>0</v>
      </c>
      <c r="Q194" s="31">
        <v>13271.009600281701</v>
      </c>
      <c r="R194" s="31">
        <v>39.296213607769502</v>
      </c>
      <c r="S194" s="31">
        <v>0</v>
      </c>
      <c r="T194" s="31">
        <v>606.88469895720505</v>
      </c>
      <c r="U194" s="31">
        <v>1773.55773256719</v>
      </c>
      <c r="V194" s="31">
        <v>0</v>
      </c>
      <c r="W194" s="31">
        <v>740171.35310263198</v>
      </c>
      <c r="X194" s="31">
        <v>2205089.1011352502</v>
      </c>
      <c r="Y194" s="31">
        <v>1071076.2729644801</v>
      </c>
      <c r="Z194" s="31">
        <v>111754.51255798301</v>
      </c>
      <c r="AA194" s="31">
        <v>0</v>
      </c>
      <c r="AB194" s="31">
        <v>0</v>
      </c>
      <c r="AC194" s="31">
        <v>615768.68505096401</v>
      </c>
      <c r="AD194" s="31">
        <v>27304.753670930899</v>
      </c>
      <c r="AE194" s="31">
        <v>23671.260828018199</v>
      </c>
      <c r="AF194" s="31">
        <v>19675.555545568499</v>
      </c>
      <c r="AG194" s="31">
        <v>1299984.99514771</v>
      </c>
      <c r="AH194" s="31">
        <v>3786.62340664864</v>
      </c>
      <c r="AI194" s="31">
        <v>0</v>
      </c>
      <c r="AJ194" s="31">
        <v>1655199.3645019501</v>
      </c>
      <c r="AK194" s="31">
        <v>10151.348470687901</v>
      </c>
      <c r="AL194" s="31">
        <v>0</v>
      </c>
      <c r="AM194" s="31">
        <v>132454.268304825</v>
      </c>
      <c r="AN194" s="31">
        <v>647775.914741516</v>
      </c>
      <c r="AO194" s="31">
        <v>0</v>
      </c>
      <c r="AP194" s="31">
        <v>6237053.995804063</v>
      </c>
      <c r="AQ194" s="31">
        <v>17751377.3432617</v>
      </c>
      <c r="AR194" s="31">
        <v>8971998.6667480506</v>
      </c>
      <c r="AS194" s="31">
        <v>825610.54949188197</v>
      </c>
      <c r="AT194" s="31">
        <v>0</v>
      </c>
      <c r="AU194" s="31">
        <v>0</v>
      </c>
      <c r="AV194" s="31">
        <v>1833754.7230072001</v>
      </c>
      <c r="AW194" s="31">
        <v>70822.773472785993</v>
      </c>
      <c r="AX194" s="31">
        <v>183987.538787842</v>
      </c>
      <c r="AY194" s="31">
        <v>158556.032762527</v>
      </c>
      <c r="AZ194" s="31">
        <v>10832382.329711899</v>
      </c>
      <c r="BA194" s="31">
        <v>27472.789476871501</v>
      </c>
      <c r="BB194" s="31">
        <v>0</v>
      </c>
      <c r="BC194" s="31">
        <v>13111657.067627</v>
      </c>
      <c r="BD194" s="31">
        <v>72474.673971176104</v>
      </c>
      <c r="BE194" s="31">
        <v>0</v>
      </c>
      <c r="BF194" s="31">
        <v>961204.98406982399</v>
      </c>
      <c r="BG194" s="31">
        <v>1913787.3027191199</v>
      </c>
      <c r="BH194" s="31">
        <v>0</v>
      </c>
      <c r="BI194" s="31">
        <v>0</v>
      </c>
      <c r="BJ194" s="31">
        <v>3086314.8574829102</v>
      </c>
      <c r="BK194" s="31">
        <v>1536004.4967956501</v>
      </c>
      <c r="BL194" s="31">
        <v>8214.4234677553195</v>
      </c>
      <c r="BM194" s="31">
        <v>0</v>
      </c>
      <c r="BN194" s="31">
        <v>0</v>
      </c>
      <c r="BO194" s="31">
        <v>0</v>
      </c>
      <c r="BP194" s="31">
        <v>0</v>
      </c>
      <c r="BQ194" s="31">
        <v>0</v>
      </c>
      <c r="BR194" s="31">
        <v>23537.928295135502</v>
      </c>
      <c r="BS194" s="31">
        <v>1602000.3069305399</v>
      </c>
      <c r="BT194" s="31">
        <v>5007.0463051795996</v>
      </c>
      <c r="BU194" s="31">
        <v>0</v>
      </c>
      <c r="BV194" s="31">
        <v>2266145.83947754</v>
      </c>
      <c r="BW194" s="31">
        <v>8268.7074290513992</v>
      </c>
      <c r="BX194" s="31">
        <v>0</v>
      </c>
      <c r="BY194" s="31">
        <v>0</v>
      </c>
      <c r="BZ194" s="31">
        <v>0</v>
      </c>
      <c r="CA194" s="31">
        <v>21700.441335678101</v>
      </c>
      <c r="CB194" s="31">
        <v>2964977.6783447298</v>
      </c>
      <c r="CC194" s="31">
        <v>24034346.192871101</v>
      </c>
      <c r="CD194" s="31">
        <v>3882679.0743102999</v>
      </c>
      <c r="CE194" s="31">
        <v>634.48008868098304</v>
      </c>
      <c r="CF194" s="31">
        <v>142129.959058762</v>
      </c>
      <c r="CG194" s="31">
        <v>1044598.50086212</v>
      </c>
      <c r="CH194" s="31">
        <v>8268.7074290513992</v>
      </c>
      <c r="CI194" s="31">
        <v>22312.248223066301</v>
      </c>
      <c r="CJ194" s="31">
        <v>3104999.4390258798</v>
      </c>
      <c r="CK194" s="31">
        <v>25065604.832519501</v>
      </c>
      <c r="CL194" s="31">
        <v>3891066.4769897498</v>
      </c>
      <c r="CM194" s="31">
        <v>24051.350075960199</v>
      </c>
      <c r="CN194" s="31">
        <v>3751445.4967346201</v>
      </c>
      <c r="CO194" s="31">
        <v>26958883.957519501</v>
      </c>
      <c r="CP194" s="31">
        <v>3891066.4769897498</v>
      </c>
    </row>
    <row r="195" spans="1:94">
      <c r="A195" s="138" t="s">
        <v>64</v>
      </c>
      <c r="B195" s="163">
        <v>39234</v>
      </c>
      <c r="C195" s="31">
        <v>0</v>
      </c>
      <c r="D195" s="31">
        <v>8352.0821133775335</v>
      </c>
      <c r="E195" s="31">
        <v>13759.7055516243</v>
      </c>
      <c r="F195" s="31">
        <v>7560.6450318694096</v>
      </c>
      <c r="G195" s="31">
        <v>566.31271938979603</v>
      </c>
      <c r="H195" s="31">
        <v>0</v>
      </c>
      <c r="I195" s="31">
        <v>0</v>
      </c>
      <c r="J195" s="31">
        <v>1725.30618670583</v>
      </c>
      <c r="K195" s="31">
        <v>92.854034265503302</v>
      </c>
      <c r="L195" s="31">
        <v>176.20487801358101</v>
      </c>
      <c r="M195" s="31">
        <v>150.47969480603899</v>
      </c>
      <c r="N195" s="31">
        <v>8498.0826785564404</v>
      </c>
      <c r="O195" s="31">
        <v>65.633510143496096</v>
      </c>
      <c r="P195" s="31">
        <v>0</v>
      </c>
      <c r="Q195" s="31">
        <v>13187.2210139036</v>
      </c>
      <c r="R195" s="31">
        <v>45.627550706732997</v>
      </c>
      <c r="S195" s="31">
        <v>0</v>
      </c>
      <c r="T195" s="31">
        <v>649.71330269426096</v>
      </c>
      <c r="U195" s="31">
        <v>1800.9906124919701</v>
      </c>
      <c r="V195" s="31">
        <v>0</v>
      </c>
      <c r="W195" s="31">
        <v>811586.54895047471</v>
      </c>
      <c r="X195" s="31">
        <v>2214927.4742736798</v>
      </c>
      <c r="Y195" s="31">
        <v>1091534.2982177699</v>
      </c>
      <c r="Z195" s="31">
        <v>125758.90451431301</v>
      </c>
      <c r="AA195" s="31">
        <v>0</v>
      </c>
      <c r="AB195" s="31">
        <v>0</v>
      </c>
      <c r="AC195" s="31">
        <v>648413.63478851295</v>
      </c>
      <c r="AD195" s="31">
        <v>23114.594945192301</v>
      </c>
      <c r="AE195" s="31">
        <v>29730.357242345799</v>
      </c>
      <c r="AF195" s="31">
        <v>19683.463730096799</v>
      </c>
      <c r="AG195" s="31">
        <v>1322101.6218872101</v>
      </c>
      <c r="AH195" s="31">
        <v>2766.1717815995198</v>
      </c>
      <c r="AI195" s="31">
        <v>0</v>
      </c>
      <c r="AJ195" s="31">
        <v>1620508.2870330799</v>
      </c>
      <c r="AK195" s="31">
        <v>11129.0385836363</v>
      </c>
      <c r="AL195" s="31">
        <v>0</v>
      </c>
      <c r="AM195" s="31">
        <v>140187.60905647301</v>
      </c>
      <c r="AN195" s="31">
        <v>662711.21846008301</v>
      </c>
      <c r="AO195" s="31">
        <v>0</v>
      </c>
      <c r="AP195" s="31">
        <v>6678741.0486441804</v>
      </c>
      <c r="AQ195" s="31">
        <v>17933919.568847701</v>
      </c>
      <c r="AR195" s="31">
        <v>9176536.50708008</v>
      </c>
      <c r="AS195" s="31">
        <v>909052.06905365002</v>
      </c>
      <c r="AT195" s="31">
        <v>0</v>
      </c>
      <c r="AU195" s="31">
        <v>0</v>
      </c>
      <c r="AV195" s="31">
        <v>1932684.21720886</v>
      </c>
      <c r="AW195" s="31">
        <v>60425.843409061403</v>
      </c>
      <c r="AX195" s="31">
        <v>226068.59706687901</v>
      </c>
      <c r="AY195" s="31">
        <v>152982.22987556501</v>
      </c>
      <c r="AZ195" s="31">
        <v>11046002.357299799</v>
      </c>
      <c r="BA195" s="31">
        <v>22682.435106754299</v>
      </c>
      <c r="BB195" s="31">
        <v>0</v>
      </c>
      <c r="BC195" s="31">
        <v>12962880.494873</v>
      </c>
      <c r="BD195" s="31">
        <v>79790.652284622207</v>
      </c>
      <c r="BE195" s="31">
        <v>0</v>
      </c>
      <c r="BF195" s="31">
        <v>1052887.7136383101</v>
      </c>
      <c r="BG195" s="31">
        <v>1970028.4934692399</v>
      </c>
      <c r="BH195" s="31">
        <v>0</v>
      </c>
      <c r="BI195" s="31">
        <v>0</v>
      </c>
      <c r="BJ195" s="31">
        <v>3171415.1483154302</v>
      </c>
      <c r="BK195" s="31">
        <v>1608504.0304565399</v>
      </c>
      <c r="BL195" s="31">
        <v>9093.5033235549909</v>
      </c>
      <c r="BM195" s="31">
        <v>0</v>
      </c>
      <c r="BN195" s="31">
        <v>0</v>
      </c>
      <c r="BO195" s="31">
        <v>0</v>
      </c>
      <c r="BP195" s="31">
        <v>0</v>
      </c>
      <c r="BQ195" s="31">
        <v>0</v>
      </c>
      <c r="BR195" s="31">
        <v>24595.463333368301</v>
      </c>
      <c r="BS195" s="31">
        <v>1666406.1418457001</v>
      </c>
      <c r="BT195" s="31">
        <v>4342.3470844030398</v>
      </c>
      <c r="BU195" s="31">
        <v>0</v>
      </c>
      <c r="BV195" s="31">
        <v>2305733.8129577599</v>
      </c>
      <c r="BW195" s="31">
        <v>9101.7715173959696</v>
      </c>
      <c r="BX195" s="31">
        <v>0</v>
      </c>
      <c r="BY195" s="31">
        <v>0</v>
      </c>
      <c r="BZ195" s="31">
        <v>0</v>
      </c>
      <c r="CA195" s="31">
        <v>22183.992621183399</v>
      </c>
      <c r="CB195" s="31">
        <v>3049398.06280518</v>
      </c>
      <c r="CC195" s="31">
        <v>24840477.729736298</v>
      </c>
      <c r="CD195" s="31">
        <v>3993908.80291748</v>
      </c>
      <c r="CE195" s="31">
        <v>689.19783306866896</v>
      </c>
      <c r="CF195" s="31">
        <v>151346.09245300299</v>
      </c>
      <c r="CG195" s="31">
        <v>1120413.6124420201</v>
      </c>
      <c r="CH195" s="31">
        <v>9101.7715173959696</v>
      </c>
      <c r="CI195" s="31">
        <v>22862.147832870502</v>
      </c>
      <c r="CJ195" s="31">
        <v>3201378.0715026902</v>
      </c>
      <c r="CK195" s="31">
        <v>25964401.75</v>
      </c>
      <c r="CL195" s="31">
        <v>4002915.0663757301</v>
      </c>
      <c r="CM195" s="31">
        <v>24619.393558263801</v>
      </c>
      <c r="CN195" s="31">
        <v>3857839.3786621098</v>
      </c>
      <c r="CO195" s="31">
        <v>27889208.331298798</v>
      </c>
      <c r="CP195" s="31">
        <v>4002915.0663757301</v>
      </c>
    </row>
    <row r="196" spans="1:94">
      <c r="A196" s="138" t="s">
        <v>64</v>
      </c>
      <c r="B196" s="163">
        <v>39326</v>
      </c>
      <c r="C196" s="31">
        <v>0</v>
      </c>
      <c r="D196" s="31">
        <v>8210.7637963373872</v>
      </c>
      <c r="E196" s="31">
        <v>13803.7142032385</v>
      </c>
      <c r="F196" s="31">
        <v>7805.84036421776</v>
      </c>
      <c r="G196" s="31">
        <v>598.29805978387606</v>
      </c>
      <c r="H196" s="31">
        <v>0</v>
      </c>
      <c r="I196" s="31">
        <v>0</v>
      </c>
      <c r="J196" s="31">
        <v>1781.3378890454801</v>
      </c>
      <c r="K196" s="31">
        <v>75.540886538103194</v>
      </c>
      <c r="L196" s="31">
        <v>188.11063602194201</v>
      </c>
      <c r="M196" s="31">
        <v>144.913027768955</v>
      </c>
      <c r="N196" s="31">
        <v>8574.3041125536001</v>
      </c>
      <c r="O196" s="31">
        <v>75.176254939287901</v>
      </c>
      <c r="P196" s="31">
        <v>0</v>
      </c>
      <c r="Q196" s="31">
        <v>13044.021036386501</v>
      </c>
      <c r="R196" s="31">
        <v>43.309759513475001</v>
      </c>
      <c r="S196" s="31">
        <v>0</v>
      </c>
      <c r="T196" s="31">
        <v>674.867709472775</v>
      </c>
      <c r="U196" s="31">
        <v>1848.4453065395401</v>
      </c>
      <c r="V196" s="31">
        <v>0</v>
      </c>
      <c r="W196" s="31">
        <v>753253.05642574886</v>
      </c>
      <c r="X196" s="31">
        <v>2196644.7785644499</v>
      </c>
      <c r="Y196" s="31">
        <v>1116279.66906738</v>
      </c>
      <c r="Z196" s="31">
        <v>131287.61072921799</v>
      </c>
      <c r="AA196" s="31">
        <v>0</v>
      </c>
      <c r="AB196" s="31">
        <v>0</v>
      </c>
      <c r="AC196" s="31">
        <v>661990.56201171898</v>
      </c>
      <c r="AD196" s="31">
        <v>20999.878510475199</v>
      </c>
      <c r="AE196" s="31">
        <v>31711.936761140802</v>
      </c>
      <c r="AF196" s="31">
        <v>21094.2855041027</v>
      </c>
      <c r="AG196" s="31">
        <v>1327855.5400695801</v>
      </c>
      <c r="AH196" s="31">
        <v>3062.7848174274</v>
      </c>
      <c r="AI196" s="31">
        <v>0</v>
      </c>
      <c r="AJ196" s="31">
        <v>1584685.8229980499</v>
      </c>
      <c r="AK196" s="31">
        <v>12192.6510145664</v>
      </c>
      <c r="AL196" s="31">
        <v>0</v>
      </c>
      <c r="AM196" s="31">
        <v>143474.82720375099</v>
      </c>
      <c r="AN196" s="31">
        <v>681229.70125579799</v>
      </c>
      <c r="AO196" s="31">
        <v>0</v>
      </c>
      <c r="AP196" s="31">
        <v>6305200.9568604119</v>
      </c>
      <c r="AQ196" s="31">
        <v>17911913.7495117</v>
      </c>
      <c r="AR196" s="31">
        <v>9420817.7703857403</v>
      </c>
      <c r="AS196" s="31">
        <v>970701.53279876697</v>
      </c>
      <c r="AT196" s="31">
        <v>0</v>
      </c>
      <c r="AU196" s="31">
        <v>0</v>
      </c>
      <c r="AV196" s="31">
        <v>1994159.2097015399</v>
      </c>
      <c r="AW196" s="31">
        <v>55450.980648994402</v>
      </c>
      <c r="AX196" s="31">
        <v>246224.480506897</v>
      </c>
      <c r="AY196" s="31">
        <v>167136.72019004801</v>
      </c>
      <c r="AZ196" s="31">
        <v>11146183.145996099</v>
      </c>
      <c r="BA196" s="31">
        <v>25075.467181444201</v>
      </c>
      <c r="BB196" s="31">
        <v>0</v>
      </c>
      <c r="BC196" s="31">
        <v>12720983.5977783</v>
      </c>
      <c r="BD196" s="31">
        <v>86848.341677665696</v>
      </c>
      <c r="BE196" s="31">
        <v>0</v>
      </c>
      <c r="BF196" s="31">
        <v>1063281.7920532201</v>
      </c>
      <c r="BG196" s="31">
        <v>2048439.0719757101</v>
      </c>
      <c r="BH196" s="31">
        <v>0</v>
      </c>
      <c r="BI196" s="31">
        <v>0</v>
      </c>
      <c r="BJ196" s="31">
        <v>3134388.6431884798</v>
      </c>
      <c r="BK196" s="31">
        <v>1653282.4352416999</v>
      </c>
      <c r="BL196" s="31">
        <v>10057.957395792</v>
      </c>
      <c r="BM196" s="31">
        <v>0</v>
      </c>
      <c r="BN196" s="31">
        <v>0</v>
      </c>
      <c r="BO196" s="31">
        <v>0</v>
      </c>
      <c r="BP196" s="31">
        <v>0</v>
      </c>
      <c r="BQ196" s="31">
        <v>0</v>
      </c>
      <c r="BR196" s="31">
        <v>28593.5736057758</v>
      </c>
      <c r="BS196" s="31">
        <v>1660779.4133453399</v>
      </c>
      <c r="BT196" s="31">
        <v>4906.9379971027402</v>
      </c>
      <c r="BU196" s="31">
        <v>0</v>
      </c>
      <c r="BV196" s="31">
        <v>2299150.1054992699</v>
      </c>
      <c r="BW196" s="31">
        <v>10064.4665884972</v>
      </c>
      <c r="BX196" s="31">
        <v>0</v>
      </c>
      <c r="BY196" s="31">
        <v>0</v>
      </c>
      <c r="BZ196" s="31">
        <v>0</v>
      </c>
      <c r="CA196" s="31">
        <v>22003.622642993902</v>
      </c>
      <c r="CB196" s="31">
        <v>2942067.9793090802</v>
      </c>
      <c r="CC196" s="31">
        <v>24120355.984375</v>
      </c>
      <c r="CD196" s="31">
        <v>3989122.1181335398</v>
      </c>
      <c r="CE196" s="31">
        <v>717.66479049623001</v>
      </c>
      <c r="CF196" s="31">
        <v>156022.14890480001</v>
      </c>
      <c r="CG196" s="31">
        <v>1153402.7584381099</v>
      </c>
      <c r="CH196" s="31">
        <v>10064.4665884972</v>
      </c>
      <c r="CI196" s="31">
        <v>22729.5812032223</v>
      </c>
      <c r="CJ196" s="31">
        <v>3097565.7495117201</v>
      </c>
      <c r="CK196" s="31">
        <v>25266988.192138702</v>
      </c>
      <c r="CL196" s="31">
        <v>3998384.6167602502</v>
      </c>
      <c r="CM196" s="31">
        <v>24553.743036985401</v>
      </c>
      <c r="CN196" s="31">
        <v>3779393.2165832501</v>
      </c>
      <c r="CO196" s="31">
        <v>27303184.959472701</v>
      </c>
      <c r="CP196" s="31">
        <v>3998384.6167602502</v>
      </c>
    </row>
    <row r="197" spans="1:94">
      <c r="A197" s="138" t="s">
        <v>64</v>
      </c>
      <c r="B197" s="163">
        <v>39417</v>
      </c>
      <c r="C197" s="31">
        <v>0</v>
      </c>
      <c r="D197" s="31">
        <v>8906.7309244710068</v>
      </c>
      <c r="E197" s="31">
        <v>13914.7656992674</v>
      </c>
      <c r="F197" s="31">
        <v>8011.0780765414202</v>
      </c>
      <c r="G197" s="31">
        <v>631.99730620533205</v>
      </c>
      <c r="H197" s="31">
        <v>0</v>
      </c>
      <c r="I197" s="31">
        <v>0</v>
      </c>
      <c r="J197" s="31">
        <v>1812.54761399329</v>
      </c>
      <c r="K197" s="31">
        <v>80.8090105941519</v>
      </c>
      <c r="L197" s="31">
        <v>184.85113826394101</v>
      </c>
      <c r="M197" s="31">
        <v>156.80344200506801</v>
      </c>
      <c r="N197" s="31">
        <v>8671.63391017914</v>
      </c>
      <c r="O197" s="31">
        <v>78.067801097407894</v>
      </c>
      <c r="P197" s="31">
        <v>0</v>
      </c>
      <c r="Q197" s="31">
        <v>13724.9701588154</v>
      </c>
      <c r="R197" s="31">
        <v>45.111786956898897</v>
      </c>
      <c r="S197" s="31">
        <v>0</v>
      </c>
      <c r="T197" s="31">
        <v>690.77066178619896</v>
      </c>
      <c r="U197" s="31">
        <v>1908.99889032543</v>
      </c>
      <c r="V197" s="31">
        <v>0</v>
      </c>
      <c r="W197" s="31">
        <v>963151.54423186881</v>
      </c>
      <c r="X197" s="31">
        <v>2184363.5556335398</v>
      </c>
      <c r="Y197" s="31">
        <v>1124427.4548492399</v>
      </c>
      <c r="Z197" s="31">
        <v>135179.71444320699</v>
      </c>
      <c r="AA197" s="31">
        <v>0</v>
      </c>
      <c r="AB197" s="31">
        <v>0</v>
      </c>
      <c r="AC197" s="31">
        <v>675874.42839050305</v>
      </c>
      <c r="AD197" s="31">
        <v>19497.371194601099</v>
      </c>
      <c r="AE197" s="31">
        <v>28068.540343999899</v>
      </c>
      <c r="AF197" s="31">
        <v>23838.579253673601</v>
      </c>
      <c r="AG197" s="31">
        <v>1327585.8539428699</v>
      </c>
      <c r="AH197" s="31">
        <v>2893.93198379874</v>
      </c>
      <c r="AI197" s="31">
        <v>0</v>
      </c>
      <c r="AJ197" s="31">
        <v>1747177.73931885</v>
      </c>
      <c r="AK197" s="31">
        <v>11224.5622826815</v>
      </c>
      <c r="AL197" s="31">
        <v>0</v>
      </c>
      <c r="AM197" s="31">
        <v>143912.19850730899</v>
      </c>
      <c r="AN197" s="31">
        <v>701655.83634948696</v>
      </c>
      <c r="AO197" s="31">
        <v>0</v>
      </c>
      <c r="AP197" s="31">
        <v>7897768.9621669333</v>
      </c>
      <c r="AQ197" s="31">
        <v>17911539.9147949</v>
      </c>
      <c r="AR197" s="31">
        <v>9565278.0598144494</v>
      </c>
      <c r="AS197" s="31">
        <v>997569.33343505894</v>
      </c>
      <c r="AT197" s="31">
        <v>0</v>
      </c>
      <c r="AU197" s="31">
        <v>0</v>
      </c>
      <c r="AV197" s="31">
        <v>2078549.2617645301</v>
      </c>
      <c r="AW197" s="31">
        <v>52019.585450172402</v>
      </c>
      <c r="AX197" s="31">
        <v>226924.25097083999</v>
      </c>
      <c r="AY197" s="31">
        <v>192924.38823318499</v>
      </c>
      <c r="AZ197" s="31">
        <v>11229235.443115201</v>
      </c>
      <c r="BA197" s="31">
        <v>24937.8518846035</v>
      </c>
      <c r="BB197" s="31">
        <v>0</v>
      </c>
      <c r="BC197" s="31">
        <v>14086630.817993199</v>
      </c>
      <c r="BD197" s="31">
        <v>81224.040093421907</v>
      </c>
      <c r="BE197" s="31">
        <v>0</v>
      </c>
      <c r="BF197" s="31">
        <v>1076249.79866028</v>
      </c>
      <c r="BG197" s="31">
        <v>2146250.2739563002</v>
      </c>
      <c r="BH197" s="31">
        <v>0</v>
      </c>
      <c r="BI197" s="31">
        <v>0</v>
      </c>
      <c r="BJ197" s="31">
        <v>3189585.8073730501</v>
      </c>
      <c r="BK197" s="31">
        <v>1673284.25648499</v>
      </c>
      <c r="BL197" s="31">
        <v>9454.6069995164908</v>
      </c>
      <c r="BM197" s="31">
        <v>0</v>
      </c>
      <c r="BN197" s="31">
        <v>0</v>
      </c>
      <c r="BO197" s="31">
        <v>0</v>
      </c>
      <c r="BP197" s="31">
        <v>0</v>
      </c>
      <c r="BQ197" s="31">
        <v>0</v>
      </c>
      <c r="BR197" s="31">
        <v>29768.4216253757</v>
      </c>
      <c r="BS197" s="31">
        <v>1661073.38516235</v>
      </c>
      <c r="BT197" s="31">
        <v>4867.0623586177799</v>
      </c>
      <c r="BU197" s="31">
        <v>0</v>
      </c>
      <c r="BV197" s="31">
        <v>2395470.73364258</v>
      </c>
      <c r="BW197" s="31">
        <v>9446.0931121110898</v>
      </c>
      <c r="BX197" s="31">
        <v>0</v>
      </c>
      <c r="BY197" s="31">
        <v>0</v>
      </c>
      <c r="BZ197" s="31">
        <v>0</v>
      </c>
      <c r="CA197" s="31">
        <v>22754.841295719099</v>
      </c>
      <c r="CB197" s="31">
        <v>3138177.24853516</v>
      </c>
      <c r="CC197" s="31">
        <v>25782656.522216801</v>
      </c>
      <c r="CD197" s="31">
        <v>4114566.2330932599</v>
      </c>
      <c r="CE197" s="31">
        <v>732.59485270082996</v>
      </c>
      <c r="CF197" s="31">
        <v>155122.869817734</v>
      </c>
      <c r="CG197" s="31">
        <v>1155145.6504821801</v>
      </c>
      <c r="CH197" s="31">
        <v>9446.0931121110898</v>
      </c>
      <c r="CI197" s="31">
        <v>23492.856724262201</v>
      </c>
      <c r="CJ197" s="31">
        <v>3294957.3179626502</v>
      </c>
      <c r="CK197" s="31">
        <v>26952271.341796901</v>
      </c>
      <c r="CL197" s="31">
        <v>4124721.3003540002</v>
      </c>
      <c r="CM197" s="31">
        <v>25378.568020820599</v>
      </c>
      <c r="CN197" s="31">
        <v>4003309.61047363</v>
      </c>
      <c r="CO197" s="31">
        <v>29171538.045166001</v>
      </c>
      <c r="CP197" s="31">
        <v>4124721.3003540002</v>
      </c>
    </row>
    <row r="198" spans="1:94">
      <c r="A198" s="138" t="s">
        <v>64</v>
      </c>
      <c r="B198" s="163">
        <v>39508</v>
      </c>
      <c r="C198" s="31">
        <v>0</v>
      </c>
      <c r="D198" s="31">
        <v>9181.6457280330742</v>
      </c>
      <c r="E198" s="31">
        <v>13937.2495230436</v>
      </c>
      <c r="F198" s="31">
        <v>8092.3771916627902</v>
      </c>
      <c r="G198" s="31">
        <v>673.53715614974499</v>
      </c>
      <c r="H198" s="31">
        <v>0</v>
      </c>
      <c r="I198" s="31">
        <v>0</v>
      </c>
      <c r="J198" s="31">
        <v>1877.7566059380799</v>
      </c>
      <c r="K198" s="31">
        <v>54.661293195560603</v>
      </c>
      <c r="L198" s="31">
        <v>224.56872188858699</v>
      </c>
      <c r="M198" s="31">
        <v>210.50049522891601</v>
      </c>
      <c r="N198" s="31">
        <v>8693.3205207586307</v>
      </c>
      <c r="O198" s="31">
        <v>75.714110218919799</v>
      </c>
      <c r="P198" s="31">
        <v>0</v>
      </c>
      <c r="Q198" s="31">
        <v>13972.0962642431</v>
      </c>
      <c r="R198" s="31">
        <v>43.072965894825799</v>
      </c>
      <c r="S198" s="31">
        <v>0</v>
      </c>
      <c r="T198" s="31">
        <v>741.37637159228302</v>
      </c>
      <c r="U198" s="31">
        <v>1936.9186234772201</v>
      </c>
      <c r="V198" s="31">
        <v>0</v>
      </c>
      <c r="W198" s="31">
        <v>935837.80827005126</v>
      </c>
      <c r="X198" s="31">
        <v>2176407.6048278799</v>
      </c>
      <c r="Y198" s="31">
        <v>1130824.3678741499</v>
      </c>
      <c r="Z198" s="31">
        <v>139821.47318267799</v>
      </c>
      <c r="AA198" s="31">
        <v>0</v>
      </c>
      <c r="AB198" s="31">
        <v>0</v>
      </c>
      <c r="AC198" s="31">
        <v>698407.81019592297</v>
      </c>
      <c r="AD198" s="31">
        <v>13308.710790753399</v>
      </c>
      <c r="AE198" s="31">
        <v>28638.872309923201</v>
      </c>
      <c r="AF198" s="31">
        <v>32740.7011260986</v>
      </c>
      <c r="AG198" s="31">
        <v>1314950.5037384001</v>
      </c>
      <c r="AH198" s="31">
        <v>2994.9843911826601</v>
      </c>
      <c r="AI198" s="31">
        <v>0</v>
      </c>
      <c r="AJ198" s="31">
        <v>1745089.9815521201</v>
      </c>
      <c r="AK198" s="31">
        <v>10103.0282604694</v>
      </c>
      <c r="AL198" s="31">
        <v>0</v>
      </c>
      <c r="AM198" s="31">
        <v>151323.74770355201</v>
      </c>
      <c r="AN198" s="31">
        <v>712481.39650726295</v>
      </c>
      <c r="AO198" s="31">
        <v>0</v>
      </c>
      <c r="AP198" s="31">
        <v>7916816.109210345</v>
      </c>
      <c r="AQ198" s="31">
        <v>17936445.654296901</v>
      </c>
      <c r="AR198" s="31">
        <v>9667704.8347168006</v>
      </c>
      <c r="AS198" s="31">
        <v>1046064.54013824</v>
      </c>
      <c r="AT198" s="31">
        <v>0</v>
      </c>
      <c r="AU198" s="31">
        <v>0</v>
      </c>
      <c r="AV198" s="31">
        <v>2198187.9363098098</v>
      </c>
      <c r="AW198" s="31">
        <v>36224.199282169298</v>
      </c>
      <c r="AX198" s="31">
        <v>224444.32194900501</v>
      </c>
      <c r="AY198" s="31">
        <v>262598.81287765497</v>
      </c>
      <c r="AZ198" s="31">
        <v>11186652.787597699</v>
      </c>
      <c r="BA198" s="31">
        <v>25095.6009197235</v>
      </c>
      <c r="BB198" s="31">
        <v>0</v>
      </c>
      <c r="BC198" s="31">
        <v>14179735.9466553</v>
      </c>
      <c r="BD198" s="31">
        <v>74740.401861190796</v>
      </c>
      <c r="BE198" s="31">
        <v>0</v>
      </c>
      <c r="BF198" s="31">
        <v>1125513.3386383101</v>
      </c>
      <c r="BG198" s="31">
        <v>2236344.1425476102</v>
      </c>
      <c r="BH198" s="31">
        <v>0</v>
      </c>
      <c r="BI198" s="31">
        <v>0</v>
      </c>
      <c r="BJ198" s="31">
        <v>2833535.9980163602</v>
      </c>
      <c r="BK198" s="31">
        <v>1522151.64616394</v>
      </c>
      <c r="BL198" s="31">
        <v>8724.0551788806897</v>
      </c>
      <c r="BM198" s="31">
        <v>0</v>
      </c>
      <c r="BN198" s="31">
        <v>0</v>
      </c>
      <c r="BO198" s="31">
        <v>0</v>
      </c>
      <c r="BP198" s="31">
        <v>0</v>
      </c>
      <c r="BQ198" s="31">
        <v>0</v>
      </c>
      <c r="BR198" s="31">
        <v>37787.959632873499</v>
      </c>
      <c r="BS198" s="31">
        <v>1478818.0013732901</v>
      </c>
      <c r="BT198" s="31">
        <v>4922.9332626462001</v>
      </c>
      <c r="BU198" s="31">
        <v>0</v>
      </c>
      <c r="BV198" s="31">
        <v>2260270.9027404799</v>
      </c>
      <c r="BW198" s="31">
        <v>8718.9060819148999</v>
      </c>
      <c r="BX198" s="31">
        <v>0</v>
      </c>
      <c r="BY198" s="31">
        <v>0</v>
      </c>
      <c r="BZ198" s="31">
        <v>0</v>
      </c>
      <c r="CA198" s="31">
        <v>23126.267630338702</v>
      </c>
      <c r="CB198" s="31">
        <v>3114634.8123168899</v>
      </c>
      <c r="CC198" s="31">
        <v>25827100.1557617</v>
      </c>
      <c r="CD198" s="31">
        <v>3759854.7572021498</v>
      </c>
      <c r="CE198" s="31">
        <v>771.84402559697605</v>
      </c>
      <c r="CF198" s="31">
        <v>160952.392786026</v>
      </c>
      <c r="CG198" s="31">
        <v>1209071.6295928999</v>
      </c>
      <c r="CH198" s="31">
        <v>8718.9060819148999</v>
      </c>
      <c r="CI198" s="31">
        <v>23912.933808088299</v>
      </c>
      <c r="CJ198" s="31">
        <v>3273492.5689697298</v>
      </c>
      <c r="CK198" s="31">
        <v>27022361.5551758</v>
      </c>
      <c r="CL198" s="31">
        <v>3768847.3808288602</v>
      </c>
      <c r="CM198" s="31">
        <v>25821.348660707499</v>
      </c>
      <c r="CN198" s="31">
        <v>3983969.01104736</v>
      </c>
      <c r="CO198" s="31">
        <v>29238793.0939941</v>
      </c>
      <c r="CP198" s="31">
        <v>3768847.3808288602</v>
      </c>
    </row>
    <row r="199" spans="1:94">
      <c r="A199" s="138" t="s">
        <v>64</v>
      </c>
      <c r="B199" s="163">
        <v>39600</v>
      </c>
      <c r="C199" s="31">
        <v>0</v>
      </c>
      <c r="D199" s="31">
        <v>8711.9488741470086</v>
      </c>
      <c r="E199" s="31">
        <v>14003.6809719801</v>
      </c>
      <c r="F199" s="31">
        <v>8288.7503976821899</v>
      </c>
      <c r="G199" s="31">
        <v>716.00335600972198</v>
      </c>
      <c r="H199" s="31">
        <v>0</v>
      </c>
      <c r="I199" s="31">
        <v>0</v>
      </c>
      <c r="J199" s="31">
        <v>1950.4755625128701</v>
      </c>
      <c r="K199" s="31">
        <v>45.133091473020599</v>
      </c>
      <c r="L199" s="31">
        <v>232.41288902238</v>
      </c>
      <c r="M199" s="31">
        <v>194.433380186558</v>
      </c>
      <c r="N199" s="31">
        <v>8734.1858966350592</v>
      </c>
      <c r="O199" s="31">
        <v>81.775475949048996</v>
      </c>
      <c r="P199" s="31">
        <v>0</v>
      </c>
      <c r="Q199" s="31">
        <v>13613.4888768196</v>
      </c>
      <c r="R199" s="31">
        <v>42.5506689869799</v>
      </c>
      <c r="S199" s="31">
        <v>0</v>
      </c>
      <c r="T199" s="31">
        <v>758.103259086609</v>
      </c>
      <c r="U199" s="31">
        <v>1984.5774332732001</v>
      </c>
      <c r="V199" s="31">
        <v>0</v>
      </c>
      <c r="W199" s="31">
        <v>755258.28398364689</v>
      </c>
      <c r="X199" s="31">
        <v>2166391.8204040499</v>
      </c>
      <c r="Y199" s="31">
        <v>1129316.3511047401</v>
      </c>
      <c r="Z199" s="31">
        <v>145667.838098526</v>
      </c>
      <c r="AA199" s="31">
        <v>0</v>
      </c>
      <c r="AB199" s="31">
        <v>0</v>
      </c>
      <c r="AC199" s="31">
        <v>723453.21949005104</v>
      </c>
      <c r="AD199" s="31">
        <v>10585.755730271299</v>
      </c>
      <c r="AE199" s="31">
        <v>35861.665315628103</v>
      </c>
      <c r="AF199" s="31">
        <v>35287.354326248198</v>
      </c>
      <c r="AG199" s="31">
        <v>1297564.4864502</v>
      </c>
      <c r="AH199" s="31">
        <v>3382.7384980320899</v>
      </c>
      <c r="AI199" s="31">
        <v>0</v>
      </c>
      <c r="AJ199" s="31">
        <v>1567666.49337769</v>
      </c>
      <c r="AK199" s="31">
        <v>10225.824822783499</v>
      </c>
      <c r="AL199" s="31">
        <v>0</v>
      </c>
      <c r="AM199" s="31">
        <v>152824.130638123</v>
      </c>
      <c r="AN199" s="31">
        <v>729216.87384796096</v>
      </c>
      <c r="AO199" s="31">
        <v>0</v>
      </c>
      <c r="AP199" s="31">
        <v>6503558.5278105568</v>
      </c>
      <c r="AQ199" s="31">
        <v>18191977.985595699</v>
      </c>
      <c r="AR199" s="31">
        <v>9821233.2080078106</v>
      </c>
      <c r="AS199" s="31">
        <v>1103308.05107117</v>
      </c>
      <c r="AT199" s="31">
        <v>0</v>
      </c>
      <c r="AU199" s="31">
        <v>0</v>
      </c>
      <c r="AV199" s="31">
        <v>2318980.76281738</v>
      </c>
      <c r="AW199" s="31">
        <v>29049.942429065701</v>
      </c>
      <c r="AX199" s="31">
        <v>287143.25019073498</v>
      </c>
      <c r="AY199" s="31">
        <v>280251.24522018398</v>
      </c>
      <c r="AZ199" s="31">
        <v>11219070.092529301</v>
      </c>
      <c r="BA199" s="31">
        <v>29289.0579826832</v>
      </c>
      <c r="BB199" s="31">
        <v>0</v>
      </c>
      <c r="BC199" s="31">
        <v>13033283.779418901</v>
      </c>
      <c r="BD199" s="31">
        <v>76548.232617378206</v>
      </c>
      <c r="BE199" s="31">
        <v>0</v>
      </c>
      <c r="BF199" s="31">
        <v>1167411.7996215799</v>
      </c>
      <c r="BG199" s="31">
        <v>2334389.1484069801</v>
      </c>
      <c r="BH199" s="31">
        <v>0</v>
      </c>
      <c r="BI199" s="31">
        <v>0</v>
      </c>
      <c r="BJ199" s="31">
        <v>2887294.6617431599</v>
      </c>
      <c r="BK199" s="31">
        <v>1549227.3217620801</v>
      </c>
      <c r="BL199" s="31">
        <v>8829.2041333913803</v>
      </c>
      <c r="BM199" s="31">
        <v>0</v>
      </c>
      <c r="BN199" s="31">
        <v>0</v>
      </c>
      <c r="BO199" s="31">
        <v>0</v>
      </c>
      <c r="BP199" s="31">
        <v>0</v>
      </c>
      <c r="BQ199" s="31">
        <v>0</v>
      </c>
      <c r="BR199" s="31">
        <v>40904.9534316063</v>
      </c>
      <c r="BS199" s="31">
        <v>1472453.30136108</v>
      </c>
      <c r="BT199" s="31">
        <v>5654.7601006031</v>
      </c>
      <c r="BU199" s="31">
        <v>0</v>
      </c>
      <c r="BV199" s="31">
        <v>2203262.6430358901</v>
      </c>
      <c r="BW199" s="31">
        <v>8837.1773909330404</v>
      </c>
      <c r="BX199" s="31">
        <v>0</v>
      </c>
      <c r="BY199" s="31">
        <v>0</v>
      </c>
      <c r="BZ199" s="31">
        <v>0</v>
      </c>
      <c r="CA199" s="31">
        <v>22797.344183683399</v>
      </c>
      <c r="CB199" s="31">
        <v>2947757.2061157199</v>
      </c>
      <c r="CC199" s="31">
        <v>24929693.792480499</v>
      </c>
      <c r="CD199" s="31">
        <v>3727490.9111633301</v>
      </c>
      <c r="CE199" s="31">
        <v>796.86911755800202</v>
      </c>
      <c r="CF199" s="31">
        <v>163030.329113007</v>
      </c>
      <c r="CG199" s="31">
        <v>1236467.6700134301</v>
      </c>
      <c r="CH199" s="31">
        <v>8837.1773909330404</v>
      </c>
      <c r="CI199" s="31">
        <v>23553.3844456673</v>
      </c>
      <c r="CJ199" s="31">
        <v>3112189.6886596698</v>
      </c>
      <c r="CK199" s="31">
        <v>26176291.090332001</v>
      </c>
      <c r="CL199" s="31">
        <v>3735893.1727600102</v>
      </c>
      <c r="CM199" s="31">
        <v>25501.895965337801</v>
      </c>
      <c r="CN199" s="31">
        <v>3838498.4839477502</v>
      </c>
      <c r="CO199" s="31">
        <v>28479391.589843798</v>
      </c>
      <c r="CP199" s="31">
        <v>3735893.1727600102</v>
      </c>
    </row>
    <row r="200" spans="1:94">
      <c r="A200" s="138" t="s">
        <v>64</v>
      </c>
      <c r="B200" s="163">
        <v>39692</v>
      </c>
      <c r="C200" s="31">
        <v>0</v>
      </c>
      <c r="D200" s="31">
        <v>10069.008006085727</v>
      </c>
      <c r="E200" s="31">
        <v>13896.719440221799</v>
      </c>
      <c r="F200" s="31">
        <v>8318.0587322711908</v>
      </c>
      <c r="G200" s="31">
        <v>760.96791848540295</v>
      </c>
      <c r="H200" s="31">
        <v>0</v>
      </c>
      <c r="I200" s="31">
        <v>0</v>
      </c>
      <c r="J200" s="31">
        <v>2006.81505572796</v>
      </c>
      <c r="K200" s="31">
        <v>34.361555551178803</v>
      </c>
      <c r="L200" s="31">
        <v>249.640086404979</v>
      </c>
      <c r="M200" s="31">
        <v>192.375455379486</v>
      </c>
      <c r="N200" s="31">
        <v>8704.46181368828</v>
      </c>
      <c r="O200" s="31">
        <v>80.325313496403396</v>
      </c>
      <c r="P200" s="31">
        <v>0</v>
      </c>
      <c r="Q200" s="31">
        <v>14651.9568630457</v>
      </c>
      <c r="R200" s="31">
        <v>43.309759513475001</v>
      </c>
      <c r="S200" s="31">
        <v>0</v>
      </c>
      <c r="T200" s="31">
        <v>787.05788407474802</v>
      </c>
      <c r="U200" s="31">
        <v>2038.09597469866</v>
      </c>
      <c r="V200" s="31">
        <v>0</v>
      </c>
      <c r="W200" s="31">
        <v>1069028.4616385861</v>
      </c>
      <c r="X200" s="31">
        <v>2109084.5545349098</v>
      </c>
      <c r="Y200" s="31">
        <v>1105192.59934998</v>
      </c>
      <c r="Z200" s="31">
        <v>151697.83363723801</v>
      </c>
      <c r="AA200" s="31">
        <v>0</v>
      </c>
      <c r="AB200" s="31">
        <v>0</v>
      </c>
      <c r="AC200" s="31">
        <v>739195.06025695801</v>
      </c>
      <c r="AD200" s="31">
        <v>8348.9925892353094</v>
      </c>
      <c r="AE200" s="31">
        <v>38799.051609039299</v>
      </c>
      <c r="AF200" s="31">
        <v>34530.984852314003</v>
      </c>
      <c r="AG200" s="31">
        <v>1266945.7464447001</v>
      </c>
      <c r="AH200" s="31">
        <v>3682.49345293641</v>
      </c>
      <c r="AI200" s="31">
        <v>0</v>
      </c>
      <c r="AJ200" s="31">
        <v>1826661.4241333001</v>
      </c>
      <c r="AK200" s="31">
        <v>9888.4276669025403</v>
      </c>
      <c r="AL200" s="31">
        <v>0</v>
      </c>
      <c r="AM200" s="31">
        <v>155602.41592597999</v>
      </c>
      <c r="AN200" s="31">
        <v>748351.90417480504</v>
      </c>
      <c r="AO200" s="31">
        <v>0</v>
      </c>
      <c r="AP200" s="31">
        <v>9133924.2114558648</v>
      </c>
      <c r="AQ200" s="31">
        <v>17823530.412109401</v>
      </c>
      <c r="AR200" s="31">
        <v>9681222.1909179706</v>
      </c>
      <c r="AS200" s="31">
        <v>1162793.59973145</v>
      </c>
      <c r="AT200" s="31">
        <v>0</v>
      </c>
      <c r="AU200" s="31">
        <v>0</v>
      </c>
      <c r="AV200" s="31">
        <v>2408050.2401123</v>
      </c>
      <c r="AW200" s="31">
        <v>23174.050233125701</v>
      </c>
      <c r="AX200" s="31">
        <v>318921.62526321399</v>
      </c>
      <c r="AY200" s="31">
        <v>278212.05073928798</v>
      </c>
      <c r="AZ200" s="31">
        <v>11052184.126831099</v>
      </c>
      <c r="BA200" s="31">
        <v>30602.6638321877</v>
      </c>
      <c r="BB200" s="31">
        <v>0</v>
      </c>
      <c r="BC200" s="31">
        <v>15171686.1286621</v>
      </c>
      <c r="BD200" s="31">
        <v>72656.188838005095</v>
      </c>
      <c r="BE200" s="31">
        <v>0</v>
      </c>
      <c r="BF200" s="31">
        <v>1199656.32531738</v>
      </c>
      <c r="BG200" s="31">
        <v>2431828.7510681199</v>
      </c>
      <c r="BH200" s="31">
        <v>0</v>
      </c>
      <c r="BI200" s="31">
        <v>0</v>
      </c>
      <c r="BJ200" s="31">
        <v>2848837.4175109901</v>
      </c>
      <c r="BK200" s="31">
        <v>1553590.6826629599</v>
      </c>
      <c r="BL200" s="31">
        <v>8311.8644672632199</v>
      </c>
      <c r="BM200" s="31">
        <v>0</v>
      </c>
      <c r="BN200" s="31">
        <v>0</v>
      </c>
      <c r="BO200" s="31">
        <v>0</v>
      </c>
      <c r="BP200" s="31">
        <v>0</v>
      </c>
      <c r="BQ200" s="31">
        <v>0</v>
      </c>
      <c r="BR200" s="31">
        <v>39853.386255741098</v>
      </c>
      <c r="BS200" s="31">
        <v>1467980.6776886</v>
      </c>
      <c r="BT200" s="31">
        <v>5974.6508399248096</v>
      </c>
      <c r="BU200" s="31">
        <v>0</v>
      </c>
      <c r="BV200" s="31">
        <v>2441895.7080078102</v>
      </c>
      <c r="BW200" s="31">
        <v>8317.2436437606793</v>
      </c>
      <c r="BX200" s="31">
        <v>0</v>
      </c>
      <c r="BY200" s="31">
        <v>0</v>
      </c>
      <c r="BZ200" s="31">
        <v>0</v>
      </c>
      <c r="CA200" s="31">
        <v>23951.740283727599</v>
      </c>
      <c r="CB200" s="31">
        <v>3171836.83947754</v>
      </c>
      <c r="CC200" s="31">
        <v>26866237.763671901</v>
      </c>
      <c r="CD200" s="31">
        <v>3946183.8110046401</v>
      </c>
      <c r="CE200" s="31">
        <v>824.64275645464704</v>
      </c>
      <c r="CF200" s="31">
        <v>165818.66695785499</v>
      </c>
      <c r="CG200" s="31">
        <v>1273779.5898132301</v>
      </c>
      <c r="CH200" s="31">
        <v>8317.2436437606793</v>
      </c>
      <c r="CI200" s="31">
        <v>24816.954211711902</v>
      </c>
      <c r="CJ200" s="31">
        <v>3337845.8659668001</v>
      </c>
      <c r="CK200" s="31">
        <v>28136397.431152299</v>
      </c>
      <c r="CL200" s="31">
        <v>3953822.1300353999</v>
      </c>
      <c r="CM200" s="31">
        <v>26815.555000305201</v>
      </c>
      <c r="CN200" s="31">
        <v>4089504.9791870099</v>
      </c>
      <c r="CO200" s="31">
        <v>30561292.7810059</v>
      </c>
      <c r="CP200" s="31">
        <v>3953822.1300353999</v>
      </c>
    </row>
    <row r="201" spans="1:94">
      <c r="A201" s="138" t="s">
        <v>64</v>
      </c>
      <c r="B201" s="163">
        <v>39783</v>
      </c>
      <c r="C201" s="31">
        <v>0</v>
      </c>
      <c r="D201" s="31">
        <v>10199.513179307858</v>
      </c>
      <c r="E201" s="31">
        <v>13658.4942070246</v>
      </c>
      <c r="F201" s="31">
        <v>8258.18606841564</v>
      </c>
      <c r="G201" s="31">
        <v>810.09185773879301</v>
      </c>
      <c r="H201" s="31">
        <v>0</v>
      </c>
      <c r="I201" s="31">
        <v>0</v>
      </c>
      <c r="J201" s="31">
        <v>2027.68009750545</v>
      </c>
      <c r="K201" s="31">
        <v>25.346274395240499</v>
      </c>
      <c r="L201" s="31">
        <v>247.13587582670201</v>
      </c>
      <c r="M201" s="31">
        <v>194.93518617190401</v>
      </c>
      <c r="N201" s="31">
        <v>8581.3109673261606</v>
      </c>
      <c r="O201" s="31">
        <v>90.394296007230906</v>
      </c>
      <c r="P201" s="31">
        <v>0</v>
      </c>
      <c r="Q201" s="31">
        <v>14739.805261969601</v>
      </c>
      <c r="R201" s="31">
        <v>43.061251185834401</v>
      </c>
      <c r="S201" s="31">
        <v>0</v>
      </c>
      <c r="T201" s="31">
        <v>776.788195759058</v>
      </c>
      <c r="U201" s="31">
        <v>2062.1275508701801</v>
      </c>
      <c r="V201" s="31">
        <v>0</v>
      </c>
      <c r="W201" s="31">
        <v>1017339.5129335623</v>
      </c>
      <c r="X201" s="31">
        <v>2063340.73652649</v>
      </c>
      <c r="Y201" s="31">
        <v>1084766.40374756</v>
      </c>
      <c r="Z201" s="31">
        <v>162807.688734055</v>
      </c>
      <c r="AA201" s="31">
        <v>0</v>
      </c>
      <c r="AB201" s="31">
        <v>0</v>
      </c>
      <c r="AC201" s="31">
        <v>741040.58121490502</v>
      </c>
      <c r="AD201" s="31">
        <v>7595.8645150065404</v>
      </c>
      <c r="AE201" s="31">
        <v>34977.4088144302</v>
      </c>
      <c r="AF201" s="31">
        <v>35095.914802074403</v>
      </c>
      <c r="AG201" s="31">
        <v>1225653.1184692399</v>
      </c>
      <c r="AH201" s="31">
        <v>4258.3736143112201</v>
      </c>
      <c r="AI201" s="31">
        <v>0</v>
      </c>
      <c r="AJ201" s="31">
        <v>1771760.2571716299</v>
      </c>
      <c r="AK201" s="31">
        <v>9952.2525129318201</v>
      </c>
      <c r="AL201" s="31">
        <v>0</v>
      </c>
      <c r="AM201" s="31">
        <v>152677.33900642401</v>
      </c>
      <c r="AN201" s="31">
        <v>751423.89795684803</v>
      </c>
      <c r="AO201" s="31">
        <v>0</v>
      </c>
      <c r="AP201" s="31">
        <v>8664492.037757989</v>
      </c>
      <c r="AQ201" s="31">
        <v>17495440.855712902</v>
      </c>
      <c r="AR201" s="31">
        <v>9549708.05004883</v>
      </c>
      <c r="AS201" s="31">
        <v>1248694.11961365</v>
      </c>
      <c r="AT201" s="31">
        <v>0</v>
      </c>
      <c r="AU201" s="31">
        <v>0</v>
      </c>
      <c r="AV201" s="31">
        <v>2462915.9165344201</v>
      </c>
      <c r="AW201" s="31">
        <v>21423.803597927101</v>
      </c>
      <c r="AX201" s="31">
        <v>281862.92003250099</v>
      </c>
      <c r="AY201" s="31">
        <v>284737.32780838001</v>
      </c>
      <c r="AZ201" s="31">
        <v>10747775.6674805</v>
      </c>
      <c r="BA201" s="31">
        <v>37446.018431186698</v>
      </c>
      <c r="BB201" s="31">
        <v>0</v>
      </c>
      <c r="BC201" s="31">
        <v>14798748.7426758</v>
      </c>
      <c r="BD201" s="31">
        <v>71618.616183280901</v>
      </c>
      <c r="BE201" s="31">
        <v>0</v>
      </c>
      <c r="BF201" s="31">
        <v>1184742.5184631301</v>
      </c>
      <c r="BG201" s="31">
        <v>2493816.1209411598</v>
      </c>
      <c r="BH201" s="31">
        <v>0</v>
      </c>
      <c r="BI201" s="31">
        <v>0</v>
      </c>
      <c r="BJ201" s="31">
        <v>2817546.2792968801</v>
      </c>
      <c r="BK201" s="31">
        <v>1524411.0435028099</v>
      </c>
      <c r="BL201" s="31">
        <v>8282.2085793018305</v>
      </c>
      <c r="BM201" s="31">
        <v>0</v>
      </c>
      <c r="BN201" s="31">
        <v>0</v>
      </c>
      <c r="BO201" s="31">
        <v>0</v>
      </c>
      <c r="BP201" s="31">
        <v>0</v>
      </c>
      <c r="BQ201" s="31">
        <v>0</v>
      </c>
      <c r="BR201" s="31">
        <v>40656.505917549097</v>
      </c>
      <c r="BS201" s="31">
        <v>1409098.7839202899</v>
      </c>
      <c r="BT201" s="31">
        <v>7315.9482951760301</v>
      </c>
      <c r="BU201" s="31">
        <v>0</v>
      </c>
      <c r="BV201" s="31">
        <v>2473334.7550353999</v>
      </c>
      <c r="BW201" s="31">
        <v>8274.7504384517706</v>
      </c>
      <c r="BX201" s="31">
        <v>0</v>
      </c>
      <c r="BY201" s="31">
        <v>0</v>
      </c>
      <c r="BZ201" s="31">
        <v>0</v>
      </c>
      <c r="CA201" s="31">
        <v>23818.878375291799</v>
      </c>
      <c r="CB201" s="31">
        <v>3074556.6190490699</v>
      </c>
      <c r="CC201" s="31">
        <v>26109182.014160201</v>
      </c>
      <c r="CD201" s="31">
        <v>3962098.5529479999</v>
      </c>
      <c r="CE201" s="31">
        <v>818.506021395326</v>
      </c>
      <c r="CF201" s="31">
        <v>162835.07755851699</v>
      </c>
      <c r="CG201" s="31">
        <v>1253861.2250824</v>
      </c>
      <c r="CH201" s="31">
        <v>8274.7504384517706</v>
      </c>
      <c r="CI201" s="31">
        <v>24606.3714168072</v>
      </c>
      <c r="CJ201" s="31">
        <v>3238047.1845397898</v>
      </c>
      <c r="CK201" s="31">
        <v>27370572.989746101</v>
      </c>
      <c r="CL201" s="31">
        <v>3971616.0145568801</v>
      </c>
      <c r="CM201" s="31">
        <v>26623.434844017</v>
      </c>
      <c r="CN201" s="31">
        <v>3992756.6181030301</v>
      </c>
      <c r="CO201" s="31">
        <v>29918292.682617199</v>
      </c>
      <c r="CP201" s="31">
        <v>3971616.0145568801</v>
      </c>
    </row>
    <row r="202" spans="1:94">
      <c r="A202" s="138" t="s">
        <v>64</v>
      </c>
      <c r="B202" s="163">
        <v>39873</v>
      </c>
      <c r="C202" s="31">
        <v>0</v>
      </c>
      <c r="D202" s="31">
        <v>10568.194180352963</v>
      </c>
      <c r="E202" s="31">
        <v>13605.806491732599</v>
      </c>
      <c r="F202" s="31">
        <v>8298.6329615116101</v>
      </c>
      <c r="G202" s="31">
        <v>843.76350426673901</v>
      </c>
      <c r="H202" s="31">
        <v>0</v>
      </c>
      <c r="I202" s="31">
        <v>0</v>
      </c>
      <c r="J202" s="31">
        <v>2077.5559374094</v>
      </c>
      <c r="K202" s="31">
        <v>30.076372683513899</v>
      </c>
      <c r="L202" s="31">
        <v>193.551223259419</v>
      </c>
      <c r="M202" s="31">
        <v>200.318525198847</v>
      </c>
      <c r="N202" s="31">
        <v>8506.39024746418</v>
      </c>
      <c r="O202" s="31">
        <v>96.635114358738093</v>
      </c>
      <c r="P202" s="31">
        <v>0</v>
      </c>
      <c r="Q202" s="31">
        <v>15154.360286831899</v>
      </c>
      <c r="R202" s="31">
        <v>49.773205033969099</v>
      </c>
      <c r="S202" s="31">
        <v>0</v>
      </c>
      <c r="T202" s="31">
        <v>815.50547209382103</v>
      </c>
      <c r="U202" s="31">
        <v>2109.0142786502802</v>
      </c>
      <c r="V202" s="31">
        <v>0</v>
      </c>
      <c r="W202" s="31">
        <v>1042009.4507589274</v>
      </c>
      <c r="X202" s="31">
        <v>2001158.4205322301</v>
      </c>
      <c r="Y202" s="31">
        <v>1061039.3022155799</v>
      </c>
      <c r="Z202" s="31">
        <v>167765.07958793599</v>
      </c>
      <c r="AA202" s="31">
        <v>0</v>
      </c>
      <c r="AB202" s="31">
        <v>0</v>
      </c>
      <c r="AC202" s="31">
        <v>755031.32193756104</v>
      </c>
      <c r="AD202" s="31">
        <v>8399.8463709354401</v>
      </c>
      <c r="AE202" s="31">
        <v>36485.924505233801</v>
      </c>
      <c r="AF202" s="31">
        <v>36773.765194892898</v>
      </c>
      <c r="AG202" s="31">
        <v>1186526.7923278799</v>
      </c>
      <c r="AH202" s="31">
        <v>3606.0135757029102</v>
      </c>
      <c r="AI202" s="31">
        <v>0</v>
      </c>
      <c r="AJ202" s="31">
        <v>1768920.4542541499</v>
      </c>
      <c r="AK202" s="31">
        <v>10332.222259640699</v>
      </c>
      <c r="AL202" s="31">
        <v>0</v>
      </c>
      <c r="AM202" s="31">
        <v>160404.74672699001</v>
      </c>
      <c r="AN202" s="31">
        <v>763111.70398712205</v>
      </c>
      <c r="AO202" s="31">
        <v>0</v>
      </c>
      <c r="AP202" s="31">
        <v>8947513.5887398832</v>
      </c>
      <c r="AQ202" s="31">
        <v>17117280.8120117</v>
      </c>
      <c r="AR202" s="31">
        <v>9362674.1329345703</v>
      </c>
      <c r="AS202" s="31">
        <v>1287322.11593628</v>
      </c>
      <c r="AT202" s="31">
        <v>0</v>
      </c>
      <c r="AU202" s="31">
        <v>0</v>
      </c>
      <c r="AV202" s="31">
        <v>2537618.8119506799</v>
      </c>
      <c r="AW202" s="31">
        <v>23911.396975278902</v>
      </c>
      <c r="AX202" s="31">
        <v>299751.29631805402</v>
      </c>
      <c r="AY202" s="31">
        <v>302694.40903854399</v>
      </c>
      <c r="AZ202" s="31">
        <v>10435813.490478501</v>
      </c>
      <c r="BA202" s="31">
        <v>31081.3165066242</v>
      </c>
      <c r="BB202" s="31">
        <v>0</v>
      </c>
      <c r="BC202" s="31">
        <v>14922692.9927979</v>
      </c>
      <c r="BD202" s="31">
        <v>76958.427904128999</v>
      </c>
      <c r="BE202" s="31">
        <v>0</v>
      </c>
      <c r="BF202" s="31">
        <v>1221068.84559631</v>
      </c>
      <c r="BG202" s="31">
        <v>2562277.3583068801</v>
      </c>
      <c r="BH202" s="31">
        <v>0</v>
      </c>
      <c r="BI202" s="31">
        <v>0</v>
      </c>
      <c r="BJ202" s="31">
        <v>2776674.76806641</v>
      </c>
      <c r="BK202" s="31">
        <v>1521394.6089019801</v>
      </c>
      <c r="BL202" s="31">
        <v>8877.1595820188504</v>
      </c>
      <c r="BM202" s="31">
        <v>0</v>
      </c>
      <c r="BN202" s="31">
        <v>0</v>
      </c>
      <c r="BO202" s="31">
        <v>0</v>
      </c>
      <c r="BP202" s="31">
        <v>0</v>
      </c>
      <c r="BQ202" s="31">
        <v>0</v>
      </c>
      <c r="BR202" s="31">
        <v>41707.481897831</v>
      </c>
      <c r="BS202" s="31">
        <v>1387215.15698242</v>
      </c>
      <c r="BT202" s="31">
        <v>6035.1606653332701</v>
      </c>
      <c r="BU202" s="31">
        <v>0</v>
      </c>
      <c r="BV202" s="31">
        <v>2515653.93927002</v>
      </c>
      <c r="BW202" s="31">
        <v>8871.9201201200503</v>
      </c>
      <c r="BX202" s="31">
        <v>0</v>
      </c>
      <c r="BY202" s="31">
        <v>0</v>
      </c>
      <c r="BZ202" s="31">
        <v>0</v>
      </c>
      <c r="CA202" s="31">
        <v>24173.134435176798</v>
      </c>
      <c r="CB202" s="31">
        <v>3035344.8232116699</v>
      </c>
      <c r="CC202" s="31">
        <v>26065858.686035201</v>
      </c>
      <c r="CD202" s="31">
        <v>3921518.4570007301</v>
      </c>
      <c r="CE202" s="31">
        <v>857.55529330670799</v>
      </c>
      <c r="CF202" s="31">
        <v>170352.417591095</v>
      </c>
      <c r="CG202" s="31">
        <v>1305134.52896118</v>
      </c>
      <c r="CH202" s="31">
        <v>8871.9201201200503</v>
      </c>
      <c r="CI202" s="31">
        <v>25077.170252799999</v>
      </c>
      <c r="CJ202" s="31">
        <v>3204607.6912231399</v>
      </c>
      <c r="CK202" s="31">
        <v>27363570.1247559</v>
      </c>
      <c r="CL202" s="31">
        <v>3930506.5679626502</v>
      </c>
      <c r="CM202" s="31">
        <v>27155.02987957</v>
      </c>
      <c r="CN202" s="31">
        <v>3967746.2396545401</v>
      </c>
      <c r="CO202" s="31">
        <v>29916488.635497998</v>
      </c>
      <c r="CP202" s="31">
        <v>3930506.5679626502</v>
      </c>
    </row>
    <row r="203" spans="1:94">
      <c r="A203" s="138" t="s">
        <v>64</v>
      </c>
      <c r="B203" s="163">
        <v>39965</v>
      </c>
      <c r="C203" s="31">
        <v>0</v>
      </c>
      <c r="D203" s="31">
        <v>10691.59998997645</v>
      </c>
      <c r="E203" s="31">
        <v>13381.1832454205</v>
      </c>
      <c r="F203" s="31">
        <v>8227.6701081991196</v>
      </c>
      <c r="G203" s="31">
        <v>881.70829205215</v>
      </c>
      <c r="H203" s="31">
        <v>0</v>
      </c>
      <c r="I203" s="31">
        <v>0</v>
      </c>
      <c r="J203" s="31">
        <v>2133.90830624104</v>
      </c>
      <c r="K203" s="31">
        <v>25.348967841127902</v>
      </c>
      <c r="L203" s="31">
        <v>214.311336200684</v>
      </c>
      <c r="M203" s="31">
        <v>195.90569744445401</v>
      </c>
      <c r="N203" s="31">
        <v>8347.8504471778906</v>
      </c>
      <c r="O203" s="31">
        <v>86.529864084906905</v>
      </c>
      <c r="P203" s="31">
        <v>0</v>
      </c>
      <c r="Q203" s="31">
        <v>15427.835202693899</v>
      </c>
      <c r="R203" s="31">
        <v>43.563780153635904</v>
      </c>
      <c r="S203" s="31">
        <v>0</v>
      </c>
      <c r="T203" s="31">
        <v>877.26026726514101</v>
      </c>
      <c r="U203" s="31">
        <v>2154.9689273536201</v>
      </c>
      <c r="V203" s="31">
        <v>0</v>
      </c>
      <c r="W203" s="31">
        <v>998504.16484033817</v>
      </c>
      <c r="X203" s="31">
        <v>1944415.0102844201</v>
      </c>
      <c r="Y203" s="31">
        <v>1023648.40235138</v>
      </c>
      <c r="Z203" s="31">
        <v>170424.81853675799</v>
      </c>
      <c r="AA203" s="31">
        <v>0</v>
      </c>
      <c r="AB203" s="31">
        <v>0</v>
      </c>
      <c r="AC203" s="31">
        <v>765433.09951019299</v>
      </c>
      <c r="AD203" s="31">
        <v>6887.7984975576401</v>
      </c>
      <c r="AE203" s="31">
        <v>35479.154738903002</v>
      </c>
      <c r="AF203" s="31">
        <v>34651.657341480299</v>
      </c>
      <c r="AG203" s="31">
        <v>1136555.7192688</v>
      </c>
      <c r="AH203" s="31">
        <v>3531.8296945393099</v>
      </c>
      <c r="AI203" s="31">
        <v>0</v>
      </c>
      <c r="AJ203" s="31">
        <v>1769192.4677734401</v>
      </c>
      <c r="AK203" s="31">
        <v>9342.0587679147702</v>
      </c>
      <c r="AL203" s="31">
        <v>0</v>
      </c>
      <c r="AM203" s="31">
        <v>169755.16516303999</v>
      </c>
      <c r="AN203" s="31">
        <v>770310.49665069603</v>
      </c>
      <c r="AO203" s="31">
        <v>0</v>
      </c>
      <c r="AP203" s="31">
        <v>8831952.7158486899</v>
      </c>
      <c r="AQ203" s="31">
        <v>16591688.689941401</v>
      </c>
      <c r="AR203" s="31">
        <v>9065815.8715820294</v>
      </c>
      <c r="AS203" s="31">
        <v>1318315.14614868</v>
      </c>
      <c r="AT203" s="31">
        <v>0</v>
      </c>
      <c r="AU203" s="31">
        <v>0</v>
      </c>
      <c r="AV203" s="31">
        <v>2599418.7040710398</v>
      </c>
      <c r="AW203" s="31">
        <v>19724.331468820601</v>
      </c>
      <c r="AX203" s="31">
        <v>285904.863071442</v>
      </c>
      <c r="AY203" s="31">
        <v>281429.94861984299</v>
      </c>
      <c r="AZ203" s="31">
        <v>10016703.095214801</v>
      </c>
      <c r="BA203" s="31">
        <v>30797.7609570026</v>
      </c>
      <c r="BB203" s="31">
        <v>0</v>
      </c>
      <c r="BC203" s="31">
        <v>15017723.435424799</v>
      </c>
      <c r="BD203" s="31">
        <v>72068.138551712007</v>
      </c>
      <c r="BE203" s="31">
        <v>0</v>
      </c>
      <c r="BF203" s="31">
        <v>1312785.1762085001</v>
      </c>
      <c r="BG203" s="31">
        <v>2612762.1110839802</v>
      </c>
      <c r="BH203" s="31">
        <v>0</v>
      </c>
      <c r="BI203" s="31">
        <v>0</v>
      </c>
      <c r="BJ203" s="31">
        <v>2741120.43572998</v>
      </c>
      <c r="BK203" s="31">
        <v>1508437.0581970201</v>
      </c>
      <c r="BL203" s="31">
        <v>8440.7215147018396</v>
      </c>
      <c r="BM203" s="31">
        <v>0</v>
      </c>
      <c r="BN203" s="31">
        <v>0</v>
      </c>
      <c r="BO203" s="31">
        <v>0</v>
      </c>
      <c r="BP203" s="31">
        <v>0</v>
      </c>
      <c r="BQ203" s="31">
        <v>0</v>
      </c>
      <c r="BR203" s="31">
        <v>40653.992166042299</v>
      </c>
      <c r="BS203" s="31">
        <v>1336491.7512359601</v>
      </c>
      <c r="BT203" s="31">
        <v>6002.8477311134302</v>
      </c>
      <c r="BU203" s="31">
        <v>0</v>
      </c>
      <c r="BV203" s="31">
        <v>2608491.2911377</v>
      </c>
      <c r="BW203" s="31">
        <v>8448.3439508676493</v>
      </c>
      <c r="BX203" s="31">
        <v>0</v>
      </c>
      <c r="BY203" s="31">
        <v>0</v>
      </c>
      <c r="BZ203" s="31">
        <v>0</v>
      </c>
      <c r="CA203" s="31">
        <v>24112.956308364901</v>
      </c>
      <c r="CB203" s="31">
        <v>2958054.2954406701</v>
      </c>
      <c r="CC203" s="31">
        <v>25485642.7976074</v>
      </c>
      <c r="CD203" s="31">
        <v>3995241.7021484398</v>
      </c>
      <c r="CE203" s="31">
        <v>917.93775348365295</v>
      </c>
      <c r="CF203" s="31">
        <v>179056.29274559001</v>
      </c>
      <c r="CG203" s="31">
        <v>1383920.8851470901</v>
      </c>
      <c r="CH203" s="31">
        <v>8448.3439508676493</v>
      </c>
      <c r="CI203" s="31">
        <v>24969.887286663099</v>
      </c>
      <c r="CJ203" s="31">
        <v>3138410.1804809598</v>
      </c>
      <c r="CK203" s="31">
        <v>26879520.7814941</v>
      </c>
      <c r="CL203" s="31">
        <v>4002658.3995666499</v>
      </c>
      <c r="CM203" s="31">
        <v>27088.902609586701</v>
      </c>
      <c r="CN203" s="31">
        <v>3905424.6282958998</v>
      </c>
      <c r="CO203" s="31">
        <v>29460572.5146484</v>
      </c>
      <c r="CP203" s="31">
        <v>4002658.3995666499</v>
      </c>
    </row>
    <row r="204" spans="1:94">
      <c r="A204" s="138" t="s">
        <v>64</v>
      </c>
      <c r="B204" s="163">
        <v>40057</v>
      </c>
      <c r="C204" s="31">
        <v>0</v>
      </c>
      <c r="D204" s="31">
        <v>11338.274121574927</v>
      </c>
      <c r="E204" s="31">
        <v>13449.331729769699</v>
      </c>
      <c r="F204" s="31">
        <v>8322.6102538108807</v>
      </c>
      <c r="G204" s="31">
        <v>929.53272549808003</v>
      </c>
      <c r="H204" s="31">
        <v>0</v>
      </c>
      <c r="I204" s="31">
        <v>0</v>
      </c>
      <c r="J204" s="31">
        <v>2193.2441980540798</v>
      </c>
      <c r="K204" s="31">
        <v>26.362432774854799</v>
      </c>
      <c r="L204" s="31">
        <v>290.15231395140302</v>
      </c>
      <c r="M204" s="31">
        <v>208.156740996987</v>
      </c>
      <c r="N204" s="31">
        <v>8310.6372646093405</v>
      </c>
      <c r="O204" s="31">
        <v>83.4147486304864</v>
      </c>
      <c r="P204" s="31">
        <v>0</v>
      </c>
      <c r="Q204" s="31">
        <v>15816.104073524501</v>
      </c>
      <c r="R204" s="31">
        <v>39.280944674741498</v>
      </c>
      <c r="S204" s="31">
        <v>0</v>
      </c>
      <c r="T204" s="31">
        <v>921.36850432306505</v>
      </c>
      <c r="U204" s="31">
        <v>2218.0570338666398</v>
      </c>
      <c r="V204" s="31">
        <v>0</v>
      </c>
      <c r="W204" s="31">
        <v>1142316.4405243837</v>
      </c>
      <c r="X204" s="31">
        <v>1927221.87330627</v>
      </c>
      <c r="Y204" s="31">
        <v>1019452.53910065</v>
      </c>
      <c r="Z204" s="31">
        <v>178564.83646011399</v>
      </c>
      <c r="AA204" s="31">
        <v>0</v>
      </c>
      <c r="AB204" s="31">
        <v>0</v>
      </c>
      <c r="AC204" s="31">
        <v>787280.61431884801</v>
      </c>
      <c r="AD204" s="31">
        <v>6566.9468001127198</v>
      </c>
      <c r="AE204" s="31">
        <v>40283.897423267401</v>
      </c>
      <c r="AF204" s="31">
        <v>36638.496930122397</v>
      </c>
      <c r="AG204" s="31">
        <v>1115881.8273315399</v>
      </c>
      <c r="AH204" s="31">
        <v>3313.8943713009398</v>
      </c>
      <c r="AI204" s="31">
        <v>0</v>
      </c>
      <c r="AJ204" s="31">
        <v>1859930.6851654099</v>
      </c>
      <c r="AK204" s="31">
        <v>8209.7126544713992</v>
      </c>
      <c r="AL204" s="31">
        <v>0</v>
      </c>
      <c r="AM204" s="31">
        <v>175651.12134361299</v>
      </c>
      <c r="AN204" s="31">
        <v>795174.31517028797</v>
      </c>
      <c r="AO204" s="31">
        <v>0</v>
      </c>
      <c r="AP204" s="31">
        <v>9908438.8302947804</v>
      </c>
      <c r="AQ204" s="31">
        <v>16535825.229003901</v>
      </c>
      <c r="AR204" s="31">
        <v>9085749.09228516</v>
      </c>
      <c r="AS204" s="31">
        <v>1384285.2300109901</v>
      </c>
      <c r="AT204" s="31">
        <v>0</v>
      </c>
      <c r="AU204" s="31">
        <v>0</v>
      </c>
      <c r="AV204" s="31">
        <v>2704447.6423034701</v>
      </c>
      <c r="AW204" s="31">
        <v>18880.450007200201</v>
      </c>
      <c r="AX204" s="31">
        <v>323519.12003326399</v>
      </c>
      <c r="AY204" s="31">
        <v>301736.41703796398</v>
      </c>
      <c r="AZ204" s="31">
        <v>9905210.9405517597</v>
      </c>
      <c r="BA204" s="31">
        <v>29123.483932733499</v>
      </c>
      <c r="BB204" s="31">
        <v>0</v>
      </c>
      <c r="BC204" s="31">
        <v>15854783.9154053</v>
      </c>
      <c r="BD204" s="31">
        <v>62971.0639295578</v>
      </c>
      <c r="BE204" s="31">
        <v>0</v>
      </c>
      <c r="BF204" s="31">
        <v>1369675.94317627</v>
      </c>
      <c r="BG204" s="31">
        <v>2722585.0893554701</v>
      </c>
      <c r="BH204" s="31">
        <v>0</v>
      </c>
      <c r="BI204" s="31">
        <v>0</v>
      </c>
      <c r="BJ204" s="31">
        <v>2763197.4301452599</v>
      </c>
      <c r="BK204" s="31">
        <v>1568092.3188324</v>
      </c>
      <c r="BL204" s="31">
        <v>7395.6813101172402</v>
      </c>
      <c r="BM204" s="31">
        <v>0</v>
      </c>
      <c r="BN204" s="31">
        <v>0</v>
      </c>
      <c r="BO204" s="31">
        <v>0</v>
      </c>
      <c r="BP204" s="31">
        <v>0</v>
      </c>
      <c r="BQ204" s="31">
        <v>0</v>
      </c>
      <c r="BR204" s="31">
        <v>43213.809996128097</v>
      </c>
      <c r="BS204" s="31">
        <v>1360545.04164124</v>
      </c>
      <c r="BT204" s="31">
        <v>5653.5240315198898</v>
      </c>
      <c r="BU204" s="31">
        <v>0</v>
      </c>
      <c r="BV204" s="31">
        <v>2552688.9947814899</v>
      </c>
      <c r="BW204" s="31">
        <v>7400.4675617217999</v>
      </c>
      <c r="BX204" s="31">
        <v>0</v>
      </c>
      <c r="BY204" s="31">
        <v>0</v>
      </c>
      <c r="BZ204" s="31">
        <v>0</v>
      </c>
      <c r="CA204" s="31">
        <v>24779.611623048801</v>
      </c>
      <c r="CB204" s="31">
        <v>3064139.9905090299</v>
      </c>
      <c r="CC204" s="31">
        <v>26447023.8354492</v>
      </c>
      <c r="CD204" s="31">
        <v>3940495.2798767099</v>
      </c>
      <c r="CE204" s="31">
        <v>955.95110653340805</v>
      </c>
      <c r="CF204" s="31">
        <v>184099.351276398</v>
      </c>
      <c r="CG204" s="31">
        <v>1429829.5325470001</v>
      </c>
      <c r="CH204" s="31">
        <v>7400.4675617217999</v>
      </c>
      <c r="CI204" s="31">
        <v>25806.022822618499</v>
      </c>
      <c r="CJ204" s="31">
        <v>3248589.8801574698</v>
      </c>
      <c r="CK204" s="31">
        <v>27875367.970703099</v>
      </c>
      <c r="CL204" s="31">
        <v>3947458.5375671401</v>
      </c>
      <c r="CM204" s="31">
        <v>27985.3134930134</v>
      </c>
      <c r="CN204" s="31">
        <v>4045655.7756957998</v>
      </c>
      <c r="CO204" s="31">
        <v>30590466.942382801</v>
      </c>
      <c r="CP204" s="31">
        <v>3947458.5375671401</v>
      </c>
    </row>
    <row r="205" spans="1:94">
      <c r="A205" s="138" t="s">
        <v>64</v>
      </c>
      <c r="B205" s="163">
        <v>40148</v>
      </c>
      <c r="C205" s="31">
        <v>0</v>
      </c>
      <c r="D205" s="31">
        <v>11005.279166504906</v>
      </c>
      <c r="E205" s="31">
        <v>12835.681563854199</v>
      </c>
      <c r="F205" s="31">
        <v>7830.5012751817703</v>
      </c>
      <c r="G205" s="31">
        <v>970.70671083033096</v>
      </c>
      <c r="H205" s="31">
        <v>0</v>
      </c>
      <c r="I205" s="31">
        <v>0</v>
      </c>
      <c r="J205" s="31">
        <v>2237.7480511367298</v>
      </c>
      <c r="K205" s="31">
        <v>24.165166161721601</v>
      </c>
      <c r="L205" s="31">
        <v>339.13017170131201</v>
      </c>
      <c r="M205" s="31">
        <v>196.38605214655399</v>
      </c>
      <c r="N205" s="31">
        <v>7698.49279689789</v>
      </c>
      <c r="O205" s="31">
        <v>80.122216915711803</v>
      </c>
      <c r="P205" s="31">
        <v>0</v>
      </c>
      <c r="Q205" s="31">
        <v>15461.1905834675</v>
      </c>
      <c r="R205" s="31">
        <v>46.137054841965401</v>
      </c>
      <c r="S205" s="31">
        <v>0</v>
      </c>
      <c r="T205" s="31">
        <v>954.19535247236502</v>
      </c>
      <c r="U205" s="31">
        <v>2265.0665705204001</v>
      </c>
      <c r="V205" s="31">
        <v>0</v>
      </c>
      <c r="W205" s="31">
        <v>989694.57297438721</v>
      </c>
      <c r="X205" s="31">
        <v>1752354.2665405299</v>
      </c>
      <c r="Y205" s="31">
        <v>869875.42144012498</v>
      </c>
      <c r="Z205" s="31">
        <v>185886.493841171</v>
      </c>
      <c r="AA205" s="31">
        <v>0</v>
      </c>
      <c r="AB205" s="31">
        <v>0</v>
      </c>
      <c r="AC205" s="31">
        <v>799961.49449157703</v>
      </c>
      <c r="AD205" s="31">
        <v>5920.3097179532097</v>
      </c>
      <c r="AE205" s="31">
        <v>37289.369892597198</v>
      </c>
      <c r="AF205" s="31">
        <v>37299.519001007102</v>
      </c>
      <c r="AG205" s="31">
        <v>950182.24823760998</v>
      </c>
      <c r="AH205" s="31">
        <v>3496.5460652708998</v>
      </c>
      <c r="AI205" s="31">
        <v>0</v>
      </c>
      <c r="AJ205" s="31">
        <v>1683906.0081329299</v>
      </c>
      <c r="AK205" s="31">
        <v>8497.8635203838294</v>
      </c>
      <c r="AL205" s="31">
        <v>0</v>
      </c>
      <c r="AM205" s="31">
        <v>181242.47665596</v>
      </c>
      <c r="AN205" s="31">
        <v>806392.68286895799</v>
      </c>
      <c r="AO205" s="31">
        <v>0</v>
      </c>
      <c r="AP205" s="31">
        <v>8673887.1384458449</v>
      </c>
      <c r="AQ205" s="31">
        <v>15125964.0662842</v>
      </c>
      <c r="AR205" s="31">
        <v>7876561.3927612295</v>
      </c>
      <c r="AS205" s="31">
        <v>1451532.4189453099</v>
      </c>
      <c r="AT205" s="31">
        <v>0</v>
      </c>
      <c r="AU205" s="31">
        <v>0</v>
      </c>
      <c r="AV205" s="31">
        <v>2798291.4568481399</v>
      </c>
      <c r="AW205" s="31">
        <v>17255.067325592001</v>
      </c>
      <c r="AX205" s="31">
        <v>296115.78870010399</v>
      </c>
      <c r="AY205" s="31">
        <v>307985.10777664202</v>
      </c>
      <c r="AZ205" s="31">
        <v>8554265.6621093806</v>
      </c>
      <c r="BA205" s="31">
        <v>30639.714480876901</v>
      </c>
      <c r="BB205" s="31">
        <v>0</v>
      </c>
      <c r="BC205" s="31">
        <v>14353836.403930699</v>
      </c>
      <c r="BD205" s="31">
        <v>67948.256604194597</v>
      </c>
      <c r="BE205" s="31">
        <v>0</v>
      </c>
      <c r="BF205" s="31">
        <v>1426554.3258972201</v>
      </c>
      <c r="BG205" s="31">
        <v>2820126.4924316402</v>
      </c>
      <c r="BH205" s="31">
        <v>0</v>
      </c>
      <c r="BI205" s="31">
        <v>0</v>
      </c>
      <c r="BJ205" s="31">
        <v>2670869.4328308101</v>
      </c>
      <c r="BK205" s="31">
        <v>1451784.55047607</v>
      </c>
      <c r="BL205" s="31">
        <v>7857.2486381530798</v>
      </c>
      <c r="BM205" s="31">
        <v>0</v>
      </c>
      <c r="BN205" s="31">
        <v>0</v>
      </c>
      <c r="BO205" s="31">
        <v>0</v>
      </c>
      <c r="BP205" s="31">
        <v>0</v>
      </c>
      <c r="BQ205" s="31">
        <v>0</v>
      </c>
      <c r="BR205" s="31">
        <v>42043.611555576303</v>
      </c>
      <c r="BS205" s="31">
        <v>1205589.0313568099</v>
      </c>
      <c r="BT205" s="31">
        <v>5994.1758034229297</v>
      </c>
      <c r="BU205" s="31">
        <v>0</v>
      </c>
      <c r="BV205" s="31">
        <v>2301370.9910278302</v>
      </c>
      <c r="BW205" s="31">
        <v>7850.1731742620505</v>
      </c>
      <c r="BX205" s="31">
        <v>0</v>
      </c>
      <c r="BY205" s="31">
        <v>0</v>
      </c>
      <c r="BZ205" s="31">
        <v>0</v>
      </c>
      <c r="CA205" s="31">
        <v>23824.062898397398</v>
      </c>
      <c r="CB205" s="31">
        <v>2743123.5097961398</v>
      </c>
      <c r="CC205" s="31">
        <v>23741613.5700684</v>
      </c>
      <c r="CD205" s="31">
        <v>3598902.6556701702</v>
      </c>
      <c r="CE205" s="31">
        <v>993.09211990237202</v>
      </c>
      <c r="CF205" s="31">
        <v>190296.46398925799</v>
      </c>
      <c r="CG205" s="31">
        <v>1488601.6900634801</v>
      </c>
      <c r="CH205" s="31">
        <v>7850.1731742620505</v>
      </c>
      <c r="CI205" s="31">
        <v>24753.7276849747</v>
      </c>
      <c r="CJ205" s="31">
        <v>2931099.72943115</v>
      </c>
      <c r="CK205" s="31">
        <v>25213604.626953099</v>
      </c>
      <c r="CL205" s="31">
        <v>3608238.2683105501</v>
      </c>
      <c r="CM205" s="31">
        <v>26952.819994449601</v>
      </c>
      <c r="CN205" s="31">
        <v>3735640.1247558598</v>
      </c>
      <c r="CO205" s="31">
        <v>28057781.557128899</v>
      </c>
      <c r="CP205" s="31">
        <v>3608238.2683105501</v>
      </c>
    </row>
    <row r="206" spans="1:94">
      <c r="A206" s="138" t="s">
        <v>64</v>
      </c>
      <c r="B206" s="163">
        <v>40238</v>
      </c>
      <c r="C206" s="31">
        <v>0</v>
      </c>
      <c r="D206" s="31">
        <v>12020.628484873434</v>
      </c>
      <c r="E206" s="31">
        <v>12925.3352402449</v>
      </c>
      <c r="F206" s="31">
        <v>8044.7954570054999</v>
      </c>
      <c r="G206" s="31">
        <v>1011.62751206756</v>
      </c>
      <c r="H206" s="31">
        <v>0</v>
      </c>
      <c r="I206" s="31">
        <v>0</v>
      </c>
      <c r="J206" s="31">
        <v>2312.0100077688699</v>
      </c>
      <c r="K206" s="31">
        <v>16.8092031970154</v>
      </c>
      <c r="L206" s="31">
        <v>405.06796593219002</v>
      </c>
      <c r="M206" s="31">
        <v>200.47129594348399</v>
      </c>
      <c r="N206" s="31">
        <v>7822.3039634823799</v>
      </c>
      <c r="O206" s="31">
        <v>79.699063388630705</v>
      </c>
      <c r="P206" s="31">
        <v>0</v>
      </c>
      <c r="Q206" s="31">
        <v>16667.503836154901</v>
      </c>
      <c r="R206" s="31">
        <v>45.944496954325601</v>
      </c>
      <c r="S206" s="31">
        <v>0</v>
      </c>
      <c r="T206" s="31">
        <v>967.15002451837097</v>
      </c>
      <c r="U206" s="31">
        <v>2329.6112635731702</v>
      </c>
      <c r="V206" s="31">
        <v>0</v>
      </c>
      <c r="W206" s="31">
        <v>1219525.6324291928</v>
      </c>
      <c r="X206" s="31">
        <v>1767713.9200744601</v>
      </c>
      <c r="Y206" s="31">
        <v>922487.55868530297</v>
      </c>
      <c r="Z206" s="31">
        <v>191947.28459358201</v>
      </c>
      <c r="AA206" s="31">
        <v>0</v>
      </c>
      <c r="AB206" s="31">
        <v>0</v>
      </c>
      <c r="AC206" s="31">
        <v>822985.213096619</v>
      </c>
      <c r="AD206" s="31">
        <v>4593.6420588493302</v>
      </c>
      <c r="AE206" s="31">
        <v>23178.657627105698</v>
      </c>
      <c r="AF206" s="31">
        <v>36478.684785366102</v>
      </c>
      <c r="AG206" s="31">
        <v>995507.71886444103</v>
      </c>
      <c r="AH206" s="31">
        <v>3961.80942571163</v>
      </c>
      <c r="AI206" s="31">
        <v>0</v>
      </c>
      <c r="AJ206" s="31">
        <v>1930110.17687988</v>
      </c>
      <c r="AK206" s="31">
        <v>9203.7149596214294</v>
      </c>
      <c r="AL206" s="31">
        <v>0</v>
      </c>
      <c r="AM206" s="31">
        <v>184749.25536918599</v>
      </c>
      <c r="AN206" s="31">
        <v>827260.30464172398</v>
      </c>
      <c r="AO206" s="31">
        <v>0</v>
      </c>
      <c r="AP206" s="31">
        <v>10710249.163394934</v>
      </c>
      <c r="AQ206" s="31">
        <v>15367928.460083</v>
      </c>
      <c r="AR206" s="31">
        <v>8379234.3866577102</v>
      </c>
      <c r="AS206" s="31">
        <v>1506074.6546783401</v>
      </c>
      <c r="AT206" s="31">
        <v>0</v>
      </c>
      <c r="AU206" s="31">
        <v>0</v>
      </c>
      <c r="AV206" s="31">
        <v>2905618.19317627</v>
      </c>
      <c r="AW206" s="31">
        <v>13519.143594622599</v>
      </c>
      <c r="AX206" s="31">
        <v>198130.95042228699</v>
      </c>
      <c r="AY206" s="31">
        <v>305922.18908309902</v>
      </c>
      <c r="AZ206" s="31">
        <v>8984337.10009766</v>
      </c>
      <c r="BA206" s="31">
        <v>35257.857964515701</v>
      </c>
      <c r="BB206" s="31">
        <v>0</v>
      </c>
      <c r="BC206" s="31">
        <v>16624940.72229</v>
      </c>
      <c r="BD206" s="31">
        <v>74750.769608497605</v>
      </c>
      <c r="BE206" s="31">
        <v>0</v>
      </c>
      <c r="BF206" s="31">
        <v>1431903.4205627399</v>
      </c>
      <c r="BG206" s="31">
        <v>2921389.9526977502</v>
      </c>
      <c r="BH206" s="31">
        <v>0</v>
      </c>
      <c r="BI206" s="31">
        <v>0</v>
      </c>
      <c r="BJ206" s="31">
        <v>2746861.9017639202</v>
      </c>
      <c r="BK206" s="31">
        <v>1552022.9302215599</v>
      </c>
      <c r="BL206" s="31">
        <v>8514.8793957233393</v>
      </c>
      <c r="BM206" s="31">
        <v>0</v>
      </c>
      <c r="BN206" s="31">
        <v>0</v>
      </c>
      <c r="BO206" s="31">
        <v>0</v>
      </c>
      <c r="BP206" s="31">
        <v>0</v>
      </c>
      <c r="BQ206" s="31">
        <v>0</v>
      </c>
      <c r="BR206" s="31">
        <v>41714.125347614303</v>
      </c>
      <c r="BS206" s="31">
        <v>1308043.2880096401</v>
      </c>
      <c r="BT206" s="31">
        <v>6783.6850213408497</v>
      </c>
      <c r="BU206" s="31">
        <v>0</v>
      </c>
      <c r="BV206" s="31">
        <v>2686947.2587890602</v>
      </c>
      <c r="BW206" s="31">
        <v>8509.8537582159006</v>
      </c>
      <c r="BX206" s="31">
        <v>0</v>
      </c>
      <c r="BY206" s="31">
        <v>0</v>
      </c>
      <c r="BZ206" s="31">
        <v>0</v>
      </c>
      <c r="CA206" s="31">
        <v>24933.7835512161</v>
      </c>
      <c r="CB206" s="31">
        <v>2964555.6709289602</v>
      </c>
      <c r="CC206" s="31">
        <v>25991512.291259799</v>
      </c>
      <c r="CD206" s="31">
        <v>4000742.7227477999</v>
      </c>
      <c r="CE206" s="31">
        <v>1014.46326413751</v>
      </c>
      <c r="CF206" s="31">
        <v>193383.46814346299</v>
      </c>
      <c r="CG206" s="31">
        <v>1517687.1309966999</v>
      </c>
      <c r="CH206" s="31">
        <v>8509.8537582159006</v>
      </c>
      <c r="CI206" s="31">
        <v>25992.668482303601</v>
      </c>
      <c r="CJ206" s="31">
        <v>3158180.8359680199</v>
      </c>
      <c r="CK206" s="31">
        <v>27511716.3833008</v>
      </c>
      <c r="CL206" s="31">
        <v>4009263.4588317899</v>
      </c>
      <c r="CM206" s="31">
        <v>28291.597026348099</v>
      </c>
      <c r="CN206" s="31">
        <v>3986288.3613281301</v>
      </c>
      <c r="CO206" s="31">
        <v>30423230.987304699</v>
      </c>
      <c r="CP206" s="31">
        <v>4009263.4588317899</v>
      </c>
    </row>
    <row r="207" spans="1:94">
      <c r="A207" s="138" t="s">
        <v>64</v>
      </c>
      <c r="B207" s="163">
        <v>40330</v>
      </c>
      <c r="C207" s="31">
        <v>0</v>
      </c>
      <c r="D207" s="31">
        <v>12068.577299657691</v>
      </c>
      <c r="E207" s="31">
        <v>12938.876516103701</v>
      </c>
      <c r="F207" s="31">
        <v>8145.5454912185696</v>
      </c>
      <c r="G207" s="31">
        <v>1018.12218198925</v>
      </c>
      <c r="H207" s="31">
        <v>0</v>
      </c>
      <c r="I207" s="31">
        <v>0</v>
      </c>
      <c r="J207" s="31">
        <v>2349.3243424296402</v>
      </c>
      <c r="K207" s="31">
        <v>15.9627591629978</v>
      </c>
      <c r="L207" s="31">
        <v>428.61057462543198</v>
      </c>
      <c r="M207" s="31">
        <v>215.21573467925199</v>
      </c>
      <c r="N207" s="31">
        <v>7904.0751592516899</v>
      </c>
      <c r="O207" s="31">
        <v>83.677231203764705</v>
      </c>
      <c r="P207" s="31">
        <v>0</v>
      </c>
      <c r="Q207" s="31">
        <v>16753.904068470001</v>
      </c>
      <c r="R207" s="31">
        <v>49.642447151709298</v>
      </c>
      <c r="S207" s="31">
        <v>0</v>
      </c>
      <c r="T207" s="31">
        <v>963.06183717399801</v>
      </c>
      <c r="U207" s="31">
        <v>2364.2769577205199</v>
      </c>
      <c r="V207" s="31">
        <v>0</v>
      </c>
      <c r="W207" s="31">
        <v>1121457.1773694081</v>
      </c>
      <c r="X207" s="31">
        <v>1755010.85899353</v>
      </c>
      <c r="Y207" s="31">
        <v>916543.98504638695</v>
      </c>
      <c r="Z207" s="31">
        <v>194723.982517242</v>
      </c>
      <c r="AA207" s="31">
        <v>0</v>
      </c>
      <c r="AB207" s="31">
        <v>0</v>
      </c>
      <c r="AC207" s="31">
        <v>839595.56133270299</v>
      </c>
      <c r="AD207" s="31">
        <v>4298.2111338376999</v>
      </c>
      <c r="AE207" s="31">
        <v>21345.864541053801</v>
      </c>
      <c r="AF207" s="31">
        <v>40120.880102634401</v>
      </c>
      <c r="AG207" s="31">
        <v>978500.85926818801</v>
      </c>
      <c r="AH207" s="31">
        <v>3687.9622648060299</v>
      </c>
      <c r="AI207" s="31">
        <v>0</v>
      </c>
      <c r="AJ207" s="31">
        <v>1872490.77255249</v>
      </c>
      <c r="AK207" s="31">
        <v>9391.1451303958893</v>
      </c>
      <c r="AL207" s="31">
        <v>0</v>
      </c>
      <c r="AM207" s="31">
        <v>184293.44416809099</v>
      </c>
      <c r="AN207" s="31">
        <v>842981.93696594203</v>
      </c>
      <c r="AO207" s="31">
        <v>0</v>
      </c>
      <c r="AP207" s="31">
        <v>10101619.663775271</v>
      </c>
      <c r="AQ207" s="31">
        <v>15321257.849975601</v>
      </c>
      <c r="AR207" s="31">
        <v>8385659.8748779297</v>
      </c>
      <c r="AS207" s="31">
        <v>1531959.0407867399</v>
      </c>
      <c r="AT207" s="31">
        <v>0</v>
      </c>
      <c r="AU207" s="31">
        <v>0</v>
      </c>
      <c r="AV207" s="31">
        <v>2993745.8520507799</v>
      </c>
      <c r="AW207" s="31">
        <v>12704.087346553801</v>
      </c>
      <c r="AX207" s="31">
        <v>186652.24158477801</v>
      </c>
      <c r="AY207" s="31">
        <v>334557.782993317</v>
      </c>
      <c r="AZ207" s="31">
        <v>8904666.7835693397</v>
      </c>
      <c r="BA207" s="31">
        <v>32701.4344229698</v>
      </c>
      <c r="BB207" s="31">
        <v>0</v>
      </c>
      <c r="BC207" s="31">
        <v>16171550.9490967</v>
      </c>
      <c r="BD207" s="31">
        <v>77698.670461654707</v>
      </c>
      <c r="BE207" s="31">
        <v>0</v>
      </c>
      <c r="BF207" s="31">
        <v>1439599.8831634501</v>
      </c>
      <c r="BG207" s="31">
        <v>3002129.1731262198</v>
      </c>
      <c r="BH207" s="31">
        <v>0</v>
      </c>
      <c r="BI207" s="31">
        <v>0</v>
      </c>
      <c r="BJ207" s="31">
        <v>2800183.22125244</v>
      </c>
      <c r="BK207" s="31">
        <v>1594400.79960632</v>
      </c>
      <c r="BL207" s="31">
        <v>8961.4190022945404</v>
      </c>
      <c r="BM207" s="31">
        <v>0</v>
      </c>
      <c r="BN207" s="31">
        <v>0</v>
      </c>
      <c r="BO207" s="31">
        <v>0</v>
      </c>
      <c r="BP207" s="31">
        <v>0</v>
      </c>
      <c r="BQ207" s="31">
        <v>0</v>
      </c>
      <c r="BR207" s="31">
        <v>45419.213900566101</v>
      </c>
      <c r="BS207" s="31">
        <v>1327709.7632446301</v>
      </c>
      <c r="BT207" s="31">
        <v>6408.6987972259503</v>
      </c>
      <c r="BU207" s="31">
        <v>0</v>
      </c>
      <c r="BV207" s="31">
        <v>2587703.99682617</v>
      </c>
      <c r="BW207" s="31">
        <v>8969.5116569995898</v>
      </c>
      <c r="BX207" s="31">
        <v>0</v>
      </c>
      <c r="BY207" s="31">
        <v>0</v>
      </c>
      <c r="BZ207" s="31">
        <v>0</v>
      </c>
      <c r="CA207" s="31">
        <v>25013.5406982899</v>
      </c>
      <c r="CB207" s="31">
        <v>2882816.97338867</v>
      </c>
      <c r="CC207" s="31">
        <v>25385725.087158199</v>
      </c>
      <c r="CD207" s="31">
        <v>3968630.8529968299</v>
      </c>
      <c r="CE207" s="31">
        <v>1010.37031152099</v>
      </c>
      <c r="CF207" s="31">
        <v>193604.32881736799</v>
      </c>
      <c r="CG207" s="31">
        <v>1519652.1706542999</v>
      </c>
      <c r="CH207" s="31">
        <v>8969.5116569995898</v>
      </c>
      <c r="CI207" s="31">
        <v>25992.160890102401</v>
      </c>
      <c r="CJ207" s="31">
        <v>3077798.0624694801</v>
      </c>
      <c r="CK207" s="31">
        <v>26915993.5322266</v>
      </c>
      <c r="CL207" s="31">
        <v>3976054.4021301302</v>
      </c>
      <c r="CM207" s="31">
        <v>28333.906227111798</v>
      </c>
      <c r="CN207" s="31">
        <v>3923816.7309265099</v>
      </c>
      <c r="CO207" s="31">
        <v>29914074.059082001</v>
      </c>
      <c r="CP207" s="31">
        <v>3976054.4021301302</v>
      </c>
    </row>
    <row r="208" spans="1:94">
      <c r="A208" s="138" t="s">
        <v>64</v>
      </c>
      <c r="B208" s="163">
        <v>40422</v>
      </c>
      <c r="C208" s="31">
        <v>0</v>
      </c>
      <c r="D208" s="31">
        <v>11533.528185534133</v>
      </c>
      <c r="E208" s="31">
        <v>13159.654366135601</v>
      </c>
      <c r="F208" s="31">
        <v>8373.1044017076492</v>
      </c>
      <c r="G208" s="31">
        <v>1033.19402946532</v>
      </c>
      <c r="H208" s="31">
        <v>0</v>
      </c>
      <c r="I208" s="31">
        <v>0</v>
      </c>
      <c r="J208" s="31">
        <v>2360.5896878838498</v>
      </c>
      <c r="K208" s="31">
        <v>15.284232145990201</v>
      </c>
      <c r="L208" s="31">
        <v>296.42326015233999</v>
      </c>
      <c r="M208" s="31">
        <v>219.062136037275</v>
      </c>
      <c r="N208" s="31">
        <v>8018.0840833783204</v>
      </c>
      <c r="O208" s="31">
        <v>82.445641076192302</v>
      </c>
      <c r="P208" s="31">
        <v>0</v>
      </c>
      <c r="Q208" s="31">
        <v>15960.112541079499</v>
      </c>
      <c r="R208" s="31">
        <v>52.404199405573301</v>
      </c>
      <c r="S208" s="31">
        <v>0</v>
      </c>
      <c r="T208" s="31">
        <v>986.15285350382305</v>
      </c>
      <c r="U208" s="31">
        <v>2373.0499740242999</v>
      </c>
      <c r="V208" s="31">
        <v>0</v>
      </c>
      <c r="W208" s="31">
        <v>1010372.2645667122</v>
      </c>
      <c r="X208" s="31">
        <v>1767077.4549408001</v>
      </c>
      <c r="Y208" s="31">
        <v>935250.80946350098</v>
      </c>
      <c r="Z208" s="31">
        <v>198469.87039756801</v>
      </c>
      <c r="AA208" s="31">
        <v>0</v>
      </c>
      <c r="AB208" s="31">
        <v>0</v>
      </c>
      <c r="AC208" s="31">
        <v>839057.53756713902</v>
      </c>
      <c r="AD208" s="31">
        <v>4151.2533877491996</v>
      </c>
      <c r="AE208" s="31">
        <v>14937.197289109199</v>
      </c>
      <c r="AF208" s="31">
        <v>40306.485174179099</v>
      </c>
      <c r="AG208" s="31">
        <v>991578.04303741502</v>
      </c>
      <c r="AH208" s="31">
        <v>3749.7706061303602</v>
      </c>
      <c r="AI208" s="31">
        <v>0</v>
      </c>
      <c r="AJ208" s="31">
        <v>1723028.7130127</v>
      </c>
      <c r="AK208" s="31">
        <v>9147.3673104047793</v>
      </c>
      <c r="AL208" s="31">
        <v>0</v>
      </c>
      <c r="AM208" s="31">
        <v>188233.12669944801</v>
      </c>
      <c r="AN208" s="31">
        <v>844175.08127594006</v>
      </c>
      <c r="AO208" s="31">
        <v>0</v>
      </c>
      <c r="AP208" s="31">
        <v>8840421.5370805655</v>
      </c>
      <c r="AQ208" s="31">
        <v>15388109.2928467</v>
      </c>
      <c r="AR208" s="31">
        <v>8549781.7065429706</v>
      </c>
      <c r="AS208" s="31">
        <v>1564867.40844727</v>
      </c>
      <c r="AT208" s="31">
        <v>0</v>
      </c>
      <c r="AU208" s="31">
        <v>0</v>
      </c>
      <c r="AV208" s="31">
        <v>3009756.1123962398</v>
      </c>
      <c r="AW208" s="31">
        <v>12309.301008701301</v>
      </c>
      <c r="AX208" s="31">
        <v>128758.01480388601</v>
      </c>
      <c r="AY208" s="31">
        <v>334345.26362609898</v>
      </c>
      <c r="AZ208" s="31">
        <v>9011017.5438232403</v>
      </c>
      <c r="BA208" s="31">
        <v>33951.184732437097</v>
      </c>
      <c r="BB208" s="31">
        <v>0</v>
      </c>
      <c r="BC208" s="31">
        <v>14835685.2004395</v>
      </c>
      <c r="BD208" s="31">
        <v>82434.679775237993</v>
      </c>
      <c r="BE208" s="31">
        <v>0</v>
      </c>
      <c r="BF208" s="31">
        <v>1483291.68093872</v>
      </c>
      <c r="BG208" s="31">
        <v>3019752.3979492201</v>
      </c>
      <c r="BH208" s="31">
        <v>0</v>
      </c>
      <c r="BI208" s="31">
        <v>0</v>
      </c>
      <c r="BJ208" s="31">
        <v>2753891.1539306599</v>
      </c>
      <c r="BK208" s="31">
        <v>1570734.74787903</v>
      </c>
      <c r="BL208" s="31">
        <v>10010.073984623001</v>
      </c>
      <c r="BM208" s="31">
        <v>0</v>
      </c>
      <c r="BN208" s="31">
        <v>0</v>
      </c>
      <c r="BO208" s="31">
        <v>0</v>
      </c>
      <c r="BP208" s="31">
        <v>0</v>
      </c>
      <c r="BQ208" s="31">
        <v>0</v>
      </c>
      <c r="BR208" s="31">
        <v>45737.292807102203</v>
      </c>
      <c r="BS208" s="31">
        <v>1289912.5503234901</v>
      </c>
      <c r="BT208" s="31">
        <v>6571.6342465281496</v>
      </c>
      <c r="BU208" s="31">
        <v>0</v>
      </c>
      <c r="BV208" s="31">
        <v>2472310.5622558598</v>
      </c>
      <c r="BW208" s="31">
        <v>10016.7255632877</v>
      </c>
      <c r="BX208" s="31">
        <v>0</v>
      </c>
      <c r="BY208" s="31">
        <v>0</v>
      </c>
      <c r="BZ208" s="31">
        <v>0</v>
      </c>
      <c r="CA208" s="31">
        <v>24707.607395172101</v>
      </c>
      <c r="CB208" s="31">
        <v>2775021.6968689002</v>
      </c>
      <c r="CC208" s="31">
        <v>24311297.162841801</v>
      </c>
      <c r="CD208" s="31">
        <v>3786531.7945556599</v>
      </c>
      <c r="CE208" s="31">
        <v>1030.5734229981899</v>
      </c>
      <c r="CF208" s="31">
        <v>197301.24894905099</v>
      </c>
      <c r="CG208" s="31">
        <v>1556669.1869659401</v>
      </c>
      <c r="CH208" s="31">
        <v>10016.7255632877</v>
      </c>
      <c r="CI208" s="31">
        <v>25777.029934883099</v>
      </c>
      <c r="CJ208" s="31">
        <v>2972181.8349609398</v>
      </c>
      <c r="CK208" s="31">
        <v>25863438.869628899</v>
      </c>
      <c r="CL208" s="31">
        <v>3795989.6226501502</v>
      </c>
      <c r="CM208" s="31">
        <v>28112.685757636998</v>
      </c>
      <c r="CN208" s="31">
        <v>3812968.1159668001</v>
      </c>
      <c r="CO208" s="31">
        <v>28861726.549316399</v>
      </c>
      <c r="CP208" s="31">
        <v>3795989.6226501502</v>
      </c>
    </row>
    <row r="209" spans="1:94">
      <c r="A209" s="138" t="s">
        <v>64</v>
      </c>
      <c r="B209" s="163">
        <v>40513</v>
      </c>
      <c r="C209" s="31">
        <v>0</v>
      </c>
      <c r="D209" s="31">
        <v>11296.253861458159</v>
      </c>
      <c r="E209" s="31">
        <v>13212.7818721533</v>
      </c>
      <c r="F209" s="31">
        <v>8466.6682312488592</v>
      </c>
      <c r="G209" s="31">
        <v>1062.40107285976</v>
      </c>
      <c r="H209" s="31">
        <v>0</v>
      </c>
      <c r="I209" s="31">
        <v>0</v>
      </c>
      <c r="J209" s="31">
        <v>2409.1016387641398</v>
      </c>
      <c r="K209" s="31">
        <v>12.622961557819499</v>
      </c>
      <c r="L209" s="31">
        <v>322.12137950956799</v>
      </c>
      <c r="M209" s="31">
        <v>222.46933110244601</v>
      </c>
      <c r="N209" s="31">
        <v>8059.0677068233499</v>
      </c>
      <c r="O209" s="31">
        <v>80.200996482744799</v>
      </c>
      <c r="P209" s="31">
        <v>0</v>
      </c>
      <c r="Q209" s="31">
        <v>15322.3425673246</v>
      </c>
      <c r="R209" s="31">
        <v>44.130576226394602</v>
      </c>
      <c r="S209" s="31">
        <v>0</v>
      </c>
      <c r="T209" s="31">
        <v>1045.88126988709</v>
      </c>
      <c r="U209" s="31">
        <v>2425.8479886650998</v>
      </c>
      <c r="V209" s="31">
        <v>0</v>
      </c>
      <c r="W209" s="31">
        <v>1039027.3000469616</v>
      </c>
      <c r="X209" s="31">
        <v>1759750.20298767</v>
      </c>
      <c r="Y209" s="31">
        <v>943134.06636047398</v>
      </c>
      <c r="Z209" s="31">
        <v>200641.09803771999</v>
      </c>
      <c r="AA209" s="31">
        <v>0</v>
      </c>
      <c r="AB209" s="31">
        <v>0</v>
      </c>
      <c r="AC209" s="31">
        <v>854162.34408569301</v>
      </c>
      <c r="AD209" s="31">
        <v>3341.6523897647899</v>
      </c>
      <c r="AE209" s="31">
        <v>15877.2026283741</v>
      </c>
      <c r="AF209" s="31">
        <v>39671.821488857298</v>
      </c>
      <c r="AG209" s="31">
        <v>992662.55606079102</v>
      </c>
      <c r="AH209" s="31">
        <v>3264.6034423410902</v>
      </c>
      <c r="AI209" s="31">
        <v>0</v>
      </c>
      <c r="AJ209" s="31">
        <v>1664757.8218841599</v>
      </c>
      <c r="AK209" s="31">
        <v>7899.1211448907898</v>
      </c>
      <c r="AL209" s="31">
        <v>0</v>
      </c>
      <c r="AM209" s="31">
        <v>193007.215900421</v>
      </c>
      <c r="AN209" s="31">
        <v>857770.20224761998</v>
      </c>
      <c r="AO209" s="31">
        <v>0</v>
      </c>
      <c r="AP209" s="31">
        <v>9288379.194568608</v>
      </c>
      <c r="AQ209" s="31">
        <v>15429945.926635699</v>
      </c>
      <c r="AR209" s="31">
        <v>8659846.6549072303</v>
      </c>
      <c r="AS209" s="31">
        <v>1590211.4951171901</v>
      </c>
      <c r="AT209" s="31">
        <v>0</v>
      </c>
      <c r="AU209" s="31">
        <v>0</v>
      </c>
      <c r="AV209" s="31">
        <v>3094388.0013732901</v>
      </c>
      <c r="AW209" s="31">
        <v>10034.901092648501</v>
      </c>
      <c r="AX209" s="31">
        <v>137107.88838195801</v>
      </c>
      <c r="AY209" s="31">
        <v>333352.69835281401</v>
      </c>
      <c r="AZ209" s="31">
        <v>9068143.97583008</v>
      </c>
      <c r="BA209" s="31">
        <v>30804.8122656345</v>
      </c>
      <c r="BB209" s="31">
        <v>0</v>
      </c>
      <c r="BC209" s="31">
        <v>14395704.2611084</v>
      </c>
      <c r="BD209" s="31">
        <v>66505.9448881149</v>
      </c>
      <c r="BE209" s="31">
        <v>0</v>
      </c>
      <c r="BF209" s="31">
        <v>1542785.22589111</v>
      </c>
      <c r="BG209" s="31">
        <v>3108980.6031494099</v>
      </c>
      <c r="BH209" s="31">
        <v>0</v>
      </c>
      <c r="BI209" s="31">
        <v>0</v>
      </c>
      <c r="BJ209" s="31">
        <v>2776140.8539428702</v>
      </c>
      <c r="BK209" s="31">
        <v>1581718.16481018</v>
      </c>
      <c r="BL209" s="31">
        <v>7757.4783905148497</v>
      </c>
      <c r="BM209" s="31">
        <v>0</v>
      </c>
      <c r="BN209" s="31">
        <v>0</v>
      </c>
      <c r="BO209" s="31">
        <v>0</v>
      </c>
      <c r="BP209" s="31">
        <v>0</v>
      </c>
      <c r="BQ209" s="31">
        <v>0</v>
      </c>
      <c r="BR209" s="31">
        <v>46305.185453891798</v>
      </c>
      <c r="BS209" s="31">
        <v>1295533.2150421101</v>
      </c>
      <c r="BT209" s="31">
        <v>6045.9810161590603</v>
      </c>
      <c r="BU209" s="31">
        <v>0</v>
      </c>
      <c r="BV209" s="31">
        <v>2370148.0836792002</v>
      </c>
      <c r="BW209" s="31">
        <v>7750.5882830619803</v>
      </c>
      <c r="BX209" s="31">
        <v>0</v>
      </c>
      <c r="BY209" s="31">
        <v>0</v>
      </c>
      <c r="BZ209" s="31">
        <v>0</v>
      </c>
      <c r="CA209" s="31">
        <v>24444.230636596702</v>
      </c>
      <c r="CB209" s="31">
        <v>2794993.5668640099</v>
      </c>
      <c r="CC209" s="31">
        <v>24563404.938720699</v>
      </c>
      <c r="CD209" s="31">
        <v>3783910.37817383</v>
      </c>
      <c r="CE209" s="31">
        <v>1073.25607462227</v>
      </c>
      <c r="CF209" s="31">
        <v>201666.73847198501</v>
      </c>
      <c r="CG209" s="31">
        <v>1599419.55732727</v>
      </c>
      <c r="CH209" s="31">
        <v>7750.5882830619803</v>
      </c>
      <c r="CI209" s="31">
        <v>25482.0730829239</v>
      </c>
      <c r="CJ209" s="31">
        <v>2994374.3319091802</v>
      </c>
      <c r="CK209" s="31">
        <v>26146537.611083999</v>
      </c>
      <c r="CL209" s="31">
        <v>3793687.44171143</v>
      </c>
      <c r="CM209" s="31">
        <v>27823.798307180401</v>
      </c>
      <c r="CN209" s="31">
        <v>3852881.86541748</v>
      </c>
      <c r="CO209" s="31">
        <v>29286519.6555176</v>
      </c>
      <c r="CP209" s="31">
        <v>3793687.44171143</v>
      </c>
    </row>
    <row r="210" spans="1:94">
      <c r="A210" s="138" t="s">
        <v>64</v>
      </c>
      <c r="B210" s="163">
        <v>40603</v>
      </c>
      <c r="C210" s="31">
        <v>0</v>
      </c>
      <c r="D210" s="31">
        <v>11140.761178294964</v>
      </c>
      <c r="E210" s="31">
        <v>13036.261827349699</v>
      </c>
      <c r="F210" s="31">
        <v>8480.4758208990097</v>
      </c>
      <c r="G210" s="31">
        <v>1110.71403332055</v>
      </c>
      <c r="H210" s="31">
        <v>0</v>
      </c>
      <c r="I210" s="31">
        <v>0</v>
      </c>
      <c r="J210" s="31">
        <v>2478.2746461331799</v>
      </c>
      <c r="K210" s="31">
        <v>14.646349749411501</v>
      </c>
      <c r="L210" s="31">
        <v>260.84271068498498</v>
      </c>
      <c r="M210" s="31">
        <v>214.47915149107601</v>
      </c>
      <c r="N210" s="31">
        <v>7970.6601190566998</v>
      </c>
      <c r="O210" s="31">
        <v>0</v>
      </c>
      <c r="P210" s="31">
        <v>0</v>
      </c>
      <c r="Q210" s="31">
        <v>16354.767445445101</v>
      </c>
      <c r="R210" s="31">
        <v>0</v>
      </c>
      <c r="S210" s="31">
        <v>0</v>
      </c>
      <c r="T210" s="31">
        <v>1103.5665395706901</v>
      </c>
      <c r="U210" s="31">
        <v>2493.0471254587201</v>
      </c>
      <c r="V210" s="31">
        <v>0</v>
      </c>
      <c r="W210" s="31">
        <v>968443.22269115085</v>
      </c>
      <c r="X210" s="31">
        <v>1719214.40286255</v>
      </c>
      <c r="Y210" s="31">
        <v>940324.52832031297</v>
      </c>
      <c r="Z210" s="31">
        <v>206965.245832443</v>
      </c>
      <c r="AA210" s="31">
        <v>0</v>
      </c>
      <c r="AB210" s="31">
        <v>0</v>
      </c>
      <c r="AC210" s="31">
        <v>874178.22143554699</v>
      </c>
      <c r="AD210" s="31">
        <v>3637.82322335243</v>
      </c>
      <c r="AE210" s="31">
        <v>14449.5894882679</v>
      </c>
      <c r="AF210" s="31">
        <v>38864.065907955199</v>
      </c>
      <c r="AG210" s="31">
        <v>983760.77496337902</v>
      </c>
      <c r="AH210" s="31">
        <v>0</v>
      </c>
      <c r="AI210" s="31">
        <v>0</v>
      </c>
      <c r="AJ210" s="31">
        <v>1727504.1464996301</v>
      </c>
      <c r="AK210" s="31">
        <v>0</v>
      </c>
      <c r="AL210" s="31">
        <v>0</v>
      </c>
      <c r="AM210" s="31">
        <v>209862.25840568499</v>
      </c>
      <c r="AN210" s="31">
        <v>877363.62760925305</v>
      </c>
      <c r="AO210" s="31">
        <v>0</v>
      </c>
      <c r="AP210" s="31">
        <v>8674416.2592958584</v>
      </c>
      <c r="AQ210" s="31">
        <v>15228824.818359399</v>
      </c>
      <c r="AR210" s="31">
        <v>8702438.93896484</v>
      </c>
      <c r="AS210" s="31">
        <v>1659827.1842040999</v>
      </c>
      <c r="AT210" s="31">
        <v>0</v>
      </c>
      <c r="AU210" s="31">
        <v>0</v>
      </c>
      <c r="AV210" s="31">
        <v>3196804.6449584998</v>
      </c>
      <c r="AW210" s="31">
        <v>11008.8715386391</v>
      </c>
      <c r="AX210" s="31">
        <v>125629.934294701</v>
      </c>
      <c r="AY210" s="31">
        <v>330232.47761917103</v>
      </c>
      <c r="AZ210" s="31">
        <v>9046311.9141845703</v>
      </c>
      <c r="BA210" s="31">
        <v>0</v>
      </c>
      <c r="BB210" s="31">
        <v>0</v>
      </c>
      <c r="BC210" s="31">
        <v>15046707.258911099</v>
      </c>
      <c r="BD210" s="31">
        <v>0</v>
      </c>
      <c r="BE210" s="31">
        <v>0</v>
      </c>
      <c r="BF210" s="31">
        <v>1659594.3132019001</v>
      </c>
      <c r="BG210" s="31">
        <v>3209155.7317504901</v>
      </c>
      <c r="BH210" s="31">
        <v>0</v>
      </c>
      <c r="BI210" s="31">
        <v>0</v>
      </c>
      <c r="BJ210" s="31">
        <v>2707863.91488647</v>
      </c>
      <c r="BK210" s="31">
        <v>1569812.7315521201</v>
      </c>
      <c r="BL210" s="31">
        <v>0</v>
      </c>
      <c r="BM210" s="31">
        <v>0</v>
      </c>
      <c r="BN210" s="31">
        <v>0</v>
      </c>
      <c r="BO210" s="31">
        <v>0</v>
      </c>
      <c r="BP210" s="31">
        <v>0</v>
      </c>
      <c r="BQ210" s="31">
        <v>0</v>
      </c>
      <c r="BR210" s="31">
        <v>44759.549915790602</v>
      </c>
      <c r="BS210" s="31">
        <v>1262695.1773529099</v>
      </c>
      <c r="BT210" s="31">
        <v>0</v>
      </c>
      <c r="BU210" s="31">
        <v>0</v>
      </c>
      <c r="BV210" s="31">
        <v>2564209.1735839802</v>
      </c>
      <c r="BW210" s="31">
        <v>0</v>
      </c>
      <c r="BX210" s="31">
        <v>0</v>
      </c>
      <c r="BY210" s="31">
        <v>0</v>
      </c>
      <c r="BZ210" s="31">
        <v>0</v>
      </c>
      <c r="CA210" s="31">
        <v>24199.3358948231</v>
      </c>
      <c r="CB210" s="31">
        <v>2690847.5083313002</v>
      </c>
      <c r="CC210" s="31">
        <v>23981923.544189502</v>
      </c>
      <c r="CD210" s="31">
        <v>3810669.7550353999</v>
      </c>
      <c r="CE210" s="31">
        <v>1109.96068587899</v>
      </c>
      <c r="CF210" s="31">
        <v>208421.31890106201</v>
      </c>
      <c r="CG210" s="31">
        <v>1671673.1582489</v>
      </c>
      <c r="CH210" s="31">
        <v>0</v>
      </c>
      <c r="CI210" s="31">
        <v>25309.124644517899</v>
      </c>
      <c r="CJ210" s="31">
        <v>2900579.9027709998</v>
      </c>
      <c r="CK210" s="31">
        <v>25664581.737792999</v>
      </c>
      <c r="CL210" s="31">
        <v>3809724.5480346698</v>
      </c>
      <c r="CM210" s="31">
        <v>27781.769251584999</v>
      </c>
      <c r="CN210" s="31">
        <v>3780635.1428222698</v>
      </c>
      <c r="CO210" s="31">
        <v>28868542.6174316</v>
      </c>
      <c r="CP210" s="31">
        <v>3809724.5480346698</v>
      </c>
    </row>
    <row r="211" spans="1:94">
      <c r="A211" s="138" t="s">
        <v>64</v>
      </c>
      <c r="B211" s="163">
        <v>40695</v>
      </c>
      <c r="C211" s="31">
        <v>0</v>
      </c>
      <c r="D211" s="31">
        <v>11274.169981581808</v>
      </c>
      <c r="E211" s="31">
        <v>13056.4961656332</v>
      </c>
      <c r="F211" s="31">
        <v>8533.36383497715</v>
      </c>
      <c r="G211" s="31">
        <v>1176.0607791841001</v>
      </c>
      <c r="H211" s="31">
        <v>0</v>
      </c>
      <c r="I211" s="31">
        <v>0</v>
      </c>
      <c r="J211" s="31">
        <v>2517.51536610723</v>
      </c>
      <c r="K211" s="31">
        <v>10.338480127509699</v>
      </c>
      <c r="L211" s="31">
        <v>320.70394046604599</v>
      </c>
      <c r="M211" s="31">
        <v>222.20255431346601</v>
      </c>
      <c r="N211" s="31">
        <v>7977.9436973929396</v>
      </c>
      <c r="O211" s="31">
        <v>0</v>
      </c>
      <c r="P211" s="31">
        <v>0</v>
      </c>
      <c r="Q211" s="31">
        <v>16245.8044115305</v>
      </c>
      <c r="R211" s="31">
        <v>0</v>
      </c>
      <c r="S211" s="31">
        <v>0</v>
      </c>
      <c r="T211" s="31">
        <v>1165.27091096342</v>
      </c>
      <c r="U211" s="31">
        <v>2526.1621070802198</v>
      </c>
      <c r="V211" s="31">
        <v>0</v>
      </c>
      <c r="W211" s="31">
        <v>1027187.0581688255</v>
      </c>
      <c r="X211" s="31">
        <v>1731132.9792480499</v>
      </c>
      <c r="Y211" s="31">
        <v>948319.40841674805</v>
      </c>
      <c r="Z211" s="31">
        <v>213884.35120391799</v>
      </c>
      <c r="AA211" s="31">
        <v>0</v>
      </c>
      <c r="AB211" s="31">
        <v>0</v>
      </c>
      <c r="AC211" s="31">
        <v>888211.65917205799</v>
      </c>
      <c r="AD211" s="31">
        <v>3834.3713776767299</v>
      </c>
      <c r="AE211" s="31">
        <v>17097.1870024204</v>
      </c>
      <c r="AF211" s="31">
        <v>40287.970240593</v>
      </c>
      <c r="AG211" s="31">
        <v>986682.74403381301</v>
      </c>
      <c r="AH211" s="31">
        <v>0</v>
      </c>
      <c r="AI211" s="31">
        <v>0</v>
      </c>
      <c r="AJ211" s="31">
        <v>1760867.5160827599</v>
      </c>
      <c r="AK211" s="31">
        <v>0</v>
      </c>
      <c r="AL211" s="31">
        <v>0</v>
      </c>
      <c r="AM211" s="31">
        <v>213067.12491798401</v>
      </c>
      <c r="AN211" s="31">
        <v>891684.02300262498</v>
      </c>
      <c r="AO211" s="31">
        <v>0</v>
      </c>
      <c r="AP211" s="31">
        <v>9295973.6303869318</v>
      </c>
      <c r="AQ211" s="31">
        <v>15199981.118042</v>
      </c>
      <c r="AR211" s="31">
        <v>8657267.1416015606</v>
      </c>
      <c r="AS211" s="31">
        <v>1724741.1261291499</v>
      </c>
      <c r="AT211" s="31">
        <v>0</v>
      </c>
      <c r="AU211" s="31">
        <v>0</v>
      </c>
      <c r="AV211" s="31">
        <v>3263972.87249756</v>
      </c>
      <c r="AW211" s="31">
        <v>11692.0434043407</v>
      </c>
      <c r="AX211" s="31">
        <v>150962.28963089001</v>
      </c>
      <c r="AY211" s="31">
        <v>342876.76280212402</v>
      </c>
      <c r="AZ211" s="31">
        <v>8953984.5012206994</v>
      </c>
      <c r="BA211" s="31">
        <v>0</v>
      </c>
      <c r="BB211" s="31">
        <v>0</v>
      </c>
      <c r="BC211" s="31">
        <v>15444319.396362299</v>
      </c>
      <c r="BD211" s="31">
        <v>0</v>
      </c>
      <c r="BE211" s="31">
        <v>0</v>
      </c>
      <c r="BF211" s="31">
        <v>1708608.4817504899</v>
      </c>
      <c r="BG211" s="31">
        <v>3273390.2464904799</v>
      </c>
      <c r="BH211" s="31">
        <v>0</v>
      </c>
      <c r="BI211" s="31">
        <v>0</v>
      </c>
      <c r="BJ211" s="31">
        <v>2736400.2050170898</v>
      </c>
      <c r="BK211" s="31">
        <v>1597093.65299988</v>
      </c>
      <c r="BL211" s="31">
        <v>0</v>
      </c>
      <c r="BM211" s="31">
        <v>0</v>
      </c>
      <c r="BN211" s="31">
        <v>0</v>
      </c>
      <c r="BO211" s="31">
        <v>0</v>
      </c>
      <c r="BP211" s="31">
        <v>0</v>
      </c>
      <c r="BQ211" s="31">
        <v>0</v>
      </c>
      <c r="BR211" s="31">
        <v>47146.4292182922</v>
      </c>
      <c r="BS211" s="31">
        <v>1281217.8108215299</v>
      </c>
      <c r="BT211" s="31">
        <v>0</v>
      </c>
      <c r="BU211" s="31">
        <v>0</v>
      </c>
      <c r="BV211" s="31">
        <v>2518412.9823303199</v>
      </c>
      <c r="BW211" s="31">
        <v>0</v>
      </c>
      <c r="BX211" s="31">
        <v>0</v>
      </c>
      <c r="BY211" s="31">
        <v>0</v>
      </c>
      <c r="BZ211" s="31">
        <v>0</v>
      </c>
      <c r="CA211" s="31">
        <v>24363.292423009902</v>
      </c>
      <c r="CB211" s="31">
        <v>2765314.3891906701</v>
      </c>
      <c r="CC211" s="31">
        <v>24584540.015625</v>
      </c>
      <c r="CD211" s="31">
        <v>3829489.0915832501</v>
      </c>
      <c r="CE211" s="31">
        <v>1170.0050470531</v>
      </c>
      <c r="CF211" s="31">
        <v>212792.15327644299</v>
      </c>
      <c r="CG211" s="31">
        <v>1714356.1589202899</v>
      </c>
      <c r="CH211" s="31">
        <v>0</v>
      </c>
      <c r="CI211" s="31">
        <v>25562.985532283801</v>
      </c>
      <c r="CJ211" s="31">
        <v>2980170.6859741202</v>
      </c>
      <c r="CK211" s="31">
        <v>26317581.527099598</v>
      </c>
      <c r="CL211" s="31">
        <v>3827065.99468994</v>
      </c>
      <c r="CM211" s="31">
        <v>28074.618650198001</v>
      </c>
      <c r="CN211" s="31">
        <v>3877351.9963684101</v>
      </c>
      <c r="CO211" s="31">
        <v>29604409.760986298</v>
      </c>
      <c r="CP211" s="31">
        <v>3827065.99468994</v>
      </c>
    </row>
    <row r="212" spans="1:94">
      <c r="A212" s="138" t="s">
        <v>64</v>
      </c>
      <c r="B212" s="163">
        <v>40787</v>
      </c>
      <c r="C212" s="31">
        <v>0</v>
      </c>
      <c r="D212" s="31">
        <v>11328.366145975253</v>
      </c>
      <c r="E212" s="31">
        <v>12817.4276286364</v>
      </c>
      <c r="F212" s="31">
        <v>8453.6435922384298</v>
      </c>
      <c r="G212" s="31">
        <v>1198.0132109075801</v>
      </c>
      <c r="H212" s="31">
        <v>0</v>
      </c>
      <c r="I212" s="31">
        <v>0</v>
      </c>
      <c r="J212" s="31">
        <v>2510.5381474792998</v>
      </c>
      <c r="K212" s="31">
        <v>10.6498500521993</v>
      </c>
      <c r="L212" s="31">
        <v>430.62199232727301</v>
      </c>
      <c r="M212" s="31">
        <v>232.74019795656201</v>
      </c>
      <c r="N212" s="31">
        <v>7925.4761450290698</v>
      </c>
      <c r="O212" s="31">
        <v>0</v>
      </c>
      <c r="P212" s="31">
        <v>0</v>
      </c>
      <c r="Q212" s="31">
        <v>15375.233026981399</v>
      </c>
      <c r="R212" s="31">
        <v>0</v>
      </c>
      <c r="S212" s="31">
        <v>0</v>
      </c>
      <c r="T212" s="31">
        <v>1201.7402550727099</v>
      </c>
      <c r="U212" s="31">
        <v>2518.84498026967</v>
      </c>
      <c r="V212" s="31">
        <v>0</v>
      </c>
      <c r="W212" s="31">
        <v>943609.28376162879</v>
      </c>
      <c r="X212" s="31">
        <v>1717828.1607665999</v>
      </c>
      <c r="Y212" s="31">
        <v>958201.31674194301</v>
      </c>
      <c r="Z212" s="31">
        <v>213885.217746735</v>
      </c>
      <c r="AA212" s="31">
        <v>0</v>
      </c>
      <c r="AB212" s="31">
        <v>0</v>
      </c>
      <c r="AC212" s="31">
        <v>887531.67367553699</v>
      </c>
      <c r="AD212" s="31">
        <v>2253.9044759571598</v>
      </c>
      <c r="AE212" s="31">
        <v>23138.794740199999</v>
      </c>
      <c r="AF212" s="31">
        <v>41396.7073965073</v>
      </c>
      <c r="AG212" s="31">
        <v>987852.84078979504</v>
      </c>
      <c r="AH212" s="31">
        <v>0</v>
      </c>
      <c r="AI212" s="31">
        <v>0</v>
      </c>
      <c r="AJ212" s="31">
        <v>1614613.92424011</v>
      </c>
      <c r="AK212" s="31">
        <v>0</v>
      </c>
      <c r="AL212" s="31">
        <v>0</v>
      </c>
      <c r="AM212" s="31">
        <v>212484.159788132</v>
      </c>
      <c r="AN212" s="31">
        <v>890336.84906768799</v>
      </c>
      <c r="AO212" s="31">
        <v>0</v>
      </c>
      <c r="AP212" s="31">
        <v>8462358.0643361975</v>
      </c>
      <c r="AQ212" s="31">
        <v>15066701.423461899</v>
      </c>
      <c r="AR212" s="31">
        <v>8713099.2370605506</v>
      </c>
      <c r="AS212" s="31">
        <v>1725833.36039734</v>
      </c>
      <c r="AT212" s="31">
        <v>0</v>
      </c>
      <c r="AU212" s="31">
        <v>0</v>
      </c>
      <c r="AV212" s="31">
        <v>3276058.2758178702</v>
      </c>
      <c r="AW212" s="31">
        <v>6911.0935062170001</v>
      </c>
      <c r="AX212" s="31">
        <v>187757.38884735099</v>
      </c>
      <c r="AY212" s="31">
        <v>353807.85517120402</v>
      </c>
      <c r="AZ212" s="31">
        <v>8945390.3966064509</v>
      </c>
      <c r="BA212" s="31">
        <v>0</v>
      </c>
      <c r="BB212" s="31">
        <v>0</v>
      </c>
      <c r="BC212" s="31">
        <v>14172331.146484399</v>
      </c>
      <c r="BD212" s="31">
        <v>0</v>
      </c>
      <c r="BE212" s="31">
        <v>0</v>
      </c>
      <c r="BF212" s="31">
        <v>1727877.6839141799</v>
      </c>
      <c r="BG212" s="31">
        <v>3279784.3258972201</v>
      </c>
      <c r="BH212" s="31">
        <v>0</v>
      </c>
      <c r="BI212" s="31">
        <v>0</v>
      </c>
      <c r="BJ212" s="31">
        <v>2631918.6298828102</v>
      </c>
      <c r="BK212" s="31">
        <v>1583129.3930816699</v>
      </c>
      <c r="BL212" s="31">
        <v>0</v>
      </c>
      <c r="BM212" s="31">
        <v>0</v>
      </c>
      <c r="BN212" s="31">
        <v>0</v>
      </c>
      <c r="BO212" s="31">
        <v>0</v>
      </c>
      <c r="BP212" s="31">
        <v>0</v>
      </c>
      <c r="BQ212" s="31">
        <v>0</v>
      </c>
      <c r="BR212" s="31">
        <v>48447.729940891302</v>
      </c>
      <c r="BS212" s="31">
        <v>1236716.27314758</v>
      </c>
      <c r="BT212" s="31">
        <v>0</v>
      </c>
      <c r="BU212" s="31">
        <v>0</v>
      </c>
      <c r="BV212" s="31">
        <v>2382483.9106140099</v>
      </c>
      <c r="BW212" s="31">
        <v>0</v>
      </c>
      <c r="BX212" s="31">
        <v>0</v>
      </c>
      <c r="BY212" s="31">
        <v>0</v>
      </c>
      <c r="BZ212" s="31">
        <v>0</v>
      </c>
      <c r="CA212" s="31">
        <v>24170.1932165623</v>
      </c>
      <c r="CB212" s="31">
        <v>2662031.3770446801</v>
      </c>
      <c r="CC212" s="31">
        <v>23560859.446533199</v>
      </c>
      <c r="CD212" s="31">
        <v>3648601.53125</v>
      </c>
      <c r="CE212" s="31">
        <v>1199.6666942685799</v>
      </c>
      <c r="CF212" s="31">
        <v>213193.16346168501</v>
      </c>
      <c r="CG212" s="31">
        <v>1722093.61393738</v>
      </c>
      <c r="CH212" s="31">
        <v>0</v>
      </c>
      <c r="CI212" s="31">
        <v>25350.708302974701</v>
      </c>
      <c r="CJ212" s="31">
        <v>2874585.1764221201</v>
      </c>
      <c r="CK212" s="31">
        <v>25274105.041992199</v>
      </c>
      <c r="CL212" s="31">
        <v>3649139.4613952599</v>
      </c>
      <c r="CM212" s="31">
        <v>27824.933761835098</v>
      </c>
      <c r="CN212" s="31">
        <v>3759918.25317383</v>
      </c>
      <c r="CO212" s="31">
        <v>28523945.423828099</v>
      </c>
      <c r="CP212" s="31">
        <v>3649139.4613952599</v>
      </c>
    </row>
    <row r="213" spans="1:94">
      <c r="A213" s="138" t="s">
        <v>64</v>
      </c>
      <c r="B213" s="163">
        <v>40878</v>
      </c>
      <c r="C213" s="31">
        <v>0</v>
      </c>
      <c r="D213" s="31">
        <v>12326.571166524092</v>
      </c>
      <c r="E213" s="31">
        <v>12858.6735773087</v>
      </c>
      <c r="F213" s="31">
        <v>8581.2396883964502</v>
      </c>
      <c r="G213" s="31">
        <v>1200.44263853133</v>
      </c>
      <c r="H213" s="31">
        <v>0</v>
      </c>
      <c r="I213" s="31">
        <v>0</v>
      </c>
      <c r="J213" s="31">
        <v>2565.5435446500801</v>
      </c>
      <c r="K213" s="31">
        <v>10.289471576456</v>
      </c>
      <c r="L213" s="31">
        <v>585.28465867042496</v>
      </c>
      <c r="M213" s="31">
        <v>229.991368042305</v>
      </c>
      <c r="N213" s="31">
        <v>7941.3569100499199</v>
      </c>
      <c r="O213" s="31">
        <v>0</v>
      </c>
      <c r="P213" s="31">
        <v>0</v>
      </c>
      <c r="Q213" s="31">
        <v>15458.7617874146</v>
      </c>
      <c r="R213" s="31">
        <v>0</v>
      </c>
      <c r="S213" s="31">
        <v>0</v>
      </c>
      <c r="T213" s="31">
        <v>1226.7437978237899</v>
      </c>
      <c r="U213" s="31">
        <v>2581.1308439969998</v>
      </c>
      <c r="V213" s="31">
        <v>0</v>
      </c>
      <c r="W213" s="31">
        <v>1258809.7622388622</v>
      </c>
      <c r="X213" s="31">
        <v>1703406.0593109101</v>
      </c>
      <c r="Y213" s="31">
        <v>965399.19270324695</v>
      </c>
      <c r="Z213" s="31">
        <v>213106.71275520301</v>
      </c>
      <c r="AA213" s="31">
        <v>0</v>
      </c>
      <c r="AB213" s="31">
        <v>0</v>
      </c>
      <c r="AC213" s="31">
        <v>901924.94058227504</v>
      </c>
      <c r="AD213" s="31">
        <v>1775.66875815392</v>
      </c>
      <c r="AE213" s="31">
        <v>31120.217829465899</v>
      </c>
      <c r="AF213" s="31">
        <v>40372.004919528998</v>
      </c>
      <c r="AG213" s="31">
        <v>988945.48377990699</v>
      </c>
      <c r="AH213" s="31">
        <v>0</v>
      </c>
      <c r="AI213" s="31">
        <v>0</v>
      </c>
      <c r="AJ213" s="31">
        <v>1727780.83503723</v>
      </c>
      <c r="AK213" s="31">
        <v>0</v>
      </c>
      <c r="AL213" s="31">
        <v>0</v>
      </c>
      <c r="AM213" s="31">
        <v>212853.32146644601</v>
      </c>
      <c r="AN213" s="31">
        <v>904113.63479614304</v>
      </c>
      <c r="AO213" s="31">
        <v>0</v>
      </c>
      <c r="AP213" s="31">
        <v>11364649.140329016</v>
      </c>
      <c r="AQ213" s="31">
        <v>15072496.463012701</v>
      </c>
      <c r="AR213" s="31">
        <v>8851512.9085693397</v>
      </c>
      <c r="AS213" s="31">
        <v>1739205.84715271</v>
      </c>
      <c r="AT213" s="31">
        <v>0</v>
      </c>
      <c r="AU213" s="31">
        <v>0</v>
      </c>
      <c r="AV213" s="31">
        <v>3346926.0240173298</v>
      </c>
      <c r="AW213" s="31">
        <v>5503.1107573509198</v>
      </c>
      <c r="AX213" s="31">
        <v>295267.765701294</v>
      </c>
      <c r="AY213" s="31">
        <v>344765.71757125901</v>
      </c>
      <c r="AZ213" s="31">
        <v>9043215.7862548791</v>
      </c>
      <c r="BA213" s="31">
        <v>0</v>
      </c>
      <c r="BB213" s="31">
        <v>0</v>
      </c>
      <c r="BC213" s="31">
        <v>15266937.231811499</v>
      </c>
      <c r="BD213" s="31">
        <v>0</v>
      </c>
      <c r="BE213" s="31">
        <v>0</v>
      </c>
      <c r="BF213" s="31">
        <v>1763727.81015015</v>
      </c>
      <c r="BG213" s="31">
        <v>3357440.5281372098</v>
      </c>
      <c r="BH213" s="31">
        <v>0</v>
      </c>
      <c r="BI213" s="31">
        <v>0</v>
      </c>
      <c r="BJ213" s="31">
        <v>2672931.1922912602</v>
      </c>
      <c r="BK213" s="31">
        <v>1629792.4719543499</v>
      </c>
      <c r="BL213" s="31">
        <v>0</v>
      </c>
      <c r="BM213" s="31">
        <v>0</v>
      </c>
      <c r="BN213" s="31">
        <v>0</v>
      </c>
      <c r="BO213" s="31">
        <v>0</v>
      </c>
      <c r="BP213" s="31">
        <v>0</v>
      </c>
      <c r="BQ213" s="31">
        <v>0</v>
      </c>
      <c r="BR213" s="31">
        <v>50086.498193264</v>
      </c>
      <c r="BS213" s="31">
        <v>1215565.16134644</v>
      </c>
      <c r="BT213" s="31">
        <v>0</v>
      </c>
      <c r="BU213" s="31">
        <v>0</v>
      </c>
      <c r="BV213" s="31">
        <v>2709995.4357604999</v>
      </c>
      <c r="BW213" s="31">
        <v>0</v>
      </c>
      <c r="BX213" s="31">
        <v>0</v>
      </c>
      <c r="BY213" s="31">
        <v>0</v>
      </c>
      <c r="BZ213" s="31">
        <v>0</v>
      </c>
      <c r="CA213" s="31">
        <v>25136.173447847399</v>
      </c>
      <c r="CB213" s="31">
        <v>2970066.2115478502</v>
      </c>
      <c r="CC213" s="31">
        <v>26435999.5161133</v>
      </c>
      <c r="CD213" s="31">
        <v>4113901.8911438002</v>
      </c>
      <c r="CE213" s="31">
        <v>1211.8458200842099</v>
      </c>
      <c r="CF213" s="31">
        <v>213822.71685028099</v>
      </c>
      <c r="CG213" s="31">
        <v>1744444.79119873</v>
      </c>
      <c r="CH213" s="31">
        <v>0</v>
      </c>
      <c r="CI213" s="31">
        <v>26361.396257162101</v>
      </c>
      <c r="CJ213" s="31">
        <v>3182466.6261596698</v>
      </c>
      <c r="CK213" s="31">
        <v>28169290.856689502</v>
      </c>
      <c r="CL213" s="31">
        <v>4116840.3733520498</v>
      </c>
      <c r="CM213" s="31">
        <v>28849.133160114299</v>
      </c>
      <c r="CN213" s="31">
        <v>4103484.2859497098</v>
      </c>
      <c r="CO213" s="31">
        <v>31621537.642822299</v>
      </c>
      <c r="CP213" s="31">
        <v>4116840.3733520498</v>
      </c>
    </row>
    <row r="214" spans="1:94">
      <c r="A214" s="138" t="s">
        <v>64</v>
      </c>
      <c r="B214" s="163">
        <v>40969</v>
      </c>
      <c r="C214" s="31">
        <v>0</v>
      </c>
      <c r="D214" s="31">
        <v>11929.615225941365</v>
      </c>
      <c r="E214" s="31">
        <v>12938.2941610813</v>
      </c>
      <c r="F214" s="31">
        <v>8763.1412016153299</v>
      </c>
      <c r="G214" s="31">
        <v>1218.3267866224101</v>
      </c>
      <c r="H214" s="31">
        <v>0</v>
      </c>
      <c r="I214" s="31">
        <v>0</v>
      </c>
      <c r="J214" s="31">
        <v>2608.0849695801699</v>
      </c>
      <c r="K214" s="31">
        <v>8.6846492972690594</v>
      </c>
      <c r="L214" s="31">
        <v>314.98043968155997</v>
      </c>
      <c r="M214" s="31">
        <v>219.28298825025601</v>
      </c>
      <c r="N214" s="31">
        <v>8022.2371608614903</v>
      </c>
      <c r="O214" s="31">
        <v>0</v>
      </c>
      <c r="P214" s="31">
        <v>0</v>
      </c>
      <c r="Q214" s="31">
        <v>17919.909371376001</v>
      </c>
      <c r="R214" s="31">
        <v>0</v>
      </c>
      <c r="S214" s="31">
        <v>0</v>
      </c>
      <c r="T214" s="31">
        <v>1200.32516150177</v>
      </c>
      <c r="U214" s="31">
        <v>2617.3711327910401</v>
      </c>
      <c r="V214" s="31">
        <v>0</v>
      </c>
      <c r="W214" s="31">
        <v>1000680.6478187186</v>
      </c>
      <c r="X214" s="31">
        <v>1702707.9360046401</v>
      </c>
      <c r="Y214" s="31">
        <v>978676.88401031506</v>
      </c>
      <c r="Z214" s="31">
        <v>210640.29464149501</v>
      </c>
      <c r="AA214" s="31">
        <v>0</v>
      </c>
      <c r="AB214" s="31">
        <v>0</v>
      </c>
      <c r="AC214" s="31">
        <v>919249.26855468797</v>
      </c>
      <c r="AD214" s="31">
        <v>1392.2667427957099</v>
      </c>
      <c r="AE214" s="31">
        <v>17741.740659713701</v>
      </c>
      <c r="AF214" s="31">
        <v>39131.796551704399</v>
      </c>
      <c r="AG214" s="31">
        <v>995413.27645111096</v>
      </c>
      <c r="AH214" s="31">
        <v>0</v>
      </c>
      <c r="AI214" s="31">
        <v>0</v>
      </c>
      <c r="AJ214" s="31">
        <v>1818410.6223907501</v>
      </c>
      <c r="AK214" s="31">
        <v>0</v>
      </c>
      <c r="AL214" s="31">
        <v>0</v>
      </c>
      <c r="AM214" s="31">
        <v>213295.78798866301</v>
      </c>
      <c r="AN214" s="31">
        <v>920075.64717102097</v>
      </c>
      <c r="AO214" s="31">
        <v>0</v>
      </c>
      <c r="AP214" s="31">
        <v>9299431.6872204766</v>
      </c>
      <c r="AQ214" s="31">
        <v>15239530.0078125</v>
      </c>
      <c r="AR214" s="31">
        <v>9055129.3076171894</v>
      </c>
      <c r="AS214" s="31">
        <v>1732438.21957397</v>
      </c>
      <c r="AT214" s="31">
        <v>0</v>
      </c>
      <c r="AU214" s="31">
        <v>0</v>
      </c>
      <c r="AV214" s="31">
        <v>3439559.9826660198</v>
      </c>
      <c r="AW214" s="31">
        <v>4336.0415879488</v>
      </c>
      <c r="AX214" s="31">
        <v>156001.05780792201</v>
      </c>
      <c r="AY214" s="31">
        <v>336240.25076675398</v>
      </c>
      <c r="AZ214" s="31">
        <v>9168731.4541015606</v>
      </c>
      <c r="BA214" s="31">
        <v>0</v>
      </c>
      <c r="BB214" s="31">
        <v>0</v>
      </c>
      <c r="BC214" s="31">
        <v>16273183.409301801</v>
      </c>
      <c r="BD214" s="31">
        <v>0</v>
      </c>
      <c r="BE214" s="31">
        <v>0</v>
      </c>
      <c r="BF214" s="31">
        <v>1723922.16067505</v>
      </c>
      <c r="BG214" s="31">
        <v>3443666.1494445801</v>
      </c>
      <c r="BH214" s="31">
        <v>0</v>
      </c>
      <c r="BI214" s="31">
        <v>0</v>
      </c>
      <c r="BJ214" s="31">
        <v>2711315.6046142601</v>
      </c>
      <c r="BK214" s="31">
        <v>1675673.31344604</v>
      </c>
      <c r="BL214" s="31">
        <v>0</v>
      </c>
      <c r="BM214" s="31">
        <v>0</v>
      </c>
      <c r="BN214" s="31">
        <v>0</v>
      </c>
      <c r="BO214" s="31">
        <v>0</v>
      </c>
      <c r="BP214" s="31">
        <v>0</v>
      </c>
      <c r="BQ214" s="31">
        <v>0</v>
      </c>
      <c r="BR214" s="31">
        <v>48123.928289413503</v>
      </c>
      <c r="BS214" s="31">
        <v>1246718.35177612</v>
      </c>
      <c r="BT214" s="31">
        <v>0</v>
      </c>
      <c r="BU214" s="31">
        <v>0</v>
      </c>
      <c r="BV214" s="31">
        <v>2672238.7161560101</v>
      </c>
      <c r="BW214" s="31">
        <v>0</v>
      </c>
      <c r="BX214" s="31">
        <v>0</v>
      </c>
      <c r="BY214" s="31">
        <v>0</v>
      </c>
      <c r="BZ214" s="31">
        <v>0</v>
      </c>
      <c r="CA214" s="31">
        <v>24890.532365799001</v>
      </c>
      <c r="CB214" s="31">
        <v>2712151.7635498</v>
      </c>
      <c r="CC214" s="31">
        <v>24588122.1242676</v>
      </c>
      <c r="CD214" s="31">
        <v>3864063.6833801302</v>
      </c>
      <c r="CE214" s="31">
        <v>1211.6581940352901</v>
      </c>
      <c r="CF214" s="31">
        <v>211963.88805389401</v>
      </c>
      <c r="CG214" s="31">
        <v>1744345.1184997601</v>
      </c>
      <c r="CH214" s="31">
        <v>0</v>
      </c>
      <c r="CI214" s="31">
        <v>26064.0790131092</v>
      </c>
      <c r="CJ214" s="31">
        <v>2925151.8626403799</v>
      </c>
      <c r="CK214" s="31">
        <v>26342401.432128899</v>
      </c>
      <c r="CL214" s="31">
        <v>3863082.2896728502</v>
      </c>
      <c r="CM214" s="31">
        <v>28646.059352636301</v>
      </c>
      <c r="CN214" s="31">
        <v>3845225.1590271001</v>
      </c>
      <c r="CO214" s="31">
        <v>29761157.693847701</v>
      </c>
      <c r="CP214" s="31">
        <v>3863082.2896728502</v>
      </c>
    </row>
    <row r="215" spans="1:94">
      <c r="A215" s="138" t="s">
        <v>64</v>
      </c>
      <c r="B215" s="163">
        <v>41061</v>
      </c>
      <c r="C215" s="31">
        <v>0</v>
      </c>
      <c r="D215" s="31">
        <v>12424.973536450156</v>
      </c>
      <c r="E215" s="31">
        <v>12894.5131767988</v>
      </c>
      <c r="F215" s="31">
        <v>8785.7787837982196</v>
      </c>
      <c r="G215" s="31">
        <v>1225.63439494371</v>
      </c>
      <c r="H215" s="31">
        <v>0</v>
      </c>
      <c r="I215" s="31">
        <v>0</v>
      </c>
      <c r="J215" s="31">
        <v>2646.4474600851499</v>
      </c>
      <c r="K215" s="31">
        <v>9.4366668456932494</v>
      </c>
      <c r="L215" s="31">
        <v>360.71268449351197</v>
      </c>
      <c r="M215" s="31">
        <v>210.77382504008699</v>
      </c>
      <c r="N215" s="31">
        <v>8030.6434087753296</v>
      </c>
      <c r="O215" s="31">
        <v>0</v>
      </c>
      <c r="P215" s="31">
        <v>0</v>
      </c>
      <c r="Q215" s="31">
        <v>17642.001321315802</v>
      </c>
      <c r="R215" s="31">
        <v>0</v>
      </c>
      <c r="S215" s="31">
        <v>0</v>
      </c>
      <c r="T215" s="31">
        <v>1212.0581693500301</v>
      </c>
      <c r="U215" s="31">
        <v>2650.9196348190299</v>
      </c>
      <c r="V215" s="31">
        <v>0</v>
      </c>
      <c r="W215" s="31">
        <v>1086864.0952740223</v>
      </c>
      <c r="X215" s="31">
        <v>1682667.8705444301</v>
      </c>
      <c r="Y215" s="31">
        <v>970380.08512115502</v>
      </c>
      <c r="Z215" s="31">
        <v>208006.73849487299</v>
      </c>
      <c r="AA215" s="31">
        <v>0</v>
      </c>
      <c r="AB215" s="31">
        <v>0</v>
      </c>
      <c r="AC215" s="31">
        <v>926788.33998107899</v>
      </c>
      <c r="AD215" s="31">
        <v>1374.5370090752799</v>
      </c>
      <c r="AE215" s="31">
        <v>19589.514117002502</v>
      </c>
      <c r="AF215" s="31">
        <v>35306.245873451197</v>
      </c>
      <c r="AG215" s="31">
        <v>985429.77902221703</v>
      </c>
      <c r="AH215" s="31">
        <v>0</v>
      </c>
      <c r="AI215" s="31">
        <v>0</v>
      </c>
      <c r="AJ215" s="31">
        <v>1815254.8048706099</v>
      </c>
      <c r="AK215" s="31">
        <v>0</v>
      </c>
      <c r="AL215" s="31">
        <v>0</v>
      </c>
      <c r="AM215" s="31">
        <v>207096.39507293701</v>
      </c>
      <c r="AN215" s="31">
        <v>927942.87340545701</v>
      </c>
      <c r="AO215" s="31">
        <v>0</v>
      </c>
      <c r="AP215" s="31">
        <v>9994136.0423990898</v>
      </c>
      <c r="AQ215" s="31">
        <v>15175643.6484375</v>
      </c>
      <c r="AR215" s="31">
        <v>9073244.9842529297</v>
      </c>
      <c r="AS215" s="31">
        <v>1725961.94995117</v>
      </c>
      <c r="AT215" s="31">
        <v>0</v>
      </c>
      <c r="AU215" s="31">
        <v>0</v>
      </c>
      <c r="AV215" s="31">
        <v>3511597.9397277799</v>
      </c>
      <c r="AW215" s="31">
        <v>4332.8403672575996</v>
      </c>
      <c r="AX215" s="31">
        <v>181696.07552909901</v>
      </c>
      <c r="AY215" s="31">
        <v>307043.91564559902</v>
      </c>
      <c r="AZ215" s="31">
        <v>9166784.7832031306</v>
      </c>
      <c r="BA215" s="31">
        <v>0</v>
      </c>
      <c r="BB215" s="31">
        <v>0</v>
      </c>
      <c r="BC215" s="31">
        <v>16402603.458007799</v>
      </c>
      <c r="BD215" s="31">
        <v>0</v>
      </c>
      <c r="BE215" s="31">
        <v>0</v>
      </c>
      <c r="BF215" s="31">
        <v>1706882.4352722201</v>
      </c>
      <c r="BG215" s="31">
        <v>3514115.25146484</v>
      </c>
      <c r="BH215" s="31">
        <v>0</v>
      </c>
      <c r="BI215" s="31">
        <v>0</v>
      </c>
      <c r="BJ215" s="31">
        <v>2685281.9777526902</v>
      </c>
      <c r="BK215" s="31">
        <v>1663469.0862884501</v>
      </c>
      <c r="BL215" s="31">
        <v>0</v>
      </c>
      <c r="BM215" s="31">
        <v>0</v>
      </c>
      <c r="BN215" s="31">
        <v>0</v>
      </c>
      <c r="BO215" s="31">
        <v>0</v>
      </c>
      <c r="BP215" s="31">
        <v>0</v>
      </c>
      <c r="BQ215" s="31">
        <v>0</v>
      </c>
      <c r="BR215" s="31">
        <v>45267.805390358</v>
      </c>
      <c r="BS215" s="31">
        <v>1209137.59942627</v>
      </c>
      <c r="BT215" s="31">
        <v>0</v>
      </c>
      <c r="BU215" s="31">
        <v>0</v>
      </c>
      <c r="BV215" s="31">
        <v>2705403.0200195299</v>
      </c>
      <c r="BW215" s="31">
        <v>0</v>
      </c>
      <c r="BX215" s="31">
        <v>0</v>
      </c>
      <c r="BY215" s="31">
        <v>0</v>
      </c>
      <c r="BZ215" s="31">
        <v>0</v>
      </c>
      <c r="CA215" s="31">
        <v>25335.191313981999</v>
      </c>
      <c r="CB215" s="31">
        <v>2773019.41656494</v>
      </c>
      <c r="CC215" s="31">
        <v>25315966.1259766</v>
      </c>
      <c r="CD215" s="31">
        <v>3904906.80578613</v>
      </c>
      <c r="CE215" s="31">
        <v>1220.2355595231099</v>
      </c>
      <c r="CF215" s="31">
        <v>206946.03713035601</v>
      </c>
      <c r="CG215" s="31">
        <v>1714314.3400421101</v>
      </c>
      <c r="CH215" s="31">
        <v>0</v>
      </c>
      <c r="CI215" s="31">
        <v>26631.629640579202</v>
      </c>
      <c r="CJ215" s="31">
        <v>2981099.3585815402</v>
      </c>
      <c r="CK215" s="31">
        <v>27042414.2897949</v>
      </c>
      <c r="CL215" s="31">
        <v>3902084.6546630901</v>
      </c>
      <c r="CM215" s="31">
        <v>29260.214320659601</v>
      </c>
      <c r="CN215" s="31">
        <v>3915879.5279541002</v>
      </c>
      <c r="CO215" s="31">
        <v>30580017.024902299</v>
      </c>
      <c r="CP215" s="31">
        <v>3902084.6546630901</v>
      </c>
    </row>
    <row r="216" spans="1:94">
      <c r="A216" s="138" t="s">
        <v>64</v>
      </c>
      <c r="B216" s="163">
        <v>41153</v>
      </c>
      <c r="C216" s="31">
        <v>0</v>
      </c>
      <c r="D216" s="31">
        <v>12494.423775498133</v>
      </c>
      <c r="E216" s="31">
        <v>12913.3794058561</v>
      </c>
      <c r="F216" s="31">
        <v>8828.9265722036398</v>
      </c>
      <c r="G216" s="31">
        <v>1220.9523301571601</v>
      </c>
      <c r="H216" s="31">
        <v>0</v>
      </c>
      <c r="I216" s="31">
        <v>0</v>
      </c>
      <c r="J216" s="31">
        <v>2661.2577230632301</v>
      </c>
      <c r="K216" s="31">
        <v>9.7835183225106395</v>
      </c>
      <c r="L216" s="31">
        <v>434.18321843817802</v>
      </c>
      <c r="M216" s="31">
        <v>214.08279967680599</v>
      </c>
      <c r="N216" s="31">
        <v>8018.3635007739103</v>
      </c>
      <c r="O216" s="31">
        <v>0</v>
      </c>
      <c r="P216" s="31">
        <v>0</v>
      </c>
      <c r="Q216" s="31">
        <v>16273.4289860725</v>
      </c>
      <c r="R216" s="31">
        <v>0</v>
      </c>
      <c r="S216" s="31">
        <v>0</v>
      </c>
      <c r="T216" s="31">
        <v>1228.1864732950901</v>
      </c>
      <c r="U216" s="31">
        <v>2670.4714635312598</v>
      </c>
      <c r="V216" s="31">
        <v>0</v>
      </c>
      <c r="W216" s="31">
        <v>1127701.3161576837</v>
      </c>
      <c r="X216" s="31">
        <v>1677449.28942871</v>
      </c>
      <c r="Y216" s="31">
        <v>973684.48316192604</v>
      </c>
      <c r="Z216" s="31">
        <v>208905.107563019</v>
      </c>
      <c r="AA216" s="31">
        <v>0</v>
      </c>
      <c r="AB216" s="31">
        <v>0</v>
      </c>
      <c r="AC216" s="31">
        <v>939644.08595275902</v>
      </c>
      <c r="AD216" s="31">
        <v>2158.5564977526701</v>
      </c>
      <c r="AE216" s="31">
        <v>21594.578663587599</v>
      </c>
      <c r="AF216" s="31">
        <v>34549.911188125603</v>
      </c>
      <c r="AG216" s="31">
        <v>986021.951408386</v>
      </c>
      <c r="AH216" s="31">
        <v>0</v>
      </c>
      <c r="AI216" s="31">
        <v>0</v>
      </c>
      <c r="AJ216" s="31">
        <v>1741715.70394897</v>
      </c>
      <c r="AK216" s="31">
        <v>0</v>
      </c>
      <c r="AL216" s="31">
        <v>0</v>
      </c>
      <c r="AM216" s="31">
        <v>208059.90225601199</v>
      </c>
      <c r="AN216" s="31">
        <v>941869.85160064697</v>
      </c>
      <c r="AO216" s="31">
        <v>0</v>
      </c>
      <c r="AP216" s="31">
        <v>10555353.556198115</v>
      </c>
      <c r="AQ216" s="31">
        <v>15395273.873413101</v>
      </c>
      <c r="AR216" s="31">
        <v>9241111.9683837909</v>
      </c>
      <c r="AS216" s="31">
        <v>1764382.6885070801</v>
      </c>
      <c r="AT216" s="31">
        <v>0</v>
      </c>
      <c r="AU216" s="31">
        <v>0</v>
      </c>
      <c r="AV216" s="31">
        <v>3588772.7406616202</v>
      </c>
      <c r="AW216" s="31">
        <v>6840.5898793935803</v>
      </c>
      <c r="AX216" s="31">
        <v>202235.74742889401</v>
      </c>
      <c r="AY216" s="31">
        <v>306777.63122177101</v>
      </c>
      <c r="AZ216" s="31">
        <v>9322735.05395508</v>
      </c>
      <c r="BA216" s="31">
        <v>0</v>
      </c>
      <c r="BB216" s="31">
        <v>0</v>
      </c>
      <c r="BC216" s="31">
        <v>15904292.6171875</v>
      </c>
      <c r="BD216" s="31">
        <v>0</v>
      </c>
      <c r="BE216" s="31">
        <v>0</v>
      </c>
      <c r="BF216" s="31">
        <v>1774185.9350128199</v>
      </c>
      <c r="BG216" s="31">
        <v>3593243.5087280301</v>
      </c>
      <c r="BH216" s="31">
        <v>0</v>
      </c>
      <c r="BI216" s="31">
        <v>0</v>
      </c>
      <c r="BJ216" s="31">
        <v>2737353.5761718801</v>
      </c>
      <c r="BK216" s="31">
        <v>1714390.3005371101</v>
      </c>
      <c r="BL216" s="31">
        <v>0</v>
      </c>
      <c r="BM216" s="31">
        <v>0</v>
      </c>
      <c r="BN216" s="31">
        <v>0</v>
      </c>
      <c r="BO216" s="31">
        <v>0</v>
      </c>
      <c r="BP216" s="31">
        <v>0</v>
      </c>
      <c r="BQ216" s="31">
        <v>0</v>
      </c>
      <c r="BR216" s="31">
        <v>44998.689445018797</v>
      </c>
      <c r="BS216" s="31">
        <v>1223871.94081116</v>
      </c>
      <c r="BT216" s="31">
        <v>0</v>
      </c>
      <c r="BU216" s="31">
        <v>0</v>
      </c>
      <c r="BV216" s="31">
        <v>2622799.1836547898</v>
      </c>
      <c r="BW216" s="31">
        <v>0</v>
      </c>
      <c r="BX216" s="31">
        <v>0</v>
      </c>
      <c r="BY216" s="31">
        <v>0</v>
      </c>
      <c r="BZ216" s="31">
        <v>0</v>
      </c>
      <c r="CA216" s="31">
        <v>25439.865821838401</v>
      </c>
      <c r="CB216" s="31">
        <v>2807631.5048522898</v>
      </c>
      <c r="CC216" s="31">
        <v>25893225.936035201</v>
      </c>
      <c r="CD216" s="31">
        <v>3888836.7959899898</v>
      </c>
      <c r="CE216" s="31">
        <v>1223.5269372612199</v>
      </c>
      <c r="CF216" s="31">
        <v>208502.99395370501</v>
      </c>
      <c r="CG216" s="31">
        <v>1764026.6929779099</v>
      </c>
      <c r="CH216" s="31">
        <v>0</v>
      </c>
      <c r="CI216" s="31">
        <v>26569.787236213699</v>
      </c>
      <c r="CJ216" s="31">
        <v>3015804.6640625</v>
      </c>
      <c r="CK216" s="31">
        <v>27648171.332519501</v>
      </c>
      <c r="CL216" s="31">
        <v>3889429.8742065402</v>
      </c>
      <c r="CM216" s="31">
        <v>29202.189378261599</v>
      </c>
      <c r="CN216" s="31">
        <v>3957570.7779846201</v>
      </c>
      <c r="CO216" s="31">
        <v>31222729.0241699</v>
      </c>
      <c r="CP216" s="31">
        <v>3889429.8742065402</v>
      </c>
    </row>
    <row r="217" spans="1:94">
      <c r="A217" s="138" t="s">
        <v>64</v>
      </c>
      <c r="B217" s="163">
        <v>41244</v>
      </c>
      <c r="C217" s="31">
        <v>0</v>
      </c>
      <c r="D217" s="31">
        <v>11983.769042319538</v>
      </c>
      <c r="E217" s="31">
        <v>13045.4100942612</v>
      </c>
      <c r="F217" s="31">
        <v>8983.8072603941</v>
      </c>
      <c r="G217" s="31">
        <v>1217.5858913361999</v>
      </c>
      <c r="H217" s="31">
        <v>0</v>
      </c>
      <c r="I217" s="31">
        <v>0</v>
      </c>
      <c r="J217" s="31">
        <v>2680.8639148473699</v>
      </c>
      <c r="K217" s="31">
        <v>11.3553115435643</v>
      </c>
      <c r="L217" s="31">
        <v>428.17797745019197</v>
      </c>
      <c r="M217" s="31">
        <v>228.63451732322599</v>
      </c>
      <c r="N217" s="31">
        <v>8093.4878386855098</v>
      </c>
      <c r="O217" s="31">
        <v>0</v>
      </c>
      <c r="P217" s="31">
        <v>0</v>
      </c>
      <c r="Q217" s="31">
        <v>14430.900624513601</v>
      </c>
      <c r="R217" s="31">
        <v>0</v>
      </c>
      <c r="S217" s="31">
        <v>0</v>
      </c>
      <c r="T217" s="31">
        <v>1249.49204128981</v>
      </c>
      <c r="U217" s="31">
        <v>2697.9202976524798</v>
      </c>
      <c r="V217" s="31">
        <v>0</v>
      </c>
      <c r="W217" s="31">
        <v>1067208.9503284777</v>
      </c>
      <c r="X217" s="31">
        <v>1685340.8243255599</v>
      </c>
      <c r="Y217" s="31">
        <v>988034.26360320998</v>
      </c>
      <c r="Z217" s="31">
        <v>207326.84703826901</v>
      </c>
      <c r="AA217" s="31">
        <v>0</v>
      </c>
      <c r="AB217" s="31">
        <v>0</v>
      </c>
      <c r="AC217" s="31">
        <v>943665.66021728504</v>
      </c>
      <c r="AD217" s="31">
        <v>2342.0661692619301</v>
      </c>
      <c r="AE217" s="31">
        <v>19787.153631687201</v>
      </c>
      <c r="AF217" s="31">
        <v>36363.932075500503</v>
      </c>
      <c r="AG217" s="31">
        <v>994131.58294677699</v>
      </c>
      <c r="AH217" s="31">
        <v>0</v>
      </c>
      <c r="AI217" s="31">
        <v>0</v>
      </c>
      <c r="AJ217" s="31">
        <v>1466806.41621399</v>
      </c>
      <c r="AK217" s="31">
        <v>0</v>
      </c>
      <c r="AL217" s="31">
        <v>0</v>
      </c>
      <c r="AM217" s="31">
        <v>206557.33422660801</v>
      </c>
      <c r="AN217" s="31">
        <v>947193.90153503395</v>
      </c>
      <c r="AO217" s="31">
        <v>0</v>
      </c>
      <c r="AP217" s="31">
        <v>9851882.3190082628</v>
      </c>
      <c r="AQ217" s="31">
        <v>15526034.4925537</v>
      </c>
      <c r="AR217" s="31">
        <v>9397492.5443115197</v>
      </c>
      <c r="AS217" s="31">
        <v>1761888.4598083501</v>
      </c>
      <c r="AT217" s="31">
        <v>0</v>
      </c>
      <c r="AU217" s="31">
        <v>0</v>
      </c>
      <c r="AV217" s="31">
        <v>3650165.9350891099</v>
      </c>
      <c r="AW217" s="31">
        <v>7454.9546797871599</v>
      </c>
      <c r="AX217" s="31">
        <v>188874.326627731</v>
      </c>
      <c r="AY217" s="31">
        <v>326705.66497802699</v>
      </c>
      <c r="AZ217" s="31">
        <v>9438327.1929931603</v>
      </c>
      <c r="BA217" s="31">
        <v>0</v>
      </c>
      <c r="BB217" s="31">
        <v>0</v>
      </c>
      <c r="BC217" s="31">
        <v>13412627.556640601</v>
      </c>
      <c r="BD217" s="31">
        <v>0</v>
      </c>
      <c r="BE217" s="31">
        <v>0</v>
      </c>
      <c r="BF217" s="31">
        <v>1784433.3058166499</v>
      </c>
      <c r="BG217" s="31">
        <v>3664028.4883727999</v>
      </c>
      <c r="BH217" s="31">
        <v>0</v>
      </c>
      <c r="BI217" s="31">
        <v>0</v>
      </c>
      <c r="BJ217" s="31">
        <v>2766411.8369445801</v>
      </c>
      <c r="BK217" s="31">
        <v>1763049.97846985</v>
      </c>
      <c r="BL217" s="31">
        <v>0</v>
      </c>
      <c r="BM217" s="31">
        <v>0</v>
      </c>
      <c r="BN217" s="31">
        <v>0</v>
      </c>
      <c r="BO217" s="31">
        <v>0</v>
      </c>
      <c r="BP217" s="31">
        <v>0</v>
      </c>
      <c r="BQ217" s="31">
        <v>0</v>
      </c>
      <c r="BR217" s="31">
        <v>47307.013699531599</v>
      </c>
      <c r="BS217" s="31">
        <v>1232640.9343719501</v>
      </c>
      <c r="BT217" s="31">
        <v>0</v>
      </c>
      <c r="BU217" s="31">
        <v>0</v>
      </c>
      <c r="BV217" s="31">
        <v>2384284.1408996601</v>
      </c>
      <c r="BW217" s="31">
        <v>0</v>
      </c>
      <c r="BX217" s="31">
        <v>0</v>
      </c>
      <c r="BY217" s="31">
        <v>0</v>
      </c>
      <c r="BZ217" s="31">
        <v>0</v>
      </c>
      <c r="CA217" s="31">
        <v>24932.942946433999</v>
      </c>
      <c r="CB217" s="31">
        <v>2736265.3761901902</v>
      </c>
      <c r="CC217" s="31">
        <v>25269195.072021499</v>
      </c>
      <c r="CD217" s="31">
        <v>3820809.8609924298</v>
      </c>
      <c r="CE217" s="31">
        <v>1230.22166699171</v>
      </c>
      <c r="CF217" s="31">
        <v>207375.16308021499</v>
      </c>
      <c r="CG217" s="31">
        <v>1761213.6363830599</v>
      </c>
      <c r="CH217" s="31">
        <v>0</v>
      </c>
      <c r="CI217" s="31">
        <v>26230.425889968901</v>
      </c>
      <c r="CJ217" s="31">
        <v>2942364.88000488</v>
      </c>
      <c r="CK217" s="31">
        <v>27019667.5080566</v>
      </c>
      <c r="CL217" s="31">
        <v>3823889.4674377399</v>
      </c>
      <c r="CM217" s="31">
        <v>28821.489584684401</v>
      </c>
      <c r="CN217" s="31">
        <v>3896906.2122192401</v>
      </c>
      <c r="CO217" s="31">
        <v>30747613.1169434</v>
      </c>
      <c r="CP217" s="31">
        <v>3823889.4674377399</v>
      </c>
    </row>
    <row r="218" spans="1:94">
      <c r="A218" s="138" t="s">
        <v>64</v>
      </c>
      <c r="B218" s="163">
        <v>41334</v>
      </c>
      <c r="C218" s="31">
        <v>0</v>
      </c>
      <c r="D218" s="31">
        <v>12819.950205405876</v>
      </c>
      <c r="E218" s="31">
        <v>12833.003266096101</v>
      </c>
      <c r="F218" s="31">
        <v>8927.7609051466006</v>
      </c>
      <c r="G218" s="31">
        <v>1261.1300949454301</v>
      </c>
      <c r="H218" s="31">
        <v>0</v>
      </c>
      <c r="I218" s="31">
        <v>0</v>
      </c>
      <c r="J218" s="31">
        <v>2718.3997405171399</v>
      </c>
      <c r="K218" s="31">
        <v>9.5904485849896393</v>
      </c>
      <c r="L218" s="31">
        <v>192.69057981297399</v>
      </c>
      <c r="M218" s="31">
        <v>216.90472618304199</v>
      </c>
      <c r="N218" s="31">
        <v>7990.9949625730496</v>
      </c>
      <c r="O218" s="31">
        <v>0</v>
      </c>
      <c r="P218" s="31">
        <v>149.87045096605999</v>
      </c>
      <c r="Q218" s="31">
        <v>20287.700840950001</v>
      </c>
      <c r="R218" s="31">
        <v>0</v>
      </c>
      <c r="S218" s="31">
        <v>1234.0763791203501</v>
      </c>
      <c r="T218" s="31">
        <v>0</v>
      </c>
      <c r="U218" s="31">
        <v>2730.0311648547599</v>
      </c>
      <c r="V218" s="31">
        <v>0</v>
      </c>
      <c r="W218" s="31">
        <v>1152785.4815742418</v>
      </c>
      <c r="X218" s="31">
        <v>1636364.49247742</v>
      </c>
      <c r="Y218" s="31">
        <v>964853.92257690395</v>
      </c>
      <c r="Z218" s="31">
        <v>209934.909610748</v>
      </c>
      <c r="AA218" s="31">
        <v>0</v>
      </c>
      <c r="AB218" s="31">
        <v>0</v>
      </c>
      <c r="AC218" s="31">
        <v>962700.64524078404</v>
      </c>
      <c r="AD218" s="31">
        <v>1973.90164269507</v>
      </c>
      <c r="AE218" s="31">
        <v>8861.3507848978006</v>
      </c>
      <c r="AF218" s="31">
        <v>36017.840043544798</v>
      </c>
      <c r="AG218" s="31">
        <v>971214.29428100598</v>
      </c>
      <c r="AH218" s="31">
        <v>0</v>
      </c>
      <c r="AI218" s="31">
        <v>9326.0830842256491</v>
      </c>
      <c r="AJ218" s="31">
        <v>2058296.0355529799</v>
      </c>
      <c r="AK218" s="31">
        <v>0</v>
      </c>
      <c r="AL218" s="31">
        <v>212312.23414611799</v>
      </c>
      <c r="AM218" s="31">
        <v>0</v>
      </c>
      <c r="AN218" s="31">
        <v>963602.48729705799</v>
      </c>
      <c r="AO218" s="31">
        <v>0</v>
      </c>
      <c r="AP218" s="31">
        <v>11108111.375410901</v>
      </c>
      <c r="AQ218" s="31">
        <v>15088244.3212891</v>
      </c>
      <c r="AR218" s="31">
        <v>9168024.9904785194</v>
      </c>
      <c r="AS218" s="31">
        <v>1774799.04597473</v>
      </c>
      <c r="AT218" s="31">
        <v>0</v>
      </c>
      <c r="AU218" s="31">
        <v>0</v>
      </c>
      <c r="AV218" s="31">
        <v>3736674.7070922898</v>
      </c>
      <c r="AW218" s="31">
        <v>6306.6652690172205</v>
      </c>
      <c r="AX218" s="31">
        <v>84430.587814331098</v>
      </c>
      <c r="AY218" s="31">
        <v>327495.17586135899</v>
      </c>
      <c r="AZ218" s="31">
        <v>9184316.3068847694</v>
      </c>
      <c r="BA218" s="31">
        <v>0</v>
      </c>
      <c r="BB218" s="31">
        <v>79852.810340881304</v>
      </c>
      <c r="BC218" s="31">
        <v>19033172.150146499</v>
      </c>
      <c r="BD218" s="31">
        <v>0</v>
      </c>
      <c r="BE218" s="31">
        <v>1761228.1867370601</v>
      </c>
      <c r="BF218" s="31">
        <v>0</v>
      </c>
      <c r="BG218" s="31">
        <v>3739448.8759460398</v>
      </c>
      <c r="BH218" s="31">
        <v>0</v>
      </c>
      <c r="BI218" s="31">
        <v>0</v>
      </c>
      <c r="BJ218" s="31">
        <v>2705819.5982666002</v>
      </c>
      <c r="BK218" s="31">
        <v>1737227.5641632101</v>
      </c>
      <c r="BL218" s="31">
        <v>0</v>
      </c>
      <c r="BM218" s="31">
        <v>0</v>
      </c>
      <c r="BN218" s="31">
        <v>0</v>
      </c>
      <c r="BO218" s="31">
        <v>0</v>
      </c>
      <c r="BP218" s="31">
        <v>0</v>
      </c>
      <c r="BQ218" s="31">
        <v>0</v>
      </c>
      <c r="BR218" s="31">
        <v>44368.5536847115</v>
      </c>
      <c r="BS218" s="31">
        <v>1192392.93218994</v>
      </c>
      <c r="BT218" s="31">
        <v>0</v>
      </c>
      <c r="BU218" s="31">
        <v>7648.5</v>
      </c>
      <c r="BV218" s="31">
        <v>3253471.2686767601</v>
      </c>
      <c r="BW218" s="31">
        <v>0</v>
      </c>
      <c r="BX218" s="31">
        <v>103888.631083488</v>
      </c>
      <c r="BY218" s="31">
        <v>0</v>
      </c>
      <c r="BZ218" s="31">
        <v>0</v>
      </c>
      <c r="CA218" s="31">
        <v>25676.1116771698</v>
      </c>
      <c r="CB218" s="31">
        <v>2795788.7019348098</v>
      </c>
      <c r="CC218" s="31">
        <v>26120921.556396499</v>
      </c>
      <c r="CD218" s="31">
        <v>4294015.8294067401</v>
      </c>
      <c r="CE218" s="31">
        <v>1249.38670866191</v>
      </c>
      <c r="CF218" s="31">
        <v>211254.96950149501</v>
      </c>
      <c r="CG218" s="31">
        <v>1787241.6342620801</v>
      </c>
      <c r="CH218" s="31">
        <v>103888.631083488</v>
      </c>
      <c r="CI218" s="31">
        <v>26886.906748533202</v>
      </c>
      <c r="CJ218" s="31">
        <v>3007716.9316406301</v>
      </c>
      <c r="CK218" s="31">
        <v>27915693.925048798</v>
      </c>
      <c r="CL218" s="31">
        <v>4401355.9224853497</v>
      </c>
      <c r="CM218" s="31">
        <v>29582.289302587498</v>
      </c>
      <c r="CN218" s="31">
        <v>3967074.3920593299</v>
      </c>
      <c r="CO218" s="31">
        <v>31607510.388671901</v>
      </c>
      <c r="CP218" s="31">
        <v>4401355.9224853497</v>
      </c>
    </row>
    <row r="219" spans="1:94">
      <c r="A219" s="138" t="s">
        <v>64</v>
      </c>
      <c r="B219" s="163">
        <v>41426</v>
      </c>
      <c r="C219" s="31">
        <v>0</v>
      </c>
      <c r="D219" s="31">
        <v>12902.536681078924</v>
      </c>
      <c r="E219" s="31">
        <v>12868.7448620796</v>
      </c>
      <c r="F219" s="31">
        <v>8995.79075920582</v>
      </c>
      <c r="G219" s="31">
        <v>1256.41847680509</v>
      </c>
      <c r="H219" s="31">
        <v>0</v>
      </c>
      <c r="I219" s="31">
        <v>0</v>
      </c>
      <c r="J219" s="31">
        <v>2750.0465332865701</v>
      </c>
      <c r="K219" s="31">
        <v>8.5011451254831591</v>
      </c>
      <c r="L219" s="31">
        <v>174.19310298934599</v>
      </c>
      <c r="M219" s="31">
        <v>219.94728783145499</v>
      </c>
      <c r="N219" s="31">
        <v>8013.7148346900904</v>
      </c>
      <c r="O219" s="31">
        <v>0</v>
      </c>
      <c r="P219" s="31">
        <v>291.32294810190803</v>
      </c>
      <c r="Q219" s="31">
        <v>18335.1163539886</v>
      </c>
      <c r="R219" s="31">
        <v>0</v>
      </c>
      <c r="S219" s="31">
        <v>1241.2716979980501</v>
      </c>
      <c r="T219" s="31">
        <v>0</v>
      </c>
      <c r="U219" s="31">
        <v>2749.9674832522901</v>
      </c>
      <c r="V219" s="31">
        <v>0</v>
      </c>
      <c r="W219" s="31">
        <v>1044455.8151949156</v>
      </c>
      <c r="X219" s="31">
        <v>1640244.5106506301</v>
      </c>
      <c r="Y219" s="31">
        <v>976568.84584808396</v>
      </c>
      <c r="Z219" s="31">
        <v>216188.95143699599</v>
      </c>
      <c r="AA219" s="31">
        <v>0</v>
      </c>
      <c r="AB219" s="31">
        <v>0</v>
      </c>
      <c r="AC219" s="31">
        <v>969190.69258117699</v>
      </c>
      <c r="AD219" s="31">
        <v>1540.9713986963</v>
      </c>
      <c r="AE219" s="31">
        <v>10560.7900065184</v>
      </c>
      <c r="AF219" s="31">
        <v>37500.2151408196</v>
      </c>
      <c r="AG219" s="31">
        <v>976021.29386901902</v>
      </c>
      <c r="AH219" s="31">
        <v>0</v>
      </c>
      <c r="AI219" s="31">
        <v>15333.391355752899</v>
      </c>
      <c r="AJ219" s="31">
        <v>1774156.0843658401</v>
      </c>
      <c r="AK219" s="31">
        <v>0</v>
      </c>
      <c r="AL219" s="31">
        <v>215394.334711075</v>
      </c>
      <c r="AM219" s="31">
        <v>0</v>
      </c>
      <c r="AN219" s="31">
        <v>970554.42707061803</v>
      </c>
      <c r="AO219" s="31">
        <v>0</v>
      </c>
      <c r="AP219" s="31">
        <v>9909260.7915626466</v>
      </c>
      <c r="AQ219" s="31">
        <v>15165079.7456055</v>
      </c>
      <c r="AR219" s="31">
        <v>9336460.9830322303</v>
      </c>
      <c r="AS219" s="31">
        <v>1840067.90882874</v>
      </c>
      <c r="AT219" s="31">
        <v>0</v>
      </c>
      <c r="AU219" s="31">
        <v>0</v>
      </c>
      <c r="AV219" s="31">
        <v>3784713.82177734</v>
      </c>
      <c r="AW219" s="31">
        <v>4952.5588304400399</v>
      </c>
      <c r="AX219" s="31">
        <v>97300.9912109375</v>
      </c>
      <c r="AY219" s="31">
        <v>337515.51984786999</v>
      </c>
      <c r="AZ219" s="31">
        <v>9295458.4300537091</v>
      </c>
      <c r="BA219" s="31">
        <v>0</v>
      </c>
      <c r="BB219" s="31">
        <v>138446.53154563901</v>
      </c>
      <c r="BC219" s="31">
        <v>16503572.6567383</v>
      </c>
      <c r="BD219" s="31">
        <v>0</v>
      </c>
      <c r="BE219" s="31">
        <v>1820739.25177002</v>
      </c>
      <c r="BF219" s="31">
        <v>0</v>
      </c>
      <c r="BG219" s="31">
        <v>3788682.4175415002</v>
      </c>
      <c r="BH219" s="31">
        <v>0</v>
      </c>
      <c r="BI219" s="31">
        <v>0</v>
      </c>
      <c r="BJ219" s="31">
        <v>2719230.9731140099</v>
      </c>
      <c r="BK219" s="31">
        <v>1752269.57643127</v>
      </c>
      <c r="BL219" s="31">
        <v>0</v>
      </c>
      <c r="BM219" s="31">
        <v>0</v>
      </c>
      <c r="BN219" s="31">
        <v>0</v>
      </c>
      <c r="BO219" s="31">
        <v>0</v>
      </c>
      <c r="BP219" s="31">
        <v>0</v>
      </c>
      <c r="BQ219" s="31">
        <v>0</v>
      </c>
      <c r="BR219" s="31">
        <v>45716.386000156403</v>
      </c>
      <c r="BS219" s="31">
        <v>1180197.5625</v>
      </c>
      <c r="BT219" s="31">
        <v>0</v>
      </c>
      <c r="BU219" s="31">
        <v>10796</v>
      </c>
      <c r="BV219" s="31">
        <v>2844677.1929626502</v>
      </c>
      <c r="BW219" s="31">
        <v>0</v>
      </c>
      <c r="BX219" s="31">
        <v>111465.752266884</v>
      </c>
      <c r="BY219" s="31">
        <v>0</v>
      </c>
      <c r="BZ219" s="31">
        <v>0</v>
      </c>
      <c r="CA219" s="31">
        <v>25784.076159477201</v>
      </c>
      <c r="CB219" s="31">
        <v>2688846.5451965299</v>
      </c>
      <c r="CC219" s="31">
        <v>25195105.549804699</v>
      </c>
      <c r="CD219" s="31">
        <v>3992137.2527465802</v>
      </c>
      <c r="CE219" s="31">
        <v>1251.1622758656699</v>
      </c>
      <c r="CF219" s="31">
        <v>215334.970947266</v>
      </c>
      <c r="CG219" s="31">
        <v>1830044.5088043199</v>
      </c>
      <c r="CH219" s="31">
        <v>111465.752266884</v>
      </c>
      <c r="CI219" s="31">
        <v>27075.8416669369</v>
      </c>
      <c r="CJ219" s="31">
        <v>2905483.6196594201</v>
      </c>
      <c r="CK219" s="31">
        <v>27039171.988281298</v>
      </c>
      <c r="CL219" s="31">
        <v>4102126.83233643</v>
      </c>
      <c r="CM219" s="31">
        <v>29800.391005277601</v>
      </c>
      <c r="CN219" s="31">
        <v>3883359.7057189899</v>
      </c>
      <c r="CO219" s="31">
        <v>30857987.876953099</v>
      </c>
      <c r="CP219" s="31">
        <v>4102126.83233643</v>
      </c>
    </row>
    <row r="220" spans="1:94">
      <c r="A220" s="138" t="s">
        <v>64</v>
      </c>
      <c r="B220" s="163">
        <v>41518</v>
      </c>
      <c r="C220" s="31">
        <v>0</v>
      </c>
      <c r="D220" s="31">
        <v>12871.328383210172</v>
      </c>
      <c r="E220" s="31">
        <v>12767.552840948099</v>
      </c>
      <c r="F220" s="31">
        <v>8944.2559781074506</v>
      </c>
      <c r="G220" s="31">
        <v>1264.3887258320999</v>
      </c>
      <c r="H220" s="31">
        <v>0</v>
      </c>
      <c r="I220" s="31">
        <v>0</v>
      </c>
      <c r="J220" s="31">
        <v>2864.23603790998</v>
      </c>
      <c r="K220" s="31">
        <v>7.9102984193013999</v>
      </c>
      <c r="L220" s="31">
        <v>267.40609004348499</v>
      </c>
      <c r="M220" s="31">
        <v>229.61132532917</v>
      </c>
      <c r="N220" s="31">
        <v>8019.02188593149</v>
      </c>
      <c r="O220" s="31">
        <v>0</v>
      </c>
      <c r="P220" s="31">
        <v>683.07694288343203</v>
      </c>
      <c r="Q220" s="31">
        <v>15771.329220891001</v>
      </c>
      <c r="R220" s="31">
        <v>0</v>
      </c>
      <c r="S220" s="31">
        <v>1274.5303825438</v>
      </c>
      <c r="T220" s="31">
        <v>0</v>
      </c>
      <c r="U220" s="31">
        <v>2874.2575452625802</v>
      </c>
      <c r="V220" s="31">
        <v>0</v>
      </c>
      <c r="W220" s="31">
        <v>1057524.7586212964</v>
      </c>
      <c r="X220" s="31">
        <v>1616584.9231567399</v>
      </c>
      <c r="Y220" s="31">
        <v>966771.82112121605</v>
      </c>
      <c r="Z220" s="31">
        <v>214357.82488632199</v>
      </c>
      <c r="AA220" s="31">
        <v>0</v>
      </c>
      <c r="AB220" s="31">
        <v>0</v>
      </c>
      <c r="AC220" s="31">
        <v>983720.61640930199</v>
      </c>
      <c r="AD220" s="31">
        <v>1534.15631134808</v>
      </c>
      <c r="AE220" s="31">
        <v>13275.5077296495</v>
      </c>
      <c r="AF220" s="31">
        <v>39589.909213066101</v>
      </c>
      <c r="AG220" s="31">
        <v>961462.66156768799</v>
      </c>
      <c r="AH220" s="31">
        <v>0</v>
      </c>
      <c r="AI220" s="31">
        <v>33142.157683849298</v>
      </c>
      <c r="AJ220" s="31">
        <v>1573968.6314392099</v>
      </c>
      <c r="AK220" s="31">
        <v>0</v>
      </c>
      <c r="AL220" s="31">
        <v>213719.799556732</v>
      </c>
      <c r="AM220" s="31">
        <v>0</v>
      </c>
      <c r="AN220" s="31">
        <v>985183.91171264602</v>
      </c>
      <c r="AO220" s="31">
        <v>0</v>
      </c>
      <c r="AP220" s="31">
        <v>10078328.187205924</v>
      </c>
      <c r="AQ220" s="31">
        <v>14969905.6873779</v>
      </c>
      <c r="AR220" s="31">
        <v>9226854.7751464806</v>
      </c>
      <c r="AS220" s="31">
        <v>1820896.1249084501</v>
      </c>
      <c r="AT220" s="31">
        <v>0</v>
      </c>
      <c r="AU220" s="31">
        <v>0</v>
      </c>
      <c r="AV220" s="31">
        <v>3857656.0935668899</v>
      </c>
      <c r="AW220" s="31">
        <v>4904.9742100834801</v>
      </c>
      <c r="AX220" s="31">
        <v>120030.42610740699</v>
      </c>
      <c r="AY220" s="31">
        <v>354695.44441986101</v>
      </c>
      <c r="AZ220" s="31">
        <v>9147110.9998779297</v>
      </c>
      <c r="BA220" s="31">
        <v>0</v>
      </c>
      <c r="BB220" s="31">
        <v>298656.70936965902</v>
      </c>
      <c r="BC220" s="31">
        <v>14649382.3566895</v>
      </c>
      <c r="BD220" s="31">
        <v>0</v>
      </c>
      <c r="BE220" s="31">
        <v>1832345.2434082001</v>
      </c>
      <c r="BF220" s="31">
        <v>0</v>
      </c>
      <c r="BG220" s="31">
        <v>3861553.93499756</v>
      </c>
      <c r="BH220" s="31">
        <v>0</v>
      </c>
      <c r="BI220" s="31">
        <v>0</v>
      </c>
      <c r="BJ220" s="31">
        <v>2734965.7339477502</v>
      </c>
      <c r="BK220" s="31">
        <v>1782579.55595398</v>
      </c>
      <c r="BL220" s="31">
        <v>0</v>
      </c>
      <c r="BM220" s="31">
        <v>0</v>
      </c>
      <c r="BN220" s="31">
        <v>0</v>
      </c>
      <c r="BO220" s="31">
        <v>0</v>
      </c>
      <c r="BP220" s="31">
        <v>0</v>
      </c>
      <c r="BQ220" s="31">
        <v>0</v>
      </c>
      <c r="BR220" s="31">
        <v>48598.188461780497</v>
      </c>
      <c r="BS220" s="31">
        <v>1200306.96815491</v>
      </c>
      <c r="BT220" s="31">
        <v>0</v>
      </c>
      <c r="BU220" s="31">
        <v>20509.5</v>
      </c>
      <c r="BV220" s="31">
        <v>2636495.2300720201</v>
      </c>
      <c r="BW220" s="31">
        <v>0</v>
      </c>
      <c r="BX220" s="31">
        <v>103581.78956604</v>
      </c>
      <c r="BY220" s="31">
        <v>0</v>
      </c>
      <c r="BZ220" s="31">
        <v>0</v>
      </c>
      <c r="CA220" s="31">
        <v>25669.197667598699</v>
      </c>
      <c r="CB220" s="31">
        <v>2676541.3166503902</v>
      </c>
      <c r="CC220" s="31">
        <v>25030038.170654301</v>
      </c>
      <c r="CD220" s="31">
        <v>3932695.9151306199</v>
      </c>
      <c r="CE220" s="31">
        <v>1269.4642329364999</v>
      </c>
      <c r="CF220" s="31">
        <v>213977.59913444499</v>
      </c>
      <c r="CG220" s="31">
        <v>1819849.3923034701</v>
      </c>
      <c r="CH220" s="31">
        <v>103581.78956604</v>
      </c>
      <c r="CI220" s="31">
        <v>26872.3977389336</v>
      </c>
      <c r="CJ220" s="31">
        <v>2890335.1794738802</v>
      </c>
      <c r="CK220" s="31">
        <v>26842307.9299316</v>
      </c>
      <c r="CL220" s="31">
        <v>4037271.0994567899</v>
      </c>
      <c r="CM220" s="31">
        <v>29710.2947900295</v>
      </c>
      <c r="CN220" s="31">
        <v>3876772.22348022</v>
      </c>
      <c r="CO220" s="31">
        <v>30687586.0236816</v>
      </c>
      <c r="CP220" s="31">
        <v>4037271.0994567899</v>
      </c>
    </row>
    <row r="221" spans="1:94">
      <c r="A221" s="138" t="s">
        <v>64</v>
      </c>
      <c r="B221" s="163">
        <v>41609</v>
      </c>
      <c r="C221" s="31">
        <v>0</v>
      </c>
      <c r="D221" s="31">
        <v>14080.158873709343</v>
      </c>
      <c r="E221" s="31">
        <v>12594.852850437201</v>
      </c>
      <c r="F221" s="31">
        <v>8814.8973884582501</v>
      </c>
      <c r="G221" s="31">
        <v>1272.6022344380599</v>
      </c>
      <c r="H221" s="31">
        <v>0</v>
      </c>
      <c r="I221" s="31">
        <v>0</v>
      </c>
      <c r="J221" s="31">
        <v>2841.6529424190499</v>
      </c>
      <c r="K221" s="31">
        <v>7.9078731738263697</v>
      </c>
      <c r="L221" s="31">
        <v>215.69362355209901</v>
      </c>
      <c r="M221" s="31">
        <v>237.700232509524</v>
      </c>
      <c r="N221" s="31">
        <v>7940.1359032392502</v>
      </c>
      <c r="O221" s="31">
        <v>0</v>
      </c>
      <c r="P221" s="31">
        <v>2894.4692708849898</v>
      </c>
      <c r="Q221" s="31">
        <v>13463.737562656401</v>
      </c>
      <c r="R221" s="31">
        <v>0</v>
      </c>
      <c r="S221" s="31">
        <v>1311.09980535507</v>
      </c>
      <c r="T221" s="31">
        <v>0</v>
      </c>
      <c r="U221" s="31">
        <v>2854.0543000996099</v>
      </c>
      <c r="V221" s="31">
        <v>0</v>
      </c>
      <c r="W221" s="31">
        <v>1079863.2650100777</v>
      </c>
      <c r="X221" s="31">
        <v>1589720.82258606</v>
      </c>
      <c r="Y221" s="31">
        <v>957479.971351624</v>
      </c>
      <c r="Z221" s="31">
        <v>212279.46903800999</v>
      </c>
      <c r="AA221" s="31">
        <v>0</v>
      </c>
      <c r="AB221" s="31">
        <v>0</v>
      </c>
      <c r="AC221" s="31">
        <v>985525.95889282203</v>
      </c>
      <c r="AD221" s="31">
        <v>1580.3876908868599</v>
      </c>
      <c r="AE221" s="31">
        <v>16342.184535980199</v>
      </c>
      <c r="AF221" s="31">
        <v>39068.509653091402</v>
      </c>
      <c r="AG221" s="31">
        <v>948848.13081359898</v>
      </c>
      <c r="AH221" s="31">
        <v>0</v>
      </c>
      <c r="AI221" s="31">
        <v>146852.96185302699</v>
      </c>
      <c r="AJ221" s="31">
        <v>1300609.5825805699</v>
      </c>
      <c r="AK221" s="31">
        <v>0</v>
      </c>
      <c r="AL221" s="31">
        <v>211388.44126892099</v>
      </c>
      <c r="AM221" s="31">
        <v>0</v>
      </c>
      <c r="AN221" s="31">
        <v>988970.19862365699</v>
      </c>
      <c r="AO221" s="31">
        <v>0</v>
      </c>
      <c r="AP221" s="31">
        <v>10054977.973284703</v>
      </c>
      <c r="AQ221" s="31">
        <v>14728173.555908199</v>
      </c>
      <c r="AR221" s="31">
        <v>9146513.9986572303</v>
      </c>
      <c r="AS221" s="31">
        <v>1820007.7581634501</v>
      </c>
      <c r="AT221" s="31">
        <v>0</v>
      </c>
      <c r="AU221" s="31">
        <v>0</v>
      </c>
      <c r="AV221" s="31">
        <v>3896357.0552063002</v>
      </c>
      <c r="AW221" s="31">
        <v>5107.3590641021701</v>
      </c>
      <c r="AX221" s="31">
        <v>139590.869531631</v>
      </c>
      <c r="AY221" s="31">
        <v>354482.09078597999</v>
      </c>
      <c r="AZ221" s="31">
        <v>9053744.9223632794</v>
      </c>
      <c r="BA221" s="31">
        <v>0</v>
      </c>
      <c r="BB221" s="31">
        <v>1251374.65478516</v>
      </c>
      <c r="BC221" s="31">
        <v>12073385.6120605</v>
      </c>
      <c r="BD221" s="31">
        <v>0</v>
      </c>
      <c r="BE221" s="31">
        <v>1844970.4710845901</v>
      </c>
      <c r="BF221" s="31">
        <v>0</v>
      </c>
      <c r="BG221" s="31">
        <v>3909151.2935485798</v>
      </c>
      <c r="BH221" s="31">
        <v>0</v>
      </c>
      <c r="BI221" s="31">
        <v>0</v>
      </c>
      <c r="BJ221" s="31">
        <v>2725309.2744140602</v>
      </c>
      <c r="BK221" s="31">
        <v>1783034.19525146</v>
      </c>
      <c r="BL221" s="31">
        <v>0</v>
      </c>
      <c r="BM221" s="31">
        <v>0</v>
      </c>
      <c r="BN221" s="31">
        <v>0</v>
      </c>
      <c r="BO221" s="31">
        <v>0</v>
      </c>
      <c r="BP221" s="31">
        <v>0</v>
      </c>
      <c r="BQ221" s="31">
        <v>0</v>
      </c>
      <c r="BR221" s="31">
        <v>48659.8423633575</v>
      </c>
      <c r="BS221" s="31">
        <v>1210619.4753417999</v>
      </c>
      <c r="BT221" s="31">
        <v>0</v>
      </c>
      <c r="BU221" s="31">
        <v>80606.75</v>
      </c>
      <c r="BV221" s="31">
        <v>2304039.6585082998</v>
      </c>
      <c r="BW221" s="31">
        <v>0</v>
      </c>
      <c r="BX221" s="31">
        <v>103326.986881256</v>
      </c>
      <c r="BY221" s="31">
        <v>0</v>
      </c>
      <c r="BZ221" s="31">
        <v>0</v>
      </c>
      <c r="CA221" s="31">
        <v>26655.1714539528</v>
      </c>
      <c r="CB221" s="31">
        <v>2654736.4208374</v>
      </c>
      <c r="CC221" s="31">
        <v>24715930.208007801</v>
      </c>
      <c r="CD221" s="31">
        <v>3815572.2544555701</v>
      </c>
      <c r="CE221" s="31">
        <v>1285.53744204342</v>
      </c>
      <c r="CF221" s="31">
        <v>212064.97386932399</v>
      </c>
      <c r="CG221" s="31">
        <v>1816493.00315857</v>
      </c>
      <c r="CH221" s="31">
        <v>103326.986881256</v>
      </c>
      <c r="CI221" s="31">
        <v>27992.8262178898</v>
      </c>
      <c r="CJ221" s="31">
        <v>2865250.7009582501</v>
      </c>
      <c r="CK221" s="31">
        <v>26519129.813720699</v>
      </c>
      <c r="CL221" s="31">
        <v>3916349.7767028799</v>
      </c>
      <c r="CM221" s="31">
        <v>30730.127105712902</v>
      </c>
      <c r="CN221" s="31">
        <v>3861412.2160034198</v>
      </c>
      <c r="CO221" s="31">
        <v>30488445.270263702</v>
      </c>
      <c r="CP221" s="31">
        <v>3916349.7767028799</v>
      </c>
    </row>
    <row r="222" spans="1:94">
      <c r="A222" s="138" t="s">
        <v>64</v>
      </c>
      <c r="B222" s="163">
        <v>41699</v>
      </c>
      <c r="C222" s="31">
        <v>0</v>
      </c>
      <c r="D222" s="31">
        <v>13201.093451493662</v>
      </c>
      <c r="E222" s="31">
        <v>12678.1333996058</v>
      </c>
      <c r="F222" s="31">
        <v>8858.2674083709699</v>
      </c>
      <c r="G222" s="31">
        <v>1305.0671575516501</v>
      </c>
      <c r="H222" s="31">
        <v>0</v>
      </c>
      <c r="I222" s="31">
        <v>0</v>
      </c>
      <c r="J222" s="31">
        <v>2855.8369942009399</v>
      </c>
      <c r="K222" s="31">
        <v>7.6257292275549799</v>
      </c>
      <c r="L222" s="31">
        <v>56.242296950426002</v>
      </c>
      <c r="M222" s="31">
        <v>305.798257607967</v>
      </c>
      <c r="N222" s="31">
        <v>7925.127787292</v>
      </c>
      <c r="O222" s="31">
        <v>0</v>
      </c>
      <c r="P222" s="31">
        <v>9077.7914988994598</v>
      </c>
      <c r="Q222" s="31">
        <v>5864.5992045998601</v>
      </c>
      <c r="R222" s="31">
        <v>0</v>
      </c>
      <c r="S222" s="31">
        <v>1272.9328564554501</v>
      </c>
      <c r="T222" s="31">
        <v>0</v>
      </c>
      <c r="U222" s="31">
        <v>2867.2941242158399</v>
      </c>
      <c r="V222" s="31">
        <v>0</v>
      </c>
      <c r="W222" s="31">
        <v>1059956.7314266351</v>
      </c>
      <c r="X222" s="31">
        <v>1595731.4303741499</v>
      </c>
      <c r="Y222" s="31">
        <v>957460.78263091994</v>
      </c>
      <c r="Z222" s="31">
        <v>212587.33799743699</v>
      </c>
      <c r="AA222" s="31">
        <v>0</v>
      </c>
      <c r="AB222" s="31">
        <v>0</v>
      </c>
      <c r="AC222" s="31">
        <v>986869.14900970506</v>
      </c>
      <c r="AD222" s="31">
        <v>1791.7059037685401</v>
      </c>
      <c r="AE222" s="31">
        <v>3475.7632007300899</v>
      </c>
      <c r="AF222" s="31">
        <v>42242.384963512399</v>
      </c>
      <c r="AG222" s="31">
        <v>945185.26171112095</v>
      </c>
      <c r="AH222" s="31">
        <v>0</v>
      </c>
      <c r="AI222" s="31">
        <v>754529.68420410203</v>
      </c>
      <c r="AJ222" s="31">
        <v>800161.72190094006</v>
      </c>
      <c r="AK222" s="31">
        <v>0</v>
      </c>
      <c r="AL222" s="31">
        <v>214920.900457382</v>
      </c>
      <c r="AM222" s="31">
        <v>0</v>
      </c>
      <c r="AN222" s="31">
        <v>987114.11222076404</v>
      </c>
      <c r="AO222" s="31">
        <v>0</v>
      </c>
      <c r="AP222" s="31">
        <v>9432908.3753532004</v>
      </c>
      <c r="AQ222" s="31">
        <v>15034936.831543</v>
      </c>
      <c r="AR222" s="31">
        <v>9236338.3326415997</v>
      </c>
      <c r="AS222" s="31">
        <v>1824466.1293945301</v>
      </c>
      <c r="AT222" s="31">
        <v>0</v>
      </c>
      <c r="AU222" s="31">
        <v>0</v>
      </c>
      <c r="AV222" s="31">
        <v>3937903.6213684101</v>
      </c>
      <c r="AW222" s="31">
        <v>5829.9721620678902</v>
      </c>
      <c r="AX222" s="31">
        <v>29218.774101495699</v>
      </c>
      <c r="AY222" s="31">
        <v>384639.510341644</v>
      </c>
      <c r="AZ222" s="31">
        <v>9043122.1950683594</v>
      </c>
      <c r="BA222" s="31">
        <v>0</v>
      </c>
      <c r="BB222" s="31">
        <v>6451866.3212890597</v>
      </c>
      <c r="BC222" s="31">
        <v>7404363.6361694299</v>
      </c>
      <c r="BD222" s="31">
        <v>0</v>
      </c>
      <c r="BE222" s="31">
        <v>1809521.7953796401</v>
      </c>
      <c r="BF222" s="31">
        <v>0</v>
      </c>
      <c r="BG222" s="31">
        <v>3937656.2037048298</v>
      </c>
      <c r="BH222" s="31">
        <v>0</v>
      </c>
      <c r="BI222" s="31">
        <v>0</v>
      </c>
      <c r="BJ222" s="31">
        <v>2747217.1234435998</v>
      </c>
      <c r="BK222" s="31">
        <v>1787555.1006012</v>
      </c>
      <c r="BL222" s="31">
        <v>0</v>
      </c>
      <c r="BM222" s="31">
        <v>0</v>
      </c>
      <c r="BN222" s="31">
        <v>0</v>
      </c>
      <c r="BO222" s="31">
        <v>0</v>
      </c>
      <c r="BP222" s="31">
        <v>0</v>
      </c>
      <c r="BQ222" s="31">
        <v>0</v>
      </c>
      <c r="BR222" s="31">
        <v>60395.1511926651</v>
      </c>
      <c r="BS222" s="31">
        <v>1186121.9437103299</v>
      </c>
      <c r="BT222" s="31">
        <v>0</v>
      </c>
      <c r="BU222" s="31">
        <v>655089.94999694801</v>
      </c>
      <c r="BV222" s="31">
        <v>1807173.3619842499</v>
      </c>
      <c r="BW222" s="31">
        <v>0</v>
      </c>
      <c r="BX222" s="31">
        <v>104137.723223686</v>
      </c>
      <c r="BY222" s="31">
        <v>0</v>
      </c>
      <c r="BZ222" s="31">
        <v>0</v>
      </c>
      <c r="CA222" s="31">
        <v>25901.342757463499</v>
      </c>
      <c r="CB222" s="31">
        <v>2668633.5038452102</v>
      </c>
      <c r="CC222" s="31">
        <v>24526380.525390599</v>
      </c>
      <c r="CD222" s="31">
        <v>3626284.9568176302</v>
      </c>
      <c r="CE222" s="31">
        <v>1292.0153705626699</v>
      </c>
      <c r="CF222" s="31">
        <v>214089.17631721499</v>
      </c>
      <c r="CG222" s="31">
        <v>1841053.4266967799</v>
      </c>
      <c r="CH222" s="31">
        <v>104137.723223686</v>
      </c>
      <c r="CI222" s="31">
        <v>27188.5338907242</v>
      </c>
      <c r="CJ222" s="31">
        <v>2883332.00531006</v>
      </c>
      <c r="CK222" s="31">
        <v>26375510.697753899</v>
      </c>
      <c r="CL222" s="31">
        <v>3733920.4189147898</v>
      </c>
      <c r="CM222" s="31">
        <v>30019.002540826801</v>
      </c>
      <c r="CN222" s="31">
        <v>3862061.2934265099</v>
      </c>
      <c r="CO222" s="31">
        <v>30255164.631103501</v>
      </c>
      <c r="CP222" s="31">
        <v>3733920.4189147898</v>
      </c>
    </row>
    <row r="223" spans="1:94">
      <c r="A223" s="138" t="s">
        <v>64</v>
      </c>
      <c r="B223" s="163">
        <v>41791</v>
      </c>
      <c r="C223" s="31">
        <v>0</v>
      </c>
      <c r="D223" s="31">
        <v>12514.109710425089</v>
      </c>
      <c r="E223" s="31">
        <v>12565.796862482999</v>
      </c>
      <c r="F223" s="31">
        <v>8785.2422004938107</v>
      </c>
      <c r="G223" s="31">
        <v>1291.38011601567</v>
      </c>
      <c r="H223" s="31">
        <v>0</v>
      </c>
      <c r="I223" s="31">
        <v>0</v>
      </c>
      <c r="J223" s="31">
        <v>2875.0439689457398</v>
      </c>
      <c r="K223" s="31">
        <v>7.5456384648568902</v>
      </c>
      <c r="L223" s="31">
        <v>66.030919252894805</v>
      </c>
      <c r="M223" s="31">
        <v>313.58022060990299</v>
      </c>
      <c r="N223" s="31">
        <v>7836.8622465729704</v>
      </c>
      <c r="O223" s="31">
        <v>0</v>
      </c>
      <c r="P223" s="31">
        <v>12190.3235542774</v>
      </c>
      <c r="Q223" s="31">
        <v>5070.1001797914496</v>
      </c>
      <c r="R223" s="31">
        <v>0</v>
      </c>
      <c r="S223" s="31">
        <v>1273.4466698318699</v>
      </c>
      <c r="T223" s="31">
        <v>0</v>
      </c>
      <c r="U223" s="31">
        <v>2872.12584397197</v>
      </c>
      <c r="V223" s="31">
        <v>0</v>
      </c>
      <c r="W223" s="31">
        <v>1085209.8720613765</v>
      </c>
      <c r="X223" s="31">
        <v>1568889.2654571501</v>
      </c>
      <c r="Y223" s="31">
        <v>942232.43314361596</v>
      </c>
      <c r="Z223" s="31">
        <v>210272.45104789699</v>
      </c>
      <c r="AA223" s="31">
        <v>0</v>
      </c>
      <c r="AB223" s="31">
        <v>0</v>
      </c>
      <c r="AC223" s="31">
        <v>989739.02693176304</v>
      </c>
      <c r="AD223" s="31">
        <v>2289.4653749167901</v>
      </c>
      <c r="AE223" s="31">
        <v>4394.9249384403201</v>
      </c>
      <c r="AF223" s="31">
        <v>44607.090116500898</v>
      </c>
      <c r="AG223" s="31">
        <v>924279.46045684803</v>
      </c>
      <c r="AH223" s="31">
        <v>0</v>
      </c>
      <c r="AI223" s="31">
        <v>1004648.20967865</v>
      </c>
      <c r="AJ223" s="31">
        <v>694300.04047393799</v>
      </c>
      <c r="AK223" s="31">
        <v>0</v>
      </c>
      <c r="AL223" s="31">
        <v>209452.28832817101</v>
      </c>
      <c r="AM223" s="31">
        <v>0</v>
      </c>
      <c r="AN223" s="31">
        <v>991810.96666717494</v>
      </c>
      <c r="AO223" s="31">
        <v>0</v>
      </c>
      <c r="AP223" s="31">
        <v>9478641.2496020515</v>
      </c>
      <c r="AQ223" s="31">
        <v>14666896.5738525</v>
      </c>
      <c r="AR223" s="31">
        <v>9084552.0379638709</v>
      </c>
      <c r="AS223" s="31">
        <v>1825322.7683258101</v>
      </c>
      <c r="AT223" s="31">
        <v>0</v>
      </c>
      <c r="AU223" s="31">
        <v>0</v>
      </c>
      <c r="AV223" s="31">
        <v>3990274.0782470698</v>
      </c>
      <c r="AW223" s="31">
        <v>7505.4090762734404</v>
      </c>
      <c r="AX223" s="31">
        <v>36434.239698409998</v>
      </c>
      <c r="AY223" s="31">
        <v>408237.76493072498</v>
      </c>
      <c r="AZ223" s="31">
        <v>8867182.3811035194</v>
      </c>
      <c r="BA223" s="31">
        <v>0</v>
      </c>
      <c r="BB223" s="31">
        <v>8975882.2257080097</v>
      </c>
      <c r="BC223" s="31">
        <v>6283042.2609252902</v>
      </c>
      <c r="BD223" s="31">
        <v>0</v>
      </c>
      <c r="BE223" s="31">
        <v>1804868.9189605699</v>
      </c>
      <c r="BF223" s="31">
        <v>0</v>
      </c>
      <c r="BG223" s="31">
        <v>3996600.7893066402</v>
      </c>
      <c r="BH223" s="31">
        <v>0</v>
      </c>
      <c r="BI223" s="31">
        <v>0</v>
      </c>
      <c r="BJ223" s="31">
        <v>2776657.7486877399</v>
      </c>
      <c r="BK223" s="31">
        <v>1831906.15925598</v>
      </c>
      <c r="BL223" s="31">
        <v>0</v>
      </c>
      <c r="BM223" s="31">
        <v>0</v>
      </c>
      <c r="BN223" s="31">
        <v>0</v>
      </c>
      <c r="BO223" s="31">
        <v>0</v>
      </c>
      <c r="BP223" s="31">
        <v>0</v>
      </c>
      <c r="BQ223" s="31">
        <v>0</v>
      </c>
      <c r="BR223" s="31">
        <v>63226.708330154397</v>
      </c>
      <c r="BS223" s="31">
        <v>1197568.3630218499</v>
      </c>
      <c r="BT223" s="31">
        <v>0</v>
      </c>
      <c r="BU223" s="31">
        <v>701671.83999633801</v>
      </c>
      <c r="BV223" s="31">
        <v>1685201.9203796401</v>
      </c>
      <c r="BW223" s="31">
        <v>0</v>
      </c>
      <c r="BX223" s="31">
        <v>108698.13517665899</v>
      </c>
      <c r="BY223" s="31">
        <v>0</v>
      </c>
      <c r="BZ223" s="31">
        <v>0</v>
      </c>
      <c r="CA223" s="31">
        <v>25096.7613141537</v>
      </c>
      <c r="CB223" s="31">
        <v>2656249.7998657199</v>
      </c>
      <c r="CC223" s="31">
        <v>24202701.625</v>
      </c>
      <c r="CD223" s="31">
        <v>3617050.80895996</v>
      </c>
      <c r="CE223" s="31">
        <v>1285.34641075134</v>
      </c>
      <c r="CF223" s="31">
        <v>209431.82686996501</v>
      </c>
      <c r="CG223" s="31">
        <v>1814462.87255859</v>
      </c>
      <c r="CH223" s="31">
        <v>108698.13517665899</v>
      </c>
      <c r="CI223" s="31">
        <v>26385.3659820557</v>
      </c>
      <c r="CJ223" s="31">
        <v>2866560.37823486</v>
      </c>
      <c r="CK223" s="31">
        <v>26031792.0932617</v>
      </c>
      <c r="CL223" s="31">
        <v>3724243.5957336398</v>
      </c>
      <c r="CM223" s="31">
        <v>29243.492074489601</v>
      </c>
      <c r="CN223" s="31">
        <v>3861084.3327941899</v>
      </c>
      <c r="CO223" s="31">
        <v>30061633.420166001</v>
      </c>
      <c r="CP223" s="31">
        <v>3724243.5957336398</v>
      </c>
    </row>
    <row r="224" spans="1:94">
      <c r="A224" s="138" t="s">
        <v>64</v>
      </c>
      <c r="B224" s="163">
        <v>41883</v>
      </c>
      <c r="C224" s="31">
        <v>0</v>
      </c>
      <c r="D224" s="31">
        <v>11982.268597694789</v>
      </c>
      <c r="E224" s="31">
        <v>12642.431664109199</v>
      </c>
      <c r="F224" s="31">
        <v>8824.4472190141696</v>
      </c>
      <c r="G224" s="31">
        <v>1318.4122767746401</v>
      </c>
      <c r="H224" s="31">
        <v>0</v>
      </c>
      <c r="I224" s="31">
        <v>0</v>
      </c>
      <c r="J224" s="31">
        <v>2838.2830255925701</v>
      </c>
      <c r="K224" s="31">
        <v>5.1089284491608904</v>
      </c>
      <c r="L224" s="31">
        <v>95.386810121126501</v>
      </c>
      <c r="M224" s="31">
        <v>320.429013196379</v>
      </c>
      <c r="N224" s="31">
        <v>7800.6809672713298</v>
      </c>
      <c r="O224" s="31">
        <v>0</v>
      </c>
      <c r="P224" s="31">
        <v>15580.2934596539</v>
      </c>
      <c r="Q224" s="31">
        <v>4232.8322506547001</v>
      </c>
      <c r="R224" s="31">
        <v>0</v>
      </c>
      <c r="S224" s="31">
        <v>1330.6752583831501</v>
      </c>
      <c r="T224" s="31">
        <v>0</v>
      </c>
      <c r="U224" s="31">
        <v>2846.5260048210598</v>
      </c>
      <c r="V224" s="31">
        <v>0</v>
      </c>
      <c r="W224" s="31">
        <v>982098.68250163854</v>
      </c>
      <c r="X224" s="31">
        <v>1566813.1408844001</v>
      </c>
      <c r="Y224" s="31">
        <v>943606.87175750697</v>
      </c>
      <c r="Z224" s="31">
        <v>212545.16504478501</v>
      </c>
      <c r="AA224" s="31">
        <v>0</v>
      </c>
      <c r="AB224" s="31">
        <v>0</v>
      </c>
      <c r="AC224" s="31">
        <v>974905.90671539295</v>
      </c>
      <c r="AD224" s="31">
        <v>976.13315992802404</v>
      </c>
      <c r="AE224" s="31">
        <v>5017.3958261609096</v>
      </c>
      <c r="AF224" s="31">
        <v>44662.286950588197</v>
      </c>
      <c r="AG224" s="31">
        <v>919243.80022430397</v>
      </c>
      <c r="AH224" s="31">
        <v>0</v>
      </c>
      <c r="AI224" s="31">
        <v>1059460.7378082301</v>
      </c>
      <c r="AJ224" s="31">
        <v>581650.09746551502</v>
      </c>
      <c r="AK224" s="31">
        <v>0</v>
      </c>
      <c r="AL224" s="31">
        <v>212015.22858619699</v>
      </c>
      <c r="AM224" s="31">
        <v>0</v>
      </c>
      <c r="AN224" s="31">
        <v>975726.57754516602</v>
      </c>
      <c r="AO224" s="31">
        <v>0</v>
      </c>
      <c r="AP224" s="31">
        <v>8401851.1070594154</v>
      </c>
      <c r="AQ224" s="31">
        <v>14666564.694213901</v>
      </c>
      <c r="AR224" s="31">
        <v>9092253.9639892597</v>
      </c>
      <c r="AS224" s="31">
        <v>1841913.7035827599</v>
      </c>
      <c r="AT224" s="31">
        <v>0</v>
      </c>
      <c r="AU224" s="31">
        <v>0</v>
      </c>
      <c r="AV224" s="31">
        <v>3950329.9234924298</v>
      </c>
      <c r="AW224" s="31">
        <v>3176.5338429212602</v>
      </c>
      <c r="AX224" s="31">
        <v>39772.754171848297</v>
      </c>
      <c r="AY224" s="31">
        <v>410024.20079422003</v>
      </c>
      <c r="AZ224" s="31">
        <v>8819679.8118896503</v>
      </c>
      <c r="BA224" s="31">
        <v>0</v>
      </c>
      <c r="BB224" s="31">
        <v>9283406.99609375</v>
      </c>
      <c r="BC224" s="31">
        <v>5225263.7235717801</v>
      </c>
      <c r="BD224" s="31">
        <v>0</v>
      </c>
      <c r="BE224" s="31">
        <v>1854488.0166015599</v>
      </c>
      <c r="BF224" s="31">
        <v>0</v>
      </c>
      <c r="BG224" s="31">
        <v>3953767.8465881301</v>
      </c>
      <c r="BH224" s="31">
        <v>0</v>
      </c>
      <c r="BI224" s="31">
        <v>0</v>
      </c>
      <c r="BJ224" s="31">
        <v>2795504.04083252</v>
      </c>
      <c r="BK224" s="31">
        <v>1846142.76776123</v>
      </c>
      <c r="BL224" s="31">
        <v>0</v>
      </c>
      <c r="BM224" s="31">
        <v>0</v>
      </c>
      <c r="BN224" s="31">
        <v>0</v>
      </c>
      <c r="BO224" s="31">
        <v>0</v>
      </c>
      <c r="BP224" s="31">
        <v>0</v>
      </c>
      <c r="BQ224" s="31">
        <v>0</v>
      </c>
      <c r="BR224" s="31">
        <v>63385.484412193298</v>
      </c>
      <c r="BS224" s="31">
        <v>1175875.4307251</v>
      </c>
      <c r="BT224" s="31">
        <v>0</v>
      </c>
      <c r="BU224" s="31">
        <v>656128.82514953602</v>
      </c>
      <c r="BV224" s="31">
        <v>1570435.3198547401</v>
      </c>
      <c r="BW224" s="31">
        <v>0</v>
      </c>
      <c r="BX224" s="31">
        <v>103837.37847518901</v>
      </c>
      <c r="BY224" s="31">
        <v>0</v>
      </c>
      <c r="BZ224" s="31">
        <v>0</v>
      </c>
      <c r="CA224" s="31">
        <v>24660.0558552742</v>
      </c>
      <c r="CB224" s="31">
        <v>2551763.9745788602</v>
      </c>
      <c r="CC224" s="31">
        <v>23129755.183593798</v>
      </c>
      <c r="CD224" s="31">
        <v>3492470.3890685998</v>
      </c>
      <c r="CE224" s="31">
        <v>1324.7728632390499</v>
      </c>
      <c r="CF224" s="31">
        <v>212200.64901924101</v>
      </c>
      <c r="CG224" s="31">
        <v>1840458.22001648</v>
      </c>
      <c r="CH224" s="31">
        <v>103837.37847518901</v>
      </c>
      <c r="CI224" s="31">
        <v>25961.2421264648</v>
      </c>
      <c r="CJ224" s="31">
        <v>2763939.2033996601</v>
      </c>
      <c r="CK224" s="31">
        <v>24963526.096435498</v>
      </c>
      <c r="CL224" s="31">
        <v>3597363.9053955101</v>
      </c>
      <c r="CM224" s="31">
        <v>28763.1154077053</v>
      </c>
      <c r="CN224" s="31">
        <v>3739815.5543518099</v>
      </c>
      <c r="CO224" s="31">
        <v>28893518.066894501</v>
      </c>
      <c r="CP224" s="31">
        <v>3597363.9053955101</v>
      </c>
    </row>
    <row r="225" spans="1:94">
      <c r="A225" s="138" t="s">
        <v>64</v>
      </c>
      <c r="B225" s="163">
        <v>41974</v>
      </c>
      <c r="C225" s="31">
        <v>0</v>
      </c>
      <c r="D225" s="31">
        <v>10997.806730228183</v>
      </c>
      <c r="E225" s="31">
        <v>12571.612627983101</v>
      </c>
      <c r="F225" s="31">
        <v>8741.9155434370005</v>
      </c>
      <c r="G225" s="31">
        <v>1336.4349624067499</v>
      </c>
      <c r="H225" s="31">
        <v>0</v>
      </c>
      <c r="I225" s="31">
        <v>0</v>
      </c>
      <c r="J225" s="31">
        <v>2792.72890624404</v>
      </c>
      <c r="K225" s="31">
        <v>5.8061916006263301</v>
      </c>
      <c r="L225" s="31">
        <v>56.828707932028898</v>
      </c>
      <c r="M225" s="31">
        <v>324.64845405518997</v>
      </c>
      <c r="N225" s="31">
        <v>7725.7349569797498</v>
      </c>
      <c r="O225" s="31">
        <v>0</v>
      </c>
      <c r="P225" s="31">
        <v>13638.8898991346</v>
      </c>
      <c r="Q225" s="31">
        <v>3584.7203983068498</v>
      </c>
      <c r="R225" s="31">
        <v>0</v>
      </c>
      <c r="S225" s="31">
        <v>1379.7130456566799</v>
      </c>
      <c r="T225" s="31">
        <v>0</v>
      </c>
      <c r="U225" s="31">
        <v>2801.59930631518</v>
      </c>
      <c r="V225" s="31">
        <v>0</v>
      </c>
      <c r="W225" s="31">
        <v>902368.0841182631</v>
      </c>
      <c r="X225" s="31">
        <v>1566749.2329406701</v>
      </c>
      <c r="Y225" s="31">
        <v>939595.25711822498</v>
      </c>
      <c r="Z225" s="31">
        <v>218186.06871795701</v>
      </c>
      <c r="AA225" s="31">
        <v>0</v>
      </c>
      <c r="AB225" s="31">
        <v>0</v>
      </c>
      <c r="AC225" s="31">
        <v>945917.09774017299</v>
      </c>
      <c r="AD225" s="31">
        <v>1205.6449736505699</v>
      </c>
      <c r="AE225" s="31">
        <v>4014.4957669079299</v>
      </c>
      <c r="AF225" s="31">
        <v>46334.028507709503</v>
      </c>
      <c r="AG225" s="31">
        <v>909079.03943633998</v>
      </c>
      <c r="AH225" s="31">
        <v>0</v>
      </c>
      <c r="AI225" s="31">
        <v>1290742.88879395</v>
      </c>
      <c r="AJ225" s="31">
        <v>474795.891643524</v>
      </c>
      <c r="AK225" s="31">
        <v>0</v>
      </c>
      <c r="AL225" s="31">
        <v>217296.893293381</v>
      </c>
      <c r="AM225" s="31">
        <v>0</v>
      </c>
      <c r="AN225" s="31">
        <v>949432.12596130394</v>
      </c>
      <c r="AO225" s="31">
        <v>0</v>
      </c>
      <c r="AP225" s="31">
        <v>7679886.345721567</v>
      </c>
      <c r="AQ225" s="31">
        <v>14670931.9875488</v>
      </c>
      <c r="AR225" s="31">
        <v>9071679.2567138709</v>
      </c>
      <c r="AS225" s="31">
        <v>1909598.7285156299</v>
      </c>
      <c r="AT225" s="31">
        <v>0</v>
      </c>
      <c r="AU225" s="31">
        <v>0</v>
      </c>
      <c r="AV225" s="31">
        <v>3871193.7114257799</v>
      </c>
      <c r="AW225" s="31">
        <v>3968.5214455425698</v>
      </c>
      <c r="AX225" s="31">
        <v>34965.583925724</v>
      </c>
      <c r="AY225" s="31">
        <v>429122.44228363002</v>
      </c>
      <c r="AZ225" s="31">
        <v>8754268.0738525409</v>
      </c>
      <c r="BA225" s="31">
        <v>0</v>
      </c>
      <c r="BB225" s="31">
        <v>10835952.865234399</v>
      </c>
      <c r="BC225" s="31">
        <v>4257902.4575805701</v>
      </c>
      <c r="BD225" s="31">
        <v>0</v>
      </c>
      <c r="BE225" s="31">
        <v>1935152.1936492899</v>
      </c>
      <c r="BF225" s="31">
        <v>0</v>
      </c>
      <c r="BG225" s="31">
        <v>3883761.6542663602</v>
      </c>
      <c r="BH225" s="31">
        <v>0</v>
      </c>
      <c r="BI225" s="31">
        <v>0</v>
      </c>
      <c r="BJ225" s="31">
        <v>2802222.0858459501</v>
      </c>
      <c r="BK225" s="31">
        <v>1841088.85700989</v>
      </c>
      <c r="BL225" s="31">
        <v>0</v>
      </c>
      <c r="BM225" s="31">
        <v>0</v>
      </c>
      <c r="BN225" s="31">
        <v>0</v>
      </c>
      <c r="BO225" s="31">
        <v>0</v>
      </c>
      <c r="BP225" s="31">
        <v>0</v>
      </c>
      <c r="BQ225" s="31">
        <v>0</v>
      </c>
      <c r="BR225" s="31">
        <v>65515.0909075737</v>
      </c>
      <c r="BS225" s="31">
        <v>1135821.9421691899</v>
      </c>
      <c r="BT225" s="31">
        <v>0</v>
      </c>
      <c r="BU225" s="31">
        <v>683946.75363159203</v>
      </c>
      <c r="BV225" s="31">
        <v>1368778.6663970901</v>
      </c>
      <c r="BW225" s="31">
        <v>0</v>
      </c>
      <c r="BX225" s="31">
        <v>108990.002345085</v>
      </c>
      <c r="BY225" s="31">
        <v>0</v>
      </c>
      <c r="BZ225" s="31">
        <v>0</v>
      </c>
      <c r="CA225" s="31">
        <v>23437.1936509609</v>
      </c>
      <c r="CB225" s="31">
        <v>2442039.4936828599</v>
      </c>
      <c r="CC225" s="31">
        <v>22042106.2336426</v>
      </c>
      <c r="CD225" s="31">
        <v>3290825.4546508798</v>
      </c>
      <c r="CE225" s="31">
        <v>1350.09860596061</v>
      </c>
      <c r="CF225" s="31">
        <v>217857.06374740601</v>
      </c>
      <c r="CG225" s="31">
        <v>1904284.6130981401</v>
      </c>
      <c r="CH225" s="31">
        <v>108990.002345085</v>
      </c>
      <c r="CI225" s="31">
        <v>24793.912428617499</v>
      </c>
      <c r="CJ225" s="31">
        <v>2657224.7791442899</v>
      </c>
      <c r="CK225" s="31">
        <v>23917365.556396499</v>
      </c>
      <c r="CL225" s="31">
        <v>3396635.5194397001</v>
      </c>
      <c r="CM225" s="31">
        <v>27452.618554353699</v>
      </c>
      <c r="CN225" s="31">
        <v>3610436.9421081501</v>
      </c>
      <c r="CO225" s="31">
        <v>27827238.701171901</v>
      </c>
      <c r="CP225" s="31">
        <v>3396635.5194397001</v>
      </c>
    </row>
    <row r="226" spans="1:94">
      <c r="A226" s="138" t="s">
        <v>64</v>
      </c>
      <c r="B226" s="163">
        <v>42064</v>
      </c>
      <c r="C226" s="31">
        <v>0</v>
      </c>
      <c r="D226" s="31">
        <v>11884.017883816809</v>
      </c>
      <c r="E226" s="31">
        <v>12105.1034667492</v>
      </c>
      <c r="F226" s="31">
        <v>8544.3257721662503</v>
      </c>
      <c r="G226" s="31">
        <v>1379.3662928491799</v>
      </c>
      <c r="H226" s="31">
        <v>0</v>
      </c>
      <c r="I226" s="31">
        <v>0</v>
      </c>
      <c r="J226" s="31">
        <v>2745.3563083112199</v>
      </c>
      <c r="K226" s="31">
        <v>3.0604298916878201</v>
      </c>
      <c r="L226" s="31">
        <v>24.340182528598199</v>
      </c>
      <c r="M226" s="31">
        <v>309.50982823595399</v>
      </c>
      <c r="N226" s="31">
        <v>7573.5460541844404</v>
      </c>
      <c r="O226" s="31">
        <v>0</v>
      </c>
      <c r="P226" s="31">
        <v>8002.9088360667201</v>
      </c>
      <c r="Q226" s="31">
        <v>5824.1555945873297</v>
      </c>
      <c r="R226" s="31">
        <v>0</v>
      </c>
      <c r="S226" s="31">
        <v>1342.30041654408</v>
      </c>
      <c r="T226" s="31">
        <v>0</v>
      </c>
      <c r="U226" s="31">
        <v>2753.3914890587298</v>
      </c>
      <c r="V226" s="31">
        <v>0</v>
      </c>
      <c r="W226" s="31">
        <v>1015522.082473818</v>
      </c>
      <c r="X226" s="31">
        <v>1533970.3046875</v>
      </c>
      <c r="Y226" s="31">
        <v>936223.63754272496</v>
      </c>
      <c r="Z226" s="31">
        <v>219385.566066742</v>
      </c>
      <c r="AA226" s="31">
        <v>0</v>
      </c>
      <c r="AB226" s="31">
        <v>0</v>
      </c>
      <c r="AC226" s="31">
        <v>938108.56716155994</v>
      </c>
      <c r="AD226" s="31">
        <v>859.88059292733703</v>
      </c>
      <c r="AE226" s="31">
        <v>3320.15851572156</v>
      </c>
      <c r="AF226" s="31">
        <v>46121.258075237303</v>
      </c>
      <c r="AG226" s="31">
        <v>901869.79134368896</v>
      </c>
      <c r="AH226" s="31">
        <v>0</v>
      </c>
      <c r="AI226" s="31">
        <v>700576.32152557396</v>
      </c>
      <c r="AJ226" s="31">
        <v>788287.84545135498</v>
      </c>
      <c r="AK226" s="31">
        <v>0</v>
      </c>
      <c r="AL226" s="31">
        <v>221726.02639961199</v>
      </c>
      <c r="AM226" s="31">
        <v>0</v>
      </c>
      <c r="AN226" s="31">
        <v>936921.47042846703</v>
      </c>
      <c r="AO226" s="31">
        <v>0</v>
      </c>
      <c r="AP226" s="31">
        <v>8943258.706847826</v>
      </c>
      <c r="AQ226" s="31">
        <v>14356273.572631801</v>
      </c>
      <c r="AR226" s="31">
        <v>9032467.2047119103</v>
      </c>
      <c r="AS226" s="31">
        <v>1919266.32383728</v>
      </c>
      <c r="AT226" s="31">
        <v>0</v>
      </c>
      <c r="AU226" s="31">
        <v>0</v>
      </c>
      <c r="AV226" s="31">
        <v>3857711.2668151902</v>
      </c>
      <c r="AW226" s="31">
        <v>2843.77319744229</v>
      </c>
      <c r="AX226" s="31">
        <v>27071.5393996239</v>
      </c>
      <c r="AY226" s="31">
        <v>420122.27432251</v>
      </c>
      <c r="AZ226" s="31">
        <v>8653113.7479247991</v>
      </c>
      <c r="BA226" s="31">
        <v>0</v>
      </c>
      <c r="BB226" s="31">
        <v>5945505.5516357403</v>
      </c>
      <c r="BC226" s="31">
        <v>7134457.0054931603</v>
      </c>
      <c r="BD226" s="31">
        <v>0</v>
      </c>
      <c r="BE226" s="31">
        <v>1904809.4779205299</v>
      </c>
      <c r="BF226" s="31">
        <v>0</v>
      </c>
      <c r="BG226" s="31">
        <v>3852211.3567810101</v>
      </c>
      <c r="BH226" s="31">
        <v>0</v>
      </c>
      <c r="BI226" s="31">
        <v>0</v>
      </c>
      <c r="BJ226" s="31">
        <v>2728440.3475341802</v>
      </c>
      <c r="BK226" s="31">
        <v>1831572.5176239</v>
      </c>
      <c r="BL226" s="31">
        <v>0</v>
      </c>
      <c r="BM226" s="31">
        <v>0</v>
      </c>
      <c r="BN226" s="31">
        <v>0</v>
      </c>
      <c r="BO226" s="31">
        <v>0</v>
      </c>
      <c r="BP226" s="31">
        <v>0</v>
      </c>
      <c r="BQ226" s="31">
        <v>0</v>
      </c>
      <c r="BR226" s="31">
        <v>62773.774735450701</v>
      </c>
      <c r="BS226" s="31">
        <v>1116044.6273803699</v>
      </c>
      <c r="BT226" s="31">
        <v>0</v>
      </c>
      <c r="BU226" s="31">
        <v>631710.14732360805</v>
      </c>
      <c r="BV226" s="31">
        <v>1869056.29194641</v>
      </c>
      <c r="BW226" s="31">
        <v>0</v>
      </c>
      <c r="BX226" s="31">
        <v>110180.94229984299</v>
      </c>
      <c r="BY226" s="31">
        <v>0</v>
      </c>
      <c r="BZ226" s="31">
        <v>0</v>
      </c>
      <c r="CA226" s="31">
        <v>24025.8550465107</v>
      </c>
      <c r="CB226" s="31">
        <v>2563138.20004272</v>
      </c>
      <c r="CC226" s="31">
        <v>23390860.751220699</v>
      </c>
      <c r="CD226" s="31">
        <v>3571173.5887756301</v>
      </c>
      <c r="CE226" s="31">
        <v>1365.0432420969</v>
      </c>
      <c r="CF226" s="31">
        <v>221067.64453506499</v>
      </c>
      <c r="CG226" s="31">
        <v>1939457.9093017599</v>
      </c>
      <c r="CH226" s="31">
        <v>110180.94229984299</v>
      </c>
      <c r="CI226" s="31">
        <v>25406.584080934499</v>
      </c>
      <c r="CJ226" s="31">
        <v>2784975.7359924298</v>
      </c>
      <c r="CK226" s="31">
        <v>25340822.346679699</v>
      </c>
      <c r="CL226" s="31">
        <v>3684953.2321472201</v>
      </c>
      <c r="CM226" s="31">
        <v>28099.415040493001</v>
      </c>
      <c r="CN226" s="31">
        <v>3709864.8012390099</v>
      </c>
      <c r="CO226" s="31">
        <v>29122094.309570301</v>
      </c>
      <c r="CP226" s="31">
        <v>3684953.2321472201</v>
      </c>
    </row>
    <row r="227" spans="1:94">
      <c r="A227" s="138" t="s">
        <v>65</v>
      </c>
      <c r="B227" s="163">
        <v>38047</v>
      </c>
      <c r="C227" s="31">
        <v>199586.91466331499</v>
      </c>
      <c r="D227" s="31">
        <v>0</v>
      </c>
      <c r="E227" s="31">
        <v>78031.939887046799</v>
      </c>
      <c r="F227" s="31">
        <v>20608.1677212715</v>
      </c>
      <c r="G227" s="31">
        <v>79.268279251642497</v>
      </c>
      <c r="H227" s="31">
        <v>31515.557955265002</v>
      </c>
      <c r="I227" s="31">
        <v>0</v>
      </c>
      <c r="J227" s="31">
        <v>157.052397526801</v>
      </c>
      <c r="K227" s="31">
        <v>75010.239641189604</v>
      </c>
      <c r="L227" s="31">
        <v>180848.15319824201</v>
      </c>
      <c r="M227" s="31">
        <v>69494.208559036299</v>
      </c>
      <c r="N227" s="31">
        <v>12364.6722918749</v>
      </c>
      <c r="O227" s="31">
        <v>0</v>
      </c>
      <c r="P227" s="31">
        <v>0</v>
      </c>
      <c r="Q227" s="31">
        <v>14039.3664195538</v>
      </c>
      <c r="R227" s="31">
        <v>0</v>
      </c>
      <c r="S227" s="31">
        <v>0</v>
      </c>
      <c r="T227" s="31">
        <v>31164.381695032102</v>
      </c>
      <c r="U227" s="31">
        <v>74133.079432920815</v>
      </c>
      <c r="V227" s="31">
        <v>13978424.3791504</v>
      </c>
      <c r="W227" s="31">
        <v>0</v>
      </c>
      <c r="X227" s="31">
        <v>10589946.071899399</v>
      </c>
      <c r="Y227" s="31">
        <v>1386073.05828857</v>
      </c>
      <c r="Z227" s="31">
        <v>7744.31899935007</v>
      </c>
      <c r="AA227" s="31">
        <v>8694462.8994140606</v>
      </c>
      <c r="AB227" s="31">
        <v>0</v>
      </c>
      <c r="AC227" s="31">
        <v>14709.239224553099</v>
      </c>
      <c r="AD227" s="31">
        <v>32278750.4836426</v>
      </c>
      <c r="AE227" s="31">
        <v>13123775.3979492</v>
      </c>
      <c r="AF227" s="31">
        <v>5432387.4514770498</v>
      </c>
      <c r="AG227" s="31">
        <v>2746059.7712402302</v>
      </c>
      <c r="AH227" s="31">
        <v>0</v>
      </c>
      <c r="AI227" s="31">
        <v>0</v>
      </c>
      <c r="AJ227" s="31">
        <v>3221180.7354126</v>
      </c>
      <c r="AK227" s="31">
        <v>0</v>
      </c>
      <c r="AL227" s="31">
        <v>0</v>
      </c>
      <c r="AM227" s="31">
        <v>8606155.80786133</v>
      </c>
      <c r="AN227" s="31">
        <v>31415392.2573242</v>
      </c>
      <c r="AO227" s="31">
        <v>117736766.03613301</v>
      </c>
      <c r="AP227" s="31">
        <v>0</v>
      </c>
      <c r="AQ227" s="31">
        <v>85267038.8046875</v>
      </c>
      <c r="AR227" s="31">
        <v>14088654.682373</v>
      </c>
      <c r="AS227" s="31">
        <v>50536.926898956299</v>
      </c>
      <c r="AT227" s="31">
        <v>55292118.388671897</v>
      </c>
      <c r="AU227" s="31">
        <v>0</v>
      </c>
      <c r="AV227" s="31">
        <v>34156.531695365898</v>
      </c>
      <c r="AW227" s="31">
        <v>74455452.878906295</v>
      </c>
      <c r="AX227" s="31">
        <v>112131509.22949199</v>
      </c>
      <c r="AY227" s="31">
        <v>46362840.767578103</v>
      </c>
      <c r="AZ227" s="31">
        <v>19895787.129394501</v>
      </c>
      <c r="BA227" s="31">
        <v>0</v>
      </c>
      <c r="BB227" s="31">
        <v>0</v>
      </c>
      <c r="BC227" s="31">
        <v>24107166.9453125</v>
      </c>
      <c r="BD227" s="31">
        <v>0</v>
      </c>
      <c r="BE227" s="31">
        <v>0</v>
      </c>
      <c r="BF227" s="31">
        <v>54924477.260253899</v>
      </c>
      <c r="BG227" s="31">
        <v>72398688.738281295</v>
      </c>
      <c r="BH227" s="31">
        <v>13219694.4416504</v>
      </c>
      <c r="BI227" s="31">
        <v>0</v>
      </c>
      <c r="BJ227" s="31">
        <v>13184136.631103501</v>
      </c>
      <c r="BK227" s="31">
        <v>2934779.9237365699</v>
      </c>
      <c r="BL227" s="31">
        <v>0</v>
      </c>
      <c r="BM227" s="31">
        <v>0</v>
      </c>
      <c r="BN227" s="31">
        <v>0</v>
      </c>
      <c r="BO227" s="31">
        <v>0</v>
      </c>
      <c r="BP227" s="31">
        <v>0</v>
      </c>
      <c r="BQ227" s="31">
        <v>0</v>
      </c>
      <c r="BR227" s="31">
        <v>11075143.633667</v>
      </c>
      <c r="BS227" s="31">
        <v>6894890.8787231399</v>
      </c>
      <c r="BT227" s="31">
        <v>0</v>
      </c>
      <c r="BU227" s="31">
        <v>0</v>
      </c>
      <c r="BV227" s="31">
        <v>8588924.29760742</v>
      </c>
      <c r="BW227" s="31">
        <v>0</v>
      </c>
      <c r="BX227" s="31">
        <v>0</v>
      </c>
      <c r="BY227" s="31">
        <v>0</v>
      </c>
      <c r="BZ227" s="31">
        <v>0</v>
      </c>
      <c r="CA227" s="31">
        <v>277685.90739822399</v>
      </c>
      <c r="CB227" s="31">
        <v>24544437.510497998</v>
      </c>
      <c r="CC227" s="31">
        <v>202889826.84960899</v>
      </c>
      <c r="CD227" s="31">
        <v>26318567.361328099</v>
      </c>
      <c r="CE227" s="31">
        <v>31212.179902791999</v>
      </c>
      <c r="CF227" s="31">
        <v>8619480.0172119103</v>
      </c>
      <c r="CG227" s="31">
        <v>54958314.012695298</v>
      </c>
      <c r="CH227" s="31">
        <v>0</v>
      </c>
      <c r="CI227" s="31">
        <v>308792.86091613799</v>
      </c>
      <c r="CJ227" s="31">
        <v>33158399.410156298</v>
      </c>
      <c r="CK227" s="31">
        <v>257812354.94335899</v>
      </c>
      <c r="CL227" s="31">
        <v>26257396.2502441</v>
      </c>
      <c r="CM227" s="31">
        <v>382894.82947921799</v>
      </c>
      <c r="CN227" s="31">
        <v>64564977.507324196</v>
      </c>
      <c r="CO227" s="31">
        <v>329803119.890625</v>
      </c>
      <c r="CP227" s="31">
        <v>26257396.2502441</v>
      </c>
    </row>
    <row r="228" spans="1:94">
      <c r="A228" s="138" t="s">
        <v>65</v>
      </c>
      <c r="B228" s="163">
        <v>38139</v>
      </c>
      <c r="C228" s="31">
        <v>202037.53921699501</v>
      </c>
      <c r="D228" s="31">
        <v>0</v>
      </c>
      <c r="E228" s="31">
        <v>76316.2368946075</v>
      </c>
      <c r="F228" s="31">
        <v>21864.074485778801</v>
      </c>
      <c r="G228" s="31">
        <v>1284.87816905975</v>
      </c>
      <c r="H228" s="31">
        <v>29660.659919023499</v>
      </c>
      <c r="I228" s="31">
        <v>0</v>
      </c>
      <c r="J228" s="31">
        <v>3762.8494878113302</v>
      </c>
      <c r="K228" s="31">
        <v>66626.013353347793</v>
      </c>
      <c r="L228" s="31">
        <v>181199.84662437401</v>
      </c>
      <c r="M228" s="31">
        <v>69449.926192283601</v>
      </c>
      <c r="N228" s="31">
        <v>12842.0122445822</v>
      </c>
      <c r="O228" s="31">
        <v>0</v>
      </c>
      <c r="P228" s="31">
        <v>0</v>
      </c>
      <c r="Q228" s="31">
        <v>13968.770633697501</v>
      </c>
      <c r="R228" s="31">
        <v>0</v>
      </c>
      <c r="S228" s="31">
        <v>0</v>
      </c>
      <c r="T228" s="31">
        <v>31243.402477741201</v>
      </c>
      <c r="U228" s="31">
        <v>73769.901667764163</v>
      </c>
      <c r="V228" s="31">
        <v>13912946.7877197</v>
      </c>
      <c r="W228" s="31">
        <v>0</v>
      </c>
      <c r="X228" s="31">
        <v>10396662.018676801</v>
      </c>
      <c r="Y228" s="31">
        <v>1494850.66960144</v>
      </c>
      <c r="Z228" s="31">
        <v>291197.09956741298</v>
      </c>
      <c r="AA228" s="31">
        <v>8292578.7716674795</v>
      </c>
      <c r="AB228" s="31">
        <v>0</v>
      </c>
      <c r="AC228" s="31">
        <v>1206582.1949920701</v>
      </c>
      <c r="AD228" s="31">
        <v>27826743.268066399</v>
      </c>
      <c r="AE228" s="31">
        <v>12838765.5510254</v>
      </c>
      <c r="AF228" s="31">
        <v>5353328.8111572303</v>
      </c>
      <c r="AG228" s="31">
        <v>2799417.4279785198</v>
      </c>
      <c r="AH228" s="31">
        <v>0</v>
      </c>
      <c r="AI228" s="31">
        <v>0</v>
      </c>
      <c r="AJ228" s="31">
        <v>3182115.6752014202</v>
      </c>
      <c r="AK228" s="31">
        <v>0</v>
      </c>
      <c r="AL228" s="31">
        <v>0</v>
      </c>
      <c r="AM228" s="31">
        <v>8630683.48901367</v>
      </c>
      <c r="AN228" s="31">
        <v>31042983.332275402</v>
      </c>
      <c r="AO228" s="31">
        <v>117756334.02050801</v>
      </c>
      <c r="AP228" s="31">
        <v>0</v>
      </c>
      <c r="AQ228" s="31">
        <v>85038748.916015595</v>
      </c>
      <c r="AR228" s="31">
        <v>15224433.1140137</v>
      </c>
      <c r="AS228" s="31">
        <v>1840994.56013489</v>
      </c>
      <c r="AT228" s="31">
        <v>53216159.708496101</v>
      </c>
      <c r="AU228" s="31">
        <v>0</v>
      </c>
      <c r="AV228" s="31">
        <v>2806695.9062805199</v>
      </c>
      <c r="AW228" s="31">
        <v>64729328.453125</v>
      </c>
      <c r="AX228" s="31">
        <v>110798165.65918</v>
      </c>
      <c r="AY228" s="31">
        <v>46084732.619140603</v>
      </c>
      <c r="AZ228" s="31">
        <v>20374727.157714799</v>
      </c>
      <c r="BA228" s="31">
        <v>0</v>
      </c>
      <c r="BB228" s="31">
        <v>0</v>
      </c>
      <c r="BC228" s="31">
        <v>24074456.495605499</v>
      </c>
      <c r="BD228" s="31">
        <v>0</v>
      </c>
      <c r="BE228" s="31">
        <v>0</v>
      </c>
      <c r="BF228" s="31">
        <v>55643616.409179702</v>
      </c>
      <c r="BG228" s="31">
        <v>72219285.184570298</v>
      </c>
      <c r="BH228" s="31">
        <v>13547197.669799799</v>
      </c>
      <c r="BI228" s="31">
        <v>0</v>
      </c>
      <c r="BJ228" s="31">
        <v>13265422.4770508</v>
      </c>
      <c r="BK228" s="31">
        <v>3222180.5894165002</v>
      </c>
      <c r="BL228" s="31">
        <v>0</v>
      </c>
      <c r="BM228" s="31">
        <v>0</v>
      </c>
      <c r="BN228" s="31">
        <v>0</v>
      </c>
      <c r="BO228" s="31">
        <v>0</v>
      </c>
      <c r="BP228" s="31">
        <v>0</v>
      </c>
      <c r="BQ228" s="31">
        <v>0</v>
      </c>
      <c r="BR228" s="31">
        <v>11194171.6057129</v>
      </c>
      <c r="BS228" s="31">
        <v>7138406.3008422898</v>
      </c>
      <c r="BT228" s="31">
        <v>0</v>
      </c>
      <c r="BU228" s="31">
        <v>0</v>
      </c>
      <c r="BV228" s="31">
        <v>8608547.9390869103</v>
      </c>
      <c r="BW228" s="31">
        <v>0</v>
      </c>
      <c r="BX228" s="31">
        <v>0</v>
      </c>
      <c r="BY228" s="31">
        <v>0</v>
      </c>
      <c r="BZ228" s="31">
        <v>0</v>
      </c>
      <c r="CA228" s="31">
        <v>279437.11056900001</v>
      </c>
      <c r="CB228" s="31">
        <v>24247717.7807617</v>
      </c>
      <c r="CC228" s="31">
        <v>202473827.81054699</v>
      </c>
      <c r="CD228" s="31">
        <v>26689664.496826202</v>
      </c>
      <c r="CE228" s="31">
        <v>31261.456898450899</v>
      </c>
      <c r="CF228" s="31">
        <v>8635563.4232177697</v>
      </c>
      <c r="CG228" s="31">
        <v>55481881.946777299</v>
      </c>
      <c r="CH228" s="31">
        <v>0</v>
      </c>
      <c r="CI228" s="31">
        <v>310663.54135894799</v>
      </c>
      <c r="CJ228" s="31">
        <v>32903829.517822299</v>
      </c>
      <c r="CK228" s="31">
        <v>258156785.890625</v>
      </c>
      <c r="CL228" s="31">
        <v>26633340.520996101</v>
      </c>
      <c r="CM228" s="31">
        <v>384390.482318878</v>
      </c>
      <c r="CN228" s="31">
        <v>64001094.6650391</v>
      </c>
      <c r="CO228" s="31">
        <v>331067630.16406298</v>
      </c>
      <c r="CP228" s="31">
        <v>26633340.520996101</v>
      </c>
    </row>
    <row r="229" spans="1:94">
      <c r="A229" s="138" t="s">
        <v>65</v>
      </c>
      <c r="B229" s="163">
        <v>38231</v>
      </c>
      <c r="C229" s="31">
        <v>206004.43638801601</v>
      </c>
      <c r="D229" s="31">
        <v>0</v>
      </c>
      <c r="E229" s="31">
        <v>83364.344923019395</v>
      </c>
      <c r="F229" s="31">
        <v>24210.177034616499</v>
      </c>
      <c r="G229" s="31">
        <v>3283.2518824338899</v>
      </c>
      <c r="H229" s="31">
        <v>27777.1815366745</v>
      </c>
      <c r="I229" s="31">
        <v>0</v>
      </c>
      <c r="J229" s="31">
        <v>9838.4101611375809</v>
      </c>
      <c r="K229" s="31">
        <v>62298.585759639704</v>
      </c>
      <c r="L229" s="31">
        <v>195433.70984649699</v>
      </c>
      <c r="M229" s="31">
        <v>70070.6064310074</v>
      </c>
      <c r="N229" s="31">
        <v>13395.3503742218</v>
      </c>
      <c r="O229" s="31">
        <v>0</v>
      </c>
      <c r="P229" s="31">
        <v>0</v>
      </c>
      <c r="Q229" s="31">
        <v>13886.737959742501</v>
      </c>
      <c r="R229" s="31">
        <v>0</v>
      </c>
      <c r="S229" s="31">
        <v>0</v>
      </c>
      <c r="T229" s="31">
        <v>30972.3517241478</v>
      </c>
      <c r="U229" s="31">
        <v>72238.08651058047</v>
      </c>
      <c r="V229" s="31">
        <v>14159617.9176025</v>
      </c>
      <c r="W229" s="31">
        <v>0</v>
      </c>
      <c r="X229" s="31">
        <v>10464697.576171899</v>
      </c>
      <c r="Y229" s="31">
        <v>1628043.43940735</v>
      </c>
      <c r="Z229" s="31">
        <v>782310.64173126197</v>
      </c>
      <c r="AA229" s="31">
        <v>7820971.4351806603</v>
      </c>
      <c r="AB229" s="31">
        <v>0</v>
      </c>
      <c r="AC229" s="31">
        <v>3390680.9824218801</v>
      </c>
      <c r="AD229" s="31">
        <v>25582669.791503899</v>
      </c>
      <c r="AE229" s="31">
        <v>13657143.7698975</v>
      </c>
      <c r="AF229" s="31">
        <v>5345685.4459838904</v>
      </c>
      <c r="AG229" s="31">
        <v>2862202.0840759301</v>
      </c>
      <c r="AH229" s="31">
        <v>0</v>
      </c>
      <c r="AI229" s="31">
        <v>0</v>
      </c>
      <c r="AJ229" s="31">
        <v>3165291.3387146001</v>
      </c>
      <c r="AK229" s="31">
        <v>0</v>
      </c>
      <c r="AL229" s="31">
        <v>0</v>
      </c>
      <c r="AM229" s="31">
        <v>8618801.3614502009</v>
      </c>
      <c r="AN229" s="31">
        <v>29118173.807617199</v>
      </c>
      <c r="AO229" s="31">
        <v>121124961.427734</v>
      </c>
      <c r="AP229" s="31">
        <v>0</v>
      </c>
      <c r="AQ229" s="31">
        <v>85701449.4140625</v>
      </c>
      <c r="AR229" s="31">
        <v>15185130.706054701</v>
      </c>
      <c r="AS229" s="31">
        <v>4968135.8671875</v>
      </c>
      <c r="AT229" s="31">
        <v>51135215.375488304</v>
      </c>
      <c r="AU229" s="31">
        <v>0</v>
      </c>
      <c r="AV229" s="31">
        <v>7920005.7321777297</v>
      </c>
      <c r="AW229" s="31">
        <v>60251234.931152299</v>
      </c>
      <c r="AX229" s="31">
        <v>118690832.71777301</v>
      </c>
      <c r="AY229" s="31">
        <v>46453262.560058601</v>
      </c>
      <c r="AZ229" s="31">
        <v>21065043.3447266</v>
      </c>
      <c r="BA229" s="31">
        <v>0</v>
      </c>
      <c r="BB229" s="31">
        <v>0</v>
      </c>
      <c r="BC229" s="31">
        <v>24311805.522216801</v>
      </c>
      <c r="BD229" s="31">
        <v>0</v>
      </c>
      <c r="BE229" s="31">
        <v>0</v>
      </c>
      <c r="BF229" s="31">
        <v>55347920.278808601</v>
      </c>
      <c r="BG229" s="31">
        <v>68592764.049804702</v>
      </c>
      <c r="BH229" s="31">
        <v>14596334.9102783</v>
      </c>
      <c r="BI229" s="31">
        <v>0</v>
      </c>
      <c r="BJ229" s="31">
        <v>13472358.333496099</v>
      </c>
      <c r="BK229" s="31">
        <v>3578586.1416015602</v>
      </c>
      <c r="BL229" s="31">
        <v>0</v>
      </c>
      <c r="BM229" s="31">
        <v>0</v>
      </c>
      <c r="BN229" s="31">
        <v>0</v>
      </c>
      <c r="BO229" s="31">
        <v>0</v>
      </c>
      <c r="BP229" s="31">
        <v>0</v>
      </c>
      <c r="BQ229" s="31">
        <v>0</v>
      </c>
      <c r="BR229" s="31">
        <v>11499852.661743199</v>
      </c>
      <c r="BS229" s="31">
        <v>7478425.69348145</v>
      </c>
      <c r="BT229" s="31">
        <v>0</v>
      </c>
      <c r="BU229" s="31">
        <v>0</v>
      </c>
      <c r="BV229" s="31">
        <v>8699853.7310790997</v>
      </c>
      <c r="BW229" s="31">
        <v>0</v>
      </c>
      <c r="BX229" s="31">
        <v>0</v>
      </c>
      <c r="BY229" s="31">
        <v>0</v>
      </c>
      <c r="BZ229" s="31">
        <v>0</v>
      </c>
      <c r="CA229" s="31">
        <v>287532.91657257098</v>
      </c>
      <c r="CB229" s="31">
        <v>24782991.1884766</v>
      </c>
      <c r="CC229" s="31">
        <v>207809266.49023399</v>
      </c>
      <c r="CD229" s="31">
        <v>28331328.760009799</v>
      </c>
      <c r="CE229" s="31">
        <v>30897.381546020501</v>
      </c>
      <c r="CF229" s="31">
        <v>8609556.7498779297</v>
      </c>
      <c r="CG229" s="31">
        <v>55619380.416015603</v>
      </c>
      <c r="CH229" s="31">
        <v>0</v>
      </c>
      <c r="CI229" s="31">
        <v>318323.58132171602</v>
      </c>
      <c r="CJ229" s="31">
        <v>33384411.464843798</v>
      </c>
      <c r="CK229" s="31">
        <v>263334116.66210899</v>
      </c>
      <c r="CL229" s="31">
        <v>28384518.962646499</v>
      </c>
      <c r="CM229" s="31">
        <v>390373.68961715698</v>
      </c>
      <c r="CN229" s="31">
        <v>62450895.5</v>
      </c>
      <c r="CO229" s="31">
        <v>332187135.65625</v>
      </c>
      <c r="CP229" s="31">
        <v>28384518.962646499</v>
      </c>
    </row>
    <row r="230" spans="1:94">
      <c r="A230" s="138" t="s">
        <v>65</v>
      </c>
      <c r="B230" s="163">
        <v>38322</v>
      </c>
      <c r="C230" s="31">
        <v>210573.82888984701</v>
      </c>
      <c r="D230" s="31">
        <v>0</v>
      </c>
      <c r="E230" s="31">
        <v>78713.315256118804</v>
      </c>
      <c r="F230" s="31">
        <v>25504.561681509</v>
      </c>
      <c r="G230" s="31">
        <v>5303.6912358999298</v>
      </c>
      <c r="H230" s="31">
        <v>25721.455933809299</v>
      </c>
      <c r="I230" s="31">
        <v>0</v>
      </c>
      <c r="J230" s="31">
        <v>15510.462158083899</v>
      </c>
      <c r="K230" s="31">
        <v>60129.496005058303</v>
      </c>
      <c r="L230" s="31">
        <v>192308.51233482399</v>
      </c>
      <c r="M230" s="31">
        <v>71264.666165351897</v>
      </c>
      <c r="N230" s="31">
        <v>13783.3636372089</v>
      </c>
      <c r="O230" s="31">
        <v>0</v>
      </c>
      <c r="P230" s="31">
        <v>0</v>
      </c>
      <c r="Q230" s="31">
        <v>13880.916145086299</v>
      </c>
      <c r="R230" s="31">
        <v>0</v>
      </c>
      <c r="S230" s="31">
        <v>0</v>
      </c>
      <c r="T230" s="31">
        <v>31019.012119770101</v>
      </c>
      <c r="U230" s="31">
        <v>73058.050198410201</v>
      </c>
      <c r="V230" s="31">
        <v>14630881.228637701</v>
      </c>
      <c r="W230" s="31">
        <v>0</v>
      </c>
      <c r="X230" s="31">
        <v>10275613.0050049</v>
      </c>
      <c r="Y230" s="31">
        <v>1769465.90542603</v>
      </c>
      <c r="Z230" s="31">
        <v>1486591.6089477499</v>
      </c>
      <c r="AA230" s="31">
        <v>7158391.1184082003</v>
      </c>
      <c r="AB230" s="31">
        <v>0</v>
      </c>
      <c r="AC230" s="31">
        <v>6793235.96630859</v>
      </c>
      <c r="AD230" s="31">
        <v>26488525.899902299</v>
      </c>
      <c r="AE230" s="31">
        <v>13303416.748168901</v>
      </c>
      <c r="AF230" s="31">
        <v>5431245.9089965802</v>
      </c>
      <c r="AG230" s="31">
        <v>2942699.2990417499</v>
      </c>
      <c r="AH230" s="31">
        <v>0</v>
      </c>
      <c r="AI230" s="31">
        <v>0</v>
      </c>
      <c r="AJ230" s="31">
        <v>3104346.1353454599</v>
      </c>
      <c r="AK230" s="31">
        <v>0</v>
      </c>
      <c r="AL230" s="31">
        <v>0</v>
      </c>
      <c r="AM230" s="31">
        <v>8625082.1354980506</v>
      </c>
      <c r="AN230" s="31">
        <v>31702181.098388702</v>
      </c>
      <c r="AO230" s="31">
        <v>126297448.05761699</v>
      </c>
      <c r="AP230" s="31">
        <v>0</v>
      </c>
      <c r="AQ230" s="31">
        <v>85332174.122070298</v>
      </c>
      <c r="AR230" s="31">
        <v>17033393.1008301</v>
      </c>
      <c r="AS230" s="31">
        <v>9686060.95458984</v>
      </c>
      <c r="AT230" s="31">
        <v>46828151.279785201</v>
      </c>
      <c r="AU230" s="31">
        <v>0</v>
      </c>
      <c r="AV230" s="31">
        <v>16079532.6719971</v>
      </c>
      <c r="AW230" s="31">
        <v>62995687.623046897</v>
      </c>
      <c r="AX230" s="31">
        <v>117147748.93652301</v>
      </c>
      <c r="AY230" s="31">
        <v>47643275.458984397</v>
      </c>
      <c r="AZ230" s="31">
        <v>21934807.432617199</v>
      </c>
      <c r="BA230" s="31">
        <v>0</v>
      </c>
      <c r="BB230" s="31">
        <v>0</v>
      </c>
      <c r="BC230" s="31">
        <v>24188316.018066399</v>
      </c>
      <c r="BD230" s="31">
        <v>0</v>
      </c>
      <c r="BE230" s="31">
        <v>0</v>
      </c>
      <c r="BF230" s="31">
        <v>56671857.073730499</v>
      </c>
      <c r="BG230" s="31">
        <v>75390003.879882798</v>
      </c>
      <c r="BH230" s="31">
        <v>14975091.942748999</v>
      </c>
      <c r="BI230" s="31">
        <v>0</v>
      </c>
      <c r="BJ230" s="31">
        <v>13350110.044677701</v>
      </c>
      <c r="BK230" s="31">
        <v>3957593.6777038602</v>
      </c>
      <c r="BL230" s="31">
        <v>0</v>
      </c>
      <c r="BM230" s="31">
        <v>0</v>
      </c>
      <c r="BN230" s="31">
        <v>0</v>
      </c>
      <c r="BO230" s="31">
        <v>0</v>
      </c>
      <c r="BP230" s="31">
        <v>0</v>
      </c>
      <c r="BQ230" s="31">
        <v>0</v>
      </c>
      <c r="BR230" s="31">
        <v>11867568.0854492</v>
      </c>
      <c r="BS230" s="31">
        <v>7770837.7009277297</v>
      </c>
      <c r="BT230" s="31">
        <v>0</v>
      </c>
      <c r="BU230" s="31">
        <v>0</v>
      </c>
      <c r="BV230" s="31">
        <v>8709182.5715331994</v>
      </c>
      <c r="BW230" s="31">
        <v>0</v>
      </c>
      <c r="BX230" s="31">
        <v>0</v>
      </c>
      <c r="BY230" s="31">
        <v>0</v>
      </c>
      <c r="BZ230" s="31">
        <v>0</v>
      </c>
      <c r="CA230" s="31">
        <v>289326.52897262602</v>
      </c>
      <c r="CB230" s="31">
        <v>24859560.674072299</v>
      </c>
      <c r="CC230" s="31">
        <v>211210021.92773399</v>
      </c>
      <c r="CD230" s="31">
        <v>28258579.855957001</v>
      </c>
      <c r="CE230" s="31">
        <v>31036.809870004701</v>
      </c>
      <c r="CF230" s="31">
        <v>8615879.9821777306</v>
      </c>
      <c r="CG230" s="31">
        <v>56563862.820800804</v>
      </c>
      <c r="CH230" s="31">
        <v>0</v>
      </c>
      <c r="CI230" s="31">
        <v>320541.47596740699</v>
      </c>
      <c r="CJ230" s="31">
        <v>33466362.2189941</v>
      </c>
      <c r="CK230" s="31">
        <v>267661852.65039101</v>
      </c>
      <c r="CL230" s="31">
        <v>28336787.079833999</v>
      </c>
      <c r="CM230" s="31">
        <v>393469.63348007202</v>
      </c>
      <c r="CN230" s="31">
        <v>65156204.319824196</v>
      </c>
      <c r="CO230" s="31">
        <v>342292530.64843798</v>
      </c>
      <c r="CP230" s="31">
        <v>28336787.079833999</v>
      </c>
    </row>
    <row r="231" spans="1:94">
      <c r="A231" s="138" t="s">
        <v>65</v>
      </c>
      <c r="B231" s="163">
        <v>38412</v>
      </c>
      <c r="C231" s="31">
        <v>216473.13817977899</v>
      </c>
      <c r="D231" s="31">
        <v>0</v>
      </c>
      <c r="E231" s="31">
        <v>79777.861379623399</v>
      </c>
      <c r="F231" s="31">
        <v>27868.356542110399</v>
      </c>
      <c r="G231" s="31">
        <v>7141.1511937975902</v>
      </c>
      <c r="H231" s="31">
        <v>23883.3867034912</v>
      </c>
      <c r="I231" s="31">
        <v>0</v>
      </c>
      <c r="J231" s="31">
        <v>20783.2206017971</v>
      </c>
      <c r="K231" s="31">
        <v>51642.652414321899</v>
      </c>
      <c r="L231" s="31">
        <v>193437.940198898</v>
      </c>
      <c r="M231" s="31">
        <v>73200.1244764328</v>
      </c>
      <c r="N231" s="31">
        <v>14273.4757279158</v>
      </c>
      <c r="O231" s="31">
        <v>0</v>
      </c>
      <c r="P231" s="31">
        <v>0</v>
      </c>
      <c r="Q231" s="31">
        <v>14071.9435186386</v>
      </c>
      <c r="R231" s="31">
        <v>0</v>
      </c>
      <c r="S231" s="31">
        <v>0</v>
      </c>
      <c r="T231" s="31">
        <v>31264.216440677599</v>
      </c>
      <c r="U231" s="31">
        <v>73053.202089682964</v>
      </c>
      <c r="V231" s="31">
        <v>14955897.145996099</v>
      </c>
      <c r="W231" s="31">
        <v>0</v>
      </c>
      <c r="X231" s="31">
        <v>10224744.658813501</v>
      </c>
      <c r="Y231" s="31">
        <v>1922318.49040222</v>
      </c>
      <c r="Z231" s="31">
        <v>1982690.0072021501</v>
      </c>
      <c r="AA231" s="31">
        <v>6563792.5384521503</v>
      </c>
      <c r="AB231" s="31">
        <v>0</v>
      </c>
      <c r="AC231" s="31">
        <v>8801685.3502197303</v>
      </c>
      <c r="AD231" s="31">
        <v>22281946.556396499</v>
      </c>
      <c r="AE231" s="31">
        <v>13455154.2770996</v>
      </c>
      <c r="AF231" s="31">
        <v>5563708.2880248995</v>
      </c>
      <c r="AG231" s="31">
        <v>3036031.2892150902</v>
      </c>
      <c r="AH231" s="31">
        <v>0</v>
      </c>
      <c r="AI231" s="31">
        <v>0</v>
      </c>
      <c r="AJ231" s="31">
        <v>3092722.3573303199</v>
      </c>
      <c r="AK231" s="31">
        <v>0</v>
      </c>
      <c r="AL231" s="31">
        <v>0</v>
      </c>
      <c r="AM231" s="31">
        <v>8673011.7888183594</v>
      </c>
      <c r="AN231" s="31">
        <v>31497154.099121101</v>
      </c>
      <c r="AO231" s="31">
        <v>130206004.96093801</v>
      </c>
      <c r="AP231" s="31">
        <v>0</v>
      </c>
      <c r="AQ231" s="31">
        <v>85620961.749023393</v>
      </c>
      <c r="AR231" s="31">
        <v>18521870.7333984</v>
      </c>
      <c r="AS231" s="31">
        <v>13055697.658203101</v>
      </c>
      <c r="AT231" s="31">
        <v>43706594.337402299</v>
      </c>
      <c r="AU231" s="31">
        <v>0</v>
      </c>
      <c r="AV231" s="31">
        <v>21408858.8515625</v>
      </c>
      <c r="AW231" s="31">
        <v>53448429.673828103</v>
      </c>
      <c r="AX231" s="31">
        <v>118610070.53906301</v>
      </c>
      <c r="AY231" s="31">
        <v>49348977.4453125</v>
      </c>
      <c r="AZ231" s="31">
        <v>22911963.3681641</v>
      </c>
      <c r="BA231" s="31">
        <v>0</v>
      </c>
      <c r="BB231" s="31">
        <v>0</v>
      </c>
      <c r="BC231" s="31">
        <v>24490348.6555176</v>
      </c>
      <c r="BD231" s="31">
        <v>0</v>
      </c>
      <c r="BE231" s="31">
        <v>0</v>
      </c>
      <c r="BF231" s="31">
        <v>57780111.058105499</v>
      </c>
      <c r="BG231" s="31">
        <v>75615144.660156295</v>
      </c>
      <c r="BH231" s="31">
        <v>15098462.2657471</v>
      </c>
      <c r="BI231" s="31">
        <v>0</v>
      </c>
      <c r="BJ231" s="31">
        <v>13580514.732299799</v>
      </c>
      <c r="BK231" s="31">
        <v>4374001.7934570303</v>
      </c>
      <c r="BL231" s="31">
        <v>0</v>
      </c>
      <c r="BM231" s="31">
        <v>0</v>
      </c>
      <c r="BN231" s="31">
        <v>0</v>
      </c>
      <c r="BO231" s="31">
        <v>0</v>
      </c>
      <c r="BP231" s="31">
        <v>0</v>
      </c>
      <c r="BQ231" s="31">
        <v>0</v>
      </c>
      <c r="BR231" s="31">
        <v>12014974.3758545</v>
      </c>
      <c r="BS231" s="31">
        <v>8070982.09228516</v>
      </c>
      <c r="BT231" s="31">
        <v>0</v>
      </c>
      <c r="BU231" s="31">
        <v>0</v>
      </c>
      <c r="BV231" s="31">
        <v>8737771.7122802697</v>
      </c>
      <c r="BW231" s="31">
        <v>0</v>
      </c>
      <c r="BX231" s="31">
        <v>0</v>
      </c>
      <c r="BY231" s="31">
        <v>0</v>
      </c>
      <c r="BZ231" s="31">
        <v>0</v>
      </c>
      <c r="CA231" s="31">
        <v>296250.59309005702</v>
      </c>
      <c r="CB231" s="31">
        <v>25183043.496826202</v>
      </c>
      <c r="CC231" s="31">
        <v>215939247.57031301</v>
      </c>
      <c r="CD231" s="31">
        <v>28624102.066894501</v>
      </c>
      <c r="CE231" s="31">
        <v>31294.559991121299</v>
      </c>
      <c r="CF231" s="31">
        <v>8682548.37817383</v>
      </c>
      <c r="CG231" s="31">
        <v>57783095.739746101</v>
      </c>
      <c r="CH231" s="31">
        <v>0</v>
      </c>
      <c r="CI231" s="31">
        <v>327499.64636230498</v>
      </c>
      <c r="CJ231" s="31">
        <v>33862291.933593802</v>
      </c>
      <c r="CK231" s="31">
        <v>273708424.72265601</v>
      </c>
      <c r="CL231" s="31">
        <v>28559844.552490201</v>
      </c>
      <c r="CM231" s="31">
        <v>400362.33930969198</v>
      </c>
      <c r="CN231" s="31">
        <v>65352329.7431641</v>
      </c>
      <c r="CO231" s="31">
        <v>348973963.63671899</v>
      </c>
      <c r="CP231" s="31">
        <v>28559844.552490201</v>
      </c>
    </row>
    <row r="232" spans="1:94">
      <c r="A232" s="138" t="s">
        <v>65</v>
      </c>
      <c r="B232" s="163">
        <v>38504</v>
      </c>
      <c r="C232" s="31">
        <v>221366.34073638899</v>
      </c>
      <c r="D232" s="31">
        <v>0</v>
      </c>
      <c r="E232" s="31">
        <v>79445.055282592803</v>
      </c>
      <c r="F232" s="31">
        <v>29731.539110183701</v>
      </c>
      <c r="G232" s="31">
        <v>10041.0530399084</v>
      </c>
      <c r="H232" s="31">
        <v>21663.038726806601</v>
      </c>
      <c r="I232" s="31">
        <v>0</v>
      </c>
      <c r="J232" s="31">
        <v>28929.017748594299</v>
      </c>
      <c r="K232" s="31">
        <v>44221.809750556902</v>
      </c>
      <c r="L232" s="31">
        <v>196262.501964569</v>
      </c>
      <c r="M232" s="31">
        <v>75366.189287185698</v>
      </c>
      <c r="N232" s="31">
        <v>14666.448710680001</v>
      </c>
      <c r="O232" s="31">
        <v>0</v>
      </c>
      <c r="P232" s="31">
        <v>0</v>
      </c>
      <c r="Q232" s="31">
        <v>14197.287033319501</v>
      </c>
      <c r="R232" s="31">
        <v>0</v>
      </c>
      <c r="S232" s="31">
        <v>0</v>
      </c>
      <c r="T232" s="31">
        <v>31453.7060985565</v>
      </c>
      <c r="U232" s="31">
        <v>73741.273439972545</v>
      </c>
      <c r="V232" s="31">
        <v>15434638.7897949</v>
      </c>
      <c r="W232" s="31">
        <v>0</v>
      </c>
      <c r="X232" s="31">
        <v>10227900.2579346</v>
      </c>
      <c r="Y232" s="31">
        <v>2134586.5331115699</v>
      </c>
      <c r="Z232" s="31">
        <v>2935489.7286377</v>
      </c>
      <c r="AA232" s="31">
        <v>5923975.0360107403</v>
      </c>
      <c r="AB232" s="31">
        <v>0</v>
      </c>
      <c r="AC232" s="31">
        <v>12622761.5356445</v>
      </c>
      <c r="AD232" s="31">
        <v>18459988.496093798</v>
      </c>
      <c r="AE232" s="31">
        <v>13635584.642822299</v>
      </c>
      <c r="AF232" s="31">
        <v>5673687.1892700205</v>
      </c>
      <c r="AG232" s="31">
        <v>3130151.4238281301</v>
      </c>
      <c r="AH232" s="31">
        <v>0</v>
      </c>
      <c r="AI232" s="31">
        <v>0</v>
      </c>
      <c r="AJ232" s="31">
        <v>3075167.4320373498</v>
      </c>
      <c r="AK232" s="31">
        <v>0</v>
      </c>
      <c r="AL232" s="31">
        <v>0</v>
      </c>
      <c r="AM232" s="31">
        <v>8746868.70849609</v>
      </c>
      <c r="AN232" s="31">
        <v>31449765.1328125</v>
      </c>
      <c r="AO232" s="31">
        <v>135305499.81054699</v>
      </c>
      <c r="AP232" s="31">
        <v>0</v>
      </c>
      <c r="AQ232" s="31">
        <v>86642871.706054702</v>
      </c>
      <c r="AR232" s="31">
        <v>20121397.489013702</v>
      </c>
      <c r="AS232" s="31">
        <v>19628792.7573242</v>
      </c>
      <c r="AT232" s="31">
        <v>39901218.875</v>
      </c>
      <c r="AU232" s="31">
        <v>0</v>
      </c>
      <c r="AV232" s="31">
        <v>32476144.908203099</v>
      </c>
      <c r="AW232" s="31">
        <v>44572937.841796897</v>
      </c>
      <c r="AX232" s="31">
        <v>121166338.23925801</v>
      </c>
      <c r="AY232" s="31">
        <v>50697024.3515625</v>
      </c>
      <c r="AZ232" s="31">
        <v>23791738.1806641</v>
      </c>
      <c r="BA232" s="31">
        <v>0</v>
      </c>
      <c r="BB232" s="31">
        <v>0</v>
      </c>
      <c r="BC232" s="31">
        <v>24579584.645263702</v>
      </c>
      <c r="BD232" s="31">
        <v>0</v>
      </c>
      <c r="BE232" s="31">
        <v>0</v>
      </c>
      <c r="BF232" s="31">
        <v>58968332.596679702</v>
      </c>
      <c r="BG232" s="31">
        <v>77867416.810546905</v>
      </c>
      <c r="BH232" s="31">
        <v>15864056.283569301</v>
      </c>
      <c r="BI232" s="31">
        <v>0</v>
      </c>
      <c r="BJ232" s="31">
        <v>13733601.9222412</v>
      </c>
      <c r="BK232" s="31">
        <v>4945460.8600463904</v>
      </c>
      <c r="BL232" s="31">
        <v>0</v>
      </c>
      <c r="BM232" s="31">
        <v>0</v>
      </c>
      <c r="BN232" s="31">
        <v>0</v>
      </c>
      <c r="BO232" s="31">
        <v>0</v>
      </c>
      <c r="BP232" s="31">
        <v>0</v>
      </c>
      <c r="BQ232" s="31">
        <v>0</v>
      </c>
      <c r="BR232" s="31">
        <v>12521014.9499512</v>
      </c>
      <c r="BS232" s="31">
        <v>8432776.2554931603</v>
      </c>
      <c r="BT232" s="31">
        <v>0</v>
      </c>
      <c r="BU232" s="31">
        <v>0</v>
      </c>
      <c r="BV232" s="31">
        <v>8803936.24536133</v>
      </c>
      <c r="BW232" s="31">
        <v>0</v>
      </c>
      <c r="BX232" s="31">
        <v>0</v>
      </c>
      <c r="BY232" s="31">
        <v>0</v>
      </c>
      <c r="BZ232" s="31">
        <v>0</v>
      </c>
      <c r="CA232" s="31">
        <v>301828.18795776402</v>
      </c>
      <c r="CB232" s="31">
        <v>25620776.1953125</v>
      </c>
      <c r="CC232" s="31">
        <v>221741005.98632801</v>
      </c>
      <c r="CD232" s="31">
        <v>29517205.644531298</v>
      </c>
      <c r="CE232" s="31">
        <v>31493.682784080502</v>
      </c>
      <c r="CF232" s="31">
        <v>8755920.8978271503</v>
      </c>
      <c r="CG232" s="31">
        <v>58863231.073242202</v>
      </c>
      <c r="CH232" s="31">
        <v>0</v>
      </c>
      <c r="CI232" s="31">
        <v>333276.81649017299</v>
      </c>
      <c r="CJ232" s="31">
        <v>34395431.6083984</v>
      </c>
      <c r="CK232" s="31">
        <v>280794783.73828101</v>
      </c>
      <c r="CL232" s="31">
        <v>29461179.2258301</v>
      </c>
      <c r="CM232" s="31">
        <v>406782.074012756</v>
      </c>
      <c r="CN232" s="31">
        <v>65874459.715820298</v>
      </c>
      <c r="CO232" s="31">
        <v>359316826.828125</v>
      </c>
      <c r="CP232" s="31">
        <v>29461179.2258301</v>
      </c>
    </row>
    <row r="233" spans="1:94">
      <c r="A233" s="138" t="s">
        <v>65</v>
      </c>
      <c r="B233" s="163">
        <v>38596</v>
      </c>
      <c r="C233" s="31">
        <v>226388.073282242</v>
      </c>
      <c r="D233" s="31">
        <v>0</v>
      </c>
      <c r="E233" s="31">
        <v>81940.034631729097</v>
      </c>
      <c r="F233" s="31">
        <v>30586.548071384401</v>
      </c>
      <c r="G233" s="31">
        <v>12031.323439002001</v>
      </c>
      <c r="H233" s="31">
        <v>19763.997219562501</v>
      </c>
      <c r="I233" s="31">
        <v>0</v>
      </c>
      <c r="J233" s="31">
        <v>34741.3241882324</v>
      </c>
      <c r="K233" s="31">
        <v>38722.864249706297</v>
      </c>
      <c r="L233" s="31">
        <v>203611.92140960699</v>
      </c>
      <c r="M233" s="31">
        <v>79160.071679115295</v>
      </c>
      <c r="N233" s="31">
        <v>14970.202989339799</v>
      </c>
      <c r="O233" s="31">
        <v>0</v>
      </c>
      <c r="P233" s="31">
        <v>0</v>
      </c>
      <c r="Q233" s="31">
        <v>14312.240142107001</v>
      </c>
      <c r="R233" s="31">
        <v>0</v>
      </c>
      <c r="S233" s="31">
        <v>0</v>
      </c>
      <c r="T233" s="31">
        <v>31678.127505064</v>
      </c>
      <c r="U233" s="31">
        <v>72998.53726056208</v>
      </c>
      <c r="V233" s="31">
        <v>15608646.572387701</v>
      </c>
      <c r="W233" s="31">
        <v>0</v>
      </c>
      <c r="X233" s="31">
        <v>10181948.127563501</v>
      </c>
      <c r="Y233" s="31">
        <v>2293100.4314270001</v>
      </c>
      <c r="Z233" s="31">
        <v>3586607.7734069801</v>
      </c>
      <c r="AA233" s="31">
        <v>5333520.3302612295</v>
      </c>
      <c r="AB233" s="31">
        <v>0</v>
      </c>
      <c r="AC233" s="31">
        <v>14956176.2618408</v>
      </c>
      <c r="AD233" s="31">
        <v>15377914.107788101</v>
      </c>
      <c r="AE233" s="31">
        <v>13613033.0626221</v>
      </c>
      <c r="AF233" s="31">
        <v>6142292.2681274395</v>
      </c>
      <c r="AG233" s="31">
        <v>3184237.2867431599</v>
      </c>
      <c r="AH233" s="31">
        <v>0</v>
      </c>
      <c r="AI233" s="31">
        <v>0</v>
      </c>
      <c r="AJ233" s="31">
        <v>3084537.9062194801</v>
      </c>
      <c r="AK233" s="31">
        <v>0</v>
      </c>
      <c r="AL233" s="31">
        <v>0</v>
      </c>
      <c r="AM233" s="31">
        <v>8794759.41650391</v>
      </c>
      <c r="AN233" s="31">
        <v>29554568.090332001</v>
      </c>
      <c r="AO233" s="31">
        <v>138493674.34765601</v>
      </c>
      <c r="AP233" s="31">
        <v>0</v>
      </c>
      <c r="AQ233" s="31">
        <v>86248234.457031295</v>
      </c>
      <c r="AR233" s="31">
        <v>20697161.3513184</v>
      </c>
      <c r="AS233" s="31">
        <v>24374357.764160201</v>
      </c>
      <c r="AT233" s="31">
        <v>36609991.729980499</v>
      </c>
      <c r="AU233" s="31">
        <v>0</v>
      </c>
      <c r="AV233" s="31">
        <v>40266870.415527299</v>
      </c>
      <c r="AW233" s="31">
        <v>37498796.987792999</v>
      </c>
      <c r="AX233" s="31">
        <v>122096815.371094</v>
      </c>
      <c r="AY233" s="31">
        <v>55587636.872558601</v>
      </c>
      <c r="AZ233" s="31">
        <v>24561674.012939502</v>
      </c>
      <c r="BA233" s="31">
        <v>0</v>
      </c>
      <c r="BB233" s="31">
        <v>0</v>
      </c>
      <c r="BC233" s="31">
        <v>24955260.619384799</v>
      </c>
      <c r="BD233" s="31">
        <v>0</v>
      </c>
      <c r="BE233" s="31">
        <v>0</v>
      </c>
      <c r="BF233" s="31">
        <v>59460445.4150391</v>
      </c>
      <c r="BG233" s="31">
        <v>75881324.313476607</v>
      </c>
      <c r="BH233" s="31">
        <v>17506735.973632801</v>
      </c>
      <c r="BI233" s="31">
        <v>0</v>
      </c>
      <c r="BJ233" s="31">
        <v>14497705.925415</v>
      </c>
      <c r="BK233" s="31">
        <v>5449818.2509155301</v>
      </c>
      <c r="BL233" s="31">
        <v>0</v>
      </c>
      <c r="BM233" s="31">
        <v>0</v>
      </c>
      <c r="BN233" s="31">
        <v>0</v>
      </c>
      <c r="BO233" s="31">
        <v>0</v>
      </c>
      <c r="BP233" s="31">
        <v>0</v>
      </c>
      <c r="BQ233" s="31">
        <v>0</v>
      </c>
      <c r="BR233" s="31">
        <v>13694466.4875488</v>
      </c>
      <c r="BS233" s="31">
        <v>8768070.2579345703</v>
      </c>
      <c r="BT233" s="31">
        <v>0</v>
      </c>
      <c r="BU233" s="31">
        <v>0</v>
      </c>
      <c r="BV233" s="31">
        <v>8958473.64306641</v>
      </c>
      <c r="BW233" s="31">
        <v>0</v>
      </c>
      <c r="BX233" s="31">
        <v>0</v>
      </c>
      <c r="BY233" s="31">
        <v>0</v>
      </c>
      <c r="BZ233" s="31">
        <v>0</v>
      </c>
      <c r="CA233" s="31">
        <v>307094.52606201201</v>
      </c>
      <c r="CB233" s="31">
        <v>25878759.317138702</v>
      </c>
      <c r="CC233" s="31">
        <v>225235411.359375</v>
      </c>
      <c r="CD233" s="31">
        <v>32202166.823242199</v>
      </c>
      <c r="CE233" s="31">
        <v>31588.731868267099</v>
      </c>
      <c r="CF233" s="31">
        <v>8785081.73291016</v>
      </c>
      <c r="CG233" s="31">
        <v>59710467.080078103</v>
      </c>
      <c r="CH233" s="31">
        <v>0</v>
      </c>
      <c r="CI233" s="31">
        <v>338586.64567565901</v>
      </c>
      <c r="CJ233" s="31">
        <v>34650198.577636696</v>
      </c>
      <c r="CK233" s="31">
        <v>284830595.5</v>
      </c>
      <c r="CL233" s="31">
        <v>32246867.324707001</v>
      </c>
      <c r="CM233" s="31">
        <v>410673.84510803199</v>
      </c>
      <c r="CN233" s="31">
        <v>64177655.697265603</v>
      </c>
      <c r="CO233" s="31">
        <v>360941946.96875</v>
      </c>
      <c r="CP233" s="31">
        <v>32246867.324707001</v>
      </c>
    </row>
    <row r="234" spans="1:94">
      <c r="A234" s="138" t="s">
        <v>65</v>
      </c>
      <c r="B234" s="163">
        <v>38687</v>
      </c>
      <c r="C234" s="31">
        <v>231041.79593658401</v>
      </c>
      <c r="D234" s="31">
        <v>0</v>
      </c>
      <c r="E234" s="31">
        <v>81729.305520057693</v>
      </c>
      <c r="F234" s="31">
        <v>35055.717449188203</v>
      </c>
      <c r="G234" s="31">
        <v>14136.837242841701</v>
      </c>
      <c r="H234" s="31">
        <v>17835.302105426799</v>
      </c>
      <c r="I234" s="31">
        <v>0</v>
      </c>
      <c r="J234" s="31">
        <v>41529.6684522629</v>
      </c>
      <c r="K234" s="31">
        <v>32401.175977945299</v>
      </c>
      <c r="L234" s="31">
        <v>202243.90308189401</v>
      </c>
      <c r="M234" s="31">
        <v>80752.222267150893</v>
      </c>
      <c r="N234" s="31">
        <v>15334.135225534401</v>
      </c>
      <c r="O234" s="31">
        <v>0</v>
      </c>
      <c r="P234" s="31">
        <v>0</v>
      </c>
      <c r="Q234" s="31">
        <v>14349.5318710804</v>
      </c>
      <c r="R234" s="31">
        <v>0</v>
      </c>
      <c r="S234" s="31">
        <v>0</v>
      </c>
      <c r="T234" s="31">
        <v>31902.162883997</v>
      </c>
      <c r="U234" s="31">
        <v>73551.067211510541</v>
      </c>
      <c r="V234" s="31">
        <v>16004742.162963901</v>
      </c>
      <c r="W234" s="31">
        <v>0</v>
      </c>
      <c r="X234" s="31">
        <v>10035667.274292</v>
      </c>
      <c r="Y234" s="31">
        <v>2492701.0989685101</v>
      </c>
      <c r="Z234" s="31">
        <v>4142911.6541748</v>
      </c>
      <c r="AA234" s="31">
        <v>4663485.41162109</v>
      </c>
      <c r="AB234" s="31">
        <v>0</v>
      </c>
      <c r="AC234" s="31">
        <v>17289408.050781298</v>
      </c>
      <c r="AD234" s="31">
        <v>12972625.819458</v>
      </c>
      <c r="AE234" s="31">
        <v>13046304.8056641</v>
      </c>
      <c r="AF234" s="31">
        <v>6234695.4526367197</v>
      </c>
      <c r="AG234" s="31">
        <v>3269531.3775634798</v>
      </c>
      <c r="AH234" s="31">
        <v>0</v>
      </c>
      <c r="AI234" s="31">
        <v>0</v>
      </c>
      <c r="AJ234" s="31">
        <v>3083122.2387084998</v>
      </c>
      <c r="AK234" s="31">
        <v>0</v>
      </c>
      <c r="AL234" s="31">
        <v>0</v>
      </c>
      <c r="AM234" s="31">
        <v>8790132.2377929706</v>
      </c>
      <c r="AN234" s="31">
        <v>30222482.045410201</v>
      </c>
      <c r="AO234" s="31">
        <v>143098806.26953101</v>
      </c>
      <c r="AP234" s="31">
        <v>0</v>
      </c>
      <c r="AQ234" s="31">
        <v>87082649.754882798</v>
      </c>
      <c r="AR234" s="31">
        <v>23249352.4538574</v>
      </c>
      <c r="AS234" s="31">
        <v>28478365.7431641</v>
      </c>
      <c r="AT234" s="31">
        <v>32246530.611572299</v>
      </c>
      <c r="AU234" s="31">
        <v>0</v>
      </c>
      <c r="AV234" s="31">
        <v>47859930.604980499</v>
      </c>
      <c r="AW234" s="31">
        <v>32210821.528564502</v>
      </c>
      <c r="AX234" s="31">
        <v>118866250.91992199</v>
      </c>
      <c r="AY234" s="31">
        <v>57132084.825683601</v>
      </c>
      <c r="AZ234" s="31">
        <v>25506264.068115201</v>
      </c>
      <c r="BA234" s="31">
        <v>0</v>
      </c>
      <c r="BB234" s="31">
        <v>0</v>
      </c>
      <c r="BC234" s="31">
        <v>25308680.942382801</v>
      </c>
      <c r="BD234" s="31">
        <v>0</v>
      </c>
      <c r="BE234" s="31">
        <v>0</v>
      </c>
      <c r="BF234" s="31">
        <v>60860424.708984397</v>
      </c>
      <c r="BG234" s="31">
        <v>80324955.362304702</v>
      </c>
      <c r="BH234" s="31">
        <v>18366941.170654301</v>
      </c>
      <c r="BI234" s="31">
        <v>0</v>
      </c>
      <c r="BJ234" s="31">
        <v>14445869.306152301</v>
      </c>
      <c r="BK234" s="31">
        <v>5959008.7234497098</v>
      </c>
      <c r="BL234" s="31">
        <v>0</v>
      </c>
      <c r="BM234" s="31">
        <v>0</v>
      </c>
      <c r="BN234" s="31">
        <v>0</v>
      </c>
      <c r="BO234" s="31">
        <v>0</v>
      </c>
      <c r="BP234" s="31">
        <v>0</v>
      </c>
      <c r="BQ234" s="31">
        <v>0</v>
      </c>
      <c r="BR234" s="31">
        <v>14149961.275512701</v>
      </c>
      <c r="BS234" s="31">
        <v>9126741.9498290997</v>
      </c>
      <c r="BT234" s="31">
        <v>0</v>
      </c>
      <c r="BU234" s="31">
        <v>0</v>
      </c>
      <c r="BV234" s="31">
        <v>9109516.2088622991</v>
      </c>
      <c r="BW234" s="31">
        <v>0</v>
      </c>
      <c r="BX234" s="31">
        <v>0</v>
      </c>
      <c r="BY234" s="31">
        <v>0</v>
      </c>
      <c r="BZ234" s="31">
        <v>0</v>
      </c>
      <c r="CA234" s="31">
        <v>312807.24542999303</v>
      </c>
      <c r="CB234" s="31">
        <v>26001770.975341801</v>
      </c>
      <c r="CC234" s="31">
        <v>229760830.54296899</v>
      </c>
      <c r="CD234" s="31">
        <v>32755978.903564502</v>
      </c>
      <c r="CE234" s="31">
        <v>31962.6151907444</v>
      </c>
      <c r="CF234" s="31">
        <v>8838255.92895508</v>
      </c>
      <c r="CG234" s="31">
        <v>61122825.958007798</v>
      </c>
      <c r="CH234" s="31">
        <v>0</v>
      </c>
      <c r="CI234" s="31">
        <v>344919.436096191</v>
      </c>
      <c r="CJ234" s="31">
        <v>34835056.379394501</v>
      </c>
      <c r="CK234" s="31">
        <v>290807611.44531298</v>
      </c>
      <c r="CL234" s="31">
        <v>32889293.1330566</v>
      </c>
      <c r="CM234" s="31">
        <v>418168.79374694801</v>
      </c>
      <c r="CN234" s="31">
        <v>65084366.874511696</v>
      </c>
      <c r="CO234" s="31">
        <v>370527392.94531298</v>
      </c>
      <c r="CP234" s="31">
        <v>32889293.1330566</v>
      </c>
    </row>
    <row r="235" spans="1:94">
      <c r="A235" s="138" t="s">
        <v>65</v>
      </c>
      <c r="B235" s="163">
        <v>38777</v>
      </c>
      <c r="C235" s="31">
        <v>236159.76978111299</v>
      </c>
      <c r="D235" s="31">
        <v>0</v>
      </c>
      <c r="E235" s="31">
        <v>80986.050845146194</v>
      </c>
      <c r="F235" s="31">
        <v>35595.924828052499</v>
      </c>
      <c r="G235" s="31">
        <v>15719.658067107201</v>
      </c>
      <c r="H235" s="31">
        <v>16011.2376601696</v>
      </c>
      <c r="I235" s="31">
        <v>0</v>
      </c>
      <c r="J235" s="31">
        <v>45985.671122551001</v>
      </c>
      <c r="K235" s="31">
        <v>27511.532555818601</v>
      </c>
      <c r="L235" s="31">
        <v>148116.63507843</v>
      </c>
      <c r="M235" s="31">
        <v>82402.971536636396</v>
      </c>
      <c r="N235" s="31">
        <v>15735.9940639734</v>
      </c>
      <c r="O235" s="31">
        <v>82546.265083313003</v>
      </c>
      <c r="P235" s="31">
        <v>0</v>
      </c>
      <c r="Q235" s="31">
        <v>14372.9497601986</v>
      </c>
      <c r="R235" s="31">
        <v>10670.827448844901</v>
      </c>
      <c r="S235" s="31">
        <v>0</v>
      </c>
      <c r="T235" s="31">
        <v>22915.394869804401</v>
      </c>
      <c r="U235" s="31">
        <v>74720.080657727507</v>
      </c>
      <c r="V235" s="31">
        <v>16436513.5667725</v>
      </c>
      <c r="W235" s="31">
        <v>0</v>
      </c>
      <c r="X235" s="31">
        <v>9984993.2229003906</v>
      </c>
      <c r="Y235" s="31">
        <v>2640408.0279541002</v>
      </c>
      <c r="Z235" s="31">
        <v>4579614.79870605</v>
      </c>
      <c r="AA235" s="31">
        <v>4124872.80749512</v>
      </c>
      <c r="AB235" s="31">
        <v>0</v>
      </c>
      <c r="AC235" s="31">
        <v>18982509.826171901</v>
      </c>
      <c r="AD235" s="31">
        <v>11008390.079589801</v>
      </c>
      <c r="AE235" s="31">
        <v>8480338.0604247991</v>
      </c>
      <c r="AF235" s="31">
        <v>6353052.1539306603</v>
      </c>
      <c r="AG235" s="31">
        <v>3333055.1713256799</v>
      </c>
      <c r="AH235" s="31">
        <v>5271637.7389526404</v>
      </c>
      <c r="AI235" s="31">
        <v>0</v>
      </c>
      <c r="AJ235" s="31">
        <v>3088118.1849365202</v>
      </c>
      <c r="AK235" s="31">
        <v>2595820.04214478</v>
      </c>
      <c r="AL235" s="31">
        <v>0</v>
      </c>
      <c r="AM235" s="31">
        <v>6288891.1763915997</v>
      </c>
      <c r="AN235" s="31">
        <v>30807614.2421875</v>
      </c>
      <c r="AO235" s="31">
        <v>148231603.98632801</v>
      </c>
      <c r="AP235" s="31">
        <v>0</v>
      </c>
      <c r="AQ235" s="31">
        <v>86802324.606445298</v>
      </c>
      <c r="AR235" s="31">
        <v>24193172.325195301</v>
      </c>
      <c r="AS235" s="31">
        <v>31839811.3825684</v>
      </c>
      <c r="AT235" s="31">
        <v>29078055.964111298</v>
      </c>
      <c r="AU235" s="31">
        <v>0</v>
      </c>
      <c r="AV235" s="31">
        <v>53205105.994140603</v>
      </c>
      <c r="AW235" s="31">
        <v>27412419.548095699</v>
      </c>
      <c r="AX235" s="31">
        <v>79145423.006835893</v>
      </c>
      <c r="AY235" s="31">
        <v>58705643.499511696</v>
      </c>
      <c r="AZ235" s="31">
        <v>26249467.340332001</v>
      </c>
      <c r="BA235" s="31">
        <v>46226812.657714799</v>
      </c>
      <c r="BB235" s="31">
        <v>0</v>
      </c>
      <c r="BC235" s="31">
        <v>25635104.0322266</v>
      </c>
      <c r="BD235" s="31">
        <v>17822122.607177701</v>
      </c>
      <c r="BE235" s="31">
        <v>0</v>
      </c>
      <c r="BF235" s="31">
        <v>44548738.588378899</v>
      </c>
      <c r="BG235" s="31">
        <v>82638477.823242202</v>
      </c>
      <c r="BH235" s="31">
        <v>25576700.9760742</v>
      </c>
      <c r="BI235" s="31">
        <v>0</v>
      </c>
      <c r="BJ235" s="31">
        <v>17730799.013183601</v>
      </c>
      <c r="BK235" s="31">
        <v>6711200.6547241202</v>
      </c>
      <c r="BL235" s="31">
        <v>1106457.71463013</v>
      </c>
      <c r="BM235" s="31">
        <v>973989.156013489</v>
      </c>
      <c r="BN235" s="31">
        <v>0</v>
      </c>
      <c r="BO235" s="31">
        <v>0</v>
      </c>
      <c r="BP235" s="31">
        <v>0</v>
      </c>
      <c r="BQ235" s="31">
        <v>0</v>
      </c>
      <c r="BR235" s="31">
        <v>15211195.6253662</v>
      </c>
      <c r="BS235" s="31">
        <v>9679272.859375</v>
      </c>
      <c r="BT235" s="31">
        <v>8978041.4208984394</v>
      </c>
      <c r="BU235" s="31">
        <v>0</v>
      </c>
      <c r="BV235" s="31">
        <v>9439098.1549072303</v>
      </c>
      <c r="BW235" s="31">
        <v>2076243.1486816399</v>
      </c>
      <c r="BX235" s="31">
        <v>0</v>
      </c>
      <c r="BY235" s="31">
        <v>0</v>
      </c>
      <c r="BZ235" s="31">
        <v>0</v>
      </c>
      <c r="CA235" s="31">
        <v>317131.47800826997</v>
      </c>
      <c r="CB235" s="31">
        <v>26459354.9069824</v>
      </c>
      <c r="CC235" s="31">
        <v>235438398.67578101</v>
      </c>
      <c r="CD235" s="31">
        <v>43330975.115234397</v>
      </c>
      <c r="CE235" s="31">
        <v>32208.508923769001</v>
      </c>
      <c r="CF235" s="31">
        <v>8901716.6599121094</v>
      </c>
      <c r="CG235" s="31">
        <v>62418421.421386696</v>
      </c>
      <c r="CH235" s="31">
        <v>2076243.1486816399</v>
      </c>
      <c r="CI235" s="31">
        <v>349350.2266922</v>
      </c>
      <c r="CJ235" s="31">
        <v>35362564.150878899</v>
      </c>
      <c r="CK235" s="31">
        <v>297855113.23828101</v>
      </c>
      <c r="CL235" s="31">
        <v>45330351.246582001</v>
      </c>
      <c r="CM235" s="31">
        <v>423470.06475067098</v>
      </c>
      <c r="CN235" s="31">
        <v>66155219.965332001</v>
      </c>
      <c r="CO235" s="31">
        <v>380239304.0625</v>
      </c>
      <c r="CP235" s="31">
        <v>45330351.246582001</v>
      </c>
    </row>
    <row r="236" spans="1:94">
      <c r="A236" s="138" t="s">
        <v>65</v>
      </c>
      <c r="B236" s="163">
        <v>38869</v>
      </c>
      <c r="C236" s="31">
        <v>243122.47768783601</v>
      </c>
      <c r="D236" s="31">
        <v>0</v>
      </c>
      <c r="E236" s="31">
        <v>81583.584609031706</v>
      </c>
      <c r="F236" s="31">
        <v>38088.939770698496</v>
      </c>
      <c r="G236" s="31">
        <v>18582.1658124924</v>
      </c>
      <c r="H236" s="31">
        <v>14370.9735369682</v>
      </c>
      <c r="I236" s="31">
        <v>0</v>
      </c>
      <c r="J236" s="31">
        <v>53563.084763526902</v>
      </c>
      <c r="K236" s="31">
        <v>22697.270259618799</v>
      </c>
      <c r="L236" s="31">
        <v>147481.996681213</v>
      </c>
      <c r="M236" s="31">
        <v>84102.2900295258</v>
      </c>
      <c r="N236" s="31">
        <v>16120.0812129974</v>
      </c>
      <c r="O236" s="31">
        <v>86635.336809158296</v>
      </c>
      <c r="P236" s="31">
        <v>0</v>
      </c>
      <c r="Q236" s="31">
        <v>14336.983761549</v>
      </c>
      <c r="R236" s="31">
        <v>12331.3714857101</v>
      </c>
      <c r="S236" s="31">
        <v>0</v>
      </c>
      <c r="T236" s="31">
        <v>21415.2003395557</v>
      </c>
      <c r="U236" s="31">
        <v>75377.07081780344</v>
      </c>
      <c r="V236" s="31">
        <v>16891624.525390599</v>
      </c>
      <c r="W236" s="31">
        <v>0</v>
      </c>
      <c r="X236" s="31">
        <v>9961079.1788330097</v>
      </c>
      <c r="Y236" s="31">
        <v>2889246.8076477102</v>
      </c>
      <c r="Z236" s="31">
        <v>5468648.0480346698</v>
      </c>
      <c r="AA236" s="31">
        <v>3623839.9662170401</v>
      </c>
      <c r="AB236" s="31">
        <v>0</v>
      </c>
      <c r="AC236" s="31">
        <v>22713254.964111298</v>
      </c>
      <c r="AD236" s="31">
        <v>8631938.0509033203</v>
      </c>
      <c r="AE236" s="31">
        <v>8355053.7734985398</v>
      </c>
      <c r="AF236" s="31">
        <v>6455454.9097290002</v>
      </c>
      <c r="AG236" s="31">
        <v>3410498.2340393099</v>
      </c>
      <c r="AH236" s="31">
        <v>5522841.4277343797</v>
      </c>
      <c r="AI236" s="31">
        <v>0</v>
      </c>
      <c r="AJ236" s="31">
        <v>3095569.5470275902</v>
      </c>
      <c r="AK236" s="31">
        <v>3153500.6691284198</v>
      </c>
      <c r="AL236" s="31">
        <v>0</v>
      </c>
      <c r="AM236" s="31">
        <v>5826208.9264526404</v>
      </c>
      <c r="AN236" s="31">
        <v>30831192.839111298</v>
      </c>
      <c r="AO236" s="31">
        <v>153477739.67578101</v>
      </c>
      <c r="AP236" s="31">
        <v>0</v>
      </c>
      <c r="AQ236" s="31">
        <v>86637691.819335893</v>
      </c>
      <c r="AR236" s="31">
        <v>25353633.560058601</v>
      </c>
      <c r="AS236" s="31">
        <v>38607268.830566399</v>
      </c>
      <c r="AT236" s="31">
        <v>25998342.3752441</v>
      </c>
      <c r="AU236" s="31">
        <v>0</v>
      </c>
      <c r="AV236" s="31">
        <v>64051294.6240234</v>
      </c>
      <c r="AW236" s="31">
        <v>21660991.404541001</v>
      </c>
      <c r="AX236" s="31">
        <v>78195180.940429702</v>
      </c>
      <c r="AY236" s="31">
        <v>60204293.064453103</v>
      </c>
      <c r="AZ236" s="31">
        <v>27141213.800292999</v>
      </c>
      <c r="BA236" s="31">
        <v>48555889.919433601</v>
      </c>
      <c r="BB236" s="31">
        <v>0</v>
      </c>
      <c r="BC236" s="31">
        <v>25969783.201416001</v>
      </c>
      <c r="BD236" s="31">
        <v>21851301.256103501</v>
      </c>
      <c r="BE236" s="31">
        <v>0</v>
      </c>
      <c r="BF236" s="31">
        <v>41918727.390136696</v>
      </c>
      <c r="BG236" s="31">
        <v>84183502.405273393</v>
      </c>
      <c r="BH236" s="31">
        <v>27099886.447509799</v>
      </c>
      <c r="BI236" s="31">
        <v>0</v>
      </c>
      <c r="BJ236" s="31">
        <v>17644271.152343798</v>
      </c>
      <c r="BK236" s="31">
        <v>7139738.88098145</v>
      </c>
      <c r="BL236" s="31">
        <v>1555318.21948242</v>
      </c>
      <c r="BM236" s="31">
        <v>997950.92546081496</v>
      </c>
      <c r="BN236" s="31">
        <v>0</v>
      </c>
      <c r="BO236" s="31">
        <v>0</v>
      </c>
      <c r="BP236" s="31">
        <v>0</v>
      </c>
      <c r="BQ236" s="31">
        <v>0</v>
      </c>
      <c r="BR236" s="31">
        <v>15784717.6765137</v>
      </c>
      <c r="BS236" s="31">
        <v>10027889.5496826</v>
      </c>
      <c r="BT236" s="31">
        <v>9456299.2482910194</v>
      </c>
      <c r="BU236" s="31">
        <v>0</v>
      </c>
      <c r="BV236" s="31">
        <v>9601123.2493896503</v>
      </c>
      <c r="BW236" s="31">
        <v>2525994.5501708998</v>
      </c>
      <c r="BX236" s="31">
        <v>0</v>
      </c>
      <c r="BY236" s="31">
        <v>0</v>
      </c>
      <c r="BZ236" s="31">
        <v>0</v>
      </c>
      <c r="CA236" s="31">
        <v>325775.00839996297</v>
      </c>
      <c r="CB236" s="31">
        <v>26812240.4072266</v>
      </c>
      <c r="CC236" s="31">
        <v>239895128.01757801</v>
      </c>
      <c r="CD236" s="31">
        <v>44749982.933105499</v>
      </c>
      <c r="CE236" s="31">
        <v>32621.407632827799</v>
      </c>
      <c r="CF236" s="31">
        <v>8972002.3183593806</v>
      </c>
      <c r="CG236" s="31">
        <v>63632810.790527299</v>
      </c>
      <c r="CH236" s="31">
        <v>2525994.5501708998</v>
      </c>
      <c r="CI236" s="31">
        <v>358311.90878677397</v>
      </c>
      <c r="CJ236" s="31">
        <v>35795643.2744141</v>
      </c>
      <c r="CK236" s="31">
        <v>303668003.87890601</v>
      </c>
      <c r="CL236" s="31">
        <v>47219753.1240234</v>
      </c>
      <c r="CM236" s="31">
        <v>433188.86719894398</v>
      </c>
      <c r="CN236" s="31">
        <v>66633784.223632798</v>
      </c>
      <c r="CO236" s="31">
        <v>388406948.63671899</v>
      </c>
      <c r="CP236" s="31">
        <v>47219753.1240234</v>
      </c>
    </row>
    <row r="237" spans="1:94">
      <c r="A237" s="138" t="s">
        <v>65</v>
      </c>
      <c r="B237" s="163">
        <v>38961</v>
      </c>
      <c r="C237" s="31">
        <v>249805.27886772199</v>
      </c>
      <c r="D237" s="31">
        <v>0</v>
      </c>
      <c r="E237" s="31">
        <v>81443.0094308853</v>
      </c>
      <c r="F237" s="31">
        <v>38092.143549919099</v>
      </c>
      <c r="G237" s="31">
        <v>20366.214369535399</v>
      </c>
      <c r="H237" s="31">
        <v>12829.026241302499</v>
      </c>
      <c r="I237" s="31">
        <v>0</v>
      </c>
      <c r="J237" s="31">
        <v>58345.1164631844</v>
      </c>
      <c r="K237" s="31">
        <v>18139.845331191998</v>
      </c>
      <c r="L237" s="31">
        <v>144777.63895225499</v>
      </c>
      <c r="M237" s="31">
        <v>85217.891160964995</v>
      </c>
      <c r="N237" s="31">
        <v>16405.529963731798</v>
      </c>
      <c r="O237" s="31">
        <v>87829.982202529907</v>
      </c>
      <c r="P237" s="31">
        <v>0</v>
      </c>
      <c r="Q237" s="31">
        <v>14373.8313874006</v>
      </c>
      <c r="R237" s="31">
        <v>14254.505757570299</v>
      </c>
      <c r="S237" s="31">
        <v>0</v>
      </c>
      <c r="T237" s="31">
        <v>19947.899997234301</v>
      </c>
      <c r="U237" s="31">
        <v>75829.082576178625</v>
      </c>
      <c r="V237" s="31">
        <v>17410865.786132801</v>
      </c>
      <c r="W237" s="31">
        <v>0</v>
      </c>
      <c r="X237" s="31">
        <v>9800837.94213867</v>
      </c>
      <c r="Y237" s="31">
        <v>2923724.15869141</v>
      </c>
      <c r="Z237" s="31">
        <v>6138085.8760376005</v>
      </c>
      <c r="AA237" s="31">
        <v>3108207.6681213402</v>
      </c>
      <c r="AB237" s="31">
        <v>0</v>
      </c>
      <c r="AC237" s="31">
        <v>25815484.7197266</v>
      </c>
      <c r="AD237" s="31">
        <v>5671026.0026855497</v>
      </c>
      <c r="AE237" s="31">
        <v>8239273.0838012705</v>
      </c>
      <c r="AF237" s="31">
        <v>6563328.5185546903</v>
      </c>
      <c r="AG237" s="31">
        <v>3472285.0386657701</v>
      </c>
      <c r="AH237" s="31">
        <v>5816323.8984375</v>
      </c>
      <c r="AI237" s="31">
        <v>0</v>
      </c>
      <c r="AJ237" s="31">
        <v>3100605.4178466802</v>
      </c>
      <c r="AK237" s="31">
        <v>3650524.8458252</v>
      </c>
      <c r="AL237" s="31">
        <v>0</v>
      </c>
      <c r="AM237" s="31">
        <v>5479949.0953979502</v>
      </c>
      <c r="AN237" s="31">
        <v>30659939.279296901</v>
      </c>
      <c r="AO237" s="31">
        <v>159551825.95117199</v>
      </c>
      <c r="AP237" s="31">
        <v>0</v>
      </c>
      <c r="AQ237" s="31">
        <v>86254516.443359405</v>
      </c>
      <c r="AR237" s="31">
        <v>26397364.385009799</v>
      </c>
      <c r="AS237" s="31">
        <v>43708018.808105499</v>
      </c>
      <c r="AT237" s="31">
        <v>22308414.494384799</v>
      </c>
      <c r="AU237" s="31">
        <v>0</v>
      </c>
      <c r="AV237" s="31">
        <v>73891912.698242202</v>
      </c>
      <c r="AW237" s="31">
        <v>14519813.189575201</v>
      </c>
      <c r="AX237" s="31">
        <v>77874846.34375</v>
      </c>
      <c r="AY237" s="31">
        <v>61735965.2900391</v>
      </c>
      <c r="AZ237" s="31">
        <v>27909836.069091801</v>
      </c>
      <c r="BA237" s="31">
        <v>51458857.2744141</v>
      </c>
      <c r="BB237" s="31">
        <v>0</v>
      </c>
      <c r="BC237" s="31">
        <v>26276067.614257801</v>
      </c>
      <c r="BD237" s="31">
        <v>25362782.268554699</v>
      </c>
      <c r="BE237" s="31">
        <v>0</v>
      </c>
      <c r="BF237" s="31">
        <v>39519996.520996101</v>
      </c>
      <c r="BG237" s="31">
        <v>86348497.640625</v>
      </c>
      <c r="BH237" s="31">
        <v>28541153.1557617</v>
      </c>
      <c r="BI237" s="31">
        <v>0</v>
      </c>
      <c r="BJ237" s="31">
        <v>17563179.9846191</v>
      </c>
      <c r="BK237" s="31">
        <v>7386641.6373901404</v>
      </c>
      <c r="BL237" s="31">
        <v>1983127.4430541999</v>
      </c>
      <c r="BM237" s="31">
        <v>935721.28164672898</v>
      </c>
      <c r="BN237" s="31">
        <v>0</v>
      </c>
      <c r="BO237" s="31">
        <v>0</v>
      </c>
      <c r="BP237" s="31">
        <v>0</v>
      </c>
      <c r="BQ237" s="31">
        <v>0</v>
      </c>
      <c r="BR237" s="31">
        <v>16102158.939208999</v>
      </c>
      <c r="BS237" s="31">
        <v>10254145.5665283</v>
      </c>
      <c r="BT237" s="31">
        <v>10024165.665283199</v>
      </c>
      <c r="BU237" s="31">
        <v>0</v>
      </c>
      <c r="BV237" s="31">
        <v>9650317.9355468806</v>
      </c>
      <c r="BW237" s="31">
        <v>2884261.1580505399</v>
      </c>
      <c r="BX237" s="31">
        <v>0</v>
      </c>
      <c r="BY237" s="31">
        <v>0</v>
      </c>
      <c r="BZ237" s="31">
        <v>0</v>
      </c>
      <c r="CA237" s="31">
        <v>330219.37838363601</v>
      </c>
      <c r="CB237" s="31">
        <v>27247501.6958008</v>
      </c>
      <c r="CC237" s="31">
        <v>246013040.03710899</v>
      </c>
      <c r="CD237" s="31">
        <v>46072441.753906302</v>
      </c>
      <c r="CE237" s="31">
        <v>33080.113068103798</v>
      </c>
      <c r="CF237" s="31">
        <v>9116500.5233154297</v>
      </c>
      <c r="CG237" s="31">
        <v>65038026.004882798</v>
      </c>
      <c r="CH237" s="31">
        <v>2884261.1580505399</v>
      </c>
      <c r="CI237" s="31">
        <v>363265.81136703503</v>
      </c>
      <c r="CJ237" s="31">
        <v>36349781.042968802</v>
      </c>
      <c r="CK237" s="31">
        <v>310927773.77734399</v>
      </c>
      <c r="CL237" s="31">
        <v>49006897.944824196</v>
      </c>
      <c r="CM237" s="31">
        <v>437596.30908966099</v>
      </c>
      <c r="CN237" s="31">
        <v>67006651.780761696</v>
      </c>
      <c r="CO237" s="31">
        <v>397431272.78515601</v>
      </c>
      <c r="CP237" s="31">
        <v>49006897.944824196</v>
      </c>
    </row>
    <row r="238" spans="1:94">
      <c r="A238" s="138" t="s">
        <v>65</v>
      </c>
      <c r="B238" s="163">
        <v>39052</v>
      </c>
      <c r="C238" s="31">
        <v>257500.125312805</v>
      </c>
      <c r="D238" s="31">
        <v>0</v>
      </c>
      <c r="E238" s="31">
        <v>81812.856800079302</v>
      </c>
      <c r="F238" s="31">
        <v>41303.497937202497</v>
      </c>
      <c r="G238" s="31">
        <v>22377.086545467399</v>
      </c>
      <c r="H238" s="31">
        <v>11211.914680719399</v>
      </c>
      <c r="I238" s="31">
        <v>0</v>
      </c>
      <c r="J238" s="31">
        <v>65733.436914443999</v>
      </c>
      <c r="K238" s="31">
        <v>10689.5778313875</v>
      </c>
      <c r="L238" s="31">
        <v>148970.70056915301</v>
      </c>
      <c r="M238" s="31">
        <v>86813.707798004194</v>
      </c>
      <c r="N238" s="31">
        <v>16655.708398103699</v>
      </c>
      <c r="O238" s="31">
        <v>93180.971858024597</v>
      </c>
      <c r="P238" s="31">
        <v>0</v>
      </c>
      <c r="Q238" s="31">
        <v>14396.2632036209</v>
      </c>
      <c r="R238" s="31">
        <v>16236.148839354501</v>
      </c>
      <c r="S238" s="31">
        <v>0</v>
      </c>
      <c r="T238" s="31">
        <v>18349.035017728798</v>
      </c>
      <c r="U238" s="31">
        <v>77771.143320056828</v>
      </c>
      <c r="V238" s="31">
        <v>18077685.181152299</v>
      </c>
      <c r="W238" s="31">
        <v>0</v>
      </c>
      <c r="X238" s="31">
        <v>9712082.5096435491</v>
      </c>
      <c r="Y238" s="31">
        <v>3017398.9546814002</v>
      </c>
      <c r="Z238" s="31">
        <v>6590141.1547241202</v>
      </c>
      <c r="AA238" s="31">
        <v>2657294.1591796898</v>
      </c>
      <c r="AB238" s="31">
        <v>0</v>
      </c>
      <c r="AC238" s="31">
        <v>27845508.635986298</v>
      </c>
      <c r="AD238" s="31">
        <v>2673192.10333252</v>
      </c>
      <c r="AE238" s="31">
        <v>8401628.10473633</v>
      </c>
      <c r="AF238" s="31">
        <v>6584688.0841674795</v>
      </c>
      <c r="AG238" s="31">
        <v>3506301.74639893</v>
      </c>
      <c r="AH238" s="31">
        <v>6126646.1192627</v>
      </c>
      <c r="AI238" s="31">
        <v>0</v>
      </c>
      <c r="AJ238" s="31">
        <v>3081081.7633972201</v>
      </c>
      <c r="AK238" s="31">
        <v>4338578.39733887</v>
      </c>
      <c r="AL238" s="31">
        <v>0</v>
      </c>
      <c r="AM238" s="31">
        <v>4974679.3006591797</v>
      </c>
      <c r="AN238" s="31">
        <v>31454295.790283199</v>
      </c>
      <c r="AO238" s="31">
        <v>167098526.6875</v>
      </c>
      <c r="AP238" s="31">
        <v>0</v>
      </c>
      <c r="AQ238" s="31">
        <v>85637625.580078095</v>
      </c>
      <c r="AR238" s="31">
        <v>26712392.729736298</v>
      </c>
      <c r="AS238" s="31">
        <v>47001666.839843802</v>
      </c>
      <c r="AT238" s="31">
        <v>19252917.3664551</v>
      </c>
      <c r="AU238" s="31">
        <v>0</v>
      </c>
      <c r="AV238" s="31">
        <v>80266760.280273393</v>
      </c>
      <c r="AW238" s="31">
        <v>6866806.0466918899</v>
      </c>
      <c r="AX238" s="31">
        <v>80065535.201171905</v>
      </c>
      <c r="AY238" s="31">
        <v>62626545.869140603</v>
      </c>
      <c r="AZ238" s="31">
        <v>28418280.7333984</v>
      </c>
      <c r="BA238" s="31">
        <v>54679855.113769501</v>
      </c>
      <c r="BB238" s="31">
        <v>0</v>
      </c>
      <c r="BC238" s="31">
        <v>26239969.1181641</v>
      </c>
      <c r="BD238" s="31">
        <v>30393926.7890625</v>
      </c>
      <c r="BE238" s="31">
        <v>0</v>
      </c>
      <c r="BF238" s="31">
        <v>36506962.580078103</v>
      </c>
      <c r="BG238" s="31">
        <v>89909736.535156295</v>
      </c>
      <c r="BH238" s="31">
        <v>30060666.761962902</v>
      </c>
      <c r="BI238" s="31">
        <v>0</v>
      </c>
      <c r="BJ238" s="31">
        <v>17264711.954345699</v>
      </c>
      <c r="BK238" s="31">
        <v>7534197.62573242</v>
      </c>
      <c r="BL238" s="31">
        <v>2564620.2707519499</v>
      </c>
      <c r="BM238" s="31">
        <v>856878.82604980504</v>
      </c>
      <c r="BN238" s="31">
        <v>0</v>
      </c>
      <c r="BO238" s="31">
        <v>0</v>
      </c>
      <c r="BP238" s="31">
        <v>0</v>
      </c>
      <c r="BQ238" s="31">
        <v>0</v>
      </c>
      <c r="BR238" s="31">
        <v>16551682.823364301</v>
      </c>
      <c r="BS238" s="31">
        <v>10461370.936401401</v>
      </c>
      <c r="BT238" s="31">
        <v>10642104.728271499</v>
      </c>
      <c r="BU238" s="31">
        <v>0</v>
      </c>
      <c r="BV238" s="31">
        <v>9694542.6968994103</v>
      </c>
      <c r="BW238" s="31">
        <v>3480119.9453735398</v>
      </c>
      <c r="BX238" s="31">
        <v>0</v>
      </c>
      <c r="BY238" s="31">
        <v>0</v>
      </c>
      <c r="BZ238" s="31">
        <v>0</v>
      </c>
      <c r="CA238" s="31">
        <v>339331.44795990002</v>
      </c>
      <c r="CB238" s="31">
        <v>27760341.165283199</v>
      </c>
      <c r="CC238" s="31">
        <v>252366134.77539101</v>
      </c>
      <c r="CD238" s="31">
        <v>47328360.230468802</v>
      </c>
      <c r="CE238" s="31">
        <v>33642.617213249199</v>
      </c>
      <c r="CF238" s="31">
        <v>9320324.3275146503</v>
      </c>
      <c r="CG238" s="31">
        <v>66847534.624511696</v>
      </c>
      <c r="CH238" s="31">
        <v>3480119.9453735398</v>
      </c>
      <c r="CI238" s="31">
        <v>373071.99872207601</v>
      </c>
      <c r="CJ238" s="31">
        <v>37079074.5625</v>
      </c>
      <c r="CK238" s="31">
        <v>319200115.296875</v>
      </c>
      <c r="CL238" s="31">
        <v>50866896.9306641</v>
      </c>
      <c r="CM238" s="31">
        <v>450238.02115249599</v>
      </c>
      <c r="CN238" s="31">
        <v>68522754.453125</v>
      </c>
      <c r="CO238" s="31">
        <v>408565831.62109399</v>
      </c>
      <c r="CP238" s="31">
        <v>50866896.9306641</v>
      </c>
    </row>
    <row r="239" spans="1:94">
      <c r="A239" s="138" t="s">
        <v>65</v>
      </c>
      <c r="B239" s="163">
        <v>39142</v>
      </c>
      <c r="C239" s="31">
        <v>270083.10439682001</v>
      </c>
      <c r="D239" s="31">
        <v>0</v>
      </c>
      <c r="E239" s="31">
        <v>77118.116116523699</v>
      </c>
      <c r="F239" s="31">
        <v>41986.838663101204</v>
      </c>
      <c r="G239" s="31">
        <v>24181.688523292501</v>
      </c>
      <c r="H239" s="31">
        <v>9754.5703366994894</v>
      </c>
      <c r="I239" s="31">
        <v>0</v>
      </c>
      <c r="J239" s="31">
        <v>69876.786932945295</v>
      </c>
      <c r="K239" s="31">
        <v>8628.2644398212396</v>
      </c>
      <c r="L239" s="31">
        <v>148842.77511024501</v>
      </c>
      <c r="M239" s="31">
        <v>88882.889863967896</v>
      </c>
      <c r="N239" s="31">
        <v>16908.738042592999</v>
      </c>
      <c r="O239" s="31">
        <v>97172.187851905794</v>
      </c>
      <c r="P239" s="31">
        <v>0</v>
      </c>
      <c r="Q239" s="31">
        <v>14345.8194611073</v>
      </c>
      <c r="R239" s="31">
        <v>17798.382473468799</v>
      </c>
      <c r="S239" s="31">
        <v>0</v>
      </c>
      <c r="T239" s="31">
        <v>17223.1041734219</v>
      </c>
      <c r="U239" s="31">
        <v>78873.212463637028</v>
      </c>
      <c r="V239" s="31">
        <v>18963584.378906298</v>
      </c>
      <c r="W239" s="31">
        <v>0</v>
      </c>
      <c r="X239" s="31">
        <v>9122821.85302734</v>
      </c>
      <c r="Y239" s="31">
        <v>3016999.7324218801</v>
      </c>
      <c r="Z239" s="31">
        <v>7075560.4703369103</v>
      </c>
      <c r="AA239" s="31">
        <v>2261194.0906982399</v>
      </c>
      <c r="AB239" s="31">
        <v>0</v>
      </c>
      <c r="AC239" s="31">
        <v>29375083.699707001</v>
      </c>
      <c r="AD239" s="31">
        <v>2098729.0248107901</v>
      </c>
      <c r="AE239" s="31">
        <v>8334838.6283569299</v>
      </c>
      <c r="AF239" s="31">
        <v>6779236.52941895</v>
      </c>
      <c r="AG239" s="31">
        <v>3546218.1372375502</v>
      </c>
      <c r="AH239" s="31">
        <v>6487299.4501953097</v>
      </c>
      <c r="AI239" s="31">
        <v>0</v>
      </c>
      <c r="AJ239" s="31">
        <v>3090538.2191467299</v>
      </c>
      <c r="AK239" s="31">
        <v>4747510.12255859</v>
      </c>
      <c r="AL239" s="31">
        <v>0</v>
      </c>
      <c r="AM239" s="31">
        <v>4632133.6314086895</v>
      </c>
      <c r="AN239" s="31">
        <v>31778965.142578099</v>
      </c>
      <c r="AO239" s="31">
        <v>176831971.99804699</v>
      </c>
      <c r="AP239" s="31">
        <v>0</v>
      </c>
      <c r="AQ239" s="31">
        <v>80571857.819335893</v>
      </c>
      <c r="AR239" s="31">
        <v>26882602.910644501</v>
      </c>
      <c r="AS239" s="31">
        <v>50816449.182617202</v>
      </c>
      <c r="AT239" s="31">
        <v>16493982.7857666</v>
      </c>
      <c r="AU239" s="31">
        <v>0</v>
      </c>
      <c r="AV239" s="31">
        <v>85975669.307617202</v>
      </c>
      <c r="AW239" s="31">
        <v>5441202.6202392597</v>
      </c>
      <c r="AX239" s="31">
        <v>80264383.905273393</v>
      </c>
      <c r="AY239" s="31">
        <v>65005718.292968802</v>
      </c>
      <c r="AZ239" s="31">
        <v>28940047.7971191</v>
      </c>
      <c r="BA239" s="31">
        <v>58405508.511718802</v>
      </c>
      <c r="BB239" s="31">
        <v>0</v>
      </c>
      <c r="BC239" s="31">
        <v>26327207.730957001</v>
      </c>
      <c r="BD239" s="31">
        <v>33510483.408935498</v>
      </c>
      <c r="BE239" s="31">
        <v>0</v>
      </c>
      <c r="BF239" s="31">
        <v>34269194.625</v>
      </c>
      <c r="BG239" s="31">
        <v>92057428.203125</v>
      </c>
      <c r="BH239" s="31">
        <v>32401278.276122998</v>
      </c>
      <c r="BI239" s="31">
        <v>0</v>
      </c>
      <c r="BJ239" s="31">
        <v>16563818.4957275</v>
      </c>
      <c r="BK239" s="31">
        <v>7643717.9138183603</v>
      </c>
      <c r="BL239" s="31">
        <v>3002151.13708496</v>
      </c>
      <c r="BM239" s="31">
        <v>834411.17935943604</v>
      </c>
      <c r="BN239" s="31">
        <v>0</v>
      </c>
      <c r="BO239" s="31">
        <v>0</v>
      </c>
      <c r="BP239" s="31">
        <v>0</v>
      </c>
      <c r="BQ239" s="31">
        <v>0</v>
      </c>
      <c r="BR239" s="31">
        <v>17070007.541747998</v>
      </c>
      <c r="BS239" s="31">
        <v>10685162.419555699</v>
      </c>
      <c r="BT239" s="31">
        <v>11337654.8708496</v>
      </c>
      <c r="BU239" s="31">
        <v>0</v>
      </c>
      <c r="BV239" s="31">
        <v>9781273.2137451209</v>
      </c>
      <c r="BW239" s="31">
        <v>3826963.29833984</v>
      </c>
      <c r="BX239" s="31">
        <v>0</v>
      </c>
      <c r="BY239" s="31">
        <v>0</v>
      </c>
      <c r="BZ239" s="31">
        <v>0</v>
      </c>
      <c r="CA239" s="31">
        <v>346952.253253937</v>
      </c>
      <c r="CB239" s="31">
        <v>28172783.260742199</v>
      </c>
      <c r="CC239" s="31">
        <v>258242207.34960899</v>
      </c>
      <c r="CD239" s="31">
        <v>49050898.1416016</v>
      </c>
      <c r="CE239" s="31">
        <v>34129.976885795601</v>
      </c>
      <c r="CF239" s="31">
        <v>9399413.0594482403</v>
      </c>
      <c r="CG239" s="31">
        <v>67872903.238281295</v>
      </c>
      <c r="CH239" s="31">
        <v>3826963.29833984</v>
      </c>
      <c r="CI239" s="31">
        <v>381111.09842300398</v>
      </c>
      <c r="CJ239" s="31">
        <v>37577895.439453103</v>
      </c>
      <c r="CK239" s="31">
        <v>326128979.67578101</v>
      </c>
      <c r="CL239" s="31">
        <v>52833127.0244141</v>
      </c>
      <c r="CM239" s="31">
        <v>459154.387916565</v>
      </c>
      <c r="CN239" s="31">
        <v>69365891.652343795</v>
      </c>
      <c r="CO239" s="31">
        <v>418156313.046875</v>
      </c>
      <c r="CP239" s="31">
        <v>52833127.0244141</v>
      </c>
    </row>
    <row r="240" spans="1:94">
      <c r="A240" s="138" t="s">
        <v>65</v>
      </c>
      <c r="B240" s="163">
        <v>39234</v>
      </c>
      <c r="C240" s="31">
        <v>276567.38368606602</v>
      </c>
      <c r="D240" s="31">
        <v>0</v>
      </c>
      <c r="E240" s="31">
        <v>74963.581727027893</v>
      </c>
      <c r="F240" s="31">
        <v>42353.528409004197</v>
      </c>
      <c r="G240" s="31">
        <v>26121.1013300419</v>
      </c>
      <c r="H240" s="31">
        <v>8740.81333363056</v>
      </c>
      <c r="I240" s="31">
        <v>0</v>
      </c>
      <c r="J240" s="31">
        <v>73748.346744537397</v>
      </c>
      <c r="K240" s="31">
        <v>6922.4456091523198</v>
      </c>
      <c r="L240" s="31">
        <v>149420.64595603899</v>
      </c>
      <c r="M240" s="31">
        <v>89370.246947288499</v>
      </c>
      <c r="N240" s="31">
        <v>16994.8064920902</v>
      </c>
      <c r="O240" s="31">
        <v>99456.550396919294</v>
      </c>
      <c r="P240" s="31">
        <v>0</v>
      </c>
      <c r="Q240" s="31">
        <v>14382.0866749287</v>
      </c>
      <c r="R240" s="31">
        <v>19128.837811231599</v>
      </c>
      <c r="S240" s="31">
        <v>0</v>
      </c>
      <c r="T240" s="31">
        <v>16684.754422903101</v>
      </c>
      <c r="U240" s="31">
        <v>79685.325167953721</v>
      </c>
      <c r="V240" s="31">
        <v>19588472.458252002</v>
      </c>
      <c r="W240" s="31">
        <v>0</v>
      </c>
      <c r="X240" s="31">
        <v>8849578.3187255897</v>
      </c>
      <c r="Y240" s="31">
        <v>3014373.1021118201</v>
      </c>
      <c r="Z240" s="31">
        <v>7608266.8173828097</v>
      </c>
      <c r="AA240" s="31">
        <v>1968489.9262695301</v>
      </c>
      <c r="AB240" s="31">
        <v>0</v>
      </c>
      <c r="AC240" s="31">
        <v>31036364.846435498</v>
      </c>
      <c r="AD240" s="31">
        <v>1591914.31671143</v>
      </c>
      <c r="AE240" s="31">
        <v>8295729.8708496103</v>
      </c>
      <c r="AF240" s="31">
        <v>6819854.4365234403</v>
      </c>
      <c r="AG240" s="31">
        <v>3582239.49462891</v>
      </c>
      <c r="AH240" s="31">
        <v>6649453.2630004901</v>
      </c>
      <c r="AI240" s="31">
        <v>0</v>
      </c>
      <c r="AJ240" s="31">
        <v>3092425.8651733398</v>
      </c>
      <c r="AK240" s="31">
        <v>5109959.43566895</v>
      </c>
      <c r="AL240" s="31">
        <v>0</v>
      </c>
      <c r="AM240" s="31">
        <v>4435436.6798095703</v>
      </c>
      <c r="AN240" s="31">
        <v>32054944.4609375</v>
      </c>
      <c r="AO240" s="31">
        <v>183828134.86914101</v>
      </c>
      <c r="AP240" s="31">
        <v>0</v>
      </c>
      <c r="AQ240" s="31">
        <v>79035710.770507798</v>
      </c>
      <c r="AR240" s="31">
        <v>27123062.479736298</v>
      </c>
      <c r="AS240" s="31">
        <v>55141518.407714799</v>
      </c>
      <c r="AT240" s="31">
        <v>14829860.1043701</v>
      </c>
      <c r="AU240" s="31">
        <v>0</v>
      </c>
      <c r="AV240" s="31">
        <v>91538458.716796905</v>
      </c>
      <c r="AW240" s="31">
        <v>4161770.4678955101</v>
      </c>
      <c r="AX240" s="31">
        <v>80692326.359375</v>
      </c>
      <c r="AY240" s="31">
        <v>65884889.988769501</v>
      </c>
      <c r="AZ240" s="31">
        <v>29462699.714111298</v>
      </c>
      <c r="BA240" s="31">
        <v>60177838.650878899</v>
      </c>
      <c r="BB240" s="31">
        <v>0</v>
      </c>
      <c r="BC240" s="31">
        <v>26613762.5932617</v>
      </c>
      <c r="BD240" s="31">
        <v>36325005.3896484</v>
      </c>
      <c r="BE240" s="31">
        <v>0</v>
      </c>
      <c r="BF240" s="31">
        <v>33203129.739502002</v>
      </c>
      <c r="BG240" s="31">
        <v>94071098.457031295</v>
      </c>
      <c r="BH240" s="31">
        <v>33538622.361083999</v>
      </c>
      <c r="BI240" s="31">
        <v>0</v>
      </c>
      <c r="BJ240" s="31">
        <v>16229952.411010699</v>
      </c>
      <c r="BK240" s="31">
        <v>7747745.6265869103</v>
      </c>
      <c r="BL240" s="31">
        <v>3397956.5374755901</v>
      </c>
      <c r="BM240" s="31">
        <v>813836.26547241199</v>
      </c>
      <c r="BN240" s="31">
        <v>0</v>
      </c>
      <c r="BO240" s="31">
        <v>0</v>
      </c>
      <c r="BP240" s="31">
        <v>0</v>
      </c>
      <c r="BQ240" s="31">
        <v>0</v>
      </c>
      <c r="BR240" s="31">
        <v>17439802.853027299</v>
      </c>
      <c r="BS240" s="31">
        <v>10902475.270752</v>
      </c>
      <c r="BT240" s="31">
        <v>11716215.1522217</v>
      </c>
      <c r="BU240" s="31">
        <v>0</v>
      </c>
      <c r="BV240" s="31">
        <v>9898111.9361572303</v>
      </c>
      <c r="BW240" s="31">
        <v>4134671.5886535598</v>
      </c>
      <c r="BX240" s="31">
        <v>0</v>
      </c>
      <c r="BY240" s="31">
        <v>0</v>
      </c>
      <c r="BZ240" s="31">
        <v>0</v>
      </c>
      <c r="CA240" s="31">
        <v>351989.19198989897</v>
      </c>
      <c r="CB240" s="31">
        <v>28411995.8115234</v>
      </c>
      <c r="CC240" s="31">
        <v>262709682.64648399</v>
      </c>
      <c r="CD240" s="31">
        <v>49850839.909667999</v>
      </c>
      <c r="CE240" s="31">
        <v>34671.8791847229</v>
      </c>
      <c r="CF240" s="31">
        <v>9528357.0463867206</v>
      </c>
      <c r="CG240" s="31">
        <v>69400573.105468795</v>
      </c>
      <c r="CH240" s="31">
        <v>4134671.5886535598</v>
      </c>
      <c r="CI240" s="31">
        <v>386579.430309296</v>
      </c>
      <c r="CJ240" s="31">
        <v>37944434.2490234</v>
      </c>
      <c r="CK240" s="31">
        <v>332162335.91015601</v>
      </c>
      <c r="CL240" s="31">
        <v>53968764.369628899</v>
      </c>
      <c r="CM240" s="31">
        <v>465389.79310607899</v>
      </c>
      <c r="CN240" s="31">
        <v>70012136.470703095</v>
      </c>
      <c r="CO240" s="31">
        <v>426652859.14843798</v>
      </c>
      <c r="CP240" s="31">
        <v>53968764.369628899</v>
      </c>
    </row>
    <row r="241" spans="1:94">
      <c r="A241" s="138" t="s">
        <v>65</v>
      </c>
      <c r="B241" s="163">
        <v>39326</v>
      </c>
      <c r="C241" s="31">
        <v>283226.499423981</v>
      </c>
      <c r="D241" s="31">
        <v>0</v>
      </c>
      <c r="E241" s="31">
        <v>73444.455006599397</v>
      </c>
      <c r="F241" s="31">
        <v>44081.845621109002</v>
      </c>
      <c r="G241" s="31">
        <v>27783.312333106998</v>
      </c>
      <c r="H241" s="31">
        <v>7591.04329282045</v>
      </c>
      <c r="I241" s="31">
        <v>0</v>
      </c>
      <c r="J241" s="31">
        <v>75672.069244384795</v>
      </c>
      <c r="K241" s="31">
        <v>5841.2214938998204</v>
      </c>
      <c r="L241" s="31">
        <v>148623.88583564799</v>
      </c>
      <c r="M241" s="31">
        <v>90307.101440429702</v>
      </c>
      <c r="N241" s="31">
        <v>17296.035790920301</v>
      </c>
      <c r="O241" s="31">
        <v>101511.86276912699</v>
      </c>
      <c r="P241" s="31">
        <v>0</v>
      </c>
      <c r="Q241" s="31">
        <v>14294.396128296899</v>
      </c>
      <c r="R241" s="31">
        <v>20362.0306084156</v>
      </c>
      <c r="S241" s="31">
        <v>0</v>
      </c>
      <c r="T241" s="31">
        <v>16061.6707653999</v>
      </c>
      <c r="U241" s="31">
        <v>81086.644432880261</v>
      </c>
      <c r="V241" s="31">
        <v>20162738.2038574</v>
      </c>
      <c r="W241" s="31">
        <v>0</v>
      </c>
      <c r="X241" s="31">
        <v>8665153.2088622991</v>
      </c>
      <c r="Y241" s="31">
        <v>3087137.9647216802</v>
      </c>
      <c r="Z241" s="31">
        <v>8054059.9816284198</v>
      </c>
      <c r="AA241" s="31">
        <v>1698389.10591125</v>
      </c>
      <c r="AB241" s="31">
        <v>0</v>
      </c>
      <c r="AC241" s="31">
        <v>31540404.1948242</v>
      </c>
      <c r="AD241" s="31">
        <v>1357677.46003723</v>
      </c>
      <c r="AE241" s="31">
        <v>8277305.32275391</v>
      </c>
      <c r="AF241" s="31">
        <v>6841616.5590820303</v>
      </c>
      <c r="AG241" s="31">
        <v>3620229.4230651902</v>
      </c>
      <c r="AH241" s="31">
        <v>6898975.1502075205</v>
      </c>
      <c r="AI241" s="31">
        <v>0</v>
      </c>
      <c r="AJ241" s="31">
        <v>3079641.6876525902</v>
      </c>
      <c r="AK241" s="31">
        <v>5459051.1044311495</v>
      </c>
      <c r="AL241" s="31">
        <v>0</v>
      </c>
      <c r="AM241" s="31">
        <v>4274884.00964355</v>
      </c>
      <c r="AN241" s="31">
        <v>32587994.578125</v>
      </c>
      <c r="AO241" s="31">
        <v>190835733.97460899</v>
      </c>
      <c r="AP241" s="31">
        <v>0</v>
      </c>
      <c r="AQ241" s="31">
        <v>78102850.780273393</v>
      </c>
      <c r="AR241" s="31">
        <v>28183224.559326202</v>
      </c>
      <c r="AS241" s="31">
        <v>59073780.073730499</v>
      </c>
      <c r="AT241" s="31">
        <v>12877702.471313501</v>
      </c>
      <c r="AU241" s="31">
        <v>0</v>
      </c>
      <c r="AV241" s="31">
        <v>94073697.737304702</v>
      </c>
      <c r="AW241" s="31">
        <v>3581325.4263000502</v>
      </c>
      <c r="AX241" s="31">
        <v>81277174.730468795</v>
      </c>
      <c r="AY241" s="31">
        <v>66675780.610839799</v>
      </c>
      <c r="AZ241" s="31">
        <v>30106430.0856934</v>
      </c>
      <c r="BA241" s="31">
        <v>62974111.051269501</v>
      </c>
      <c r="BB241" s="31">
        <v>0</v>
      </c>
      <c r="BC241" s="31">
        <v>26724575.713867199</v>
      </c>
      <c r="BD241" s="31">
        <v>39225460.8203125</v>
      </c>
      <c r="BE241" s="31">
        <v>0</v>
      </c>
      <c r="BF241" s="31">
        <v>32215426.208496101</v>
      </c>
      <c r="BG241" s="31">
        <v>96906557.158203095</v>
      </c>
      <c r="BH241" s="31">
        <v>34938560.091308601</v>
      </c>
      <c r="BI241" s="31">
        <v>0</v>
      </c>
      <c r="BJ241" s="31">
        <v>15961492.8197021</v>
      </c>
      <c r="BK241" s="31">
        <v>7873962.8469848596</v>
      </c>
      <c r="BL241" s="31">
        <v>3796297.2819519001</v>
      </c>
      <c r="BM241" s="31">
        <v>612913.62536621105</v>
      </c>
      <c r="BN241" s="31">
        <v>0</v>
      </c>
      <c r="BO241" s="31">
        <v>0</v>
      </c>
      <c r="BP241" s="31">
        <v>0</v>
      </c>
      <c r="BQ241" s="31">
        <v>0</v>
      </c>
      <c r="BR241" s="31">
        <v>17492619.107177701</v>
      </c>
      <c r="BS241" s="31">
        <v>11055182.208862299</v>
      </c>
      <c r="BT241" s="31">
        <v>12257431.232299799</v>
      </c>
      <c r="BU241" s="31">
        <v>0</v>
      </c>
      <c r="BV241" s="31">
        <v>9879163.4079589806</v>
      </c>
      <c r="BW241" s="31">
        <v>4448233.1252441397</v>
      </c>
      <c r="BX241" s="31">
        <v>0</v>
      </c>
      <c r="BY241" s="31">
        <v>0</v>
      </c>
      <c r="BZ241" s="31">
        <v>0</v>
      </c>
      <c r="CA241" s="31">
        <v>356730.04235458397</v>
      </c>
      <c r="CB241" s="31">
        <v>28761088.230224598</v>
      </c>
      <c r="CC241" s="31">
        <v>268353064.63281301</v>
      </c>
      <c r="CD241" s="31">
        <v>50621046.996093802</v>
      </c>
      <c r="CE241" s="31">
        <v>35233.149593830101</v>
      </c>
      <c r="CF241" s="31">
        <v>9722002.4268798791</v>
      </c>
      <c r="CG241" s="31">
        <v>71487038.716796905</v>
      </c>
      <c r="CH241" s="31">
        <v>4448233.1252441397</v>
      </c>
      <c r="CI241" s="31">
        <v>391964.14684677101</v>
      </c>
      <c r="CJ241" s="31">
        <v>38472451.0146484</v>
      </c>
      <c r="CK241" s="31">
        <v>339776129.51171899</v>
      </c>
      <c r="CL241" s="31">
        <v>55074800.816894501</v>
      </c>
      <c r="CM241" s="31">
        <v>471395.97139740002</v>
      </c>
      <c r="CN241" s="31">
        <v>71054021.122070298</v>
      </c>
      <c r="CO241" s="31">
        <v>436631418.00390601</v>
      </c>
      <c r="CP241" s="31">
        <v>55074800.816894501</v>
      </c>
    </row>
    <row r="242" spans="1:94">
      <c r="A242" s="138" t="s">
        <v>65</v>
      </c>
      <c r="B242" s="163">
        <v>39417</v>
      </c>
      <c r="C242" s="31">
        <v>289823.08100509603</v>
      </c>
      <c r="D242" s="31">
        <v>0</v>
      </c>
      <c r="E242" s="31">
        <v>71726.981958389297</v>
      </c>
      <c r="F242" s="31">
        <v>42854.166923999801</v>
      </c>
      <c r="G242" s="31">
        <v>29053.939068555799</v>
      </c>
      <c r="H242" s="31">
        <v>6221.4694710373897</v>
      </c>
      <c r="I242" s="31">
        <v>0</v>
      </c>
      <c r="J242" s="31">
        <v>75415.490749359102</v>
      </c>
      <c r="K242" s="31">
        <v>4880.7410571575201</v>
      </c>
      <c r="L242" s="31">
        <v>148112.761642456</v>
      </c>
      <c r="M242" s="31">
        <v>91409.268595695496</v>
      </c>
      <c r="N242" s="31">
        <v>17566.542856454798</v>
      </c>
      <c r="O242" s="31">
        <v>105916.013770103</v>
      </c>
      <c r="P242" s="31">
        <v>0</v>
      </c>
      <c r="Q242" s="31">
        <v>14370.115435719499</v>
      </c>
      <c r="R242" s="31">
        <v>21520.585273027398</v>
      </c>
      <c r="S242" s="31">
        <v>0</v>
      </c>
      <c r="T242" s="31">
        <v>15136.017753362699</v>
      </c>
      <c r="U242" s="31">
        <v>81364.043318718177</v>
      </c>
      <c r="V242" s="31">
        <v>20724270.177734401</v>
      </c>
      <c r="W242" s="31">
        <v>0</v>
      </c>
      <c r="X242" s="31">
        <v>8562438.2213134803</v>
      </c>
      <c r="Y242" s="31">
        <v>3084723.31671143</v>
      </c>
      <c r="Z242" s="31">
        <v>8326689.9344482403</v>
      </c>
      <c r="AA242" s="31">
        <v>1480396.41242981</v>
      </c>
      <c r="AB242" s="31">
        <v>0</v>
      </c>
      <c r="AC242" s="31">
        <v>31133448.035400402</v>
      </c>
      <c r="AD242" s="31">
        <v>1018508.38625336</v>
      </c>
      <c r="AE242" s="31">
        <v>8351432.5888671903</v>
      </c>
      <c r="AF242" s="31">
        <v>6918284.0178222703</v>
      </c>
      <c r="AG242" s="31">
        <v>3669616.44854736</v>
      </c>
      <c r="AH242" s="31">
        <v>7220101.23291016</v>
      </c>
      <c r="AI242" s="31">
        <v>0</v>
      </c>
      <c r="AJ242" s="31">
        <v>3075216.81109619</v>
      </c>
      <c r="AK242" s="31">
        <v>5819848.78625488</v>
      </c>
      <c r="AL242" s="31">
        <v>0</v>
      </c>
      <c r="AM242" s="31">
        <v>3993466.14306641</v>
      </c>
      <c r="AN242" s="31">
        <v>32687573.377685498</v>
      </c>
      <c r="AO242" s="31">
        <v>197783593.91601601</v>
      </c>
      <c r="AP242" s="31">
        <v>0</v>
      </c>
      <c r="AQ242" s="31">
        <v>77311134.785156295</v>
      </c>
      <c r="AR242" s="31">
        <v>27938670.2351074</v>
      </c>
      <c r="AS242" s="31">
        <v>62064122.883300804</v>
      </c>
      <c r="AT242" s="31">
        <v>10612708.973632799</v>
      </c>
      <c r="AU242" s="31">
        <v>0</v>
      </c>
      <c r="AV242" s="31">
        <v>94474372.499023393</v>
      </c>
      <c r="AW242" s="31">
        <v>2721352.9707641602</v>
      </c>
      <c r="AX242" s="31">
        <v>82435484.760742202</v>
      </c>
      <c r="AY242" s="31">
        <v>68102994.230468795</v>
      </c>
      <c r="AZ242" s="31">
        <v>30745684.3825684</v>
      </c>
      <c r="BA242" s="31">
        <v>66521955.814941399</v>
      </c>
      <c r="BB242" s="31">
        <v>0</v>
      </c>
      <c r="BC242" s="31">
        <v>26844049.498535201</v>
      </c>
      <c r="BD242" s="31">
        <v>42692185.199218802</v>
      </c>
      <c r="BE242" s="31">
        <v>0</v>
      </c>
      <c r="BF242" s="31">
        <v>30637703.581787098</v>
      </c>
      <c r="BG242" s="31">
        <v>98758985.380859405</v>
      </c>
      <c r="BH242" s="31">
        <v>36166966.253417999</v>
      </c>
      <c r="BI242" s="31">
        <v>0</v>
      </c>
      <c r="BJ242" s="31">
        <v>15671484.135742201</v>
      </c>
      <c r="BK242" s="31">
        <v>7947576.16870117</v>
      </c>
      <c r="BL242" s="31">
        <v>4234624.6764526404</v>
      </c>
      <c r="BM242" s="31">
        <v>519419.76699066203</v>
      </c>
      <c r="BN242" s="31">
        <v>0</v>
      </c>
      <c r="BO242" s="31">
        <v>0</v>
      </c>
      <c r="BP242" s="31">
        <v>0</v>
      </c>
      <c r="BQ242" s="31">
        <v>0</v>
      </c>
      <c r="BR242" s="31">
        <v>18026851.159179699</v>
      </c>
      <c r="BS242" s="31">
        <v>11264593.686035199</v>
      </c>
      <c r="BT242" s="31">
        <v>12923200.605957</v>
      </c>
      <c r="BU242" s="31">
        <v>0</v>
      </c>
      <c r="BV242" s="31">
        <v>9916408.9813232403</v>
      </c>
      <c r="BW242" s="31">
        <v>4819022.4770507803</v>
      </c>
      <c r="BX242" s="31">
        <v>0</v>
      </c>
      <c r="BY242" s="31">
        <v>0</v>
      </c>
      <c r="BZ242" s="31">
        <v>0</v>
      </c>
      <c r="CA242" s="31">
        <v>361532.51092529303</v>
      </c>
      <c r="CB242" s="31">
        <v>29287453.532714799</v>
      </c>
      <c r="CC242" s="31">
        <v>275026692</v>
      </c>
      <c r="CD242" s="31">
        <v>51978992.914550804</v>
      </c>
      <c r="CE242" s="31">
        <v>35526.381782054901</v>
      </c>
      <c r="CF242" s="31">
        <v>9826023.6909179706</v>
      </c>
      <c r="CG242" s="31">
        <v>73322249.6875</v>
      </c>
      <c r="CH242" s="31">
        <v>4819022.4770507803</v>
      </c>
      <c r="CI242" s="31">
        <v>397115.57482528698</v>
      </c>
      <c r="CJ242" s="31">
        <v>39115392.2666016</v>
      </c>
      <c r="CK242" s="31">
        <v>348378280.72265601</v>
      </c>
      <c r="CL242" s="31">
        <v>56779596.206542999</v>
      </c>
      <c r="CM242" s="31">
        <v>477621.08291626</v>
      </c>
      <c r="CN242" s="31">
        <v>71767800.705078095</v>
      </c>
      <c r="CO242" s="31">
        <v>446747199.57421899</v>
      </c>
      <c r="CP242" s="31">
        <v>56779596.206542999</v>
      </c>
    </row>
    <row r="243" spans="1:94">
      <c r="A243" s="138" t="s">
        <v>65</v>
      </c>
      <c r="B243" s="163">
        <v>39508</v>
      </c>
      <c r="C243" s="31">
        <v>294709.09563445998</v>
      </c>
      <c r="D243" s="31">
        <v>0</v>
      </c>
      <c r="E243" s="31">
        <v>73273.2959833145</v>
      </c>
      <c r="F243" s="31">
        <v>44437.246322154999</v>
      </c>
      <c r="G243" s="31">
        <v>30533.143219471</v>
      </c>
      <c r="H243" s="31">
        <v>5682.6873379349699</v>
      </c>
      <c r="I243" s="31">
        <v>0</v>
      </c>
      <c r="J243" s="31">
        <v>77941.027918815598</v>
      </c>
      <c r="K243" s="31">
        <v>4038.4392607808099</v>
      </c>
      <c r="L243" s="31">
        <v>149666.14180564901</v>
      </c>
      <c r="M243" s="31">
        <v>92320.930977821394</v>
      </c>
      <c r="N243" s="31">
        <v>17736.6902210712</v>
      </c>
      <c r="O243" s="31">
        <v>108881.093191147</v>
      </c>
      <c r="P243" s="31">
        <v>0</v>
      </c>
      <c r="Q243" s="31">
        <v>14208.324021816299</v>
      </c>
      <c r="R243" s="31">
        <v>22817.165279149998</v>
      </c>
      <c r="S243" s="31">
        <v>0</v>
      </c>
      <c r="T243" s="31">
        <v>14635.1207480431</v>
      </c>
      <c r="U243" s="31">
        <v>82079.99905147386</v>
      </c>
      <c r="V243" s="31">
        <v>20784804.346191399</v>
      </c>
      <c r="W243" s="31">
        <v>0</v>
      </c>
      <c r="X243" s="31">
        <v>8519527.1212158203</v>
      </c>
      <c r="Y243" s="31">
        <v>3142958.8280944801</v>
      </c>
      <c r="Z243" s="31">
        <v>8652950.0557861291</v>
      </c>
      <c r="AA243" s="31">
        <v>1244378.8295593299</v>
      </c>
      <c r="AB243" s="31">
        <v>0</v>
      </c>
      <c r="AC243" s="31">
        <v>31760273.818603501</v>
      </c>
      <c r="AD243" s="31">
        <v>807510.33552551304</v>
      </c>
      <c r="AE243" s="31">
        <v>8306260.9956665002</v>
      </c>
      <c r="AF243" s="31">
        <v>6933985.8118896503</v>
      </c>
      <c r="AG243" s="31">
        <v>3703270.3591308598</v>
      </c>
      <c r="AH243" s="31">
        <v>7446017.9664306603</v>
      </c>
      <c r="AI243" s="31">
        <v>0</v>
      </c>
      <c r="AJ243" s="31">
        <v>3064698.5080261198</v>
      </c>
      <c r="AK243" s="31">
        <v>6128912.3248290997</v>
      </c>
      <c r="AL243" s="31">
        <v>0</v>
      </c>
      <c r="AM243" s="31">
        <v>3799485.3203125</v>
      </c>
      <c r="AN243" s="31">
        <v>32662976.6481934</v>
      </c>
      <c r="AO243" s="31">
        <v>200279074.12890601</v>
      </c>
      <c r="AP243" s="31">
        <v>0</v>
      </c>
      <c r="AQ243" s="31">
        <v>78212311.53125</v>
      </c>
      <c r="AR243" s="31">
        <v>29132753.240722701</v>
      </c>
      <c r="AS243" s="31">
        <v>65269163.471679702</v>
      </c>
      <c r="AT243" s="31">
        <v>9646158.4768066406</v>
      </c>
      <c r="AU243" s="31">
        <v>0</v>
      </c>
      <c r="AV243" s="31">
        <v>98314830.328125</v>
      </c>
      <c r="AW243" s="31">
        <v>2197132.1408996601</v>
      </c>
      <c r="AX243" s="31">
        <v>83273436.347656295</v>
      </c>
      <c r="AY243" s="31">
        <v>68996852.547851607</v>
      </c>
      <c r="AZ243" s="31">
        <v>31486767.654785201</v>
      </c>
      <c r="BA243" s="31">
        <v>69232971.553710893</v>
      </c>
      <c r="BB243" s="31">
        <v>0</v>
      </c>
      <c r="BC243" s="31">
        <v>27055025.290771499</v>
      </c>
      <c r="BD243" s="31">
        <v>45540666.212402299</v>
      </c>
      <c r="BE243" s="31">
        <v>0</v>
      </c>
      <c r="BF243" s="31">
        <v>29493782.247802701</v>
      </c>
      <c r="BG243" s="31">
        <v>100755665.23925801</v>
      </c>
      <c r="BH243" s="31">
        <v>34618082.011230499</v>
      </c>
      <c r="BI243" s="31">
        <v>0</v>
      </c>
      <c r="BJ243" s="31">
        <v>14655039.47229</v>
      </c>
      <c r="BK243" s="31">
        <v>7310465.37963867</v>
      </c>
      <c r="BL243" s="31">
        <v>4632735.4710082998</v>
      </c>
      <c r="BM243" s="31">
        <v>582653.92638397205</v>
      </c>
      <c r="BN243" s="31">
        <v>0</v>
      </c>
      <c r="BO243" s="31">
        <v>0</v>
      </c>
      <c r="BP243" s="31">
        <v>0</v>
      </c>
      <c r="BQ243" s="31">
        <v>0</v>
      </c>
      <c r="BR243" s="31">
        <v>16153247.3547363</v>
      </c>
      <c r="BS243" s="31">
        <v>10348041.622802701</v>
      </c>
      <c r="BT243" s="31">
        <v>13467274.333740201</v>
      </c>
      <c r="BU243" s="31">
        <v>0</v>
      </c>
      <c r="BV243" s="31">
        <v>8961857.9678955097</v>
      </c>
      <c r="BW243" s="31">
        <v>5168186.9014892597</v>
      </c>
      <c r="BX243" s="31">
        <v>0</v>
      </c>
      <c r="BY243" s="31">
        <v>0</v>
      </c>
      <c r="BZ243" s="31">
        <v>0</v>
      </c>
      <c r="CA243" s="31">
        <v>367792.83210372902</v>
      </c>
      <c r="CB243" s="31">
        <v>29396202.978759799</v>
      </c>
      <c r="CC243" s="31">
        <v>279256956.94140601</v>
      </c>
      <c r="CD243" s="31">
        <v>49272790.087402299</v>
      </c>
      <c r="CE243" s="31">
        <v>36277.059371471398</v>
      </c>
      <c r="CF243" s="31">
        <v>9939411.40942383</v>
      </c>
      <c r="CG243" s="31">
        <v>75123757.131835893</v>
      </c>
      <c r="CH243" s="31">
        <v>5168186.9014892597</v>
      </c>
      <c r="CI243" s="31">
        <v>404067.61824035598</v>
      </c>
      <c r="CJ243" s="31">
        <v>39345554.231445298</v>
      </c>
      <c r="CK243" s="31">
        <v>354377801.89453101</v>
      </c>
      <c r="CL243" s="31">
        <v>54468131.425292999</v>
      </c>
      <c r="CM243" s="31">
        <v>485154.24533462501</v>
      </c>
      <c r="CN243" s="31">
        <v>72050002.090820298</v>
      </c>
      <c r="CO243" s="31">
        <v>455431863.609375</v>
      </c>
      <c r="CP243" s="31">
        <v>54468131.425292999</v>
      </c>
    </row>
    <row r="244" spans="1:94">
      <c r="A244" s="138" t="s">
        <v>65</v>
      </c>
      <c r="B244" s="163">
        <v>39600</v>
      </c>
      <c r="C244" s="31">
        <v>299435.111877441</v>
      </c>
      <c r="D244" s="31">
        <v>0</v>
      </c>
      <c r="E244" s="31">
        <v>72287.569638252302</v>
      </c>
      <c r="F244" s="31">
        <v>44428.401722907998</v>
      </c>
      <c r="G244" s="31">
        <v>32111.823232889201</v>
      </c>
      <c r="H244" s="31">
        <v>4910.55371201038</v>
      </c>
      <c r="I244" s="31">
        <v>0</v>
      </c>
      <c r="J244" s="31">
        <v>80481.825959205598</v>
      </c>
      <c r="K244" s="31">
        <v>3188.1506043374502</v>
      </c>
      <c r="L244" s="31">
        <v>150004.32087516799</v>
      </c>
      <c r="M244" s="31">
        <v>92996.208689689607</v>
      </c>
      <c r="N244" s="31">
        <v>17818.537240982099</v>
      </c>
      <c r="O244" s="31">
        <v>111796.117038727</v>
      </c>
      <c r="P244" s="31">
        <v>0</v>
      </c>
      <c r="Q244" s="31">
        <v>14160.119139075299</v>
      </c>
      <c r="R244" s="31">
        <v>24037.470159292199</v>
      </c>
      <c r="S244" s="31">
        <v>0</v>
      </c>
      <c r="T244" s="31">
        <v>14167.0440499783</v>
      </c>
      <c r="U244" s="31">
        <v>83054.715930551931</v>
      </c>
      <c r="V244" s="31">
        <v>21357176.948730499</v>
      </c>
      <c r="W244" s="31">
        <v>0</v>
      </c>
      <c r="X244" s="31">
        <v>8412016.7645263709</v>
      </c>
      <c r="Y244" s="31">
        <v>3123680.9520874</v>
      </c>
      <c r="Z244" s="31">
        <v>9026943.2268066406</v>
      </c>
      <c r="AA244" s="31">
        <v>1081713.9033355699</v>
      </c>
      <c r="AB244" s="31">
        <v>0</v>
      </c>
      <c r="AC244" s="31">
        <v>32925276.120605499</v>
      </c>
      <c r="AD244" s="31">
        <v>621457.81111144996</v>
      </c>
      <c r="AE244" s="31">
        <v>8370955.5765991202</v>
      </c>
      <c r="AF244" s="31">
        <v>6977202.7127075205</v>
      </c>
      <c r="AG244" s="31">
        <v>3685979.6748352102</v>
      </c>
      <c r="AH244" s="31">
        <v>7666355.3425292997</v>
      </c>
      <c r="AI244" s="31">
        <v>0</v>
      </c>
      <c r="AJ244" s="31">
        <v>3040149.9689331101</v>
      </c>
      <c r="AK244" s="31">
        <v>6417004.5676879901</v>
      </c>
      <c r="AL244" s="31">
        <v>0</v>
      </c>
      <c r="AM244" s="31">
        <v>3658994.3738403302</v>
      </c>
      <c r="AN244" s="31">
        <v>33213227.441406298</v>
      </c>
      <c r="AO244" s="31">
        <v>207423741.21679699</v>
      </c>
      <c r="AP244" s="31">
        <v>0</v>
      </c>
      <c r="AQ244" s="31">
        <v>77810553.598632798</v>
      </c>
      <c r="AR244" s="31">
        <v>29084465.2270508</v>
      </c>
      <c r="AS244" s="31">
        <v>69038964.769531295</v>
      </c>
      <c r="AT244" s="31">
        <v>8561984.1878662091</v>
      </c>
      <c r="AU244" s="31">
        <v>0</v>
      </c>
      <c r="AV244" s="31">
        <v>102990210.853516</v>
      </c>
      <c r="AW244" s="31">
        <v>1705401.02815247</v>
      </c>
      <c r="AX244" s="31">
        <v>84423623.714843795</v>
      </c>
      <c r="AY244" s="31">
        <v>70057901.034179702</v>
      </c>
      <c r="AZ244" s="31">
        <v>31515543.317138702</v>
      </c>
      <c r="BA244" s="31">
        <v>71868315.827148393</v>
      </c>
      <c r="BB244" s="31">
        <v>0</v>
      </c>
      <c r="BC244" s="31">
        <v>27037372.440185498</v>
      </c>
      <c r="BD244" s="31">
        <v>48330492.060058601</v>
      </c>
      <c r="BE244" s="31">
        <v>0</v>
      </c>
      <c r="BF244" s="31">
        <v>28824393.201660201</v>
      </c>
      <c r="BG244" s="31">
        <v>103712197.542969</v>
      </c>
      <c r="BH244" s="31">
        <v>35391900.143066399</v>
      </c>
      <c r="BI244" s="31">
        <v>0</v>
      </c>
      <c r="BJ244" s="31">
        <v>14444789.2687988</v>
      </c>
      <c r="BK244" s="31">
        <v>7302612.2253417997</v>
      </c>
      <c r="BL244" s="31">
        <v>5033527.1066284198</v>
      </c>
      <c r="BM244" s="31">
        <v>560067.85807800305</v>
      </c>
      <c r="BN244" s="31">
        <v>0</v>
      </c>
      <c r="BO244" s="31">
        <v>0</v>
      </c>
      <c r="BP244" s="31">
        <v>0</v>
      </c>
      <c r="BQ244" s="31">
        <v>0</v>
      </c>
      <c r="BR244" s="31">
        <v>16492084.9213867</v>
      </c>
      <c r="BS244" s="31">
        <v>10392878.203125</v>
      </c>
      <c r="BT244" s="31">
        <v>13989690.6446533</v>
      </c>
      <c r="BU244" s="31">
        <v>0</v>
      </c>
      <c r="BV244" s="31">
        <v>8953408.07958984</v>
      </c>
      <c r="BW244" s="31">
        <v>5497354.4131469699</v>
      </c>
      <c r="BX244" s="31">
        <v>0</v>
      </c>
      <c r="BY244" s="31">
        <v>0</v>
      </c>
      <c r="BZ244" s="31">
        <v>0</v>
      </c>
      <c r="CA244" s="31">
        <v>372110.23141479498</v>
      </c>
      <c r="CB244" s="31">
        <v>29718067.941894501</v>
      </c>
      <c r="CC244" s="31">
        <v>284870369.109375</v>
      </c>
      <c r="CD244" s="31">
        <v>49902253.590332001</v>
      </c>
      <c r="CE244" s="31">
        <v>36806.416277885401</v>
      </c>
      <c r="CF244" s="31">
        <v>10059769.590698199</v>
      </c>
      <c r="CG244" s="31">
        <v>77045495.737304702</v>
      </c>
      <c r="CH244" s="31">
        <v>5497354.4131469699</v>
      </c>
      <c r="CI244" s="31">
        <v>408895.84222030599</v>
      </c>
      <c r="CJ244" s="31">
        <v>39774783.135253899</v>
      </c>
      <c r="CK244" s="31">
        <v>361916453.03125</v>
      </c>
      <c r="CL244" s="31">
        <v>55461960.417968802</v>
      </c>
      <c r="CM244" s="31">
        <v>490839.031276703</v>
      </c>
      <c r="CN244" s="31">
        <v>73006516.6875</v>
      </c>
      <c r="CO244" s="31">
        <v>465819664.01171899</v>
      </c>
      <c r="CP244" s="31">
        <v>55461960.417968802</v>
      </c>
    </row>
    <row r="245" spans="1:94">
      <c r="A245" s="138" t="s">
        <v>65</v>
      </c>
      <c r="B245" s="163">
        <v>39692</v>
      </c>
      <c r="C245" s="31">
        <v>304697.51848602301</v>
      </c>
      <c r="D245" s="31">
        <v>0</v>
      </c>
      <c r="E245" s="31">
        <v>70788.678153991699</v>
      </c>
      <c r="F245" s="31">
        <v>44692.077312946298</v>
      </c>
      <c r="G245" s="31">
        <v>33527.327271461501</v>
      </c>
      <c r="H245" s="31">
        <v>3929.6001341342899</v>
      </c>
      <c r="I245" s="31">
        <v>0</v>
      </c>
      <c r="J245" s="31">
        <v>82030.735485076904</v>
      </c>
      <c r="K245" s="31">
        <v>2699.73139241338</v>
      </c>
      <c r="L245" s="31">
        <v>148715.52099227899</v>
      </c>
      <c r="M245" s="31">
        <v>93797.896842002898</v>
      </c>
      <c r="N245" s="31">
        <v>17950.123824596401</v>
      </c>
      <c r="O245" s="31">
        <v>114808.48180484799</v>
      </c>
      <c r="P245" s="31">
        <v>0</v>
      </c>
      <c r="Q245" s="31">
        <v>14106.985932469401</v>
      </c>
      <c r="R245" s="31">
        <v>25057.174470186201</v>
      </c>
      <c r="S245" s="31">
        <v>0</v>
      </c>
      <c r="T245" s="31">
        <v>13639.8866947889</v>
      </c>
      <c r="U245" s="31">
        <v>84581.624521412479</v>
      </c>
      <c r="V245" s="31">
        <v>21800481.661377002</v>
      </c>
      <c r="W245" s="31">
        <v>0</v>
      </c>
      <c r="X245" s="31">
        <v>8199818.9553832998</v>
      </c>
      <c r="Y245" s="31">
        <v>3086265.4823303199</v>
      </c>
      <c r="Z245" s="31">
        <v>9302945.5115966797</v>
      </c>
      <c r="AA245" s="31">
        <v>870461.59780120896</v>
      </c>
      <c r="AB245" s="31">
        <v>0</v>
      </c>
      <c r="AC245" s="31">
        <v>33303557.587402299</v>
      </c>
      <c r="AD245" s="31">
        <v>540996.47060394299</v>
      </c>
      <c r="AE245" s="31">
        <v>8339748.7992553702</v>
      </c>
      <c r="AF245" s="31">
        <v>6995753.2478027297</v>
      </c>
      <c r="AG245" s="31">
        <v>3700115.51239014</v>
      </c>
      <c r="AH245" s="31">
        <v>7885711.6634521503</v>
      </c>
      <c r="AI245" s="31">
        <v>0</v>
      </c>
      <c r="AJ245" s="31">
        <v>3021154.2041015602</v>
      </c>
      <c r="AK245" s="31">
        <v>6673212.42651367</v>
      </c>
      <c r="AL245" s="31">
        <v>0</v>
      </c>
      <c r="AM245" s="31">
        <v>3482433.9345703102</v>
      </c>
      <c r="AN245" s="31">
        <v>33800734.617675804</v>
      </c>
      <c r="AO245" s="31">
        <v>213580037.00976601</v>
      </c>
      <c r="AP245" s="31">
        <v>0</v>
      </c>
      <c r="AQ245" s="31">
        <v>76497309.241210893</v>
      </c>
      <c r="AR245" s="31">
        <v>28938361.360595699</v>
      </c>
      <c r="AS245" s="31">
        <v>72023579.764648393</v>
      </c>
      <c r="AT245" s="31">
        <v>6827386.1001586895</v>
      </c>
      <c r="AU245" s="31">
        <v>0</v>
      </c>
      <c r="AV245" s="31">
        <v>105621293.50195301</v>
      </c>
      <c r="AW245" s="31">
        <v>1500385.8369903599</v>
      </c>
      <c r="AX245" s="31">
        <v>84734182.495117202</v>
      </c>
      <c r="AY245" s="31">
        <v>70897369.848632798</v>
      </c>
      <c r="AZ245" s="31">
        <v>31989544.321533199</v>
      </c>
      <c r="BA245" s="31">
        <v>74645797.717773393</v>
      </c>
      <c r="BB245" s="31">
        <v>0</v>
      </c>
      <c r="BC245" s="31">
        <v>27077109.302002002</v>
      </c>
      <c r="BD245" s="31">
        <v>50832876.974609397</v>
      </c>
      <c r="BE245" s="31">
        <v>0</v>
      </c>
      <c r="BF245" s="31">
        <v>27752874.059082001</v>
      </c>
      <c r="BG245" s="31">
        <v>106965827.56543</v>
      </c>
      <c r="BH245" s="31">
        <v>36306834.788574196</v>
      </c>
      <c r="BI245" s="31">
        <v>0</v>
      </c>
      <c r="BJ245" s="31">
        <v>13973504.127563501</v>
      </c>
      <c r="BK245" s="31">
        <v>7214682.3251342801</v>
      </c>
      <c r="BL245" s="31">
        <v>5390813.3865356399</v>
      </c>
      <c r="BM245" s="31">
        <v>342130.45845413202</v>
      </c>
      <c r="BN245" s="31">
        <v>0</v>
      </c>
      <c r="BO245" s="31">
        <v>0</v>
      </c>
      <c r="BP245" s="31">
        <v>0</v>
      </c>
      <c r="BQ245" s="31">
        <v>0</v>
      </c>
      <c r="BR245" s="31">
        <v>16603604.400634799</v>
      </c>
      <c r="BS245" s="31">
        <v>10446581.6254883</v>
      </c>
      <c r="BT245" s="31">
        <v>14508441.4614258</v>
      </c>
      <c r="BU245" s="31">
        <v>0</v>
      </c>
      <c r="BV245" s="31">
        <v>8899014.06958008</v>
      </c>
      <c r="BW245" s="31">
        <v>5785103.0250854502</v>
      </c>
      <c r="BX245" s="31">
        <v>0</v>
      </c>
      <c r="BY245" s="31">
        <v>0</v>
      </c>
      <c r="BZ245" s="31">
        <v>0</v>
      </c>
      <c r="CA245" s="31">
        <v>375475.84441757202</v>
      </c>
      <c r="CB245" s="31">
        <v>29983572.333496101</v>
      </c>
      <c r="CC245" s="31">
        <v>289958508.28125</v>
      </c>
      <c r="CD245" s="31">
        <v>50117566.666992202</v>
      </c>
      <c r="CE245" s="31">
        <v>37351.243056774103</v>
      </c>
      <c r="CF245" s="31">
        <v>10153837.241088901</v>
      </c>
      <c r="CG245" s="31">
        <v>78631866.0859375</v>
      </c>
      <c r="CH245" s="31">
        <v>5785103.0250854502</v>
      </c>
      <c r="CI245" s="31">
        <v>412810.86295700102</v>
      </c>
      <c r="CJ245" s="31">
        <v>40122991.903808601</v>
      </c>
      <c r="CK245" s="31">
        <v>368555749.26953101</v>
      </c>
      <c r="CL245" s="31">
        <v>55866569.454589799</v>
      </c>
      <c r="CM245" s="31">
        <v>495793.48357772798</v>
      </c>
      <c r="CN245" s="31">
        <v>73879563.787109405</v>
      </c>
      <c r="CO245" s="31">
        <v>475193731.375</v>
      </c>
      <c r="CP245" s="31">
        <v>55866569.454589799</v>
      </c>
    </row>
    <row r="246" spans="1:94">
      <c r="A246" s="138" t="s">
        <v>65</v>
      </c>
      <c r="B246" s="163">
        <v>39783</v>
      </c>
      <c r="C246" s="31">
        <v>308276.03010559099</v>
      </c>
      <c r="D246" s="31">
        <v>0</v>
      </c>
      <c r="E246" s="31">
        <v>69386.425162315398</v>
      </c>
      <c r="F246" s="31">
        <v>44390.666070461302</v>
      </c>
      <c r="G246" s="31">
        <v>34798.090309143103</v>
      </c>
      <c r="H246" s="31">
        <v>2998.9804639220201</v>
      </c>
      <c r="I246" s="31">
        <v>0</v>
      </c>
      <c r="J246" s="31">
        <v>82320.511095046997</v>
      </c>
      <c r="K246" s="31">
        <v>2282.4507501125299</v>
      </c>
      <c r="L246" s="31">
        <v>147997.445325851</v>
      </c>
      <c r="M246" s="31">
        <v>94323.067980766296</v>
      </c>
      <c r="N246" s="31">
        <v>18077.411778211601</v>
      </c>
      <c r="O246" s="31">
        <v>116694.58902835799</v>
      </c>
      <c r="P246" s="31">
        <v>0</v>
      </c>
      <c r="Q246" s="31">
        <v>14108.2917850018</v>
      </c>
      <c r="R246" s="31">
        <v>26079.710609912901</v>
      </c>
      <c r="S246" s="31">
        <v>0</v>
      </c>
      <c r="T246" s="31">
        <v>13301.784605622301</v>
      </c>
      <c r="U246" s="31">
        <v>85152.457235353882</v>
      </c>
      <c r="V246" s="31">
        <v>22047875.941650402</v>
      </c>
      <c r="W246" s="31">
        <v>0</v>
      </c>
      <c r="X246" s="31">
        <v>7979723.6322021503</v>
      </c>
      <c r="Y246" s="31">
        <v>3052672.46520996</v>
      </c>
      <c r="Z246" s="31">
        <v>9589850.5098877009</v>
      </c>
      <c r="AA246" s="31">
        <v>695774.281013489</v>
      </c>
      <c r="AB246" s="31">
        <v>0</v>
      </c>
      <c r="AC246" s="31">
        <v>33223204.947753899</v>
      </c>
      <c r="AD246" s="31">
        <v>442115.64628601098</v>
      </c>
      <c r="AE246" s="31">
        <v>8238932.8554077102</v>
      </c>
      <c r="AF246" s="31">
        <v>7029842.2307128897</v>
      </c>
      <c r="AG246" s="31">
        <v>3678448.24182129</v>
      </c>
      <c r="AH246" s="31">
        <v>8022109.3257446298</v>
      </c>
      <c r="AI246" s="31">
        <v>0</v>
      </c>
      <c r="AJ246" s="31">
        <v>3011671.0264282199</v>
      </c>
      <c r="AK246" s="31">
        <v>6948290.1563720703</v>
      </c>
      <c r="AL246" s="31">
        <v>0</v>
      </c>
      <c r="AM246" s="31">
        <v>3366679.0497741699</v>
      </c>
      <c r="AN246" s="31">
        <v>33892860.019042999</v>
      </c>
      <c r="AO246" s="31">
        <v>217297387.5</v>
      </c>
      <c r="AP246" s="31">
        <v>0</v>
      </c>
      <c r="AQ246" s="31">
        <v>74550806.8515625</v>
      </c>
      <c r="AR246" s="31">
        <v>28570263.9384766</v>
      </c>
      <c r="AS246" s="31">
        <v>74626314.1484375</v>
      </c>
      <c r="AT246" s="31">
        <v>5148678.5444946298</v>
      </c>
      <c r="AU246" s="31">
        <v>0</v>
      </c>
      <c r="AV246" s="31">
        <v>107258983.597656</v>
      </c>
      <c r="AW246" s="31">
        <v>1248506.2397766099</v>
      </c>
      <c r="AX246" s="31">
        <v>84121433.859375</v>
      </c>
      <c r="AY246" s="31">
        <v>71692171.448242202</v>
      </c>
      <c r="AZ246" s="31">
        <v>32071403.2033691</v>
      </c>
      <c r="BA246" s="31">
        <v>76367568.088867202</v>
      </c>
      <c r="BB246" s="31">
        <v>0</v>
      </c>
      <c r="BC246" s="31">
        <v>27174225.144531298</v>
      </c>
      <c r="BD246" s="31">
        <v>53210907.932128899</v>
      </c>
      <c r="BE246" s="31">
        <v>0</v>
      </c>
      <c r="BF246" s="31">
        <v>27099190.574462902</v>
      </c>
      <c r="BG246" s="31">
        <v>109241732.006836</v>
      </c>
      <c r="BH246" s="31">
        <v>37238305.316406302</v>
      </c>
      <c r="BI246" s="31">
        <v>0</v>
      </c>
      <c r="BJ246" s="31">
        <v>13587474.7731934</v>
      </c>
      <c r="BK246" s="31">
        <v>7157450.7495727502</v>
      </c>
      <c r="BL246" s="31">
        <v>5716732.3526001005</v>
      </c>
      <c r="BM246" s="31">
        <v>291490.74767684902</v>
      </c>
      <c r="BN246" s="31">
        <v>0</v>
      </c>
      <c r="BO246" s="31">
        <v>0</v>
      </c>
      <c r="BP246" s="31">
        <v>0</v>
      </c>
      <c r="BQ246" s="31">
        <v>0</v>
      </c>
      <c r="BR246" s="31">
        <v>16961561.4685059</v>
      </c>
      <c r="BS246" s="31">
        <v>10472790.516723599</v>
      </c>
      <c r="BT246" s="31">
        <v>14832474.9283447</v>
      </c>
      <c r="BU246" s="31">
        <v>0</v>
      </c>
      <c r="BV246" s="31">
        <v>8946160.9901122991</v>
      </c>
      <c r="BW246" s="31">
        <v>6067191.0309448196</v>
      </c>
      <c r="BX246" s="31">
        <v>0</v>
      </c>
      <c r="BY246" s="31">
        <v>0</v>
      </c>
      <c r="BZ246" s="31">
        <v>0</v>
      </c>
      <c r="CA246" s="31">
        <v>377577.83749389602</v>
      </c>
      <c r="CB246" s="31">
        <v>30013463.276611298</v>
      </c>
      <c r="CC246" s="31">
        <v>291715399.61328101</v>
      </c>
      <c r="CD246" s="31">
        <v>50924000.039550804</v>
      </c>
      <c r="CE246" s="31">
        <v>38049.126730442003</v>
      </c>
      <c r="CF246" s="31">
        <v>10328685.798828101</v>
      </c>
      <c r="CG246" s="31">
        <v>80317834.229492202</v>
      </c>
      <c r="CH246" s="31">
        <v>6067191.0309448196</v>
      </c>
      <c r="CI246" s="31">
        <v>415664.80153656</v>
      </c>
      <c r="CJ246" s="31">
        <v>40347335.434082001</v>
      </c>
      <c r="CK246" s="31">
        <v>372061237.640625</v>
      </c>
      <c r="CL246" s="31">
        <v>56839425.718261696</v>
      </c>
      <c r="CM246" s="31">
        <v>499709.31026458699</v>
      </c>
      <c r="CN246" s="31">
        <v>74206312.157226607</v>
      </c>
      <c r="CO246" s="31">
        <v>481054083.16406298</v>
      </c>
      <c r="CP246" s="31">
        <v>56839425.718261696</v>
      </c>
    </row>
    <row r="247" spans="1:94">
      <c r="A247" s="138" t="s">
        <v>65</v>
      </c>
      <c r="B247" s="163">
        <v>39873</v>
      </c>
      <c r="C247" s="31">
        <v>312053.86904907197</v>
      </c>
      <c r="D247" s="31">
        <v>0</v>
      </c>
      <c r="E247" s="31">
        <v>68004.548391342207</v>
      </c>
      <c r="F247" s="31">
        <v>43542.386566162102</v>
      </c>
      <c r="G247" s="31">
        <v>35888.242284297899</v>
      </c>
      <c r="H247" s="31">
        <v>2722.1110243797302</v>
      </c>
      <c r="I247" s="31">
        <v>0</v>
      </c>
      <c r="J247" s="31">
        <v>83965.611187934905</v>
      </c>
      <c r="K247" s="31">
        <v>1816.1519050151101</v>
      </c>
      <c r="L247" s="31">
        <v>147671.67997932399</v>
      </c>
      <c r="M247" s="31">
        <v>94892.089056015</v>
      </c>
      <c r="N247" s="31">
        <v>18223.123098373399</v>
      </c>
      <c r="O247" s="31">
        <v>118982.723837852</v>
      </c>
      <c r="P247" s="31">
        <v>0</v>
      </c>
      <c r="Q247" s="31">
        <v>14143.9549012184</v>
      </c>
      <c r="R247" s="31">
        <v>26775.6555497646</v>
      </c>
      <c r="S247" s="31">
        <v>0</v>
      </c>
      <c r="T247" s="31">
        <v>12999.4252150059</v>
      </c>
      <c r="U247" s="31">
        <v>85796.850008891735</v>
      </c>
      <c r="V247" s="31">
        <v>22023964.263916001</v>
      </c>
      <c r="W247" s="31">
        <v>0</v>
      </c>
      <c r="X247" s="31">
        <v>7719360.2693481399</v>
      </c>
      <c r="Y247" s="31">
        <v>2978771.3542175302</v>
      </c>
      <c r="Z247" s="31">
        <v>9774091.4779052697</v>
      </c>
      <c r="AA247" s="31">
        <v>583162.40653228795</v>
      </c>
      <c r="AB247" s="31">
        <v>0</v>
      </c>
      <c r="AC247" s="31">
        <v>33854611.613281302</v>
      </c>
      <c r="AD247" s="31">
        <v>339452.51195907599</v>
      </c>
      <c r="AE247" s="31">
        <v>8107889.61328125</v>
      </c>
      <c r="AF247" s="31">
        <v>6992268.1989135696</v>
      </c>
      <c r="AG247" s="31">
        <v>3652152.5782165499</v>
      </c>
      <c r="AH247" s="31">
        <v>8149074.71911621</v>
      </c>
      <c r="AI247" s="31">
        <v>0</v>
      </c>
      <c r="AJ247" s="31">
        <v>2969409.3699035598</v>
      </c>
      <c r="AK247" s="31">
        <v>7103735.5006103497</v>
      </c>
      <c r="AL247" s="31">
        <v>0</v>
      </c>
      <c r="AM247" s="31">
        <v>3271163.3874206501</v>
      </c>
      <c r="AN247" s="31">
        <v>34205427.328125</v>
      </c>
      <c r="AO247" s="31">
        <v>218439162.74023399</v>
      </c>
      <c r="AP247" s="31">
        <v>0</v>
      </c>
      <c r="AQ247" s="31">
        <v>72486806.708007798</v>
      </c>
      <c r="AR247" s="31">
        <v>27910730.589843798</v>
      </c>
      <c r="AS247" s="31">
        <v>76454780.575195298</v>
      </c>
      <c r="AT247" s="31">
        <v>4714159.0236816397</v>
      </c>
      <c r="AU247" s="31">
        <v>0</v>
      </c>
      <c r="AV247" s="31">
        <v>110322202.98632801</v>
      </c>
      <c r="AW247" s="31">
        <v>966150.06871032703</v>
      </c>
      <c r="AX247" s="31">
        <v>83804852.265625</v>
      </c>
      <c r="AY247" s="31">
        <v>71631224.161132798</v>
      </c>
      <c r="AZ247" s="31">
        <v>32049473.7353516</v>
      </c>
      <c r="BA247" s="31">
        <v>77906869.278320298</v>
      </c>
      <c r="BB247" s="31">
        <v>0</v>
      </c>
      <c r="BC247" s="31">
        <v>26978253.518554699</v>
      </c>
      <c r="BD247" s="31">
        <v>54645731.220214799</v>
      </c>
      <c r="BE247" s="31">
        <v>0</v>
      </c>
      <c r="BF247" s="31">
        <v>26528966.605468798</v>
      </c>
      <c r="BG247" s="31">
        <v>111320563.33300801</v>
      </c>
      <c r="BH247" s="31">
        <v>38402800.687011696</v>
      </c>
      <c r="BI247" s="31">
        <v>0</v>
      </c>
      <c r="BJ247" s="31">
        <v>13486305.4732666</v>
      </c>
      <c r="BK247" s="31">
        <v>7052372.66015625</v>
      </c>
      <c r="BL247" s="31">
        <v>5896996.4359741202</v>
      </c>
      <c r="BM247" s="31">
        <v>358132.17022323603</v>
      </c>
      <c r="BN247" s="31">
        <v>0</v>
      </c>
      <c r="BO247" s="31">
        <v>0</v>
      </c>
      <c r="BP247" s="31">
        <v>0</v>
      </c>
      <c r="BQ247" s="31">
        <v>0</v>
      </c>
      <c r="BR247" s="31">
        <v>16869400.982910201</v>
      </c>
      <c r="BS247" s="31">
        <v>10485527.4837646</v>
      </c>
      <c r="BT247" s="31">
        <v>15147414.360595699</v>
      </c>
      <c r="BU247" s="31">
        <v>0</v>
      </c>
      <c r="BV247" s="31">
        <v>8920943.8967285194</v>
      </c>
      <c r="BW247" s="31">
        <v>6197848.2626342801</v>
      </c>
      <c r="BX247" s="31">
        <v>0</v>
      </c>
      <c r="BY247" s="31">
        <v>0</v>
      </c>
      <c r="BZ247" s="31">
        <v>0</v>
      </c>
      <c r="CA247" s="31">
        <v>379959.34429168701</v>
      </c>
      <c r="CB247" s="31">
        <v>29818745.065917999</v>
      </c>
      <c r="CC247" s="31">
        <v>291503177.48046899</v>
      </c>
      <c r="CD247" s="31">
        <v>51869223.043457001</v>
      </c>
      <c r="CE247" s="31">
        <v>38614.016778945901</v>
      </c>
      <c r="CF247" s="31">
        <v>10369732.889404301</v>
      </c>
      <c r="CG247" s="31">
        <v>81166225.563476607</v>
      </c>
      <c r="CH247" s="31">
        <v>6197848.2626342801</v>
      </c>
      <c r="CI247" s="31">
        <v>418528.29370117199</v>
      </c>
      <c r="CJ247" s="31">
        <v>40199236.604980499</v>
      </c>
      <c r="CK247" s="31">
        <v>372666654.67578101</v>
      </c>
      <c r="CL247" s="31">
        <v>58159245.145996101</v>
      </c>
      <c r="CM247" s="31">
        <v>503158.170886993</v>
      </c>
      <c r="CN247" s="31">
        <v>74471495.527343795</v>
      </c>
      <c r="CO247" s="31">
        <v>484437707.58984399</v>
      </c>
      <c r="CP247" s="31">
        <v>58159245.145996101</v>
      </c>
    </row>
    <row r="248" spans="1:94">
      <c r="A248" s="138" t="s">
        <v>65</v>
      </c>
      <c r="B248" s="163">
        <v>39965</v>
      </c>
      <c r="C248" s="31">
        <v>317993.07155990601</v>
      </c>
      <c r="D248" s="31">
        <v>0</v>
      </c>
      <c r="E248" s="31">
        <v>65264.249958991997</v>
      </c>
      <c r="F248" s="31">
        <v>42518.472399234801</v>
      </c>
      <c r="G248" s="31">
        <v>37140.817176818797</v>
      </c>
      <c r="H248" s="31">
        <v>2044.8534861654</v>
      </c>
      <c r="I248" s="31">
        <v>0</v>
      </c>
      <c r="J248" s="31">
        <v>85613.214882850603</v>
      </c>
      <c r="K248" s="31">
        <v>1418.3169871717701</v>
      </c>
      <c r="L248" s="31">
        <v>147388.80993843099</v>
      </c>
      <c r="M248" s="31">
        <v>96023.018192291303</v>
      </c>
      <c r="N248" s="31">
        <v>18346.322434186899</v>
      </c>
      <c r="O248" s="31">
        <v>121673.86892127999</v>
      </c>
      <c r="P248" s="31">
        <v>0</v>
      </c>
      <c r="Q248" s="31">
        <v>14083.7107768059</v>
      </c>
      <c r="R248" s="31">
        <v>27750.326018810301</v>
      </c>
      <c r="S248" s="31">
        <v>0</v>
      </c>
      <c r="T248" s="31">
        <v>12772.570956945399</v>
      </c>
      <c r="U248" s="31">
        <v>86727.916822091589</v>
      </c>
      <c r="V248" s="31">
        <v>22675136.223877002</v>
      </c>
      <c r="W248" s="31">
        <v>0</v>
      </c>
      <c r="X248" s="31">
        <v>7456262.5057983398</v>
      </c>
      <c r="Y248" s="31">
        <v>2922344.9903869601</v>
      </c>
      <c r="Z248" s="31">
        <v>9965446.9978027306</v>
      </c>
      <c r="AA248" s="31">
        <v>444556.02682113601</v>
      </c>
      <c r="AB248" s="31">
        <v>0</v>
      </c>
      <c r="AC248" s="31">
        <v>34332510.672363304</v>
      </c>
      <c r="AD248" s="31">
        <v>262306.01756668102</v>
      </c>
      <c r="AE248" s="31">
        <v>8115986.2454834003</v>
      </c>
      <c r="AF248" s="31">
        <v>7081697.6940917997</v>
      </c>
      <c r="AG248" s="31">
        <v>3664389.1270141602</v>
      </c>
      <c r="AH248" s="31">
        <v>8290637.8194580097</v>
      </c>
      <c r="AI248" s="31">
        <v>0</v>
      </c>
      <c r="AJ248" s="31">
        <v>2963487.2929077102</v>
      </c>
      <c r="AK248" s="31">
        <v>7231758.9916992197</v>
      </c>
      <c r="AL248" s="31">
        <v>0</v>
      </c>
      <c r="AM248" s="31">
        <v>3154114.3443298298</v>
      </c>
      <c r="AN248" s="31">
        <v>34453419.375</v>
      </c>
      <c r="AO248" s="31">
        <v>226021280.24023399</v>
      </c>
      <c r="AP248" s="31">
        <v>0</v>
      </c>
      <c r="AQ248" s="31">
        <v>70217354.237304702</v>
      </c>
      <c r="AR248" s="31">
        <v>27388912.0239258</v>
      </c>
      <c r="AS248" s="31">
        <v>78476552.494140595</v>
      </c>
      <c r="AT248" s="31">
        <v>3590454.2587585398</v>
      </c>
      <c r="AU248" s="31">
        <v>0</v>
      </c>
      <c r="AV248" s="31">
        <v>112945449.816406</v>
      </c>
      <c r="AW248" s="31">
        <v>750700.68463897705</v>
      </c>
      <c r="AX248" s="31">
        <v>83977292.908203095</v>
      </c>
      <c r="AY248" s="31">
        <v>73077933.227539107</v>
      </c>
      <c r="AZ248" s="31">
        <v>32337252.09375</v>
      </c>
      <c r="BA248" s="31">
        <v>79625391.826171905</v>
      </c>
      <c r="BB248" s="31">
        <v>0</v>
      </c>
      <c r="BC248" s="31">
        <v>27062064.4914551</v>
      </c>
      <c r="BD248" s="31">
        <v>55996316.8359375</v>
      </c>
      <c r="BE248" s="31">
        <v>0</v>
      </c>
      <c r="BF248" s="31">
        <v>25810924.448974598</v>
      </c>
      <c r="BG248" s="31">
        <v>113278703.43945301</v>
      </c>
      <c r="BH248" s="31">
        <v>39438952.987792999</v>
      </c>
      <c r="BI248" s="31">
        <v>0</v>
      </c>
      <c r="BJ248" s="31">
        <v>13101752.856323199</v>
      </c>
      <c r="BK248" s="31">
        <v>6977863.2333373995</v>
      </c>
      <c r="BL248" s="31">
        <v>6127691.5700683603</v>
      </c>
      <c r="BM248" s="31">
        <v>289202.83127975499</v>
      </c>
      <c r="BN248" s="31">
        <v>0</v>
      </c>
      <c r="BO248" s="31">
        <v>0</v>
      </c>
      <c r="BP248" s="31">
        <v>0</v>
      </c>
      <c r="BQ248" s="31">
        <v>0</v>
      </c>
      <c r="BR248" s="31">
        <v>17253137.636962902</v>
      </c>
      <c r="BS248" s="31">
        <v>10568736.677978501</v>
      </c>
      <c r="BT248" s="31">
        <v>15468458.268676801</v>
      </c>
      <c r="BU248" s="31">
        <v>0</v>
      </c>
      <c r="BV248" s="31">
        <v>8933001.2303466797</v>
      </c>
      <c r="BW248" s="31">
        <v>6345110.0357055701</v>
      </c>
      <c r="BX248" s="31">
        <v>0</v>
      </c>
      <c r="BY248" s="31">
        <v>0</v>
      </c>
      <c r="BZ248" s="31">
        <v>0</v>
      </c>
      <c r="CA248" s="31">
        <v>383245.16003799398</v>
      </c>
      <c r="CB248" s="31">
        <v>30091490.660156298</v>
      </c>
      <c r="CC248" s="31">
        <v>295990390.35156298</v>
      </c>
      <c r="CD248" s="31">
        <v>52596046.763183601</v>
      </c>
      <c r="CE248" s="31">
        <v>39037.155925273903</v>
      </c>
      <c r="CF248" s="31">
        <v>10374125.021362299</v>
      </c>
      <c r="CG248" s="31">
        <v>81750370.970703095</v>
      </c>
      <c r="CH248" s="31">
        <v>6345110.0357055701</v>
      </c>
      <c r="CI248" s="31">
        <v>422316.70289611799</v>
      </c>
      <c r="CJ248" s="31">
        <v>40458690.417480499</v>
      </c>
      <c r="CK248" s="31">
        <v>377683145.328125</v>
      </c>
      <c r="CL248" s="31">
        <v>59113406.155761696</v>
      </c>
      <c r="CM248" s="31">
        <v>507715.42455291701</v>
      </c>
      <c r="CN248" s="31">
        <v>74926366.846679702</v>
      </c>
      <c r="CO248" s="31">
        <v>490944613.40234399</v>
      </c>
      <c r="CP248" s="31">
        <v>59113406.155761696</v>
      </c>
    </row>
    <row r="249" spans="1:94">
      <c r="A249" s="138" t="s">
        <v>65</v>
      </c>
      <c r="B249" s="163">
        <v>40057</v>
      </c>
      <c r="C249" s="31">
        <v>323600.06881332397</v>
      </c>
      <c r="D249" s="31">
        <v>0</v>
      </c>
      <c r="E249" s="31">
        <v>61724.272397995002</v>
      </c>
      <c r="F249" s="31">
        <v>40972.519530296297</v>
      </c>
      <c r="G249" s="31">
        <v>38338.454759120898</v>
      </c>
      <c r="H249" s="31">
        <v>1370.5619159191799</v>
      </c>
      <c r="I249" s="31">
        <v>0</v>
      </c>
      <c r="J249" s="31">
        <v>86282.499697685198</v>
      </c>
      <c r="K249" s="31">
        <v>1058.3129106312999</v>
      </c>
      <c r="L249" s="31">
        <v>143546.050001144</v>
      </c>
      <c r="M249" s="31">
        <v>96796.994037628203</v>
      </c>
      <c r="N249" s="31">
        <v>18446.578408479701</v>
      </c>
      <c r="O249" s="31">
        <v>124820.574780464</v>
      </c>
      <c r="P249" s="31">
        <v>0</v>
      </c>
      <c r="Q249" s="31">
        <v>14014.8963644505</v>
      </c>
      <c r="R249" s="31">
        <v>28647.512644052498</v>
      </c>
      <c r="S249" s="31">
        <v>0</v>
      </c>
      <c r="T249" s="31">
        <v>12450.511303544001</v>
      </c>
      <c r="U249" s="31">
        <v>87365.897580595367</v>
      </c>
      <c r="V249" s="31">
        <v>23208606.583007801</v>
      </c>
      <c r="W249" s="31">
        <v>0</v>
      </c>
      <c r="X249" s="31">
        <v>7162449.26989746</v>
      </c>
      <c r="Y249" s="31">
        <v>2892112.7248535198</v>
      </c>
      <c r="Z249" s="31">
        <v>10170672.893676801</v>
      </c>
      <c r="AA249" s="31">
        <v>306367.31213760399</v>
      </c>
      <c r="AB249" s="31">
        <v>0</v>
      </c>
      <c r="AC249" s="31">
        <v>34676381.737792999</v>
      </c>
      <c r="AD249" s="31">
        <v>189422.85637092599</v>
      </c>
      <c r="AE249" s="31">
        <v>8022068.07067871</v>
      </c>
      <c r="AF249" s="31">
        <v>7159481.0067748995</v>
      </c>
      <c r="AG249" s="31">
        <v>3694343.18328857</v>
      </c>
      <c r="AH249" s="31">
        <v>8436923.0268554706</v>
      </c>
      <c r="AI249" s="31">
        <v>0</v>
      </c>
      <c r="AJ249" s="31">
        <v>2947222.9392395001</v>
      </c>
      <c r="AK249" s="31">
        <v>7399861.9207153302</v>
      </c>
      <c r="AL249" s="31">
        <v>0</v>
      </c>
      <c r="AM249" s="31">
        <v>3054778.3730773898</v>
      </c>
      <c r="AN249" s="31">
        <v>34902460.2978516</v>
      </c>
      <c r="AO249" s="31">
        <v>232534993.69140601</v>
      </c>
      <c r="AP249" s="31">
        <v>0</v>
      </c>
      <c r="AQ249" s="31">
        <v>67909931.026367202</v>
      </c>
      <c r="AR249" s="31">
        <v>27246814.915527299</v>
      </c>
      <c r="AS249" s="31">
        <v>80756370.194335893</v>
      </c>
      <c r="AT249" s="31">
        <v>2445088.7420349098</v>
      </c>
      <c r="AU249" s="31">
        <v>0</v>
      </c>
      <c r="AV249" s="31">
        <v>114794684.130859</v>
      </c>
      <c r="AW249" s="31">
        <v>544461.81758880604</v>
      </c>
      <c r="AX249" s="31">
        <v>83397194.787109405</v>
      </c>
      <c r="AY249" s="31">
        <v>74336639.466796905</v>
      </c>
      <c r="AZ249" s="31">
        <v>32751370.173095699</v>
      </c>
      <c r="BA249" s="31">
        <v>81446251.700195298</v>
      </c>
      <c r="BB249" s="31">
        <v>0</v>
      </c>
      <c r="BC249" s="31">
        <v>27030084.083984401</v>
      </c>
      <c r="BD249" s="31">
        <v>57792821.797363304</v>
      </c>
      <c r="BE249" s="31">
        <v>0</v>
      </c>
      <c r="BF249" s="31">
        <v>25195195.847900402</v>
      </c>
      <c r="BG249" s="31">
        <v>115349629.740234</v>
      </c>
      <c r="BH249" s="31">
        <v>39791418.060058601</v>
      </c>
      <c r="BI249" s="31">
        <v>0</v>
      </c>
      <c r="BJ249" s="31">
        <v>12636433.3364258</v>
      </c>
      <c r="BK249" s="31">
        <v>6876274.3696899395</v>
      </c>
      <c r="BL249" s="31">
        <v>6418209.1287231399</v>
      </c>
      <c r="BM249" s="31">
        <v>124358.74346542401</v>
      </c>
      <c r="BN249" s="31">
        <v>0</v>
      </c>
      <c r="BO249" s="31">
        <v>0</v>
      </c>
      <c r="BP249" s="31">
        <v>0</v>
      </c>
      <c r="BQ249" s="31">
        <v>0</v>
      </c>
      <c r="BR249" s="31">
        <v>17508467.443603501</v>
      </c>
      <c r="BS249" s="31">
        <v>10662166.013916001</v>
      </c>
      <c r="BT249" s="31">
        <v>15848890.299804701</v>
      </c>
      <c r="BU249" s="31">
        <v>0</v>
      </c>
      <c r="BV249" s="31">
        <v>8908999.2111816406</v>
      </c>
      <c r="BW249" s="31">
        <v>6573808.9911498995</v>
      </c>
      <c r="BX249" s="31">
        <v>0</v>
      </c>
      <c r="BY249" s="31">
        <v>0</v>
      </c>
      <c r="BZ249" s="31">
        <v>0</v>
      </c>
      <c r="CA249" s="31">
        <v>386107.65095901501</v>
      </c>
      <c r="CB249" s="31">
        <v>30352879.0861816</v>
      </c>
      <c r="CC249" s="31">
        <v>300218600.671875</v>
      </c>
      <c r="CD249" s="31">
        <v>52326903.237792999</v>
      </c>
      <c r="CE249" s="31">
        <v>39662.070920944199</v>
      </c>
      <c r="CF249" s="31">
        <v>10471824.3865967</v>
      </c>
      <c r="CG249" s="31">
        <v>83131429.692382798</v>
      </c>
      <c r="CH249" s="31">
        <v>6573808.9911498995</v>
      </c>
      <c r="CI249" s="31">
        <v>425745.78890991199</v>
      </c>
      <c r="CJ249" s="31">
        <v>40803889.415527299</v>
      </c>
      <c r="CK249" s="31">
        <v>383320101.94531298</v>
      </c>
      <c r="CL249" s="31">
        <v>58832331.431152299</v>
      </c>
      <c r="CM249" s="31">
        <v>511660.48852157599</v>
      </c>
      <c r="CN249" s="31">
        <v>75636430.529296905</v>
      </c>
      <c r="CO249" s="31">
        <v>498377935.81640601</v>
      </c>
      <c r="CP249" s="31">
        <v>58832331.431152299</v>
      </c>
    </row>
    <row r="250" spans="1:94">
      <c r="A250" s="138" t="s">
        <v>65</v>
      </c>
      <c r="B250" s="163">
        <v>40148</v>
      </c>
      <c r="C250" s="31">
        <v>328185.17683029198</v>
      </c>
      <c r="D250" s="31">
        <v>0</v>
      </c>
      <c r="E250" s="31">
        <v>60334.279836654699</v>
      </c>
      <c r="F250" s="31">
        <v>40415.722807407401</v>
      </c>
      <c r="G250" s="31">
        <v>39468.3233838081</v>
      </c>
      <c r="H250" s="31">
        <v>579.31920762360096</v>
      </c>
      <c r="I250" s="31">
        <v>0</v>
      </c>
      <c r="J250" s="31">
        <v>87314.069169044495</v>
      </c>
      <c r="K250" s="31">
        <v>776.96599387377501</v>
      </c>
      <c r="L250" s="31">
        <v>142617.58038330101</v>
      </c>
      <c r="M250" s="31">
        <v>97226.385186195403</v>
      </c>
      <c r="N250" s="31">
        <v>18482.962263822599</v>
      </c>
      <c r="O250" s="31">
        <v>128643.769054413</v>
      </c>
      <c r="P250" s="31">
        <v>0</v>
      </c>
      <c r="Q250" s="31">
        <v>13875.335627078999</v>
      </c>
      <c r="R250" s="31">
        <v>29252.817604064901</v>
      </c>
      <c r="S250" s="31">
        <v>0</v>
      </c>
      <c r="T250" s="31">
        <v>12301.601756215099</v>
      </c>
      <c r="U250" s="31">
        <v>88262.110710215289</v>
      </c>
      <c r="V250" s="31">
        <v>23587801.206054699</v>
      </c>
      <c r="W250" s="31">
        <v>0</v>
      </c>
      <c r="X250" s="31">
        <v>6966449.5643920898</v>
      </c>
      <c r="Y250" s="31">
        <v>2825762.1333313002</v>
      </c>
      <c r="Z250" s="31">
        <v>10367689.0064697</v>
      </c>
      <c r="AA250" s="31">
        <v>129527.83257961299</v>
      </c>
      <c r="AB250" s="31">
        <v>0</v>
      </c>
      <c r="AC250" s="31">
        <v>34764103.751464799</v>
      </c>
      <c r="AD250" s="31">
        <v>130038.077882767</v>
      </c>
      <c r="AE250" s="31">
        <v>7988193.1400146503</v>
      </c>
      <c r="AF250" s="31">
        <v>7180932.91589355</v>
      </c>
      <c r="AG250" s="31">
        <v>3693436.78546143</v>
      </c>
      <c r="AH250" s="31">
        <v>8751577.18115234</v>
      </c>
      <c r="AI250" s="31">
        <v>0</v>
      </c>
      <c r="AJ250" s="31">
        <v>2912614.98474121</v>
      </c>
      <c r="AK250" s="31">
        <v>7535974.6446533203</v>
      </c>
      <c r="AL250" s="31">
        <v>0</v>
      </c>
      <c r="AM250" s="31">
        <v>2965938.7360534701</v>
      </c>
      <c r="AN250" s="31">
        <v>34952301.420410201</v>
      </c>
      <c r="AO250" s="31">
        <v>237748659.31835899</v>
      </c>
      <c r="AP250" s="31">
        <v>0</v>
      </c>
      <c r="AQ250" s="31">
        <v>66228157.272949196</v>
      </c>
      <c r="AR250" s="31">
        <v>26772439.169189502</v>
      </c>
      <c r="AS250" s="31">
        <v>82798272.817382798</v>
      </c>
      <c r="AT250" s="31">
        <v>982935.27428436303</v>
      </c>
      <c r="AU250" s="31">
        <v>0</v>
      </c>
      <c r="AV250" s="31">
        <v>116481977.369141</v>
      </c>
      <c r="AW250" s="31">
        <v>379291.49529266398</v>
      </c>
      <c r="AX250" s="31">
        <v>83847585.628906295</v>
      </c>
      <c r="AY250" s="31">
        <v>74997828.111328095</v>
      </c>
      <c r="AZ250" s="31">
        <v>32985357.934814502</v>
      </c>
      <c r="BA250" s="31">
        <v>85097698.083007798</v>
      </c>
      <c r="BB250" s="31">
        <v>0</v>
      </c>
      <c r="BC250" s="31">
        <v>26946902.615722701</v>
      </c>
      <c r="BD250" s="31">
        <v>59207298.1240234</v>
      </c>
      <c r="BE250" s="31">
        <v>0</v>
      </c>
      <c r="BF250" s="31">
        <v>24700256.7177734</v>
      </c>
      <c r="BG250" s="31">
        <v>117148002.160156</v>
      </c>
      <c r="BH250" s="31">
        <v>40693609.182617202</v>
      </c>
      <c r="BI250" s="31">
        <v>0</v>
      </c>
      <c r="BJ250" s="31">
        <v>12386420.6240234</v>
      </c>
      <c r="BK250" s="31">
        <v>6777946.6230468797</v>
      </c>
      <c r="BL250" s="31">
        <v>6658523.8662109403</v>
      </c>
      <c r="BM250" s="31">
        <v>63436.293485164599</v>
      </c>
      <c r="BN250" s="31">
        <v>0</v>
      </c>
      <c r="BO250" s="31">
        <v>0</v>
      </c>
      <c r="BP250" s="31">
        <v>0</v>
      </c>
      <c r="BQ250" s="31">
        <v>0</v>
      </c>
      <c r="BR250" s="31">
        <v>17420468.646728501</v>
      </c>
      <c r="BS250" s="31">
        <v>10733019.0192871</v>
      </c>
      <c r="BT250" s="31">
        <v>16549225.4793701</v>
      </c>
      <c r="BU250" s="31">
        <v>0</v>
      </c>
      <c r="BV250" s="31">
        <v>8861853.1563720703</v>
      </c>
      <c r="BW250" s="31">
        <v>6730985.9739990197</v>
      </c>
      <c r="BX250" s="31">
        <v>0</v>
      </c>
      <c r="BY250" s="31">
        <v>0</v>
      </c>
      <c r="BZ250" s="31">
        <v>0</v>
      </c>
      <c r="CA250" s="31">
        <v>388478.00320053101</v>
      </c>
      <c r="CB250" s="31">
        <v>30524051.269042999</v>
      </c>
      <c r="CC250" s="31">
        <v>303809459.59375</v>
      </c>
      <c r="CD250" s="31">
        <v>53111012.3603516</v>
      </c>
      <c r="CE250" s="31">
        <v>40102.972072601297</v>
      </c>
      <c r="CF250" s="31">
        <v>10509992.626708999</v>
      </c>
      <c r="CG250" s="31">
        <v>83895956.108398393</v>
      </c>
      <c r="CH250" s="31">
        <v>6730985.9739990197</v>
      </c>
      <c r="CI250" s="31">
        <v>428616.76403427101</v>
      </c>
      <c r="CJ250" s="31">
        <v>41055525.974121101</v>
      </c>
      <c r="CK250" s="31">
        <v>387869527.80468798</v>
      </c>
      <c r="CL250" s="31">
        <v>59537995.338867202</v>
      </c>
      <c r="CM250" s="31">
        <v>515629.59053420997</v>
      </c>
      <c r="CN250" s="31">
        <v>76018199.338867202</v>
      </c>
      <c r="CO250" s="31">
        <v>504957189.75</v>
      </c>
      <c r="CP250" s="31">
        <v>59537995.338867202</v>
      </c>
    </row>
    <row r="251" spans="1:94">
      <c r="A251" s="138" t="s">
        <v>65</v>
      </c>
      <c r="B251" s="163">
        <v>40238</v>
      </c>
      <c r="C251" s="31">
        <v>332736.17209625198</v>
      </c>
      <c r="D251" s="31">
        <v>0</v>
      </c>
      <c r="E251" s="31">
        <v>58368.600360870398</v>
      </c>
      <c r="F251" s="31">
        <v>40953.843306064598</v>
      </c>
      <c r="G251" s="31">
        <v>40583.187838077502</v>
      </c>
      <c r="H251" s="31">
        <v>0</v>
      </c>
      <c r="I251" s="31">
        <v>0</v>
      </c>
      <c r="J251" s="31">
        <v>88496.101979255705</v>
      </c>
      <c r="K251" s="31">
        <v>587.77148510515701</v>
      </c>
      <c r="L251" s="31">
        <v>143965.14637184099</v>
      </c>
      <c r="M251" s="31">
        <v>97472.940792083697</v>
      </c>
      <c r="N251" s="31">
        <v>18497.769264459599</v>
      </c>
      <c r="O251" s="31">
        <v>131304.915571213</v>
      </c>
      <c r="P251" s="31">
        <v>0</v>
      </c>
      <c r="Q251" s="31">
        <v>13733.396431446101</v>
      </c>
      <c r="R251" s="31">
        <v>29992.847144842101</v>
      </c>
      <c r="S251" s="31">
        <v>0</v>
      </c>
      <c r="T251" s="31">
        <v>11964.017656087901</v>
      </c>
      <c r="U251" s="31">
        <v>89082.696548770036</v>
      </c>
      <c r="V251" s="31">
        <v>24028465.731201202</v>
      </c>
      <c r="W251" s="31">
        <v>0</v>
      </c>
      <c r="X251" s="31">
        <v>6438573.4083862295</v>
      </c>
      <c r="Y251" s="31">
        <v>2768871.8365478502</v>
      </c>
      <c r="Z251" s="31">
        <v>10558762.4689941</v>
      </c>
      <c r="AA251" s="31">
        <v>0</v>
      </c>
      <c r="AB251" s="31">
        <v>0</v>
      </c>
      <c r="AC251" s="31">
        <v>35160932.651855499</v>
      </c>
      <c r="AD251" s="31">
        <v>96702.033000946001</v>
      </c>
      <c r="AE251" s="31">
        <v>7906575.2673950205</v>
      </c>
      <c r="AF251" s="31">
        <v>7186538.8319091797</v>
      </c>
      <c r="AG251" s="31">
        <v>3696679.6083374</v>
      </c>
      <c r="AH251" s="31">
        <v>8957164.34521484</v>
      </c>
      <c r="AI251" s="31">
        <v>0</v>
      </c>
      <c r="AJ251" s="31">
        <v>2860725.3231506301</v>
      </c>
      <c r="AK251" s="31">
        <v>7728855.5665893601</v>
      </c>
      <c r="AL251" s="31">
        <v>0</v>
      </c>
      <c r="AM251" s="31">
        <v>2854958.0719299298</v>
      </c>
      <c r="AN251" s="31">
        <v>35253579.390136696</v>
      </c>
      <c r="AO251" s="31">
        <v>242793607.90234399</v>
      </c>
      <c r="AP251" s="31">
        <v>0</v>
      </c>
      <c r="AQ251" s="31">
        <v>62195155.169433601</v>
      </c>
      <c r="AR251" s="31">
        <v>26516113.681152299</v>
      </c>
      <c r="AS251" s="31">
        <v>85122759.045898393</v>
      </c>
      <c r="AT251" s="31">
        <v>0</v>
      </c>
      <c r="AU251" s="31">
        <v>0</v>
      </c>
      <c r="AV251" s="31">
        <v>119184785.119141</v>
      </c>
      <c r="AW251" s="31">
        <v>284601.34005737299</v>
      </c>
      <c r="AX251" s="31">
        <v>83735414.189453095</v>
      </c>
      <c r="AY251" s="31">
        <v>75364443.586914107</v>
      </c>
      <c r="AZ251" s="31">
        <v>33285720.158935498</v>
      </c>
      <c r="BA251" s="31">
        <v>87434651.8125</v>
      </c>
      <c r="BB251" s="31">
        <v>0</v>
      </c>
      <c r="BC251" s="31">
        <v>26648607.716552701</v>
      </c>
      <c r="BD251" s="31">
        <v>61296128.968261696</v>
      </c>
      <c r="BE251" s="31">
        <v>0</v>
      </c>
      <c r="BF251" s="31">
        <v>24016974.7036133</v>
      </c>
      <c r="BG251" s="31">
        <v>119463903.34668</v>
      </c>
      <c r="BH251" s="31">
        <v>43214846.675292999</v>
      </c>
      <c r="BI251" s="31">
        <v>0</v>
      </c>
      <c r="BJ251" s="31">
        <v>12132900.6712646</v>
      </c>
      <c r="BK251" s="31">
        <v>6760889.0267944299</v>
      </c>
      <c r="BL251" s="31">
        <v>6966483.5138549795</v>
      </c>
      <c r="BM251" s="31">
        <v>2188.1222509741801</v>
      </c>
      <c r="BN251" s="31">
        <v>0</v>
      </c>
      <c r="BO251" s="31">
        <v>0</v>
      </c>
      <c r="BP251" s="31">
        <v>0</v>
      </c>
      <c r="BQ251" s="31">
        <v>0</v>
      </c>
      <c r="BR251" s="31">
        <v>18158867.357177701</v>
      </c>
      <c r="BS251" s="31">
        <v>10863832.123291001</v>
      </c>
      <c r="BT251" s="31">
        <v>17004381.014404301</v>
      </c>
      <c r="BU251" s="31">
        <v>0</v>
      </c>
      <c r="BV251" s="31">
        <v>8808228.9396972694</v>
      </c>
      <c r="BW251" s="31">
        <v>6978444.1682128897</v>
      </c>
      <c r="BX251" s="31">
        <v>0</v>
      </c>
      <c r="BY251" s="31">
        <v>0</v>
      </c>
      <c r="BZ251" s="31">
        <v>0</v>
      </c>
      <c r="CA251" s="31">
        <v>390692.69071197498</v>
      </c>
      <c r="CB251" s="31">
        <v>30555909.834228501</v>
      </c>
      <c r="CC251" s="31">
        <v>305640680.73046899</v>
      </c>
      <c r="CD251" s="31">
        <v>55402515.035156302</v>
      </c>
      <c r="CE251" s="31">
        <v>40636.081231117198</v>
      </c>
      <c r="CF251" s="31">
        <v>10562310.458496099</v>
      </c>
      <c r="CG251" s="31">
        <v>85162204.649414107</v>
      </c>
      <c r="CH251" s="31">
        <v>6978444.1682128897</v>
      </c>
      <c r="CI251" s="31">
        <v>431263.92798232997</v>
      </c>
      <c r="CJ251" s="31">
        <v>41126436.311035201</v>
      </c>
      <c r="CK251" s="31">
        <v>390748941.73046899</v>
      </c>
      <c r="CL251" s="31">
        <v>62550392.146972701</v>
      </c>
      <c r="CM251" s="31">
        <v>518960.15500259399</v>
      </c>
      <c r="CN251" s="31">
        <v>76426868.7109375</v>
      </c>
      <c r="CO251" s="31">
        <v>510617062.57421899</v>
      </c>
      <c r="CP251" s="31">
        <v>62550392.146972701</v>
      </c>
    </row>
    <row r="252" spans="1:94">
      <c r="A252" s="138" t="s">
        <v>65</v>
      </c>
      <c r="B252" s="163">
        <v>40330</v>
      </c>
      <c r="C252" s="31">
        <v>336029.00664901698</v>
      </c>
      <c r="D252" s="31">
        <v>0</v>
      </c>
      <c r="E252" s="31">
        <v>58343.902778148702</v>
      </c>
      <c r="F252" s="31">
        <v>41811.402773380301</v>
      </c>
      <c r="G252" s="31">
        <v>41629.909049510999</v>
      </c>
      <c r="H252" s="31">
        <v>0</v>
      </c>
      <c r="I252" s="31">
        <v>0</v>
      </c>
      <c r="J252" s="31">
        <v>89573.309233665495</v>
      </c>
      <c r="K252" s="31">
        <v>517.28424385935102</v>
      </c>
      <c r="L252" s="31">
        <v>147061.87554168701</v>
      </c>
      <c r="M252" s="31">
        <v>98373.538264274597</v>
      </c>
      <c r="N252" s="31">
        <v>18692.207910060901</v>
      </c>
      <c r="O252" s="31">
        <v>132984.289426804</v>
      </c>
      <c r="P252" s="31">
        <v>0</v>
      </c>
      <c r="Q252" s="31">
        <v>13596.319431304901</v>
      </c>
      <c r="R252" s="31">
        <v>31215.7585411072</v>
      </c>
      <c r="S252" s="31">
        <v>0</v>
      </c>
      <c r="T252" s="31">
        <v>12034.108854055399</v>
      </c>
      <c r="U252" s="31">
        <v>89954.697387867069</v>
      </c>
      <c r="V252" s="31">
        <v>24399465.346923798</v>
      </c>
      <c r="W252" s="31">
        <v>0</v>
      </c>
      <c r="X252" s="31">
        <v>6262951.8479003897</v>
      </c>
      <c r="Y252" s="31">
        <v>2759995.5387268099</v>
      </c>
      <c r="Z252" s="31">
        <v>10739335.7576904</v>
      </c>
      <c r="AA252" s="31">
        <v>0</v>
      </c>
      <c r="AB252" s="31">
        <v>0</v>
      </c>
      <c r="AC252" s="31">
        <v>35631191.685546897</v>
      </c>
      <c r="AD252" s="31">
        <v>85871.067275047302</v>
      </c>
      <c r="AE252" s="31">
        <v>7930452.7185058603</v>
      </c>
      <c r="AF252" s="31">
        <v>7246138.4945068397</v>
      </c>
      <c r="AG252" s="31">
        <v>3693031.2061462398</v>
      </c>
      <c r="AH252" s="31">
        <v>8961452.7332763709</v>
      </c>
      <c r="AI252" s="31">
        <v>0</v>
      </c>
      <c r="AJ252" s="31">
        <v>2844471.6440429701</v>
      </c>
      <c r="AK252" s="31">
        <v>7916292.1027832003</v>
      </c>
      <c r="AL252" s="31">
        <v>0</v>
      </c>
      <c r="AM252" s="31">
        <v>2824113.7504882799</v>
      </c>
      <c r="AN252" s="31">
        <v>35662972.322753899</v>
      </c>
      <c r="AO252" s="31">
        <v>247852960.75195301</v>
      </c>
      <c r="AP252" s="31">
        <v>0</v>
      </c>
      <c r="AQ252" s="31">
        <v>61155764.494628899</v>
      </c>
      <c r="AR252" s="31">
        <v>26751833.965576202</v>
      </c>
      <c r="AS252" s="31">
        <v>87094495.840820298</v>
      </c>
      <c r="AT252" s="31">
        <v>0</v>
      </c>
      <c r="AU252" s="31">
        <v>0</v>
      </c>
      <c r="AV252" s="31">
        <v>121490245.87304699</v>
      </c>
      <c r="AW252" s="31">
        <v>253517.43504715001</v>
      </c>
      <c r="AX252" s="31">
        <v>84552249.245117202</v>
      </c>
      <c r="AY252" s="31">
        <v>76447503.188476607</v>
      </c>
      <c r="AZ252" s="31">
        <v>33492140.267578099</v>
      </c>
      <c r="BA252" s="31">
        <v>88106633.144531295</v>
      </c>
      <c r="BB252" s="31">
        <v>0</v>
      </c>
      <c r="BC252" s="31">
        <v>26602217.3830566</v>
      </c>
      <c r="BD252" s="31">
        <v>63161379.674316399</v>
      </c>
      <c r="BE252" s="31">
        <v>0</v>
      </c>
      <c r="BF252" s="31">
        <v>23911718.487060498</v>
      </c>
      <c r="BG252" s="31">
        <v>121508753.447266</v>
      </c>
      <c r="BH252" s="31">
        <v>44068362.129394501</v>
      </c>
      <c r="BI252" s="31">
        <v>0</v>
      </c>
      <c r="BJ252" s="31">
        <v>11879614.158203101</v>
      </c>
      <c r="BK252" s="31">
        <v>6708216.1764526404</v>
      </c>
      <c r="BL252" s="31">
        <v>7216240.6162719699</v>
      </c>
      <c r="BM252" s="31">
        <v>1336.9899323433599</v>
      </c>
      <c r="BN252" s="31">
        <v>0</v>
      </c>
      <c r="BO252" s="31">
        <v>0</v>
      </c>
      <c r="BP252" s="31">
        <v>0</v>
      </c>
      <c r="BQ252" s="31">
        <v>0</v>
      </c>
      <c r="BR252" s="31">
        <v>18459024.255371101</v>
      </c>
      <c r="BS252" s="31">
        <v>10905402.0428467</v>
      </c>
      <c r="BT252" s="31">
        <v>17099430.298339799</v>
      </c>
      <c r="BU252" s="31">
        <v>0</v>
      </c>
      <c r="BV252" s="31">
        <v>8783979.53833008</v>
      </c>
      <c r="BW252" s="31">
        <v>7216368.00354004</v>
      </c>
      <c r="BX252" s="31">
        <v>0</v>
      </c>
      <c r="BY252" s="31">
        <v>0</v>
      </c>
      <c r="BZ252" s="31">
        <v>0</v>
      </c>
      <c r="CA252" s="31">
        <v>393883.24240493798</v>
      </c>
      <c r="CB252" s="31">
        <v>30648844.729736298</v>
      </c>
      <c r="CC252" s="31">
        <v>308968298.16406298</v>
      </c>
      <c r="CD252" s="31">
        <v>55924956.8447266</v>
      </c>
      <c r="CE252" s="31">
        <v>41593.9349498749</v>
      </c>
      <c r="CF252" s="31">
        <v>10733968.979614301</v>
      </c>
      <c r="CG252" s="31">
        <v>87062105.909179702</v>
      </c>
      <c r="CH252" s="31">
        <v>7216368.00354004</v>
      </c>
      <c r="CI252" s="31">
        <v>435547.73584747303</v>
      </c>
      <c r="CJ252" s="31">
        <v>41373605.5478516</v>
      </c>
      <c r="CK252" s="31">
        <v>395952536.55468798</v>
      </c>
      <c r="CL252" s="31">
        <v>63415143.175292999</v>
      </c>
      <c r="CM252" s="31">
        <v>524037.70782470697</v>
      </c>
      <c r="CN252" s="31">
        <v>77032729.751953095</v>
      </c>
      <c r="CO252" s="31">
        <v>517248877.37109399</v>
      </c>
      <c r="CP252" s="31">
        <v>63415143.175292999</v>
      </c>
    </row>
    <row r="253" spans="1:94">
      <c r="A253" s="138" t="s">
        <v>65</v>
      </c>
      <c r="B253" s="163">
        <v>40422</v>
      </c>
      <c r="C253" s="31">
        <v>337242.59246826201</v>
      </c>
      <c r="D253" s="31">
        <v>0</v>
      </c>
      <c r="E253" s="31">
        <v>55532.146019935601</v>
      </c>
      <c r="F253" s="31">
        <v>41035.339788913698</v>
      </c>
      <c r="G253" s="31">
        <v>42404.040273666396</v>
      </c>
      <c r="H253" s="31">
        <v>0</v>
      </c>
      <c r="I253" s="31">
        <v>0</v>
      </c>
      <c r="J253" s="31">
        <v>90233.429708480806</v>
      </c>
      <c r="K253" s="31">
        <v>463.40466116368799</v>
      </c>
      <c r="L253" s="31">
        <v>142813.69719696001</v>
      </c>
      <c r="M253" s="31">
        <v>98523.692453384399</v>
      </c>
      <c r="N253" s="31">
        <v>18736.0786967278</v>
      </c>
      <c r="O253" s="31">
        <v>132497.62806701701</v>
      </c>
      <c r="P253" s="31">
        <v>0</v>
      </c>
      <c r="Q253" s="31">
        <v>13414.827632188801</v>
      </c>
      <c r="R253" s="31">
        <v>31598.265491008799</v>
      </c>
      <c r="S253" s="31">
        <v>0</v>
      </c>
      <c r="T253" s="31">
        <v>12358.9564586878</v>
      </c>
      <c r="U253" s="31">
        <v>90748.949071153213</v>
      </c>
      <c r="V253" s="31">
        <v>24552159.868408199</v>
      </c>
      <c r="W253" s="31">
        <v>0</v>
      </c>
      <c r="X253" s="31">
        <v>6007326.2056274395</v>
      </c>
      <c r="Y253" s="31">
        <v>2686986.9145813002</v>
      </c>
      <c r="Z253" s="31">
        <v>10826567.2655029</v>
      </c>
      <c r="AA253" s="31">
        <v>0</v>
      </c>
      <c r="AB253" s="31">
        <v>0</v>
      </c>
      <c r="AC253" s="31">
        <v>35827475.692382798</v>
      </c>
      <c r="AD253" s="31">
        <v>72596.993488311797</v>
      </c>
      <c r="AE253" s="31">
        <v>7794888.5186767597</v>
      </c>
      <c r="AF253" s="31">
        <v>7266863.22155762</v>
      </c>
      <c r="AG253" s="31">
        <v>3667031.9177246098</v>
      </c>
      <c r="AH253" s="31">
        <v>8831711.5511474591</v>
      </c>
      <c r="AI253" s="31">
        <v>0</v>
      </c>
      <c r="AJ253" s="31">
        <v>2804880.28405762</v>
      </c>
      <c r="AK253" s="31">
        <v>7989694.4171752902</v>
      </c>
      <c r="AL253" s="31">
        <v>0</v>
      </c>
      <c r="AM253" s="31">
        <v>2814908.6796875</v>
      </c>
      <c r="AN253" s="31">
        <v>35942702.349121101</v>
      </c>
      <c r="AO253" s="31">
        <v>250887615.32031301</v>
      </c>
      <c r="AP253" s="31">
        <v>0</v>
      </c>
      <c r="AQ253" s="31">
        <v>58808101.387695298</v>
      </c>
      <c r="AR253" s="31">
        <v>26148690.821533199</v>
      </c>
      <c r="AS253" s="31">
        <v>88277204.715820298</v>
      </c>
      <c r="AT253" s="31">
        <v>0</v>
      </c>
      <c r="AU253" s="31">
        <v>0</v>
      </c>
      <c r="AV253" s="31">
        <v>122919087.65820301</v>
      </c>
      <c r="AW253" s="31">
        <v>215324.00198364299</v>
      </c>
      <c r="AX253" s="31">
        <v>83367824.496093795</v>
      </c>
      <c r="AY253" s="31">
        <v>76908534.227539107</v>
      </c>
      <c r="AZ253" s="31">
        <v>33415630.324951202</v>
      </c>
      <c r="BA253" s="31">
        <v>87292100.869140595</v>
      </c>
      <c r="BB253" s="31">
        <v>0</v>
      </c>
      <c r="BC253" s="31">
        <v>26320869.342041001</v>
      </c>
      <c r="BD253" s="31">
        <v>64007804.667968802</v>
      </c>
      <c r="BE253" s="31">
        <v>0</v>
      </c>
      <c r="BF253" s="31">
        <v>24076825.676757801</v>
      </c>
      <c r="BG253" s="31">
        <v>123174623.308594</v>
      </c>
      <c r="BH253" s="31">
        <v>42811494.337402299</v>
      </c>
      <c r="BI253" s="31">
        <v>0</v>
      </c>
      <c r="BJ253" s="31">
        <v>11342396.8430176</v>
      </c>
      <c r="BK253" s="31">
        <v>6537115.53869629</v>
      </c>
      <c r="BL253" s="31">
        <v>7330775.7345581101</v>
      </c>
      <c r="BM253" s="31">
        <v>607.09239786863304</v>
      </c>
      <c r="BN253" s="31">
        <v>0</v>
      </c>
      <c r="BO253" s="31">
        <v>0</v>
      </c>
      <c r="BP253" s="31">
        <v>0</v>
      </c>
      <c r="BQ253" s="31">
        <v>0</v>
      </c>
      <c r="BR253" s="31">
        <v>18551535.591308601</v>
      </c>
      <c r="BS253" s="31">
        <v>10831552.0814209</v>
      </c>
      <c r="BT253" s="31">
        <v>16930974.674804699</v>
      </c>
      <c r="BU253" s="31">
        <v>0</v>
      </c>
      <c r="BV253" s="31">
        <v>8677444.1241455097</v>
      </c>
      <c r="BW253" s="31">
        <v>7332654.9693603497</v>
      </c>
      <c r="BX253" s="31">
        <v>0</v>
      </c>
      <c r="BY253" s="31">
        <v>0</v>
      </c>
      <c r="BZ253" s="31">
        <v>0</v>
      </c>
      <c r="CA253" s="31">
        <v>394009.72296142601</v>
      </c>
      <c r="CB253" s="31">
        <v>30503817.753173798</v>
      </c>
      <c r="CC253" s="31">
        <v>309108002.41406298</v>
      </c>
      <c r="CD253" s="31">
        <v>54117812.271972701</v>
      </c>
      <c r="CE253" s="31">
        <v>42416.937426567099</v>
      </c>
      <c r="CF253" s="31">
        <v>10834413.3994141</v>
      </c>
      <c r="CG253" s="31">
        <v>88342805.194335893</v>
      </c>
      <c r="CH253" s="31">
        <v>7332654.9693603497</v>
      </c>
      <c r="CI253" s="31">
        <v>436434.47356033302</v>
      </c>
      <c r="CJ253" s="31">
        <v>41310429.795410201</v>
      </c>
      <c r="CK253" s="31">
        <v>397428657.046875</v>
      </c>
      <c r="CL253" s="31">
        <v>61374872.914550804</v>
      </c>
      <c r="CM253" s="31">
        <v>525629.735206604</v>
      </c>
      <c r="CN253" s="31">
        <v>77202879.734375</v>
      </c>
      <c r="CO253" s="31">
        <v>520468962.51953101</v>
      </c>
      <c r="CP253" s="31">
        <v>61374872.914550804</v>
      </c>
    </row>
    <row r="254" spans="1:94">
      <c r="A254" s="138" t="s">
        <v>65</v>
      </c>
      <c r="B254" s="163">
        <v>40513</v>
      </c>
      <c r="C254" s="31">
        <v>337481.49604797398</v>
      </c>
      <c r="D254" s="31">
        <v>0</v>
      </c>
      <c r="E254" s="31">
        <v>54825.362466812097</v>
      </c>
      <c r="F254" s="31">
        <v>40610.198758602099</v>
      </c>
      <c r="G254" s="31">
        <v>43207.1322464943</v>
      </c>
      <c r="H254" s="31">
        <v>0</v>
      </c>
      <c r="I254" s="31">
        <v>0</v>
      </c>
      <c r="J254" s="31">
        <v>91061.086117744402</v>
      </c>
      <c r="K254" s="31">
        <v>427.14975266903599</v>
      </c>
      <c r="L254" s="31">
        <v>162445.513566971</v>
      </c>
      <c r="M254" s="31">
        <v>98570.872551918001</v>
      </c>
      <c r="N254" s="31">
        <v>18700.076064586599</v>
      </c>
      <c r="O254" s="31">
        <v>128843.78311538701</v>
      </c>
      <c r="P254" s="31">
        <v>0</v>
      </c>
      <c r="Q254" s="31">
        <v>13235.2579005957</v>
      </c>
      <c r="R254" s="31">
        <v>32129.977779149998</v>
      </c>
      <c r="S254" s="31">
        <v>0</v>
      </c>
      <c r="T254" s="31">
        <v>13654.5078834295</v>
      </c>
      <c r="U254" s="31">
        <v>91564.931593474626</v>
      </c>
      <c r="V254" s="31">
        <v>24447727.660400402</v>
      </c>
      <c r="W254" s="31">
        <v>0</v>
      </c>
      <c r="X254" s="31">
        <v>5816181.7182006799</v>
      </c>
      <c r="Y254" s="31">
        <v>2650400.5934143099</v>
      </c>
      <c r="Z254" s="31">
        <v>11010160.111694301</v>
      </c>
      <c r="AA254" s="31">
        <v>0</v>
      </c>
      <c r="AB254" s="31">
        <v>0</v>
      </c>
      <c r="AC254" s="31">
        <v>36125221.129882798</v>
      </c>
      <c r="AD254" s="31">
        <v>68033.563214302107</v>
      </c>
      <c r="AE254" s="31">
        <v>8375706.5715332003</v>
      </c>
      <c r="AF254" s="31">
        <v>7274022.39733887</v>
      </c>
      <c r="AG254" s="31">
        <v>3640058.6001281701</v>
      </c>
      <c r="AH254" s="31">
        <v>8164497.3580932599</v>
      </c>
      <c r="AI254" s="31">
        <v>0</v>
      </c>
      <c r="AJ254" s="31">
        <v>2807530.1938781701</v>
      </c>
      <c r="AK254" s="31">
        <v>8010622.41333008</v>
      </c>
      <c r="AL254" s="31">
        <v>0</v>
      </c>
      <c r="AM254" s="31">
        <v>2983432.1505432101</v>
      </c>
      <c r="AN254" s="31">
        <v>36204764.564453103</v>
      </c>
      <c r="AO254" s="31">
        <v>251065168.45703101</v>
      </c>
      <c r="AP254" s="31">
        <v>0</v>
      </c>
      <c r="AQ254" s="31">
        <v>57331112.025390603</v>
      </c>
      <c r="AR254" s="31">
        <v>25861037.066406298</v>
      </c>
      <c r="AS254" s="31">
        <v>90153860.944335893</v>
      </c>
      <c r="AT254" s="31">
        <v>0</v>
      </c>
      <c r="AU254" s="31">
        <v>0</v>
      </c>
      <c r="AV254" s="31">
        <v>124912991.666016</v>
      </c>
      <c r="AW254" s="31">
        <v>204357.059087753</v>
      </c>
      <c r="AX254" s="31">
        <v>90128044.402343795</v>
      </c>
      <c r="AY254" s="31">
        <v>77428628.7265625</v>
      </c>
      <c r="AZ254" s="31">
        <v>33292194.058593798</v>
      </c>
      <c r="BA254" s="31">
        <v>81336016.618164107</v>
      </c>
      <c r="BB254" s="31">
        <v>0</v>
      </c>
      <c r="BC254" s="31">
        <v>26445306.401122998</v>
      </c>
      <c r="BD254" s="31">
        <v>64502629.318359397</v>
      </c>
      <c r="BE254" s="31">
        <v>0</v>
      </c>
      <c r="BF254" s="31">
        <v>25590556.349121101</v>
      </c>
      <c r="BG254" s="31">
        <v>125435594.568359</v>
      </c>
      <c r="BH254" s="31">
        <v>42318503.987304702</v>
      </c>
      <c r="BI254" s="31">
        <v>0</v>
      </c>
      <c r="BJ254" s="31">
        <v>11051419.260009799</v>
      </c>
      <c r="BK254" s="31">
        <v>6422312.0783691397</v>
      </c>
      <c r="BL254" s="31">
        <v>7416643.4295043899</v>
      </c>
      <c r="BM254" s="31">
        <v>193.251236397773</v>
      </c>
      <c r="BN254" s="31">
        <v>0</v>
      </c>
      <c r="BO254" s="31">
        <v>0</v>
      </c>
      <c r="BP254" s="31">
        <v>0</v>
      </c>
      <c r="BQ254" s="31">
        <v>0</v>
      </c>
      <c r="BR254" s="31">
        <v>18655416.667724598</v>
      </c>
      <c r="BS254" s="31">
        <v>10777734.1173096</v>
      </c>
      <c r="BT254" s="31">
        <v>15809785.644043</v>
      </c>
      <c r="BU254" s="31">
        <v>0</v>
      </c>
      <c r="BV254" s="31">
        <v>8680166.33056641</v>
      </c>
      <c r="BW254" s="31">
        <v>7403478.5681762705</v>
      </c>
      <c r="BX254" s="31">
        <v>0</v>
      </c>
      <c r="BY254" s="31">
        <v>0</v>
      </c>
      <c r="BZ254" s="31">
        <v>0</v>
      </c>
      <c r="CA254" s="31">
        <v>392309.997398376</v>
      </c>
      <c r="CB254" s="31">
        <v>30225744.849853501</v>
      </c>
      <c r="CC254" s="31">
        <v>308114766.48046899</v>
      </c>
      <c r="CD254" s="31">
        <v>53420297.90625</v>
      </c>
      <c r="CE254" s="31">
        <v>43203.697751998901</v>
      </c>
      <c r="CF254" s="31">
        <v>11003329.9066162</v>
      </c>
      <c r="CG254" s="31">
        <v>90104427.694335893</v>
      </c>
      <c r="CH254" s="31">
        <v>7403478.5681762705</v>
      </c>
      <c r="CI254" s="31">
        <v>435479.49665451102</v>
      </c>
      <c r="CJ254" s="31">
        <v>41251872.8994141</v>
      </c>
      <c r="CK254" s="31">
        <v>398400908.52343798</v>
      </c>
      <c r="CL254" s="31">
        <v>60408711.461425804</v>
      </c>
      <c r="CM254" s="31">
        <v>525648.62400817894</v>
      </c>
      <c r="CN254" s="31">
        <v>77469808.129882798</v>
      </c>
      <c r="CO254" s="31">
        <v>523907143.33984399</v>
      </c>
      <c r="CP254" s="31">
        <v>60408711.461425804</v>
      </c>
    </row>
    <row r="255" spans="1:94">
      <c r="A255" s="138" t="s">
        <v>65</v>
      </c>
      <c r="B255" s="163">
        <v>40603</v>
      </c>
      <c r="C255" s="31">
        <v>337251.70574188197</v>
      </c>
      <c r="D255" s="31">
        <v>0</v>
      </c>
      <c r="E255" s="31">
        <v>54550.326352119402</v>
      </c>
      <c r="F255" s="31">
        <v>40511.403109073603</v>
      </c>
      <c r="G255" s="31">
        <v>44116.421192169197</v>
      </c>
      <c r="H255" s="31">
        <v>0</v>
      </c>
      <c r="I255" s="31">
        <v>0</v>
      </c>
      <c r="J255" s="31">
        <v>92481.361191749602</v>
      </c>
      <c r="K255" s="31">
        <v>393.09443005546899</v>
      </c>
      <c r="L255" s="31">
        <v>258149.923803329</v>
      </c>
      <c r="M255" s="31">
        <v>98661.986013412505</v>
      </c>
      <c r="N255" s="31">
        <v>18612.060060977899</v>
      </c>
      <c r="O255" s="31">
        <v>0</v>
      </c>
      <c r="P255" s="31">
        <v>0</v>
      </c>
      <c r="Q255" s="31">
        <v>13125.881382584599</v>
      </c>
      <c r="R255" s="31">
        <v>0</v>
      </c>
      <c r="S255" s="31">
        <v>0</v>
      </c>
      <c r="T255" s="31">
        <v>44101.271224021897</v>
      </c>
      <c r="U255" s="31">
        <v>92820.466812689803</v>
      </c>
      <c r="V255" s="31">
        <v>24354813.704589799</v>
      </c>
      <c r="W255" s="31">
        <v>0</v>
      </c>
      <c r="X255" s="31">
        <v>5652723.0545654297</v>
      </c>
      <c r="Y255" s="31">
        <v>2639765.3374939002</v>
      </c>
      <c r="Z255" s="31">
        <v>11164268.086792</v>
      </c>
      <c r="AA255" s="31">
        <v>0</v>
      </c>
      <c r="AB255" s="31">
        <v>0</v>
      </c>
      <c r="AC255" s="31">
        <v>36656060.017578103</v>
      </c>
      <c r="AD255" s="31">
        <v>60174.579983711199</v>
      </c>
      <c r="AE255" s="31">
        <v>16244342.7423096</v>
      </c>
      <c r="AF255" s="31">
        <v>7324163.8698120099</v>
      </c>
      <c r="AG255" s="31">
        <v>3589300.3242492699</v>
      </c>
      <c r="AH255" s="31">
        <v>0</v>
      </c>
      <c r="AI255" s="31">
        <v>0</v>
      </c>
      <c r="AJ255" s="31">
        <v>2795063.9667968801</v>
      </c>
      <c r="AK255" s="31">
        <v>0</v>
      </c>
      <c r="AL255" s="31">
        <v>0</v>
      </c>
      <c r="AM255" s="31">
        <v>11163479.555786099</v>
      </c>
      <c r="AN255" s="31">
        <v>36697568.726074196</v>
      </c>
      <c r="AO255" s="31">
        <v>251782025.48046899</v>
      </c>
      <c r="AP255" s="31">
        <v>0</v>
      </c>
      <c r="AQ255" s="31">
        <v>56405655.324218802</v>
      </c>
      <c r="AR255" s="31">
        <v>25895362.626464799</v>
      </c>
      <c r="AS255" s="31">
        <v>91792270.022460893</v>
      </c>
      <c r="AT255" s="31">
        <v>0</v>
      </c>
      <c r="AU255" s="31">
        <v>0</v>
      </c>
      <c r="AV255" s="31">
        <v>128130313.477539</v>
      </c>
      <c r="AW255" s="31">
        <v>182185.26091957101</v>
      </c>
      <c r="AX255" s="31">
        <v>168652131.734375</v>
      </c>
      <c r="AY255" s="31">
        <v>78832702.604492202</v>
      </c>
      <c r="AZ255" s="31">
        <v>32975453.356933601</v>
      </c>
      <c r="BA255" s="31">
        <v>0</v>
      </c>
      <c r="BB255" s="31">
        <v>0</v>
      </c>
      <c r="BC255" s="31">
        <v>26530437.619872998</v>
      </c>
      <c r="BD255" s="31">
        <v>0</v>
      </c>
      <c r="BE255" s="31">
        <v>0</v>
      </c>
      <c r="BF255" s="31">
        <v>91783657.402343795</v>
      </c>
      <c r="BG255" s="31">
        <v>128163446.84375</v>
      </c>
      <c r="BH255" s="31">
        <v>29719351.566894501</v>
      </c>
      <c r="BI255" s="31">
        <v>0</v>
      </c>
      <c r="BJ255" s="31">
        <v>8720495.4493408203</v>
      </c>
      <c r="BK255" s="31">
        <v>6234476.3848266602</v>
      </c>
      <c r="BL255" s="31">
        <v>0</v>
      </c>
      <c r="BM255" s="31">
        <v>0</v>
      </c>
      <c r="BN255" s="31">
        <v>0</v>
      </c>
      <c r="BO255" s="31">
        <v>0</v>
      </c>
      <c r="BP255" s="31">
        <v>0</v>
      </c>
      <c r="BQ255" s="31">
        <v>0</v>
      </c>
      <c r="BR255" s="31">
        <v>18758040.566650402</v>
      </c>
      <c r="BS255" s="31">
        <v>10733109.201904301</v>
      </c>
      <c r="BT255" s="31">
        <v>0</v>
      </c>
      <c r="BU255" s="31">
        <v>0</v>
      </c>
      <c r="BV255" s="31">
        <v>8764790.0856933594</v>
      </c>
      <c r="BW255" s="31">
        <v>0</v>
      </c>
      <c r="BX255" s="31">
        <v>0</v>
      </c>
      <c r="BY255" s="31">
        <v>0</v>
      </c>
      <c r="BZ255" s="31">
        <v>0</v>
      </c>
      <c r="CA255" s="31">
        <v>391396.069190979</v>
      </c>
      <c r="CB255" s="31">
        <v>30093052.7111816</v>
      </c>
      <c r="CC255" s="31">
        <v>308951948.97656298</v>
      </c>
      <c r="CD255" s="31">
        <v>38436734.8134766</v>
      </c>
      <c r="CE255" s="31">
        <v>44130.471836090102</v>
      </c>
      <c r="CF255" s="31">
        <v>11172429.526001001</v>
      </c>
      <c r="CG255" s="31">
        <v>91825529.192382798</v>
      </c>
      <c r="CH255" s="31">
        <v>0</v>
      </c>
      <c r="CI255" s="31">
        <v>435457.52677535999</v>
      </c>
      <c r="CJ255" s="31">
        <v>41272161.312011696</v>
      </c>
      <c r="CK255" s="31">
        <v>400661265.46875</v>
      </c>
      <c r="CL255" s="31">
        <v>38521642.108886696</v>
      </c>
      <c r="CM255" s="31">
        <v>526780.81930542004</v>
      </c>
      <c r="CN255" s="31">
        <v>77989829.801757798</v>
      </c>
      <c r="CO255" s="31">
        <v>528905914.72656298</v>
      </c>
      <c r="CP255" s="31">
        <v>38521642.108886696</v>
      </c>
    </row>
    <row r="256" spans="1:94">
      <c r="A256" s="138" t="s">
        <v>65</v>
      </c>
      <c r="B256" s="163">
        <v>40695</v>
      </c>
      <c r="C256" s="31">
        <v>337840.01558685303</v>
      </c>
      <c r="D256" s="31">
        <v>0</v>
      </c>
      <c r="E256" s="31">
        <v>53959.357134342201</v>
      </c>
      <c r="F256" s="31">
        <v>40372.458962917299</v>
      </c>
      <c r="G256" s="31">
        <v>44603.853775978103</v>
      </c>
      <c r="H256" s="31">
        <v>0</v>
      </c>
      <c r="I256" s="31">
        <v>0</v>
      </c>
      <c r="J256" s="31">
        <v>93328.998540878296</v>
      </c>
      <c r="K256" s="31">
        <v>354.53532090410602</v>
      </c>
      <c r="L256" s="31">
        <v>260682.21906471299</v>
      </c>
      <c r="M256" s="31">
        <v>98825.471279144302</v>
      </c>
      <c r="N256" s="31">
        <v>18619.851099729502</v>
      </c>
      <c r="O256" s="31">
        <v>0</v>
      </c>
      <c r="P256" s="31">
        <v>0</v>
      </c>
      <c r="Q256" s="31">
        <v>12950.676831245401</v>
      </c>
      <c r="R256" s="31">
        <v>0</v>
      </c>
      <c r="S256" s="31">
        <v>0</v>
      </c>
      <c r="T256" s="31">
        <v>44655.255546569802</v>
      </c>
      <c r="U256" s="31">
        <v>93604.338411330129</v>
      </c>
      <c r="V256" s="31">
        <v>24378501.768798798</v>
      </c>
      <c r="W256" s="31">
        <v>0</v>
      </c>
      <c r="X256" s="31">
        <v>5512134.8616332998</v>
      </c>
      <c r="Y256" s="31">
        <v>2599740.3140258798</v>
      </c>
      <c r="Z256" s="31">
        <v>11217066.2081299</v>
      </c>
      <c r="AA256" s="31">
        <v>0</v>
      </c>
      <c r="AB256" s="31">
        <v>0</v>
      </c>
      <c r="AC256" s="31">
        <v>37047696.811035201</v>
      </c>
      <c r="AD256" s="31">
        <v>54367.812430381797</v>
      </c>
      <c r="AE256" s="31">
        <v>16183736.1560059</v>
      </c>
      <c r="AF256" s="31">
        <v>7346744.2363281297</v>
      </c>
      <c r="AG256" s="31">
        <v>3602485.32849121</v>
      </c>
      <c r="AH256" s="31">
        <v>0</v>
      </c>
      <c r="AI256" s="31">
        <v>0</v>
      </c>
      <c r="AJ256" s="31">
        <v>2758885.65905762</v>
      </c>
      <c r="AK256" s="31">
        <v>0</v>
      </c>
      <c r="AL256" s="31">
        <v>0</v>
      </c>
      <c r="AM256" s="31">
        <v>11228986.033081099</v>
      </c>
      <c r="AN256" s="31">
        <v>37078887.0849609</v>
      </c>
      <c r="AO256" s="31">
        <v>253280741.25976601</v>
      </c>
      <c r="AP256" s="31">
        <v>0</v>
      </c>
      <c r="AQ256" s="31">
        <v>55247177.642578103</v>
      </c>
      <c r="AR256" s="31">
        <v>25673422.5617676</v>
      </c>
      <c r="AS256" s="31">
        <v>92742132.608398393</v>
      </c>
      <c r="AT256" s="31">
        <v>0</v>
      </c>
      <c r="AU256" s="31">
        <v>0</v>
      </c>
      <c r="AV256" s="31">
        <v>130465295.64550801</v>
      </c>
      <c r="AW256" s="31">
        <v>165451.38065528899</v>
      </c>
      <c r="AX256" s="31">
        <v>169256478.84960899</v>
      </c>
      <c r="AY256" s="31">
        <v>79435867.191406295</v>
      </c>
      <c r="AZ256" s="31">
        <v>33214594.9768066</v>
      </c>
      <c r="BA256" s="31">
        <v>0</v>
      </c>
      <c r="BB256" s="31">
        <v>0</v>
      </c>
      <c r="BC256" s="31">
        <v>26266820.186279301</v>
      </c>
      <c r="BD256" s="31">
        <v>0</v>
      </c>
      <c r="BE256" s="31">
        <v>0</v>
      </c>
      <c r="BF256" s="31">
        <v>92888652.09375</v>
      </c>
      <c r="BG256" s="31">
        <v>130375171.069336</v>
      </c>
      <c r="BH256" s="31">
        <v>30118686.2507324</v>
      </c>
      <c r="BI256" s="31">
        <v>0</v>
      </c>
      <c r="BJ256" s="31">
        <v>8491744.2824706994</v>
      </c>
      <c r="BK256" s="31">
        <v>6121006.8134765597</v>
      </c>
      <c r="BL256" s="31">
        <v>0</v>
      </c>
      <c r="BM256" s="31">
        <v>0</v>
      </c>
      <c r="BN256" s="31">
        <v>0</v>
      </c>
      <c r="BO256" s="31">
        <v>0</v>
      </c>
      <c r="BP256" s="31">
        <v>0</v>
      </c>
      <c r="BQ256" s="31">
        <v>0</v>
      </c>
      <c r="BR256" s="31">
        <v>18854166.808837902</v>
      </c>
      <c r="BS256" s="31">
        <v>10789507.4215088</v>
      </c>
      <c r="BT256" s="31">
        <v>0</v>
      </c>
      <c r="BU256" s="31">
        <v>0</v>
      </c>
      <c r="BV256" s="31">
        <v>8661901.2315673791</v>
      </c>
      <c r="BW256" s="31">
        <v>0</v>
      </c>
      <c r="BX256" s="31">
        <v>0</v>
      </c>
      <c r="BY256" s="31">
        <v>0</v>
      </c>
      <c r="BZ256" s="31">
        <v>0</v>
      </c>
      <c r="CA256" s="31">
        <v>391289.53239822399</v>
      </c>
      <c r="CB256" s="31">
        <v>29898500.155029301</v>
      </c>
      <c r="CC256" s="31">
        <v>308647216.50390601</v>
      </c>
      <c r="CD256" s="31">
        <v>38510275.001464799</v>
      </c>
      <c r="CE256" s="31">
        <v>44587.402986049703</v>
      </c>
      <c r="CF256" s="31">
        <v>11208018.233276401</v>
      </c>
      <c r="CG256" s="31">
        <v>92742196.033203095</v>
      </c>
      <c r="CH256" s="31">
        <v>0</v>
      </c>
      <c r="CI256" s="31">
        <v>435939.36813354498</v>
      </c>
      <c r="CJ256" s="31">
        <v>41097824.721679702</v>
      </c>
      <c r="CK256" s="31">
        <v>401211632.65234399</v>
      </c>
      <c r="CL256" s="31">
        <v>38617136.977050804</v>
      </c>
      <c r="CM256" s="31">
        <v>528045.52251434303</v>
      </c>
      <c r="CN256" s="31">
        <v>78187663.009765595</v>
      </c>
      <c r="CO256" s="31">
        <v>531442088.73046899</v>
      </c>
      <c r="CP256" s="31">
        <v>38617136.977050804</v>
      </c>
    </row>
    <row r="257" spans="1:94">
      <c r="A257" s="138" t="s">
        <v>65</v>
      </c>
      <c r="B257" s="163">
        <v>40787</v>
      </c>
      <c r="C257" s="31">
        <v>337964.33462524402</v>
      </c>
      <c r="D257" s="31">
        <v>0</v>
      </c>
      <c r="E257" s="31">
        <v>53643.724730014801</v>
      </c>
      <c r="F257" s="31">
        <v>41369.829133510597</v>
      </c>
      <c r="G257" s="31">
        <v>45061.813438892401</v>
      </c>
      <c r="H257" s="31">
        <v>0</v>
      </c>
      <c r="I257" s="31">
        <v>0</v>
      </c>
      <c r="J257" s="31">
        <v>93830.938796043396</v>
      </c>
      <c r="K257" s="31">
        <v>313.41375795751799</v>
      </c>
      <c r="L257" s="31">
        <v>264892.21224975598</v>
      </c>
      <c r="M257" s="31">
        <v>99229.476500511199</v>
      </c>
      <c r="N257" s="31">
        <v>18593.1317920685</v>
      </c>
      <c r="O257" s="31">
        <v>0</v>
      </c>
      <c r="P257" s="31">
        <v>0</v>
      </c>
      <c r="Q257" s="31">
        <v>12923.173105478299</v>
      </c>
      <c r="R257" s="31">
        <v>0</v>
      </c>
      <c r="S257" s="31">
        <v>0</v>
      </c>
      <c r="T257" s="31">
        <v>45224.970106601701</v>
      </c>
      <c r="U257" s="31">
        <v>94224.281853060602</v>
      </c>
      <c r="V257" s="31">
        <v>24347615.388183601</v>
      </c>
      <c r="W257" s="31">
        <v>0</v>
      </c>
      <c r="X257" s="31">
        <v>5411933.79504395</v>
      </c>
      <c r="Y257" s="31">
        <v>2618620.18713379</v>
      </c>
      <c r="Z257" s="31">
        <v>11198410.506713901</v>
      </c>
      <c r="AA257" s="31">
        <v>0</v>
      </c>
      <c r="AB257" s="31">
        <v>0</v>
      </c>
      <c r="AC257" s="31">
        <v>37227978.299804702</v>
      </c>
      <c r="AD257" s="31">
        <v>49260.312757015199</v>
      </c>
      <c r="AE257" s="31">
        <v>16128209.974731401</v>
      </c>
      <c r="AF257" s="31">
        <v>7342738.3087158203</v>
      </c>
      <c r="AG257" s="31">
        <v>3591898.3728332501</v>
      </c>
      <c r="AH257" s="31">
        <v>0</v>
      </c>
      <c r="AI257" s="31">
        <v>0</v>
      </c>
      <c r="AJ257" s="31">
        <v>2768384.2729186998</v>
      </c>
      <c r="AK257" s="31">
        <v>0</v>
      </c>
      <c r="AL257" s="31">
        <v>0</v>
      </c>
      <c r="AM257" s="31">
        <v>11219584.704345699</v>
      </c>
      <c r="AN257" s="31">
        <v>37327471.1396484</v>
      </c>
      <c r="AO257" s="31">
        <v>254415671.36523399</v>
      </c>
      <c r="AP257" s="31">
        <v>0</v>
      </c>
      <c r="AQ257" s="31">
        <v>54458602.298828103</v>
      </c>
      <c r="AR257" s="31">
        <v>25904705.912353501</v>
      </c>
      <c r="AS257" s="31">
        <v>93150288.452148393</v>
      </c>
      <c r="AT257" s="31">
        <v>0</v>
      </c>
      <c r="AU257" s="31">
        <v>0</v>
      </c>
      <c r="AV257" s="31">
        <v>131797151.19824199</v>
      </c>
      <c r="AW257" s="31">
        <v>151188.63638305699</v>
      </c>
      <c r="AX257" s="31">
        <v>170791788.85351601</v>
      </c>
      <c r="AY257" s="31">
        <v>79789336.875976607</v>
      </c>
      <c r="AZ257" s="31">
        <v>33221983.900878899</v>
      </c>
      <c r="BA257" s="31">
        <v>0</v>
      </c>
      <c r="BB257" s="31">
        <v>0</v>
      </c>
      <c r="BC257" s="31">
        <v>26573810.4538574</v>
      </c>
      <c r="BD257" s="31">
        <v>0</v>
      </c>
      <c r="BE257" s="31">
        <v>0</v>
      </c>
      <c r="BF257" s="31">
        <v>93340645.441406295</v>
      </c>
      <c r="BG257" s="31">
        <v>132044212.334961</v>
      </c>
      <c r="BH257" s="31">
        <v>30290821.017089799</v>
      </c>
      <c r="BI257" s="31">
        <v>0</v>
      </c>
      <c r="BJ257" s="31">
        <v>8392238.7442627009</v>
      </c>
      <c r="BK257" s="31">
        <v>6191975.53662109</v>
      </c>
      <c r="BL257" s="31">
        <v>0</v>
      </c>
      <c r="BM257" s="31">
        <v>0</v>
      </c>
      <c r="BN257" s="31">
        <v>0</v>
      </c>
      <c r="BO257" s="31">
        <v>0</v>
      </c>
      <c r="BP257" s="31">
        <v>0</v>
      </c>
      <c r="BQ257" s="31">
        <v>0</v>
      </c>
      <c r="BR257" s="31">
        <v>18984198.3903809</v>
      </c>
      <c r="BS257" s="31">
        <v>10788026.4875488</v>
      </c>
      <c r="BT257" s="31">
        <v>0</v>
      </c>
      <c r="BU257" s="31">
        <v>0</v>
      </c>
      <c r="BV257" s="31">
        <v>8757550.77416992</v>
      </c>
      <c r="BW257" s="31">
        <v>0</v>
      </c>
      <c r="BX257" s="31">
        <v>0</v>
      </c>
      <c r="BY257" s="31">
        <v>0</v>
      </c>
      <c r="BZ257" s="31">
        <v>0</v>
      </c>
      <c r="CA257" s="31">
        <v>392579.82758331299</v>
      </c>
      <c r="CB257" s="31">
        <v>29706170.612304699</v>
      </c>
      <c r="CC257" s="31">
        <v>308175308.80468798</v>
      </c>
      <c r="CD257" s="31">
        <v>38768351.239257798</v>
      </c>
      <c r="CE257" s="31">
        <v>45066.999743938402</v>
      </c>
      <c r="CF257" s="31">
        <v>11214752.923706099</v>
      </c>
      <c r="CG257" s="31">
        <v>93154561.913085893</v>
      </c>
      <c r="CH257" s="31">
        <v>0</v>
      </c>
      <c r="CI257" s="31">
        <v>437726.65517807001</v>
      </c>
      <c r="CJ257" s="31">
        <v>40899115.008300804</v>
      </c>
      <c r="CK257" s="31">
        <v>401539282.95703101</v>
      </c>
      <c r="CL257" s="31">
        <v>38625280.392089799</v>
      </c>
      <c r="CM257" s="31">
        <v>530449.49729156506</v>
      </c>
      <c r="CN257" s="31">
        <v>78202701.384765595</v>
      </c>
      <c r="CO257" s="31">
        <v>533783340.52734399</v>
      </c>
      <c r="CP257" s="31">
        <v>38625280.392089799</v>
      </c>
    </row>
    <row r="258" spans="1:94">
      <c r="A258" s="138" t="s">
        <v>65</v>
      </c>
      <c r="B258" s="163">
        <v>40878</v>
      </c>
      <c r="C258" s="31">
        <v>340635.587341309</v>
      </c>
      <c r="D258" s="31">
        <v>0</v>
      </c>
      <c r="E258" s="31">
        <v>54383.062811374701</v>
      </c>
      <c r="F258" s="31">
        <v>42205.5701541901</v>
      </c>
      <c r="G258" s="31">
        <v>45795.038503646902</v>
      </c>
      <c r="H258" s="31">
        <v>0</v>
      </c>
      <c r="I258" s="31">
        <v>0</v>
      </c>
      <c r="J258" s="31">
        <v>94873.5547914505</v>
      </c>
      <c r="K258" s="31">
        <v>304.31041554734099</v>
      </c>
      <c r="L258" s="31">
        <v>263128.30221939099</v>
      </c>
      <c r="M258" s="31">
        <v>100081.02329921701</v>
      </c>
      <c r="N258" s="31">
        <v>18536.909638404799</v>
      </c>
      <c r="O258" s="31">
        <v>0</v>
      </c>
      <c r="P258" s="31">
        <v>0</v>
      </c>
      <c r="Q258" s="31">
        <v>13024.655726909599</v>
      </c>
      <c r="R258" s="31">
        <v>0</v>
      </c>
      <c r="S258" s="31">
        <v>0</v>
      </c>
      <c r="T258" s="31">
        <v>45618.628732681304</v>
      </c>
      <c r="U258" s="31">
        <v>95293.158087182281</v>
      </c>
      <c r="V258" s="31">
        <v>24450172.645752002</v>
      </c>
      <c r="W258" s="31">
        <v>0</v>
      </c>
      <c r="X258" s="31">
        <v>5248127.3146972703</v>
      </c>
      <c r="Y258" s="31">
        <v>2576895.3046264602</v>
      </c>
      <c r="Z258" s="31">
        <v>11342549.6485596</v>
      </c>
      <c r="AA258" s="31">
        <v>0</v>
      </c>
      <c r="AB258" s="31">
        <v>0</v>
      </c>
      <c r="AC258" s="31">
        <v>37681161.461425804</v>
      </c>
      <c r="AD258" s="31">
        <v>47652.000386714899</v>
      </c>
      <c r="AE258" s="31">
        <v>15922344.9257813</v>
      </c>
      <c r="AF258" s="31">
        <v>7431191.0820922898</v>
      </c>
      <c r="AG258" s="31">
        <v>3575761.0238952599</v>
      </c>
      <c r="AH258" s="31">
        <v>0</v>
      </c>
      <c r="AI258" s="31">
        <v>0</v>
      </c>
      <c r="AJ258" s="31">
        <v>2766893.85906982</v>
      </c>
      <c r="AK258" s="31">
        <v>0</v>
      </c>
      <c r="AL258" s="31">
        <v>0</v>
      </c>
      <c r="AM258" s="31">
        <v>11297780.4416504</v>
      </c>
      <c r="AN258" s="31">
        <v>37724509.846679702</v>
      </c>
      <c r="AO258" s="31">
        <v>257457278.53125</v>
      </c>
      <c r="AP258" s="31">
        <v>0</v>
      </c>
      <c r="AQ258" s="31">
        <v>53303936.179199196</v>
      </c>
      <c r="AR258" s="31">
        <v>25762605.9289551</v>
      </c>
      <c r="AS258" s="31">
        <v>95093938.915039107</v>
      </c>
      <c r="AT258" s="31">
        <v>0</v>
      </c>
      <c r="AU258" s="31">
        <v>0</v>
      </c>
      <c r="AV258" s="31">
        <v>134101589.40136699</v>
      </c>
      <c r="AW258" s="31">
        <v>147644.06647872899</v>
      </c>
      <c r="AX258" s="31">
        <v>170140395.36132801</v>
      </c>
      <c r="AY258" s="31">
        <v>81193587.770507798</v>
      </c>
      <c r="AZ258" s="31">
        <v>33333200.877685498</v>
      </c>
      <c r="BA258" s="31">
        <v>0</v>
      </c>
      <c r="BB258" s="31">
        <v>0</v>
      </c>
      <c r="BC258" s="31">
        <v>26698342.7507324</v>
      </c>
      <c r="BD258" s="31">
        <v>0</v>
      </c>
      <c r="BE258" s="31">
        <v>0</v>
      </c>
      <c r="BF258" s="31">
        <v>94672875.586914107</v>
      </c>
      <c r="BG258" s="31">
        <v>134792451.59179699</v>
      </c>
      <c r="BH258" s="31">
        <v>30257937.786865201</v>
      </c>
      <c r="BI258" s="31">
        <v>0</v>
      </c>
      <c r="BJ258" s="31">
        <v>8106848.3496093797</v>
      </c>
      <c r="BK258" s="31">
        <v>6008500.18249512</v>
      </c>
      <c r="BL258" s="31">
        <v>0</v>
      </c>
      <c r="BM258" s="31">
        <v>0</v>
      </c>
      <c r="BN258" s="31">
        <v>0</v>
      </c>
      <c r="BO258" s="31">
        <v>0</v>
      </c>
      <c r="BP258" s="31">
        <v>0</v>
      </c>
      <c r="BQ258" s="31">
        <v>0</v>
      </c>
      <c r="BR258" s="31">
        <v>19349725.636474598</v>
      </c>
      <c r="BS258" s="31">
        <v>10821828.291992201</v>
      </c>
      <c r="BT258" s="31">
        <v>0</v>
      </c>
      <c r="BU258" s="31">
        <v>0</v>
      </c>
      <c r="BV258" s="31">
        <v>8768407.6859130897</v>
      </c>
      <c r="BW258" s="31">
        <v>0</v>
      </c>
      <c r="BX258" s="31">
        <v>0</v>
      </c>
      <c r="BY258" s="31">
        <v>0</v>
      </c>
      <c r="BZ258" s="31">
        <v>0</v>
      </c>
      <c r="CA258" s="31">
        <v>394946.39818191499</v>
      </c>
      <c r="CB258" s="31">
        <v>29657091.668212902</v>
      </c>
      <c r="CC258" s="31">
        <v>310458249.484375</v>
      </c>
      <c r="CD258" s="31">
        <v>38378340.7431641</v>
      </c>
      <c r="CE258" s="31">
        <v>45820.678527832002</v>
      </c>
      <c r="CF258" s="31">
        <v>11324911.100708</v>
      </c>
      <c r="CG258" s="31">
        <v>95045589.047851607</v>
      </c>
      <c r="CH258" s="31">
        <v>0</v>
      </c>
      <c r="CI258" s="31">
        <v>440674.35237503098</v>
      </c>
      <c r="CJ258" s="31">
        <v>41004553.713867202</v>
      </c>
      <c r="CK258" s="31">
        <v>405665501.95703101</v>
      </c>
      <c r="CL258" s="31">
        <v>38302946.640625</v>
      </c>
      <c r="CM258" s="31">
        <v>534501.99808502197</v>
      </c>
      <c r="CN258" s="31">
        <v>78723060.166992202</v>
      </c>
      <c r="CO258" s="31">
        <v>540459983.27343798</v>
      </c>
      <c r="CP258" s="31">
        <v>38302946.640625</v>
      </c>
    </row>
    <row r="259" spans="1:94">
      <c r="A259" s="138" t="s">
        <v>65</v>
      </c>
      <c r="B259" s="163">
        <v>40969</v>
      </c>
      <c r="C259" s="31">
        <v>341215.33881759603</v>
      </c>
      <c r="D259" s="31">
        <v>0</v>
      </c>
      <c r="E259" s="31">
        <v>54364.472487449602</v>
      </c>
      <c r="F259" s="31">
        <v>42148.748220920599</v>
      </c>
      <c r="G259" s="31">
        <v>46247.254303455396</v>
      </c>
      <c r="H259" s="31">
        <v>0</v>
      </c>
      <c r="I259" s="31">
        <v>0</v>
      </c>
      <c r="J259" s="31">
        <v>95949.612275123596</v>
      </c>
      <c r="K259" s="31">
        <v>292.255701698363</v>
      </c>
      <c r="L259" s="31">
        <v>261762.28295135501</v>
      </c>
      <c r="M259" s="31">
        <v>100461.984850883</v>
      </c>
      <c r="N259" s="31">
        <v>18402.373025178898</v>
      </c>
      <c r="O259" s="31">
        <v>0</v>
      </c>
      <c r="P259" s="31">
        <v>0</v>
      </c>
      <c r="Q259" s="31">
        <v>12919.350358486199</v>
      </c>
      <c r="R259" s="31">
        <v>0</v>
      </c>
      <c r="S259" s="31">
        <v>0</v>
      </c>
      <c r="T259" s="31">
        <v>46178.005272388502</v>
      </c>
      <c r="U259" s="31">
        <v>96094.169225600868</v>
      </c>
      <c r="V259" s="31">
        <v>24735832.4609375</v>
      </c>
      <c r="W259" s="31">
        <v>0</v>
      </c>
      <c r="X259" s="31">
        <v>5193034.52307129</v>
      </c>
      <c r="Y259" s="31">
        <v>2562838.4175415002</v>
      </c>
      <c r="Z259" s="31">
        <v>11379953.668335</v>
      </c>
      <c r="AA259" s="31">
        <v>0</v>
      </c>
      <c r="AB259" s="31">
        <v>0</v>
      </c>
      <c r="AC259" s="31">
        <v>38232098.603515603</v>
      </c>
      <c r="AD259" s="31">
        <v>46062.344566822103</v>
      </c>
      <c r="AE259" s="31">
        <v>15972438.0980225</v>
      </c>
      <c r="AF259" s="31">
        <v>7541471.7395629901</v>
      </c>
      <c r="AG259" s="31">
        <v>3551223.1372985798</v>
      </c>
      <c r="AH259" s="31">
        <v>0</v>
      </c>
      <c r="AI259" s="31">
        <v>0</v>
      </c>
      <c r="AJ259" s="31">
        <v>2810820.5839843801</v>
      </c>
      <c r="AK259" s="31">
        <v>0</v>
      </c>
      <c r="AL259" s="31">
        <v>0</v>
      </c>
      <c r="AM259" s="31">
        <v>11393447.302368199</v>
      </c>
      <c r="AN259" s="31">
        <v>38252412.306152299</v>
      </c>
      <c r="AO259" s="31">
        <v>261786644.95898399</v>
      </c>
      <c r="AP259" s="31">
        <v>0</v>
      </c>
      <c r="AQ259" s="31">
        <v>53257426.571777299</v>
      </c>
      <c r="AR259" s="31">
        <v>25833984.559326202</v>
      </c>
      <c r="AS259" s="31">
        <v>96007054.100585893</v>
      </c>
      <c r="AT259" s="31">
        <v>0</v>
      </c>
      <c r="AU259" s="31">
        <v>0</v>
      </c>
      <c r="AV259" s="31">
        <v>137492858.25781301</v>
      </c>
      <c r="AW259" s="31">
        <v>143600.28027343799</v>
      </c>
      <c r="AX259" s="31">
        <v>170204671.67578101</v>
      </c>
      <c r="AY259" s="31">
        <v>82878865.474609405</v>
      </c>
      <c r="AZ259" s="31">
        <v>33243440.6787109</v>
      </c>
      <c r="BA259" s="31">
        <v>0</v>
      </c>
      <c r="BB259" s="31">
        <v>0</v>
      </c>
      <c r="BC259" s="31">
        <v>27292337.920166001</v>
      </c>
      <c r="BD259" s="31">
        <v>0</v>
      </c>
      <c r="BE259" s="31">
        <v>0</v>
      </c>
      <c r="BF259" s="31">
        <v>96113078.9609375</v>
      </c>
      <c r="BG259" s="31">
        <v>137311550.22851601</v>
      </c>
      <c r="BH259" s="31">
        <v>31553517.8132324</v>
      </c>
      <c r="BI259" s="31">
        <v>0</v>
      </c>
      <c r="BJ259" s="31">
        <v>8232488.3417968797</v>
      </c>
      <c r="BK259" s="31">
        <v>6046873.2379760696</v>
      </c>
      <c r="BL259" s="31">
        <v>0</v>
      </c>
      <c r="BM259" s="31">
        <v>0</v>
      </c>
      <c r="BN259" s="31">
        <v>0</v>
      </c>
      <c r="BO259" s="31">
        <v>0</v>
      </c>
      <c r="BP259" s="31">
        <v>0</v>
      </c>
      <c r="BQ259" s="31">
        <v>0</v>
      </c>
      <c r="BR259" s="31">
        <v>19784898.830078099</v>
      </c>
      <c r="BS259" s="31">
        <v>10882143.0340576</v>
      </c>
      <c r="BT259" s="31">
        <v>0</v>
      </c>
      <c r="BU259" s="31">
        <v>0</v>
      </c>
      <c r="BV259" s="31">
        <v>9000361.3559570294</v>
      </c>
      <c r="BW259" s="31">
        <v>0</v>
      </c>
      <c r="BX259" s="31">
        <v>0</v>
      </c>
      <c r="BY259" s="31">
        <v>0</v>
      </c>
      <c r="BZ259" s="31">
        <v>0</v>
      </c>
      <c r="CA259" s="31">
        <v>395319.03220367403</v>
      </c>
      <c r="CB259" s="31">
        <v>30003836.872802701</v>
      </c>
      <c r="CC259" s="31">
        <v>315823273.40625</v>
      </c>
      <c r="CD259" s="31">
        <v>39813264.8759766</v>
      </c>
      <c r="CE259" s="31">
        <v>46216.437629222899</v>
      </c>
      <c r="CF259" s="31">
        <v>11390200.041381801</v>
      </c>
      <c r="CG259" s="31">
        <v>96048583.509765595</v>
      </c>
      <c r="CH259" s="31">
        <v>0</v>
      </c>
      <c r="CI259" s="31">
        <v>441429.39151001</v>
      </c>
      <c r="CJ259" s="31">
        <v>41396260.720703103</v>
      </c>
      <c r="CK259" s="31">
        <v>411677686.96875</v>
      </c>
      <c r="CL259" s="31">
        <v>39913562.383300804</v>
      </c>
      <c r="CM259" s="31">
        <v>535934.02394866897</v>
      </c>
      <c r="CN259" s="31">
        <v>79657844.615234405</v>
      </c>
      <c r="CO259" s="31">
        <v>548906174.39843798</v>
      </c>
      <c r="CP259" s="31">
        <v>39913562.383300804</v>
      </c>
    </row>
    <row r="260" spans="1:94">
      <c r="A260" s="138" t="s">
        <v>65</v>
      </c>
      <c r="B260" s="163">
        <v>41061</v>
      </c>
      <c r="C260" s="31">
        <v>341057.97520065302</v>
      </c>
      <c r="D260" s="31">
        <v>0</v>
      </c>
      <c r="E260" s="31">
        <v>54378.003562927202</v>
      </c>
      <c r="F260" s="31">
        <v>42390.455046653697</v>
      </c>
      <c r="G260" s="31">
        <v>46478.444179058097</v>
      </c>
      <c r="H260" s="31">
        <v>0</v>
      </c>
      <c r="I260" s="31">
        <v>0</v>
      </c>
      <c r="J260" s="31">
        <v>96429.613892555193</v>
      </c>
      <c r="K260" s="31">
        <v>262.85936925187701</v>
      </c>
      <c r="L260" s="31">
        <v>264188.979347229</v>
      </c>
      <c r="M260" s="31">
        <v>100376.342837334</v>
      </c>
      <c r="N260" s="31">
        <v>18328.811383247401</v>
      </c>
      <c r="O260" s="31">
        <v>0</v>
      </c>
      <c r="P260" s="31">
        <v>0</v>
      </c>
      <c r="Q260" s="31">
        <v>12893.4754875898</v>
      </c>
      <c r="R260" s="31">
        <v>0</v>
      </c>
      <c r="S260" s="31">
        <v>0</v>
      </c>
      <c r="T260" s="31">
        <v>46568.533739566803</v>
      </c>
      <c r="U260" s="31">
        <v>96546.224847931182</v>
      </c>
      <c r="V260" s="31">
        <v>24196473.8193359</v>
      </c>
      <c r="W260" s="31">
        <v>0</v>
      </c>
      <c r="X260" s="31">
        <v>5037390.7626953097</v>
      </c>
      <c r="Y260" s="31">
        <v>2495447.3215942401</v>
      </c>
      <c r="Z260" s="31">
        <v>11293822.0703125</v>
      </c>
      <c r="AA260" s="31">
        <v>0</v>
      </c>
      <c r="AB260" s="31">
        <v>0</v>
      </c>
      <c r="AC260" s="31">
        <v>38193912.425781302</v>
      </c>
      <c r="AD260" s="31">
        <v>41688.930420875498</v>
      </c>
      <c r="AE260" s="31">
        <v>15596120.333373999</v>
      </c>
      <c r="AF260" s="31">
        <v>7408014.5863647498</v>
      </c>
      <c r="AG260" s="31">
        <v>3499536.4613952599</v>
      </c>
      <c r="AH260" s="31">
        <v>0</v>
      </c>
      <c r="AI260" s="31">
        <v>0</v>
      </c>
      <c r="AJ260" s="31">
        <v>2758358.3725280799</v>
      </c>
      <c r="AK260" s="31">
        <v>0</v>
      </c>
      <c r="AL260" s="31">
        <v>0</v>
      </c>
      <c r="AM260" s="31">
        <v>11311364.668457</v>
      </c>
      <c r="AN260" s="31">
        <v>38216096.8349609</v>
      </c>
      <c r="AO260" s="31">
        <v>257432749.8125</v>
      </c>
      <c r="AP260" s="31">
        <v>0</v>
      </c>
      <c r="AQ260" s="31">
        <v>52096782.111816399</v>
      </c>
      <c r="AR260" s="31">
        <v>25442662.267089799</v>
      </c>
      <c r="AS260" s="31">
        <v>95721328.193359405</v>
      </c>
      <c r="AT260" s="31">
        <v>0</v>
      </c>
      <c r="AU260" s="31">
        <v>0</v>
      </c>
      <c r="AV260" s="31">
        <v>138767402.42578101</v>
      </c>
      <c r="AW260" s="31">
        <v>131071.081562996</v>
      </c>
      <c r="AX260" s="31">
        <v>167752307.71289101</v>
      </c>
      <c r="AY260" s="31">
        <v>82027859.875</v>
      </c>
      <c r="AZ260" s="31">
        <v>32870003.143554699</v>
      </c>
      <c r="BA260" s="31">
        <v>0</v>
      </c>
      <c r="BB260" s="31">
        <v>0</v>
      </c>
      <c r="BC260" s="31">
        <v>26875745.0146484</v>
      </c>
      <c r="BD260" s="31">
        <v>0</v>
      </c>
      <c r="BE260" s="31">
        <v>0</v>
      </c>
      <c r="BF260" s="31">
        <v>95899143.807617202</v>
      </c>
      <c r="BG260" s="31">
        <v>138486259.55273399</v>
      </c>
      <c r="BH260" s="31">
        <v>31412514.701171901</v>
      </c>
      <c r="BI260" s="31">
        <v>0</v>
      </c>
      <c r="BJ260" s="31">
        <v>7974407.40661621</v>
      </c>
      <c r="BK260" s="31">
        <v>5898515.4030151404</v>
      </c>
      <c r="BL260" s="31">
        <v>0</v>
      </c>
      <c r="BM260" s="31">
        <v>0</v>
      </c>
      <c r="BN260" s="31">
        <v>0</v>
      </c>
      <c r="BO260" s="31">
        <v>0</v>
      </c>
      <c r="BP260" s="31">
        <v>0</v>
      </c>
      <c r="BQ260" s="31">
        <v>0</v>
      </c>
      <c r="BR260" s="31">
        <v>19517844.862304699</v>
      </c>
      <c r="BS260" s="31">
        <v>10731107.627075201</v>
      </c>
      <c r="BT260" s="31">
        <v>0</v>
      </c>
      <c r="BU260" s="31">
        <v>0</v>
      </c>
      <c r="BV260" s="31">
        <v>8836851.8974609394</v>
      </c>
      <c r="BW260" s="31">
        <v>0</v>
      </c>
      <c r="BX260" s="31">
        <v>0</v>
      </c>
      <c r="BY260" s="31">
        <v>0</v>
      </c>
      <c r="BZ260" s="31">
        <v>0</v>
      </c>
      <c r="CA260" s="31">
        <v>395096.39326477097</v>
      </c>
      <c r="CB260" s="31">
        <v>29249747.457519501</v>
      </c>
      <c r="CC260" s="31">
        <v>309677194.234375</v>
      </c>
      <c r="CD260" s="31">
        <v>39309680.628906302</v>
      </c>
      <c r="CE260" s="31">
        <v>46446.396405696898</v>
      </c>
      <c r="CF260" s="31">
        <v>11283949.837768599</v>
      </c>
      <c r="CG260" s="31">
        <v>95758621.663085893</v>
      </c>
      <c r="CH260" s="31">
        <v>0</v>
      </c>
      <c r="CI260" s="31">
        <v>441703.78792571998</v>
      </c>
      <c r="CJ260" s="31">
        <v>40527635.7333984</v>
      </c>
      <c r="CK260" s="31">
        <v>405188653.22265601</v>
      </c>
      <c r="CL260" s="31">
        <v>39410863.661132798</v>
      </c>
      <c r="CM260" s="31">
        <v>536769.51789856004</v>
      </c>
      <c r="CN260" s="31">
        <v>78779721.397460893</v>
      </c>
      <c r="CO260" s="31">
        <v>543668366.46875</v>
      </c>
      <c r="CP260" s="31">
        <v>39410863.661132798</v>
      </c>
    </row>
    <row r="261" spans="1:94">
      <c r="A261" s="138" t="s">
        <v>65</v>
      </c>
      <c r="B261" s="163">
        <v>41153</v>
      </c>
      <c r="C261" s="31">
        <v>340843.41445922898</v>
      </c>
      <c r="D261" s="31">
        <v>0</v>
      </c>
      <c r="E261" s="31">
        <v>53951.770180702202</v>
      </c>
      <c r="F261" s="31">
        <v>43254.578487396197</v>
      </c>
      <c r="G261" s="31">
        <v>46499.602755069704</v>
      </c>
      <c r="H261" s="31">
        <v>0</v>
      </c>
      <c r="I261" s="31">
        <v>0</v>
      </c>
      <c r="J261" s="31">
        <v>96500.811869621306</v>
      </c>
      <c r="K261" s="31">
        <v>268.464927453548</v>
      </c>
      <c r="L261" s="31">
        <v>264298.59508514398</v>
      </c>
      <c r="M261" s="31">
        <v>101079.314810753</v>
      </c>
      <c r="N261" s="31">
        <v>18145.695583581899</v>
      </c>
      <c r="O261" s="31">
        <v>0</v>
      </c>
      <c r="P261" s="31">
        <v>0</v>
      </c>
      <c r="Q261" s="31">
        <v>12697.36142838</v>
      </c>
      <c r="R261" s="31">
        <v>0</v>
      </c>
      <c r="S261" s="31">
        <v>0</v>
      </c>
      <c r="T261" s="31">
        <v>46602.9558777809</v>
      </c>
      <c r="U261" s="31">
        <v>96971.630865268919</v>
      </c>
      <c r="V261" s="31">
        <v>24036866.9299316</v>
      </c>
      <c r="W261" s="31">
        <v>0</v>
      </c>
      <c r="X261" s="31">
        <v>4869769.6781005897</v>
      </c>
      <c r="Y261" s="31">
        <v>2433040.5403747601</v>
      </c>
      <c r="Z261" s="31">
        <v>11213626.177368199</v>
      </c>
      <c r="AA261" s="31">
        <v>0</v>
      </c>
      <c r="AB261" s="31">
        <v>0</v>
      </c>
      <c r="AC261" s="31">
        <v>38357147.816894501</v>
      </c>
      <c r="AD261" s="31">
        <v>42745.462361335798</v>
      </c>
      <c r="AE261" s="31">
        <v>15396098.565551801</v>
      </c>
      <c r="AF261" s="31">
        <v>7395946.9066772498</v>
      </c>
      <c r="AG261" s="31">
        <v>3439328.7032470698</v>
      </c>
      <c r="AH261" s="31">
        <v>0</v>
      </c>
      <c r="AI261" s="31">
        <v>0</v>
      </c>
      <c r="AJ261" s="31">
        <v>2673251.6499328599</v>
      </c>
      <c r="AK261" s="31">
        <v>0</v>
      </c>
      <c r="AL261" s="31">
        <v>0</v>
      </c>
      <c r="AM261" s="31">
        <v>11228076.7735596</v>
      </c>
      <c r="AN261" s="31">
        <v>38462892.3134766</v>
      </c>
      <c r="AO261" s="31">
        <v>257003350.54296899</v>
      </c>
      <c r="AP261" s="31">
        <v>0</v>
      </c>
      <c r="AQ261" s="31">
        <v>50461786.712402299</v>
      </c>
      <c r="AR261" s="31">
        <v>24698993.408203099</v>
      </c>
      <c r="AS261" s="31">
        <v>95777444.545898393</v>
      </c>
      <c r="AT261" s="31">
        <v>0</v>
      </c>
      <c r="AU261" s="31">
        <v>0</v>
      </c>
      <c r="AV261" s="31">
        <v>139867110.984375</v>
      </c>
      <c r="AW261" s="31">
        <v>135630.290494919</v>
      </c>
      <c r="AX261" s="31">
        <v>166784055.75390601</v>
      </c>
      <c r="AY261" s="31">
        <v>82279640.224609405</v>
      </c>
      <c r="AZ261" s="31">
        <v>32561725.306884799</v>
      </c>
      <c r="BA261" s="31">
        <v>0</v>
      </c>
      <c r="BB261" s="31">
        <v>0</v>
      </c>
      <c r="BC261" s="31">
        <v>26293872.658447299</v>
      </c>
      <c r="BD261" s="31">
        <v>0</v>
      </c>
      <c r="BE261" s="31">
        <v>0</v>
      </c>
      <c r="BF261" s="31">
        <v>95906967.040039107</v>
      </c>
      <c r="BG261" s="31">
        <v>140164529.25585899</v>
      </c>
      <c r="BH261" s="31">
        <v>31666456.7197266</v>
      </c>
      <c r="BI261" s="31">
        <v>0</v>
      </c>
      <c r="BJ261" s="31">
        <v>7821393.4842529297</v>
      </c>
      <c r="BK261" s="31">
        <v>5789931.58740234</v>
      </c>
      <c r="BL261" s="31">
        <v>0</v>
      </c>
      <c r="BM261" s="31">
        <v>0</v>
      </c>
      <c r="BN261" s="31">
        <v>0</v>
      </c>
      <c r="BO261" s="31">
        <v>0</v>
      </c>
      <c r="BP261" s="31">
        <v>0</v>
      </c>
      <c r="BQ261" s="31">
        <v>0</v>
      </c>
      <c r="BR261" s="31">
        <v>19894001.5314941</v>
      </c>
      <c r="BS261" s="31">
        <v>10683903.360473599</v>
      </c>
      <c r="BT261" s="31">
        <v>0</v>
      </c>
      <c r="BU261" s="31">
        <v>0</v>
      </c>
      <c r="BV261" s="31">
        <v>8713516.1870117206</v>
      </c>
      <c r="BW261" s="31">
        <v>0</v>
      </c>
      <c r="BX261" s="31">
        <v>0</v>
      </c>
      <c r="BY261" s="31">
        <v>0</v>
      </c>
      <c r="BZ261" s="31">
        <v>0</v>
      </c>
      <c r="CA261" s="31">
        <v>395549.92665481602</v>
      </c>
      <c r="CB261" s="31">
        <v>28856730.540527299</v>
      </c>
      <c r="CC261" s="31">
        <v>306793863.67578101</v>
      </c>
      <c r="CD261" s="31">
        <v>39511954.372558601</v>
      </c>
      <c r="CE261" s="31">
        <v>46551.201694011703</v>
      </c>
      <c r="CF261" s="31">
        <v>11240680.5467529</v>
      </c>
      <c r="CG261" s="31">
        <v>95727715.417968795</v>
      </c>
      <c r="CH261" s="31">
        <v>0</v>
      </c>
      <c r="CI261" s="31">
        <v>442144.90011215198</v>
      </c>
      <c r="CJ261" s="31">
        <v>40073679.6337891</v>
      </c>
      <c r="CK261" s="31">
        <v>402947826.28906298</v>
      </c>
      <c r="CL261" s="31">
        <v>39382875.700683601</v>
      </c>
      <c r="CM261" s="31">
        <v>537547.913619995</v>
      </c>
      <c r="CN261" s="31">
        <v>78514341.029296905</v>
      </c>
      <c r="CO261" s="31">
        <v>543357506.921875</v>
      </c>
      <c r="CP261" s="31">
        <v>39382875.700683601</v>
      </c>
    </row>
    <row r="262" spans="1:94">
      <c r="A262" s="138" t="s">
        <v>65</v>
      </c>
      <c r="B262" s="163">
        <v>41244</v>
      </c>
      <c r="C262" s="31">
        <v>340582.52865219099</v>
      </c>
      <c r="D262" s="31">
        <v>0</v>
      </c>
      <c r="E262" s="31">
        <v>53337.251360416398</v>
      </c>
      <c r="F262" s="31">
        <v>42550.084744453401</v>
      </c>
      <c r="G262" s="31">
        <v>46357.436502933502</v>
      </c>
      <c r="H262" s="31">
        <v>0</v>
      </c>
      <c r="I262" s="31">
        <v>0</v>
      </c>
      <c r="J262" s="31">
        <v>96731.034181594805</v>
      </c>
      <c r="K262" s="31">
        <v>257.910764683038</v>
      </c>
      <c r="L262" s="31">
        <v>262228.96952056902</v>
      </c>
      <c r="M262" s="31">
        <v>101396.348781586</v>
      </c>
      <c r="N262" s="31">
        <v>17902.776932001099</v>
      </c>
      <c r="O262" s="31">
        <v>0</v>
      </c>
      <c r="P262" s="31">
        <v>0</v>
      </c>
      <c r="Q262" s="31">
        <v>12598.8234114647</v>
      </c>
      <c r="R262" s="31">
        <v>0</v>
      </c>
      <c r="S262" s="31">
        <v>0</v>
      </c>
      <c r="T262" s="31">
        <v>46286.751501083403</v>
      </c>
      <c r="U262" s="31">
        <v>97194.021736799623</v>
      </c>
      <c r="V262" s="31">
        <v>24091048.654785201</v>
      </c>
      <c r="W262" s="31">
        <v>0</v>
      </c>
      <c r="X262" s="31">
        <v>4790034.2814941397</v>
      </c>
      <c r="Y262" s="31">
        <v>2436029.39813232</v>
      </c>
      <c r="Z262" s="31">
        <v>11175668.630493199</v>
      </c>
      <c r="AA262" s="31">
        <v>0</v>
      </c>
      <c r="AB262" s="31">
        <v>0</v>
      </c>
      <c r="AC262" s="31">
        <v>38547769.252441399</v>
      </c>
      <c r="AD262" s="31">
        <v>40504.427440643303</v>
      </c>
      <c r="AE262" s="31">
        <v>15423973.635253901</v>
      </c>
      <c r="AF262" s="31">
        <v>7432053.0137329102</v>
      </c>
      <c r="AG262" s="31">
        <v>3382135.1120605501</v>
      </c>
      <c r="AH262" s="31">
        <v>0</v>
      </c>
      <c r="AI262" s="31">
        <v>0</v>
      </c>
      <c r="AJ262" s="31">
        <v>2689732.6076660198</v>
      </c>
      <c r="AK262" s="31">
        <v>0</v>
      </c>
      <c r="AL262" s="31">
        <v>0</v>
      </c>
      <c r="AM262" s="31">
        <v>11120346.411498999</v>
      </c>
      <c r="AN262" s="31">
        <v>38577699.3583984</v>
      </c>
      <c r="AO262" s="31">
        <v>259050771.79882801</v>
      </c>
      <c r="AP262" s="31">
        <v>0</v>
      </c>
      <c r="AQ262" s="31">
        <v>50180045.224121101</v>
      </c>
      <c r="AR262" s="31">
        <v>24883960.582275402</v>
      </c>
      <c r="AS262" s="31">
        <v>95125150.558593795</v>
      </c>
      <c r="AT262" s="31">
        <v>0</v>
      </c>
      <c r="AU262" s="31">
        <v>0</v>
      </c>
      <c r="AV262" s="31">
        <v>140193477.56640601</v>
      </c>
      <c r="AW262" s="31">
        <v>128857.18024539899</v>
      </c>
      <c r="AX262" s="31">
        <v>168977933.828125</v>
      </c>
      <c r="AY262" s="31">
        <v>83057053.552734405</v>
      </c>
      <c r="AZ262" s="31">
        <v>32148676.859375</v>
      </c>
      <c r="BA262" s="31">
        <v>0</v>
      </c>
      <c r="BB262" s="31">
        <v>0</v>
      </c>
      <c r="BC262" s="31">
        <v>26437741.5539551</v>
      </c>
      <c r="BD262" s="31">
        <v>0</v>
      </c>
      <c r="BE262" s="31">
        <v>0</v>
      </c>
      <c r="BF262" s="31">
        <v>94644013.569335893</v>
      </c>
      <c r="BG262" s="31">
        <v>141308956.00976601</v>
      </c>
      <c r="BH262" s="31">
        <v>31407659.4682617</v>
      </c>
      <c r="BI262" s="31">
        <v>0</v>
      </c>
      <c r="BJ262" s="31">
        <v>7567692.6944580097</v>
      </c>
      <c r="BK262" s="31">
        <v>5667096.9033203097</v>
      </c>
      <c r="BL262" s="31">
        <v>0</v>
      </c>
      <c r="BM262" s="31">
        <v>0</v>
      </c>
      <c r="BN262" s="31">
        <v>0</v>
      </c>
      <c r="BO262" s="31">
        <v>0</v>
      </c>
      <c r="BP262" s="31">
        <v>0</v>
      </c>
      <c r="BQ262" s="31">
        <v>0</v>
      </c>
      <c r="BR262" s="31">
        <v>20154784.7265625</v>
      </c>
      <c r="BS262" s="31">
        <v>10603530.0284424</v>
      </c>
      <c r="BT262" s="31">
        <v>0</v>
      </c>
      <c r="BU262" s="31">
        <v>0</v>
      </c>
      <c r="BV262" s="31">
        <v>8770457.2857665997</v>
      </c>
      <c r="BW262" s="31">
        <v>0</v>
      </c>
      <c r="BX262" s="31">
        <v>0</v>
      </c>
      <c r="BY262" s="31">
        <v>0</v>
      </c>
      <c r="BZ262" s="31">
        <v>0</v>
      </c>
      <c r="CA262" s="31">
        <v>393807.42592620902</v>
      </c>
      <c r="CB262" s="31">
        <v>28847258.291747998</v>
      </c>
      <c r="CC262" s="31">
        <v>308969793.32031298</v>
      </c>
      <c r="CD262" s="31">
        <v>39008273.096191399</v>
      </c>
      <c r="CE262" s="31">
        <v>46421.952437877699</v>
      </c>
      <c r="CF262" s="31">
        <v>11149580.4262695</v>
      </c>
      <c r="CG262" s="31">
        <v>95053627.543945298</v>
      </c>
      <c r="CH262" s="31">
        <v>0</v>
      </c>
      <c r="CI262" s="31">
        <v>440118.82848739601</v>
      </c>
      <c r="CJ262" s="31">
        <v>40027867.517578103</v>
      </c>
      <c r="CK262" s="31">
        <v>404231943.96484399</v>
      </c>
      <c r="CL262" s="31">
        <v>38935388.453613304</v>
      </c>
      <c r="CM262" s="31">
        <v>535857.64640808105</v>
      </c>
      <c r="CN262" s="31">
        <v>78558455.666992202</v>
      </c>
      <c r="CO262" s="31">
        <v>545404534.15625</v>
      </c>
      <c r="CP262" s="31">
        <v>38935388.453613304</v>
      </c>
    </row>
    <row r="263" spans="1:94">
      <c r="A263" s="138" t="s">
        <v>65</v>
      </c>
      <c r="B263" s="163">
        <v>41334</v>
      </c>
      <c r="C263" s="31">
        <v>336145.35517883301</v>
      </c>
      <c r="D263" s="31">
        <v>0</v>
      </c>
      <c r="E263" s="31">
        <v>51056.556989192999</v>
      </c>
      <c r="F263" s="31">
        <v>40405.971225261703</v>
      </c>
      <c r="G263" s="31">
        <v>46614.877437114701</v>
      </c>
      <c r="H263" s="31">
        <v>0</v>
      </c>
      <c r="I263" s="31">
        <v>0</v>
      </c>
      <c r="J263" s="31">
        <v>97498.235390663103</v>
      </c>
      <c r="K263" s="31">
        <v>231.61298038624199</v>
      </c>
      <c r="L263" s="31">
        <v>25929.012631416299</v>
      </c>
      <c r="M263" s="31">
        <v>100703.265014648</v>
      </c>
      <c r="N263" s="31">
        <v>17561.708987236001</v>
      </c>
      <c r="O263" s="31">
        <v>0</v>
      </c>
      <c r="P263" s="31">
        <v>229655.710012436</v>
      </c>
      <c r="Q263" s="31">
        <v>12520.3773111105</v>
      </c>
      <c r="R263" s="31">
        <v>0</v>
      </c>
      <c r="S263" s="31">
        <v>46482.294630527504</v>
      </c>
      <c r="T263" s="31">
        <v>0</v>
      </c>
      <c r="U263" s="31">
        <v>97426.641090497083</v>
      </c>
      <c r="V263" s="31">
        <v>23320962.892089799</v>
      </c>
      <c r="W263" s="31">
        <v>0</v>
      </c>
      <c r="X263" s="31">
        <v>4550888.1348877</v>
      </c>
      <c r="Y263" s="31">
        <v>2300435.1474304199</v>
      </c>
      <c r="Z263" s="31">
        <v>10987642.2587891</v>
      </c>
      <c r="AA263" s="31">
        <v>0</v>
      </c>
      <c r="AB263" s="31">
        <v>0</v>
      </c>
      <c r="AC263" s="31">
        <v>38554394.373046897</v>
      </c>
      <c r="AD263" s="31">
        <v>38717.712796688102</v>
      </c>
      <c r="AE263" s="31">
        <v>346374.69915771502</v>
      </c>
      <c r="AF263" s="31">
        <v>7270351.9833373995</v>
      </c>
      <c r="AG263" s="31">
        <v>3311863.0668029799</v>
      </c>
      <c r="AH263" s="31">
        <v>0</v>
      </c>
      <c r="AI263" s="31">
        <v>14221316.8236084</v>
      </c>
      <c r="AJ263" s="31">
        <v>2650396.3562316899</v>
      </c>
      <c r="AK263" s="31">
        <v>0</v>
      </c>
      <c r="AL263" s="31">
        <v>11012865.674804701</v>
      </c>
      <c r="AM263" s="31">
        <v>0</v>
      </c>
      <c r="AN263" s="31">
        <v>38566323.739746101</v>
      </c>
      <c r="AO263" s="31">
        <v>248695991.03320301</v>
      </c>
      <c r="AP263" s="31">
        <v>0</v>
      </c>
      <c r="AQ263" s="31">
        <v>46544117.328613304</v>
      </c>
      <c r="AR263" s="31">
        <v>22654558.755371101</v>
      </c>
      <c r="AS263" s="31">
        <v>93220405.624023393</v>
      </c>
      <c r="AT263" s="31">
        <v>0</v>
      </c>
      <c r="AU263" s="31">
        <v>0</v>
      </c>
      <c r="AV263" s="31">
        <v>142462248.72070301</v>
      </c>
      <c r="AW263" s="31">
        <v>123908.059048653</v>
      </c>
      <c r="AX263" s="31">
        <v>5274698.28552246</v>
      </c>
      <c r="AY263" s="31">
        <v>81079200.387695298</v>
      </c>
      <c r="AZ263" s="31">
        <v>31398300.4921875</v>
      </c>
      <c r="BA263" s="31">
        <v>0</v>
      </c>
      <c r="BB263" s="31">
        <v>149962435.29882801</v>
      </c>
      <c r="BC263" s="31">
        <v>25993269.660888702</v>
      </c>
      <c r="BD263" s="31">
        <v>0</v>
      </c>
      <c r="BE263" s="31">
        <v>93407041.245117202</v>
      </c>
      <c r="BF263" s="31">
        <v>0</v>
      </c>
      <c r="BG263" s="31">
        <v>141923214.40234399</v>
      </c>
      <c r="BH263" s="31">
        <v>44349958.655761696</v>
      </c>
      <c r="BI263" s="31">
        <v>0</v>
      </c>
      <c r="BJ263" s="31">
        <v>9154534.1639404297</v>
      </c>
      <c r="BK263" s="31">
        <v>6061254.2651977502</v>
      </c>
      <c r="BL263" s="31">
        <v>0</v>
      </c>
      <c r="BM263" s="31">
        <v>0</v>
      </c>
      <c r="BN263" s="31">
        <v>0</v>
      </c>
      <c r="BO263" s="31">
        <v>0</v>
      </c>
      <c r="BP263" s="31">
        <v>0</v>
      </c>
      <c r="BQ263" s="31">
        <v>0</v>
      </c>
      <c r="BR263" s="31">
        <v>21924599.4609375</v>
      </c>
      <c r="BS263" s="31">
        <v>11503655.487915</v>
      </c>
      <c r="BT263" s="31">
        <v>0</v>
      </c>
      <c r="BU263" s="31">
        <v>10439560.9998779</v>
      </c>
      <c r="BV263" s="31">
        <v>9724090.3453369103</v>
      </c>
      <c r="BW263" s="31">
        <v>0</v>
      </c>
      <c r="BX263" s="31">
        <v>7590988.7244262705</v>
      </c>
      <c r="BY263" s="31">
        <v>0</v>
      </c>
      <c r="BZ263" s="31">
        <v>0</v>
      </c>
      <c r="CA263" s="31">
        <v>386869.21142578102</v>
      </c>
      <c r="CB263" s="31">
        <v>27914245.697997998</v>
      </c>
      <c r="CC263" s="31">
        <v>295765738.984375</v>
      </c>
      <c r="CD263" s="31">
        <v>53502585.526855499</v>
      </c>
      <c r="CE263" s="31">
        <v>46503.320237636603</v>
      </c>
      <c r="CF263" s="31">
        <v>10995206.001831099</v>
      </c>
      <c r="CG263" s="31">
        <v>93294309.758789107</v>
      </c>
      <c r="CH263" s="31">
        <v>7590988.7244262705</v>
      </c>
      <c r="CI263" s="31">
        <v>433210.29766845697</v>
      </c>
      <c r="CJ263" s="31">
        <v>38908453.2802734</v>
      </c>
      <c r="CK263" s="31">
        <v>388792209.078125</v>
      </c>
      <c r="CL263" s="31">
        <v>61094612.946777299</v>
      </c>
      <c r="CM263" s="31">
        <v>528974.21097564697</v>
      </c>
      <c r="CN263" s="31">
        <v>77507465.384765595</v>
      </c>
      <c r="CO263" s="31">
        <v>530628142.33203101</v>
      </c>
      <c r="CP263" s="31">
        <v>61094612.946777299</v>
      </c>
    </row>
    <row r="264" spans="1:94">
      <c r="A264" s="138" t="s">
        <v>65</v>
      </c>
      <c r="B264" s="163">
        <v>41426</v>
      </c>
      <c r="C264" s="31">
        <v>335931.36538696301</v>
      </c>
      <c r="D264" s="31">
        <v>0</v>
      </c>
      <c r="E264" s="31">
        <v>50132.4273285866</v>
      </c>
      <c r="F264" s="31">
        <v>39568.927336216002</v>
      </c>
      <c r="G264" s="31">
        <v>46597.078854084</v>
      </c>
      <c r="H264" s="31">
        <v>0</v>
      </c>
      <c r="I264" s="31">
        <v>0</v>
      </c>
      <c r="J264" s="31">
        <v>97892.100441932693</v>
      </c>
      <c r="K264" s="31">
        <v>211.247198987752</v>
      </c>
      <c r="L264" s="31">
        <v>20061.2530345917</v>
      </c>
      <c r="M264" s="31">
        <v>101680.475404739</v>
      </c>
      <c r="N264" s="31">
        <v>17333.694413900401</v>
      </c>
      <c r="O264" s="31">
        <v>0</v>
      </c>
      <c r="P264" s="31">
        <v>235681.20903968799</v>
      </c>
      <c r="Q264" s="31">
        <v>12477.240513324699</v>
      </c>
      <c r="R264" s="31">
        <v>0</v>
      </c>
      <c r="S264" s="31">
        <v>46681.3678312302</v>
      </c>
      <c r="T264" s="31">
        <v>0</v>
      </c>
      <c r="U264" s="31">
        <v>97863.08477936608</v>
      </c>
      <c r="V264" s="31">
        <v>23480222.110839799</v>
      </c>
      <c r="W264" s="31">
        <v>0</v>
      </c>
      <c r="X264" s="31">
        <v>4423130.3842163105</v>
      </c>
      <c r="Y264" s="31">
        <v>2230679.38598633</v>
      </c>
      <c r="Z264" s="31">
        <v>11022144.6324463</v>
      </c>
      <c r="AA264" s="31">
        <v>0</v>
      </c>
      <c r="AB264" s="31">
        <v>0</v>
      </c>
      <c r="AC264" s="31">
        <v>38939983.768066399</v>
      </c>
      <c r="AD264" s="31">
        <v>33893.64295578</v>
      </c>
      <c r="AE264" s="31">
        <v>224012.17346954299</v>
      </c>
      <c r="AF264" s="31">
        <v>7342962.1689453097</v>
      </c>
      <c r="AG264" s="31">
        <v>3244742.4120483398</v>
      </c>
      <c r="AH264" s="31">
        <v>0</v>
      </c>
      <c r="AI264" s="31">
        <v>14508562.4732666</v>
      </c>
      <c r="AJ264" s="31">
        <v>2628534.1841430701</v>
      </c>
      <c r="AK264" s="31">
        <v>0</v>
      </c>
      <c r="AL264" s="31">
        <v>11039873.3372803</v>
      </c>
      <c r="AM264" s="31">
        <v>0</v>
      </c>
      <c r="AN264" s="31">
        <v>38939527.191894501</v>
      </c>
      <c r="AO264" s="31">
        <v>251218774.14843801</v>
      </c>
      <c r="AP264" s="31">
        <v>0</v>
      </c>
      <c r="AQ264" s="31">
        <v>45345918.253417999</v>
      </c>
      <c r="AR264" s="31">
        <v>21779406.4133301</v>
      </c>
      <c r="AS264" s="31">
        <v>93548482.71875</v>
      </c>
      <c r="AT264" s="31">
        <v>0</v>
      </c>
      <c r="AU264" s="31">
        <v>0</v>
      </c>
      <c r="AV264" s="31">
        <v>143986528.890625</v>
      </c>
      <c r="AW264" s="31">
        <v>108576.96718978899</v>
      </c>
      <c r="AX264" s="31">
        <v>3448921.6130065899</v>
      </c>
      <c r="AY264" s="31">
        <v>82415471.425781295</v>
      </c>
      <c r="AZ264" s="31">
        <v>30844186.170166001</v>
      </c>
      <c r="BA264" s="31">
        <v>0</v>
      </c>
      <c r="BB264" s="31">
        <v>154081403.71484399</v>
      </c>
      <c r="BC264" s="31">
        <v>25981397.426757801</v>
      </c>
      <c r="BD264" s="31">
        <v>0</v>
      </c>
      <c r="BE264" s="31">
        <v>93750691.222656295</v>
      </c>
      <c r="BF264" s="31">
        <v>0</v>
      </c>
      <c r="BG264" s="31">
        <v>143539941.29296899</v>
      </c>
      <c r="BH264" s="31">
        <v>44828984.458984397</v>
      </c>
      <c r="BI264" s="31">
        <v>0</v>
      </c>
      <c r="BJ264" s="31">
        <v>8998026.3044433594</v>
      </c>
      <c r="BK264" s="31">
        <v>5983774.1134643601</v>
      </c>
      <c r="BL264" s="31">
        <v>0</v>
      </c>
      <c r="BM264" s="31">
        <v>0</v>
      </c>
      <c r="BN264" s="31">
        <v>0</v>
      </c>
      <c r="BO264" s="31">
        <v>0</v>
      </c>
      <c r="BP264" s="31">
        <v>0</v>
      </c>
      <c r="BQ264" s="31">
        <v>0</v>
      </c>
      <c r="BR264" s="31">
        <v>22287596.8908691</v>
      </c>
      <c r="BS264" s="31">
        <v>11340075.5891113</v>
      </c>
      <c r="BT264" s="31">
        <v>0</v>
      </c>
      <c r="BU264" s="31">
        <v>10701171.6999512</v>
      </c>
      <c r="BV264" s="31">
        <v>9713124.12036133</v>
      </c>
      <c r="BW264" s="31">
        <v>0</v>
      </c>
      <c r="BX264" s="31">
        <v>7774759.3499145498</v>
      </c>
      <c r="BY264" s="31">
        <v>0</v>
      </c>
      <c r="BZ264" s="31">
        <v>0</v>
      </c>
      <c r="CA264" s="31">
        <v>385441.80642700201</v>
      </c>
      <c r="CB264" s="31">
        <v>27935734.279296901</v>
      </c>
      <c r="CC264" s="31">
        <v>296830497.38281298</v>
      </c>
      <c r="CD264" s="31">
        <v>53927756.278808601</v>
      </c>
      <c r="CE264" s="31">
        <v>46550.431531429298</v>
      </c>
      <c r="CF264" s="31">
        <v>11013772.6561279</v>
      </c>
      <c r="CG264" s="31">
        <v>93630910.044921905</v>
      </c>
      <c r="CH264" s="31">
        <v>7774759.3499145498</v>
      </c>
      <c r="CI264" s="31">
        <v>432255.670940399</v>
      </c>
      <c r="CJ264" s="31">
        <v>38944898.701660201</v>
      </c>
      <c r="CK264" s="31">
        <v>390186179.92968798</v>
      </c>
      <c r="CL264" s="31">
        <v>61578219.433593802</v>
      </c>
      <c r="CM264" s="31">
        <v>528603.33200836205</v>
      </c>
      <c r="CN264" s="31">
        <v>77955745.854492202</v>
      </c>
      <c r="CO264" s="31">
        <v>533937679.515625</v>
      </c>
      <c r="CP264" s="31">
        <v>61578219.433593802</v>
      </c>
    </row>
    <row r="265" spans="1:94">
      <c r="A265" s="138" t="s">
        <v>65</v>
      </c>
      <c r="B265" s="163">
        <v>41518</v>
      </c>
      <c r="C265" s="31">
        <v>335931.63544845599</v>
      </c>
      <c r="D265" s="31">
        <v>0</v>
      </c>
      <c r="E265" s="31">
        <v>50930.8798732758</v>
      </c>
      <c r="F265" s="31">
        <v>41570.443015098601</v>
      </c>
      <c r="G265" s="31">
        <v>46527.043049812302</v>
      </c>
      <c r="H265" s="31">
        <v>0</v>
      </c>
      <c r="I265" s="31">
        <v>0</v>
      </c>
      <c r="J265" s="31">
        <v>97808.023258209199</v>
      </c>
      <c r="K265" s="31">
        <v>192.86197488009901</v>
      </c>
      <c r="L265" s="31">
        <v>2004.96418686211</v>
      </c>
      <c r="M265" s="31">
        <v>102183.29697513601</v>
      </c>
      <c r="N265" s="31">
        <v>17095.949491977699</v>
      </c>
      <c r="O265" s="31">
        <v>0</v>
      </c>
      <c r="P265" s="31">
        <v>253283.26759338399</v>
      </c>
      <c r="Q265" s="31">
        <v>12395.2245906591</v>
      </c>
      <c r="R265" s="31">
        <v>0</v>
      </c>
      <c r="S265" s="31">
        <v>46604.274382114403</v>
      </c>
      <c r="T265" s="31">
        <v>0</v>
      </c>
      <c r="U265" s="31">
        <v>98363.757683515025</v>
      </c>
      <c r="V265" s="31">
        <v>23500230.600341801</v>
      </c>
      <c r="W265" s="31">
        <v>0</v>
      </c>
      <c r="X265" s="31">
        <v>4384312.6979980497</v>
      </c>
      <c r="Y265" s="31">
        <v>2274682.1008605999</v>
      </c>
      <c r="Z265" s="31">
        <v>10940322.256347699</v>
      </c>
      <c r="AA265" s="31">
        <v>0</v>
      </c>
      <c r="AB265" s="31">
        <v>0</v>
      </c>
      <c r="AC265" s="31">
        <v>39056556.029296897</v>
      </c>
      <c r="AD265" s="31">
        <v>29108.881698608398</v>
      </c>
      <c r="AE265" s="31">
        <v>36690.559915065802</v>
      </c>
      <c r="AF265" s="31">
        <v>7368668.4137573196</v>
      </c>
      <c r="AG265" s="31">
        <v>3175343.1173400902</v>
      </c>
      <c r="AH265" s="31">
        <v>0</v>
      </c>
      <c r="AI265" s="31">
        <v>14645872.5</v>
      </c>
      <c r="AJ265" s="31">
        <v>2617977.3640747098</v>
      </c>
      <c r="AK265" s="31">
        <v>0</v>
      </c>
      <c r="AL265" s="31">
        <v>10952765.044555699</v>
      </c>
      <c r="AM265" s="31">
        <v>0</v>
      </c>
      <c r="AN265" s="31">
        <v>39184745.333496101</v>
      </c>
      <c r="AO265" s="31">
        <v>252246158.60742199</v>
      </c>
      <c r="AP265" s="31">
        <v>0</v>
      </c>
      <c r="AQ265" s="31">
        <v>45170634.395507798</v>
      </c>
      <c r="AR265" s="31">
        <v>22238788.303466801</v>
      </c>
      <c r="AS265" s="31">
        <v>92359308.790039107</v>
      </c>
      <c r="AT265" s="31">
        <v>0</v>
      </c>
      <c r="AU265" s="31">
        <v>0</v>
      </c>
      <c r="AV265" s="31">
        <v>143300299.015625</v>
      </c>
      <c r="AW265" s="31">
        <v>93200.336888313293</v>
      </c>
      <c r="AX265" s="31">
        <v>469800.42168808001</v>
      </c>
      <c r="AY265" s="31">
        <v>82921053.889648393</v>
      </c>
      <c r="AZ265" s="31">
        <v>30230477.760742199</v>
      </c>
      <c r="BA265" s="31">
        <v>0</v>
      </c>
      <c r="BB265" s="31">
        <v>157787231.59570301</v>
      </c>
      <c r="BC265" s="31">
        <v>25803197.287353501</v>
      </c>
      <c r="BD265" s="31">
        <v>0</v>
      </c>
      <c r="BE265" s="31">
        <v>92406529.033203095</v>
      </c>
      <c r="BF265" s="31">
        <v>0</v>
      </c>
      <c r="BG265" s="31">
        <v>143715101.16210899</v>
      </c>
      <c r="BH265" s="31">
        <v>43967581.712890603</v>
      </c>
      <c r="BI265" s="31">
        <v>0</v>
      </c>
      <c r="BJ265" s="31">
        <v>8626782.24926758</v>
      </c>
      <c r="BK265" s="31">
        <v>5871867.5724487295</v>
      </c>
      <c r="BL265" s="31">
        <v>0</v>
      </c>
      <c r="BM265" s="31">
        <v>0</v>
      </c>
      <c r="BN265" s="31">
        <v>0</v>
      </c>
      <c r="BO265" s="31">
        <v>0</v>
      </c>
      <c r="BP265" s="31">
        <v>0</v>
      </c>
      <c r="BQ265" s="31">
        <v>0</v>
      </c>
      <c r="BR265" s="31">
        <v>22421100.9836426</v>
      </c>
      <c r="BS265" s="31">
        <v>11101665.420043901</v>
      </c>
      <c r="BT265" s="31">
        <v>0</v>
      </c>
      <c r="BU265" s="31">
        <v>8080543.2399292002</v>
      </c>
      <c r="BV265" s="31">
        <v>9662284.6651611291</v>
      </c>
      <c r="BW265" s="31">
        <v>0</v>
      </c>
      <c r="BX265" s="31">
        <v>6596681.2162475605</v>
      </c>
      <c r="BY265" s="31">
        <v>0</v>
      </c>
      <c r="BZ265" s="31">
        <v>0</v>
      </c>
      <c r="CA265" s="31">
        <v>387956.13555145299</v>
      </c>
      <c r="CB265" s="31">
        <v>27837064.521240201</v>
      </c>
      <c r="CC265" s="31">
        <v>296779880.80859399</v>
      </c>
      <c r="CD265" s="31">
        <v>52395880.676269501</v>
      </c>
      <c r="CE265" s="31">
        <v>46638.645526886001</v>
      </c>
      <c r="CF265" s="31">
        <v>10977418.3199463</v>
      </c>
      <c r="CG265" s="31">
        <v>92248346.258789107</v>
      </c>
      <c r="CH265" s="31">
        <v>6596681.2162475605</v>
      </c>
      <c r="CI265" s="31">
        <v>434602.37421035802</v>
      </c>
      <c r="CJ265" s="31">
        <v>38788530.751464799</v>
      </c>
      <c r="CK265" s="31">
        <v>389482188.58984399</v>
      </c>
      <c r="CL265" s="31">
        <v>59517623.278808601</v>
      </c>
      <c r="CM265" s="31">
        <v>531517.83712768601</v>
      </c>
      <c r="CN265" s="31">
        <v>77924677.705078095</v>
      </c>
      <c r="CO265" s="31">
        <v>533456427.78125</v>
      </c>
      <c r="CP265" s="31">
        <v>59517623.278808601</v>
      </c>
    </row>
    <row r="266" spans="1:94">
      <c r="A266" s="138" t="s">
        <v>65</v>
      </c>
      <c r="B266" s="163">
        <v>41609</v>
      </c>
      <c r="C266" s="31">
        <v>334490.88073730498</v>
      </c>
      <c r="D266" s="31">
        <v>0</v>
      </c>
      <c r="E266" s="31">
        <v>49008.035979747801</v>
      </c>
      <c r="F266" s="31">
        <v>39292.765557765997</v>
      </c>
      <c r="G266" s="31">
        <v>45777.518949985497</v>
      </c>
      <c r="H266" s="31">
        <v>0</v>
      </c>
      <c r="I266" s="31">
        <v>0</v>
      </c>
      <c r="J266" s="31">
        <v>96466.603242874102</v>
      </c>
      <c r="K266" s="31">
        <v>148.23700298927699</v>
      </c>
      <c r="L266" s="31">
        <v>1285.67360405624</v>
      </c>
      <c r="M266" s="31">
        <v>102358.367815971</v>
      </c>
      <c r="N266" s="31">
        <v>17577.572171926498</v>
      </c>
      <c r="O266" s="31">
        <v>0</v>
      </c>
      <c r="P266" s="31">
        <v>250753.37742996201</v>
      </c>
      <c r="Q266" s="31">
        <v>12172.7916356325</v>
      </c>
      <c r="R266" s="31">
        <v>0</v>
      </c>
      <c r="S266" s="31">
        <v>45796.583367347703</v>
      </c>
      <c r="T266" s="31">
        <v>0</v>
      </c>
      <c r="U266" s="31">
        <v>96902.372180311839</v>
      </c>
      <c r="V266" s="31">
        <v>23189116.369872998</v>
      </c>
      <c r="W266" s="31">
        <v>0</v>
      </c>
      <c r="X266" s="31">
        <v>4188895.4671020498</v>
      </c>
      <c r="Y266" s="31">
        <v>2159313.6772766099</v>
      </c>
      <c r="Z266" s="31">
        <v>10668947.6635742</v>
      </c>
      <c r="AA266" s="31">
        <v>0</v>
      </c>
      <c r="AB266" s="31">
        <v>0</v>
      </c>
      <c r="AC266" s="31">
        <v>38497622.09375</v>
      </c>
      <c r="AD266" s="31">
        <v>23709.710627078999</v>
      </c>
      <c r="AE266" s="31">
        <v>29715.058288812601</v>
      </c>
      <c r="AF266" s="31">
        <v>7305814.1763305701</v>
      </c>
      <c r="AG266" s="31">
        <v>3219302.85693359</v>
      </c>
      <c r="AH266" s="31">
        <v>0</v>
      </c>
      <c r="AI266" s="31">
        <v>14358007.059570299</v>
      </c>
      <c r="AJ266" s="31">
        <v>2556121.1875610398</v>
      </c>
      <c r="AK266" s="31">
        <v>0</v>
      </c>
      <c r="AL266" s="31">
        <v>10604300.743408199</v>
      </c>
      <c r="AM266" s="31">
        <v>0</v>
      </c>
      <c r="AN266" s="31">
        <v>38485307.2119141</v>
      </c>
      <c r="AO266" s="31">
        <v>249323933.13085899</v>
      </c>
      <c r="AP266" s="31">
        <v>0</v>
      </c>
      <c r="AQ266" s="31">
        <v>42480957.365722701</v>
      </c>
      <c r="AR266" s="31">
        <v>20154014.690429699</v>
      </c>
      <c r="AS266" s="31">
        <v>91023221.366210893</v>
      </c>
      <c r="AT266" s="31">
        <v>0</v>
      </c>
      <c r="AU266" s="31">
        <v>0</v>
      </c>
      <c r="AV266" s="31">
        <v>141685723.16992199</v>
      </c>
      <c r="AW266" s="31">
        <v>76563.000608444199</v>
      </c>
      <c r="AX266" s="31">
        <v>309794.21409988397</v>
      </c>
      <c r="AY266" s="31">
        <v>82566457.298828095</v>
      </c>
      <c r="AZ266" s="31">
        <v>30701520.5151367</v>
      </c>
      <c r="BA266" s="31">
        <v>0</v>
      </c>
      <c r="BB266" s="31">
        <v>154811913.39257801</v>
      </c>
      <c r="BC266" s="31">
        <v>25228821.6333008</v>
      </c>
      <c r="BD266" s="31">
        <v>0</v>
      </c>
      <c r="BE266" s="31">
        <v>90509464.709960893</v>
      </c>
      <c r="BF266" s="31">
        <v>0</v>
      </c>
      <c r="BG266" s="31">
        <v>142975911.66406301</v>
      </c>
      <c r="BH266" s="31">
        <v>43972628.135253899</v>
      </c>
      <c r="BI266" s="31">
        <v>0</v>
      </c>
      <c r="BJ266" s="31">
        <v>8483550.03051758</v>
      </c>
      <c r="BK266" s="31">
        <v>5769838.1152343797</v>
      </c>
      <c r="BL266" s="31">
        <v>0</v>
      </c>
      <c r="BM266" s="31">
        <v>0</v>
      </c>
      <c r="BN266" s="31">
        <v>0</v>
      </c>
      <c r="BO266" s="31">
        <v>0</v>
      </c>
      <c r="BP266" s="31">
        <v>0</v>
      </c>
      <c r="BQ266" s="31">
        <v>0</v>
      </c>
      <c r="BR266" s="31">
        <v>22428392.659912098</v>
      </c>
      <c r="BS266" s="31">
        <v>11256871.595947299</v>
      </c>
      <c r="BT266" s="31">
        <v>0</v>
      </c>
      <c r="BU266" s="31">
        <v>10291417.3398438</v>
      </c>
      <c r="BV266" s="31">
        <v>9473172.6954345703</v>
      </c>
      <c r="BW266" s="31">
        <v>0</v>
      </c>
      <c r="BX266" s="31">
        <v>7008611.0920410203</v>
      </c>
      <c r="BY266" s="31">
        <v>0</v>
      </c>
      <c r="BZ266" s="31">
        <v>0</v>
      </c>
      <c r="CA266" s="31">
        <v>383360.62456512498</v>
      </c>
      <c r="CB266" s="31">
        <v>27354825.7272949</v>
      </c>
      <c r="CC266" s="31">
        <v>291697489.84375</v>
      </c>
      <c r="CD266" s="31">
        <v>52460823.543945298</v>
      </c>
      <c r="CE266" s="31">
        <v>45863.335108280196</v>
      </c>
      <c r="CF266" s="31">
        <v>10633804.354248</v>
      </c>
      <c r="CG266" s="31">
        <v>90906684.926757798</v>
      </c>
      <c r="CH266" s="31">
        <v>7008611.0920410203</v>
      </c>
      <c r="CI266" s="31">
        <v>429126.37445831299</v>
      </c>
      <c r="CJ266" s="31">
        <v>38024950.672363304</v>
      </c>
      <c r="CK266" s="31">
        <v>382804508.32031298</v>
      </c>
      <c r="CL266" s="31">
        <v>59092556.518066399</v>
      </c>
      <c r="CM266" s="31">
        <v>524661.08554077102</v>
      </c>
      <c r="CN266" s="31">
        <v>76438126.160156295</v>
      </c>
      <c r="CO266" s="31">
        <v>525228883.35156298</v>
      </c>
      <c r="CP266" s="31">
        <v>59092556.518066399</v>
      </c>
    </row>
    <row r="267" spans="1:94">
      <c r="A267" s="138" t="s">
        <v>65</v>
      </c>
      <c r="B267" s="163">
        <v>41699</v>
      </c>
      <c r="C267" s="31">
        <v>333893.53485488897</v>
      </c>
      <c r="D267" s="31">
        <v>0</v>
      </c>
      <c r="E267" s="31">
        <v>48364.945387363397</v>
      </c>
      <c r="F267" s="31">
        <v>38763.237394809701</v>
      </c>
      <c r="G267" s="31">
        <v>45960.454715251901</v>
      </c>
      <c r="H267" s="31">
        <v>0</v>
      </c>
      <c r="I267" s="31">
        <v>0</v>
      </c>
      <c r="J267" s="31">
        <v>97855.6286325455</v>
      </c>
      <c r="K267" s="31">
        <v>111.535079898313</v>
      </c>
      <c r="L267" s="31">
        <v>1368.7001192718701</v>
      </c>
      <c r="M267" s="31">
        <v>102482.680675507</v>
      </c>
      <c r="N267" s="31">
        <v>17298.728201866201</v>
      </c>
      <c r="O267" s="31">
        <v>0</v>
      </c>
      <c r="P267" s="31">
        <v>248274.739570618</v>
      </c>
      <c r="Q267" s="31">
        <v>11983.862780928601</v>
      </c>
      <c r="R267" s="31">
        <v>0</v>
      </c>
      <c r="S267" s="31">
        <v>45785.704258918799</v>
      </c>
      <c r="T267" s="31">
        <v>0</v>
      </c>
      <c r="U267" s="31">
        <v>97503.404303716306</v>
      </c>
      <c r="V267" s="31">
        <v>22937136.3977051</v>
      </c>
      <c r="W267" s="31">
        <v>0</v>
      </c>
      <c r="X267" s="31">
        <v>4087451.13562012</v>
      </c>
      <c r="Y267" s="31">
        <v>2100802.6067504901</v>
      </c>
      <c r="Z267" s="31">
        <v>10490422.4370117</v>
      </c>
      <c r="AA267" s="31">
        <v>0</v>
      </c>
      <c r="AB267" s="31">
        <v>0</v>
      </c>
      <c r="AC267" s="31">
        <v>38486550.274902299</v>
      </c>
      <c r="AD267" s="31">
        <v>17217.861726045601</v>
      </c>
      <c r="AE267" s="31">
        <v>56721.934640407599</v>
      </c>
      <c r="AF267" s="31">
        <v>7298444.9938964797</v>
      </c>
      <c r="AG267" s="31">
        <v>3170730.0111083998</v>
      </c>
      <c r="AH267" s="31">
        <v>0</v>
      </c>
      <c r="AI267" s="31">
        <v>13907974.541992201</v>
      </c>
      <c r="AJ267" s="31">
        <v>2504081.04266357</v>
      </c>
      <c r="AK267" s="31">
        <v>0</v>
      </c>
      <c r="AL267" s="31">
        <v>10527177.619018599</v>
      </c>
      <c r="AM267" s="31">
        <v>0</v>
      </c>
      <c r="AN267" s="31">
        <v>38482560.412597701</v>
      </c>
      <c r="AO267" s="31">
        <v>247161653.92578101</v>
      </c>
      <c r="AP267" s="31">
        <v>0</v>
      </c>
      <c r="AQ267" s="31">
        <v>40991670.3134766</v>
      </c>
      <c r="AR267" s="31">
        <v>19394182.787597701</v>
      </c>
      <c r="AS267" s="31">
        <v>90034420.559570298</v>
      </c>
      <c r="AT267" s="31">
        <v>0</v>
      </c>
      <c r="AU267" s="31">
        <v>0</v>
      </c>
      <c r="AV267" s="31">
        <v>144601598.46289101</v>
      </c>
      <c r="AW267" s="31">
        <v>56145.383250236497</v>
      </c>
      <c r="AX267" s="31">
        <v>713528.68494415295</v>
      </c>
      <c r="AY267" s="31">
        <v>82800648.473632798</v>
      </c>
      <c r="AZ267" s="31">
        <v>30184847.221679699</v>
      </c>
      <c r="BA267" s="31">
        <v>0</v>
      </c>
      <c r="BB267" s="31">
        <v>148303442.09570301</v>
      </c>
      <c r="BC267" s="31">
        <v>24721577.721923798</v>
      </c>
      <c r="BD267" s="31">
        <v>0</v>
      </c>
      <c r="BE267" s="31">
        <v>90326373.267578095</v>
      </c>
      <c r="BF267" s="31">
        <v>0</v>
      </c>
      <c r="BG267" s="31">
        <v>143776216.765625</v>
      </c>
      <c r="BH267" s="31">
        <v>44563937.208496101</v>
      </c>
      <c r="BI267" s="31">
        <v>0</v>
      </c>
      <c r="BJ267" s="31">
        <v>8398884.8792724591</v>
      </c>
      <c r="BK267" s="31">
        <v>5635763.0631103497</v>
      </c>
      <c r="BL267" s="31">
        <v>0</v>
      </c>
      <c r="BM267" s="31">
        <v>0</v>
      </c>
      <c r="BN267" s="31">
        <v>0</v>
      </c>
      <c r="BO267" s="31">
        <v>0</v>
      </c>
      <c r="BP267" s="31">
        <v>0</v>
      </c>
      <c r="BQ267" s="31">
        <v>0</v>
      </c>
      <c r="BR267" s="31">
        <v>22450240.103027299</v>
      </c>
      <c r="BS267" s="31">
        <v>11143046.3242188</v>
      </c>
      <c r="BT267" s="31">
        <v>0</v>
      </c>
      <c r="BU267" s="31">
        <v>10206651.649902301</v>
      </c>
      <c r="BV267" s="31">
        <v>9319664.6677246094</v>
      </c>
      <c r="BW267" s="31">
        <v>0</v>
      </c>
      <c r="BX267" s="31">
        <v>7272455.9630127</v>
      </c>
      <c r="BY267" s="31">
        <v>0</v>
      </c>
      <c r="BZ267" s="31">
        <v>0</v>
      </c>
      <c r="CA267" s="31">
        <v>381820.98823547398</v>
      </c>
      <c r="CB267" s="31">
        <v>27048827.034423798</v>
      </c>
      <c r="CC267" s="31">
        <v>288471853.359375</v>
      </c>
      <c r="CD267" s="31">
        <v>53016517.010253899</v>
      </c>
      <c r="CE267" s="31">
        <v>45792.511065483101</v>
      </c>
      <c r="CF267" s="31">
        <v>10497992.6948242</v>
      </c>
      <c r="CG267" s="31">
        <v>90179519.225585893</v>
      </c>
      <c r="CH267" s="31">
        <v>7272455.9630127</v>
      </c>
      <c r="CI267" s="31">
        <v>427377.280673981</v>
      </c>
      <c r="CJ267" s="31">
        <v>37541914.369140603</v>
      </c>
      <c r="CK267" s="31">
        <v>378322426.16796899</v>
      </c>
      <c r="CL267" s="31">
        <v>60271945.354492202</v>
      </c>
      <c r="CM267" s="31">
        <v>523222.56149291998</v>
      </c>
      <c r="CN267" s="31">
        <v>76069276.90625</v>
      </c>
      <c r="CO267" s="31">
        <v>522173604.31640601</v>
      </c>
      <c r="CP267" s="31">
        <v>60271945.354492202</v>
      </c>
    </row>
    <row r="268" spans="1:94">
      <c r="A268" s="138" t="s">
        <v>65</v>
      </c>
      <c r="B268" s="163">
        <v>41791</v>
      </c>
      <c r="C268" s="31">
        <v>332777.40492629999</v>
      </c>
      <c r="D268" s="31">
        <v>0</v>
      </c>
      <c r="E268" s="31">
        <v>48184.173478126497</v>
      </c>
      <c r="F268" s="31">
        <v>38516.714726448103</v>
      </c>
      <c r="G268" s="31">
        <v>45920.342072486899</v>
      </c>
      <c r="H268" s="31">
        <v>0</v>
      </c>
      <c r="I268" s="31">
        <v>0</v>
      </c>
      <c r="J268" s="31">
        <v>98186.024531364397</v>
      </c>
      <c r="K268" s="31">
        <v>86.948362763971105</v>
      </c>
      <c r="L268" s="31">
        <v>13265.3933134079</v>
      </c>
      <c r="M268" s="31">
        <v>102593.46538353</v>
      </c>
      <c r="N268" s="31">
        <v>17266.320477247202</v>
      </c>
      <c r="O268" s="31">
        <v>0</v>
      </c>
      <c r="P268" s="31">
        <v>236332.15398407</v>
      </c>
      <c r="Q268" s="31">
        <v>11823.207649469399</v>
      </c>
      <c r="R268" s="31">
        <v>0</v>
      </c>
      <c r="S268" s="31">
        <v>45972.177608013197</v>
      </c>
      <c r="T268" s="31">
        <v>0</v>
      </c>
      <c r="U268" s="31">
        <v>97960.548177068442</v>
      </c>
      <c r="V268" s="31">
        <v>22713670.152099598</v>
      </c>
      <c r="W268" s="31">
        <v>0</v>
      </c>
      <c r="X268" s="31">
        <v>4011115.4423522898</v>
      </c>
      <c r="Y268" s="31">
        <v>2080787.79025269</v>
      </c>
      <c r="Z268" s="31">
        <v>10437738.5084229</v>
      </c>
      <c r="AA268" s="31">
        <v>0</v>
      </c>
      <c r="AB268" s="31">
        <v>0</v>
      </c>
      <c r="AC268" s="31">
        <v>38738704.865234397</v>
      </c>
      <c r="AD268" s="31">
        <v>13736.3892589808</v>
      </c>
      <c r="AE268" s="31">
        <v>169901.99885368301</v>
      </c>
      <c r="AF268" s="31">
        <v>7265994.31396484</v>
      </c>
      <c r="AG268" s="31">
        <v>3141304.7269592299</v>
      </c>
      <c r="AH268" s="31">
        <v>0</v>
      </c>
      <c r="AI268" s="31">
        <v>13725100.088134799</v>
      </c>
      <c r="AJ268" s="31">
        <v>2476507.6414794899</v>
      </c>
      <c r="AK268" s="31">
        <v>0</v>
      </c>
      <c r="AL268" s="31">
        <v>10454992.978759799</v>
      </c>
      <c r="AM268" s="31">
        <v>0</v>
      </c>
      <c r="AN268" s="31">
        <v>38712737.399902299</v>
      </c>
      <c r="AO268" s="31">
        <v>245712770.87695301</v>
      </c>
      <c r="AP268" s="31">
        <v>0</v>
      </c>
      <c r="AQ268" s="31">
        <v>40146324.550292999</v>
      </c>
      <c r="AR268" s="31">
        <v>19055281.9289551</v>
      </c>
      <c r="AS268" s="31">
        <v>89801659.805664107</v>
      </c>
      <c r="AT268" s="31">
        <v>0</v>
      </c>
      <c r="AU268" s="31">
        <v>0</v>
      </c>
      <c r="AV268" s="31">
        <v>145883690.41406301</v>
      </c>
      <c r="AW268" s="31">
        <v>44872.394598007202</v>
      </c>
      <c r="AX268" s="31">
        <v>1855853.24726868</v>
      </c>
      <c r="AY268" s="31">
        <v>82696907.964843795</v>
      </c>
      <c r="AZ268" s="31">
        <v>29948268.596679699</v>
      </c>
      <c r="BA268" s="31">
        <v>0</v>
      </c>
      <c r="BB268" s="31">
        <v>147139750.21289101</v>
      </c>
      <c r="BC268" s="31">
        <v>24458835.123291001</v>
      </c>
      <c r="BD268" s="31">
        <v>0</v>
      </c>
      <c r="BE268" s="31">
        <v>89990710.105468795</v>
      </c>
      <c r="BF268" s="31">
        <v>0</v>
      </c>
      <c r="BG268" s="31">
        <v>145294790.39843801</v>
      </c>
      <c r="BH268" s="31">
        <v>44328883.503417999</v>
      </c>
      <c r="BI268" s="31">
        <v>0</v>
      </c>
      <c r="BJ268" s="31">
        <v>8214086.09265137</v>
      </c>
      <c r="BK268" s="31">
        <v>5508293.4664917002</v>
      </c>
      <c r="BL268" s="31">
        <v>0</v>
      </c>
      <c r="BM268" s="31">
        <v>0</v>
      </c>
      <c r="BN268" s="31">
        <v>0</v>
      </c>
      <c r="BO268" s="31">
        <v>0</v>
      </c>
      <c r="BP268" s="31">
        <v>0</v>
      </c>
      <c r="BQ268" s="31">
        <v>0</v>
      </c>
      <c r="BR268" s="31">
        <v>22449616.881347701</v>
      </c>
      <c r="BS268" s="31">
        <v>11060250.013793901</v>
      </c>
      <c r="BT268" s="31">
        <v>0</v>
      </c>
      <c r="BU268" s="31">
        <v>10101977.3398438</v>
      </c>
      <c r="BV268" s="31">
        <v>9240184.1265869103</v>
      </c>
      <c r="BW268" s="31">
        <v>0</v>
      </c>
      <c r="BX268" s="31">
        <v>7394760.5136108398</v>
      </c>
      <c r="BY268" s="31">
        <v>0</v>
      </c>
      <c r="BZ268" s="31">
        <v>0</v>
      </c>
      <c r="CA268" s="31">
        <v>380167.525863647</v>
      </c>
      <c r="CB268" s="31">
        <v>26764842.698242199</v>
      </c>
      <c r="CC268" s="31">
        <v>286222606</v>
      </c>
      <c r="CD268" s="31">
        <v>52725534.255371101</v>
      </c>
      <c r="CE268" s="31">
        <v>45854.632306098902</v>
      </c>
      <c r="CF268" s="31">
        <v>10433568.3210449</v>
      </c>
      <c r="CG268" s="31">
        <v>89898820.408203095</v>
      </c>
      <c r="CH268" s="31">
        <v>7394760.5136108398</v>
      </c>
      <c r="CI268" s="31">
        <v>426389.46191787702</v>
      </c>
      <c r="CJ268" s="31">
        <v>37193295.916503899</v>
      </c>
      <c r="CK268" s="31">
        <v>375851899.078125</v>
      </c>
      <c r="CL268" s="31">
        <v>59979778.274902299</v>
      </c>
      <c r="CM268" s="31">
        <v>522947.95138549799</v>
      </c>
      <c r="CN268" s="31">
        <v>75998565.314453095</v>
      </c>
      <c r="CO268" s="31">
        <v>521474471.41796899</v>
      </c>
      <c r="CP268" s="31">
        <v>59979778.274902299</v>
      </c>
    </row>
    <row r="269" spans="1:94">
      <c r="A269" s="138" t="s">
        <v>65</v>
      </c>
      <c r="B269" s="163">
        <v>41883</v>
      </c>
      <c r="C269" s="31">
        <v>334975.82548522903</v>
      </c>
      <c r="D269" s="31">
        <v>0</v>
      </c>
      <c r="E269" s="31">
        <v>48130.246580123901</v>
      </c>
      <c r="F269" s="31">
        <v>39697.928004741698</v>
      </c>
      <c r="G269" s="31">
        <v>46237.184467792496</v>
      </c>
      <c r="H269" s="31">
        <v>0</v>
      </c>
      <c r="I269" s="31">
        <v>0</v>
      </c>
      <c r="J269" s="31">
        <v>98328.816575050398</v>
      </c>
      <c r="K269" s="31">
        <v>59.468146322295098</v>
      </c>
      <c r="L269" s="31">
        <v>1406.9017494618899</v>
      </c>
      <c r="M269" s="31">
        <v>103254.66781806901</v>
      </c>
      <c r="N269" s="31">
        <v>17049.960823297501</v>
      </c>
      <c r="O269" s="31">
        <v>0</v>
      </c>
      <c r="P269" s="31">
        <v>249559.238933563</v>
      </c>
      <c r="Q269" s="31">
        <v>11721.681789517401</v>
      </c>
      <c r="R269" s="31">
        <v>0</v>
      </c>
      <c r="S269" s="31">
        <v>46325.424945354498</v>
      </c>
      <c r="T269" s="31">
        <v>0</v>
      </c>
      <c r="U269" s="31">
        <v>98893.631725921587</v>
      </c>
      <c r="V269" s="31">
        <v>23172864.566650402</v>
      </c>
      <c r="W269" s="31">
        <v>0</v>
      </c>
      <c r="X269" s="31">
        <v>3893319.2657775902</v>
      </c>
      <c r="Y269" s="31">
        <v>2043205.8317871101</v>
      </c>
      <c r="Z269" s="31">
        <v>10587857.9217529</v>
      </c>
      <c r="AA269" s="31">
        <v>0</v>
      </c>
      <c r="AB269" s="31">
        <v>0</v>
      </c>
      <c r="AC269" s="31">
        <v>38972997.724121101</v>
      </c>
      <c r="AD269" s="31">
        <v>9010.6717994213104</v>
      </c>
      <c r="AE269" s="31">
        <v>55819.700718402899</v>
      </c>
      <c r="AF269" s="31">
        <v>7354761.0341186495</v>
      </c>
      <c r="AG269" s="31">
        <v>3098061.4364624</v>
      </c>
      <c r="AH269" s="31">
        <v>0</v>
      </c>
      <c r="AI269" s="31">
        <v>14039452.478393599</v>
      </c>
      <c r="AJ269" s="31">
        <v>2440012.8729553199</v>
      </c>
      <c r="AK269" s="31">
        <v>0</v>
      </c>
      <c r="AL269" s="31">
        <v>10594537.326171899</v>
      </c>
      <c r="AM269" s="31">
        <v>0</v>
      </c>
      <c r="AN269" s="31">
        <v>39097747.340820298</v>
      </c>
      <c r="AO269" s="31">
        <v>251663428.05664101</v>
      </c>
      <c r="AP269" s="31">
        <v>0</v>
      </c>
      <c r="AQ269" s="31">
        <v>40342275.166992202</v>
      </c>
      <c r="AR269" s="31">
        <v>19625922.307861298</v>
      </c>
      <c r="AS269" s="31">
        <v>90503314.359375</v>
      </c>
      <c r="AT269" s="31">
        <v>0</v>
      </c>
      <c r="AU269" s="31">
        <v>0</v>
      </c>
      <c r="AV269" s="31">
        <v>145173583.015625</v>
      </c>
      <c r="AW269" s="31">
        <v>29360.889753580101</v>
      </c>
      <c r="AX269" s="31">
        <v>616844.81655120896</v>
      </c>
      <c r="AY269" s="31">
        <v>83977264.286132798</v>
      </c>
      <c r="AZ269" s="31">
        <v>29544570.9445801</v>
      </c>
      <c r="BA269" s="31">
        <v>0</v>
      </c>
      <c r="BB269" s="31">
        <v>152984180.64648399</v>
      </c>
      <c r="BC269" s="31">
        <v>24272563.805908199</v>
      </c>
      <c r="BD269" s="31">
        <v>0</v>
      </c>
      <c r="BE269" s="31">
        <v>90486532.948242202</v>
      </c>
      <c r="BF269" s="31">
        <v>0</v>
      </c>
      <c r="BG269" s="31">
        <v>145617587.32421899</v>
      </c>
      <c r="BH269" s="31">
        <v>44285580.503906302</v>
      </c>
      <c r="BI269" s="31">
        <v>0</v>
      </c>
      <c r="BJ269" s="31">
        <v>7837413.4175415002</v>
      </c>
      <c r="BK269" s="31">
        <v>5367448.3698120099</v>
      </c>
      <c r="BL269" s="31">
        <v>0</v>
      </c>
      <c r="BM269" s="31">
        <v>0</v>
      </c>
      <c r="BN269" s="31">
        <v>0</v>
      </c>
      <c r="BO269" s="31">
        <v>0</v>
      </c>
      <c r="BP269" s="31">
        <v>0</v>
      </c>
      <c r="BQ269" s="31">
        <v>0</v>
      </c>
      <c r="BR269" s="31">
        <v>22775258.910156298</v>
      </c>
      <c r="BS269" s="31">
        <v>10930728.888549799</v>
      </c>
      <c r="BT269" s="31">
        <v>0</v>
      </c>
      <c r="BU269" s="31">
        <v>7793230.2810058603</v>
      </c>
      <c r="BV269" s="31">
        <v>9173207.1759033203</v>
      </c>
      <c r="BW269" s="31">
        <v>0</v>
      </c>
      <c r="BX269" s="31">
        <v>6413207.2579956101</v>
      </c>
      <c r="BY269" s="31">
        <v>0</v>
      </c>
      <c r="BZ269" s="31">
        <v>0</v>
      </c>
      <c r="CA269" s="31">
        <v>384636.985309601</v>
      </c>
      <c r="CB269" s="31">
        <v>27003037.831298798</v>
      </c>
      <c r="CC269" s="31">
        <v>291262140.87109399</v>
      </c>
      <c r="CD269" s="31">
        <v>51812723.457519501</v>
      </c>
      <c r="CE269" s="31">
        <v>46398.316930294</v>
      </c>
      <c r="CF269" s="31">
        <v>10624349.892700201</v>
      </c>
      <c r="CG269" s="31">
        <v>90345914.1015625</v>
      </c>
      <c r="CH269" s="31">
        <v>6413207.2579956101</v>
      </c>
      <c r="CI269" s="31">
        <v>430993.92037200899</v>
      </c>
      <c r="CJ269" s="31">
        <v>37599167.866699196</v>
      </c>
      <c r="CK269" s="31">
        <v>382061198.38281298</v>
      </c>
      <c r="CL269" s="31">
        <v>58762974.274902299</v>
      </c>
      <c r="CM269" s="31">
        <v>528341.17298889195</v>
      </c>
      <c r="CN269" s="31">
        <v>76634472.837890595</v>
      </c>
      <c r="CO269" s="31">
        <v>527934570.75</v>
      </c>
      <c r="CP269" s="31">
        <v>58762974.274902299</v>
      </c>
    </row>
    <row r="270" spans="1:94">
      <c r="A270" s="138" t="s">
        <v>65</v>
      </c>
      <c r="B270" s="163">
        <v>41974</v>
      </c>
      <c r="C270" s="31">
        <v>333209.756717682</v>
      </c>
      <c r="D270" s="31">
        <v>0</v>
      </c>
      <c r="E270" s="31">
        <v>47799.455357074701</v>
      </c>
      <c r="F270" s="31">
        <v>39075.974066257499</v>
      </c>
      <c r="G270" s="31">
        <v>46249.389358997301</v>
      </c>
      <c r="H270" s="31">
        <v>0</v>
      </c>
      <c r="I270" s="31">
        <v>0</v>
      </c>
      <c r="J270" s="31">
        <v>96576.485295295701</v>
      </c>
      <c r="K270" s="31">
        <v>38.227026271633797</v>
      </c>
      <c r="L270" s="31">
        <v>12435.1280494928</v>
      </c>
      <c r="M270" s="31">
        <v>104273.707024574</v>
      </c>
      <c r="N270" s="31">
        <v>16776.617194652601</v>
      </c>
      <c r="O270" s="31">
        <v>0</v>
      </c>
      <c r="P270" s="31">
        <v>236890.475091934</v>
      </c>
      <c r="Q270" s="31">
        <v>11574.341638088201</v>
      </c>
      <c r="R270" s="31">
        <v>0</v>
      </c>
      <c r="S270" s="31">
        <v>46307.394487857797</v>
      </c>
      <c r="T270" s="31">
        <v>0</v>
      </c>
      <c r="U270" s="31">
        <v>96929.941547650844</v>
      </c>
      <c r="V270" s="31">
        <v>22912567.770019501</v>
      </c>
      <c r="W270" s="31">
        <v>0</v>
      </c>
      <c r="X270" s="31">
        <v>3787789.2208557101</v>
      </c>
      <c r="Y270" s="31">
        <v>2012615.5133972201</v>
      </c>
      <c r="Z270" s="31">
        <v>10468113.067748999</v>
      </c>
      <c r="AA270" s="31">
        <v>0</v>
      </c>
      <c r="AB270" s="31">
        <v>0</v>
      </c>
      <c r="AC270" s="31">
        <v>38381732.224121101</v>
      </c>
      <c r="AD270" s="31">
        <v>4133.7850470542899</v>
      </c>
      <c r="AE270" s="31">
        <v>181588.39446067801</v>
      </c>
      <c r="AF270" s="31">
        <v>7422082.2761230497</v>
      </c>
      <c r="AG270" s="31">
        <v>3039194.7003784198</v>
      </c>
      <c r="AH270" s="31">
        <v>0</v>
      </c>
      <c r="AI270" s="31">
        <v>13757183.708740201</v>
      </c>
      <c r="AJ270" s="31">
        <v>2411968.0766906701</v>
      </c>
      <c r="AK270" s="31">
        <v>0</v>
      </c>
      <c r="AL270" s="31">
        <v>10400428.6253662</v>
      </c>
      <c r="AM270" s="31">
        <v>0</v>
      </c>
      <c r="AN270" s="31">
        <v>38336377.816406302</v>
      </c>
      <c r="AO270" s="31">
        <v>249230644.61914101</v>
      </c>
      <c r="AP270" s="31">
        <v>0</v>
      </c>
      <c r="AQ270" s="31">
        <v>38530417.2587891</v>
      </c>
      <c r="AR270" s="31">
        <v>18554658.067627002</v>
      </c>
      <c r="AS270" s="31">
        <v>90649237.094726607</v>
      </c>
      <c r="AT270" s="31">
        <v>0</v>
      </c>
      <c r="AU270" s="31">
        <v>0</v>
      </c>
      <c r="AV270" s="31">
        <v>143588275.81445301</v>
      </c>
      <c r="AW270" s="31">
        <v>13595.9946250916</v>
      </c>
      <c r="AX270" s="31">
        <v>2171140.1847534198</v>
      </c>
      <c r="AY270" s="31">
        <v>84819347.673828095</v>
      </c>
      <c r="AZ270" s="31">
        <v>29178433.893066399</v>
      </c>
      <c r="BA270" s="31">
        <v>0</v>
      </c>
      <c r="BB270" s="31">
        <v>149586625.515625</v>
      </c>
      <c r="BC270" s="31">
        <v>24009774.799560498</v>
      </c>
      <c r="BD270" s="31">
        <v>0</v>
      </c>
      <c r="BE270" s="31">
        <v>90116522.453125</v>
      </c>
      <c r="BF270" s="31">
        <v>0</v>
      </c>
      <c r="BG270" s="31">
        <v>144978107.21093801</v>
      </c>
      <c r="BH270" s="31">
        <v>44185951.840820298</v>
      </c>
      <c r="BI270" s="31">
        <v>0</v>
      </c>
      <c r="BJ270" s="31">
        <v>7610308.4987182599</v>
      </c>
      <c r="BK270" s="31">
        <v>5232830.8890991202</v>
      </c>
      <c r="BL270" s="31">
        <v>0</v>
      </c>
      <c r="BM270" s="31">
        <v>0</v>
      </c>
      <c r="BN270" s="31">
        <v>0</v>
      </c>
      <c r="BO270" s="31">
        <v>0</v>
      </c>
      <c r="BP270" s="31">
        <v>0</v>
      </c>
      <c r="BQ270" s="31">
        <v>0</v>
      </c>
      <c r="BR270" s="31">
        <v>23081328.050048798</v>
      </c>
      <c r="BS270" s="31">
        <v>10755903.064331099</v>
      </c>
      <c r="BT270" s="31">
        <v>0</v>
      </c>
      <c r="BU270" s="31">
        <v>9844823.7802734394</v>
      </c>
      <c r="BV270" s="31">
        <v>9101180.94848633</v>
      </c>
      <c r="BW270" s="31">
        <v>0</v>
      </c>
      <c r="BX270" s="31">
        <v>6903142.4270629901</v>
      </c>
      <c r="BY270" s="31">
        <v>0</v>
      </c>
      <c r="BZ270" s="31">
        <v>0</v>
      </c>
      <c r="CA270" s="31">
        <v>380859.80933761603</v>
      </c>
      <c r="CB270" s="31">
        <v>26688420.793457001</v>
      </c>
      <c r="CC270" s="31">
        <v>287764490.11328101</v>
      </c>
      <c r="CD270" s="31">
        <v>51827184.638183601</v>
      </c>
      <c r="CE270" s="31">
        <v>46346.571580886797</v>
      </c>
      <c r="CF270" s="31">
        <v>10429753.417114301</v>
      </c>
      <c r="CG270" s="31">
        <v>90498498.264648393</v>
      </c>
      <c r="CH270" s="31">
        <v>6903142.4270629901</v>
      </c>
      <c r="CI270" s="31">
        <v>427107.340702057</v>
      </c>
      <c r="CJ270" s="31">
        <v>37155356.8837891</v>
      </c>
      <c r="CK270" s="31">
        <v>378484275.390625</v>
      </c>
      <c r="CL270" s="31">
        <v>58375575.411132798</v>
      </c>
      <c r="CM270" s="31">
        <v>522556.23497772199</v>
      </c>
      <c r="CN270" s="31">
        <v>75414644.481445298</v>
      </c>
      <c r="CO270" s="31">
        <v>522720655.078125</v>
      </c>
      <c r="CP270" s="31">
        <v>58375575.411132798</v>
      </c>
    </row>
    <row r="271" spans="1:94">
      <c r="A271" s="138" t="s">
        <v>65</v>
      </c>
      <c r="B271" s="163">
        <v>42064</v>
      </c>
      <c r="C271" s="31">
        <v>329056.309482574</v>
      </c>
      <c r="D271" s="31">
        <v>0</v>
      </c>
      <c r="E271" s="31">
        <v>47379.635665893598</v>
      </c>
      <c r="F271" s="31">
        <v>39020.296385765098</v>
      </c>
      <c r="G271" s="31">
        <v>46728.444860458403</v>
      </c>
      <c r="H271" s="31">
        <v>0</v>
      </c>
      <c r="I271" s="31">
        <v>0</v>
      </c>
      <c r="J271" s="31">
        <v>98281.606307029695</v>
      </c>
      <c r="K271" s="31">
        <v>25.371664726408198</v>
      </c>
      <c r="L271" s="31">
        <v>1091.08111363649</v>
      </c>
      <c r="M271" s="31">
        <v>105251.497415543</v>
      </c>
      <c r="N271" s="31">
        <v>16240.172293543799</v>
      </c>
      <c r="O271" s="31">
        <v>0</v>
      </c>
      <c r="P271" s="31">
        <v>241769.21034240699</v>
      </c>
      <c r="Q271" s="31">
        <v>11428.1027058363</v>
      </c>
      <c r="R271" s="31">
        <v>0</v>
      </c>
      <c r="S271" s="31">
        <v>46526.750619411498</v>
      </c>
      <c r="T271" s="31">
        <v>0</v>
      </c>
      <c r="U271" s="31">
        <v>97723.13365290442</v>
      </c>
      <c r="V271" s="31">
        <v>22252186.627685498</v>
      </c>
      <c r="W271" s="31">
        <v>0</v>
      </c>
      <c r="X271" s="31">
        <v>3720891.5027465802</v>
      </c>
      <c r="Y271" s="31">
        <v>1981341.4636993399</v>
      </c>
      <c r="Z271" s="31">
        <v>10376087.669433599</v>
      </c>
      <c r="AA271" s="31">
        <v>0</v>
      </c>
      <c r="AB271" s="31">
        <v>0</v>
      </c>
      <c r="AC271" s="31">
        <v>38554775.992675804</v>
      </c>
      <c r="AD271" s="31">
        <v>3340.55568695068</v>
      </c>
      <c r="AE271" s="31">
        <v>42225.718319892898</v>
      </c>
      <c r="AF271" s="31">
        <v>7466418.5040893601</v>
      </c>
      <c r="AG271" s="31">
        <v>2951964.4063415499</v>
      </c>
      <c r="AH271" s="31">
        <v>0</v>
      </c>
      <c r="AI271" s="31">
        <v>13026580.470825201</v>
      </c>
      <c r="AJ271" s="31">
        <v>2404099.7307434101</v>
      </c>
      <c r="AK271" s="31">
        <v>0</v>
      </c>
      <c r="AL271" s="31">
        <v>10423174.9105225</v>
      </c>
      <c r="AM271" s="31">
        <v>0</v>
      </c>
      <c r="AN271" s="31">
        <v>38540392.689941399</v>
      </c>
      <c r="AO271" s="31">
        <v>242660426.0625</v>
      </c>
      <c r="AP271" s="31">
        <v>0</v>
      </c>
      <c r="AQ271" s="31">
        <v>37437376.637207001</v>
      </c>
      <c r="AR271" s="31">
        <v>18207565.943359401</v>
      </c>
      <c r="AS271" s="31">
        <v>90364377.636718795</v>
      </c>
      <c r="AT271" s="31">
        <v>0</v>
      </c>
      <c r="AU271" s="31">
        <v>0</v>
      </c>
      <c r="AV271" s="31">
        <v>147309160.91796899</v>
      </c>
      <c r="AW271" s="31">
        <v>11074.821074724199</v>
      </c>
      <c r="AX271" s="31">
        <v>491011.37770080601</v>
      </c>
      <c r="AY271" s="31">
        <v>85634693.602539107</v>
      </c>
      <c r="AZ271" s="31">
        <v>28318732.361328099</v>
      </c>
      <c r="BA271" s="31">
        <v>0</v>
      </c>
      <c r="BB271" s="31">
        <v>140415243.3125</v>
      </c>
      <c r="BC271" s="31">
        <v>23955007.576171901</v>
      </c>
      <c r="BD271" s="31">
        <v>0</v>
      </c>
      <c r="BE271" s="31">
        <v>90751955.791992202</v>
      </c>
      <c r="BF271" s="31">
        <v>0</v>
      </c>
      <c r="BG271" s="31">
        <v>146221988.87890601</v>
      </c>
      <c r="BH271" s="31">
        <v>44371172.865234397</v>
      </c>
      <c r="BI271" s="31">
        <v>0</v>
      </c>
      <c r="BJ271" s="31">
        <v>7727188.2164306603</v>
      </c>
      <c r="BK271" s="31">
        <v>5243478.0482788105</v>
      </c>
      <c r="BL271" s="31">
        <v>0</v>
      </c>
      <c r="BM271" s="31">
        <v>0</v>
      </c>
      <c r="BN271" s="31">
        <v>0</v>
      </c>
      <c r="BO271" s="31">
        <v>0</v>
      </c>
      <c r="BP271" s="31">
        <v>0</v>
      </c>
      <c r="BQ271" s="31">
        <v>0</v>
      </c>
      <c r="BR271" s="31">
        <v>23266750.176269501</v>
      </c>
      <c r="BS271" s="31">
        <v>10438220.4613037</v>
      </c>
      <c r="BT271" s="31">
        <v>0</v>
      </c>
      <c r="BU271" s="31">
        <v>9455508.1129150409</v>
      </c>
      <c r="BV271" s="31">
        <v>9084707.4461669903</v>
      </c>
      <c r="BW271" s="31">
        <v>0</v>
      </c>
      <c r="BX271" s="31">
        <v>7250911.7240600605</v>
      </c>
      <c r="BY271" s="31">
        <v>0</v>
      </c>
      <c r="BZ271" s="31">
        <v>0</v>
      </c>
      <c r="CA271" s="31">
        <v>375983.76621246297</v>
      </c>
      <c r="CB271" s="31">
        <v>25982167.949951202</v>
      </c>
      <c r="CC271" s="31">
        <v>280229330.12109399</v>
      </c>
      <c r="CD271" s="31">
        <v>52129131.917480499</v>
      </c>
      <c r="CE271" s="31">
        <v>46510.583801746398</v>
      </c>
      <c r="CF271" s="31">
        <v>10387015.3514404</v>
      </c>
      <c r="CG271" s="31">
        <v>90582165.006835893</v>
      </c>
      <c r="CH271" s="31">
        <v>7250911.7240600605</v>
      </c>
      <c r="CI271" s="31">
        <v>422215.96985626197</v>
      </c>
      <c r="CJ271" s="31">
        <v>36362558.075195298</v>
      </c>
      <c r="CK271" s="31">
        <v>370408761.90625</v>
      </c>
      <c r="CL271" s="31">
        <v>59333293.831054702</v>
      </c>
      <c r="CM271" s="31">
        <v>517090.56099319499</v>
      </c>
      <c r="CN271" s="31">
        <v>74952461.200195298</v>
      </c>
      <c r="CO271" s="31">
        <v>516819138.46093798</v>
      </c>
      <c r="CP271" s="31">
        <v>59333293.831054702</v>
      </c>
    </row>
    <row r="272" spans="1:94">
      <c r="A272" s="138" t="s">
        <v>66</v>
      </c>
      <c r="B272" s="163">
        <v>38047</v>
      </c>
      <c r="C272" s="31">
        <v>19421.373543024099</v>
      </c>
      <c r="D272" s="31">
        <v>0</v>
      </c>
      <c r="E272" s="31">
        <v>12994.0433399677</v>
      </c>
      <c r="F272" s="31">
        <v>6701.1704635024098</v>
      </c>
      <c r="G272" s="31">
        <v>0</v>
      </c>
      <c r="H272" s="31">
        <v>0</v>
      </c>
      <c r="I272" s="31">
        <v>0</v>
      </c>
      <c r="J272" s="31">
        <v>41.904929171316297</v>
      </c>
      <c r="K272" s="31">
        <v>12688.1194382906</v>
      </c>
      <c r="L272" s="31">
        <v>14070.764975309399</v>
      </c>
      <c r="M272" s="31">
        <v>12667.1690011024</v>
      </c>
      <c r="N272" s="31">
        <v>3340.4874330758998</v>
      </c>
      <c r="O272" s="31">
        <v>0</v>
      </c>
      <c r="P272" s="31">
        <v>0</v>
      </c>
      <c r="Q272" s="31">
        <v>2167.1047086715698</v>
      </c>
      <c r="R272" s="31">
        <v>0</v>
      </c>
      <c r="S272" s="31">
        <v>0</v>
      </c>
      <c r="T272" s="31">
        <v>813.79118184000299</v>
      </c>
      <c r="U272" s="31">
        <v>12664.6415013075</v>
      </c>
      <c r="V272" s="31">
        <v>1240479.64100647</v>
      </c>
      <c r="W272" s="31">
        <v>0</v>
      </c>
      <c r="X272" s="31">
        <v>1102115.46153259</v>
      </c>
      <c r="Y272" s="31">
        <v>460609.96637344401</v>
      </c>
      <c r="Z272" s="31">
        <v>0</v>
      </c>
      <c r="AA272" s="31">
        <v>0</v>
      </c>
      <c r="AB272" s="31">
        <v>0</v>
      </c>
      <c r="AC272" s="31">
        <v>2916.54119813442</v>
      </c>
      <c r="AD272" s="31">
        <v>3546485.6851196298</v>
      </c>
      <c r="AE272" s="31">
        <v>812057.04302215599</v>
      </c>
      <c r="AF272" s="31">
        <v>705468.76869201695</v>
      </c>
      <c r="AG272" s="31">
        <v>557754.54616546596</v>
      </c>
      <c r="AH272" s="31">
        <v>0</v>
      </c>
      <c r="AI272" s="31">
        <v>0</v>
      </c>
      <c r="AJ272" s="31">
        <v>259425.636354446</v>
      </c>
      <c r="AK272" s="31">
        <v>0</v>
      </c>
      <c r="AL272" s="31">
        <v>0</v>
      </c>
      <c r="AM272" s="31">
        <v>151264.19626998901</v>
      </c>
      <c r="AN272" s="31">
        <v>3540132.4401245099</v>
      </c>
      <c r="AO272" s="31">
        <v>8192965.0080566397</v>
      </c>
      <c r="AP272" s="31">
        <v>0</v>
      </c>
      <c r="AQ272" s="31">
        <v>7090566.7924194299</v>
      </c>
      <c r="AR272" s="31">
        <v>3012287.9869384798</v>
      </c>
      <c r="AS272" s="31">
        <v>0</v>
      </c>
      <c r="AT272" s="31">
        <v>0</v>
      </c>
      <c r="AU272" s="31">
        <v>0</v>
      </c>
      <c r="AV272" s="31">
        <v>6644.6087241768801</v>
      </c>
      <c r="AW272" s="31">
        <v>8187480.86401367</v>
      </c>
      <c r="AX272" s="31">
        <v>5428864.3654174795</v>
      </c>
      <c r="AY272" s="31">
        <v>4665963.1384887705</v>
      </c>
      <c r="AZ272" s="31">
        <v>3447983.2852477999</v>
      </c>
      <c r="BA272" s="31">
        <v>0</v>
      </c>
      <c r="BB272" s="31">
        <v>0</v>
      </c>
      <c r="BC272" s="31">
        <v>1659381.95075989</v>
      </c>
      <c r="BD272" s="31">
        <v>0</v>
      </c>
      <c r="BE272" s="31">
        <v>0</v>
      </c>
      <c r="BF272" s="31">
        <v>923587.44601440395</v>
      </c>
      <c r="BG272" s="31">
        <v>8152264.5345459003</v>
      </c>
      <c r="BH272" s="31">
        <v>1654396.3521270801</v>
      </c>
      <c r="BI272" s="31">
        <v>0</v>
      </c>
      <c r="BJ272" s="31">
        <v>2084645.1998596201</v>
      </c>
      <c r="BK272" s="31">
        <v>1173322.78890991</v>
      </c>
      <c r="BL272" s="31">
        <v>0</v>
      </c>
      <c r="BM272" s="31">
        <v>0</v>
      </c>
      <c r="BN272" s="31">
        <v>0</v>
      </c>
      <c r="BO272" s="31">
        <v>0</v>
      </c>
      <c r="BP272" s="31">
        <v>0</v>
      </c>
      <c r="BQ272" s="31">
        <v>0</v>
      </c>
      <c r="BR272" s="31">
        <v>1550747.5481720001</v>
      </c>
      <c r="BS272" s="31">
        <v>1354319.1012420701</v>
      </c>
      <c r="BT272" s="31">
        <v>0</v>
      </c>
      <c r="BU272" s="31">
        <v>0</v>
      </c>
      <c r="BV272" s="31">
        <v>835035.37222290004</v>
      </c>
      <c r="BW272" s="31">
        <v>0</v>
      </c>
      <c r="BX272" s="31">
        <v>0</v>
      </c>
      <c r="BY272" s="31">
        <v>0</v>
      </c>
      <c r="BZ272" s="31">
        <v>0</v>
      </c>
      <c r="CA272" s="31">
        <v>32428.0387122631</v>
      </c>
      <c r="CB272" s="31">
        <v>2338476.42895508</v>
      </c>
      <c r="CC272" s="31">
        <v>15247746.6253662</v>
      </c>
      <c r="CD272" s="31">
        <v>3729448.7167968801</v>
      </c>
      <c r="CE272" s="31">
        <v>808.180789880455</v>
      </c>
      <c r="CF272" s="31">
        <v>148439.82351493801</v>
      </c>
      <c r="CG272" s="31">
        <v>904641.45020294201</v>
      </c>
      <c r="CH272" s="31">
        <v>0</v>
      </c>
      <c r="CI272" s="31">
        <v>33232.282885551504</v>
      </c>
      <c r="CJ272" s="31">
        <v>2486600.77978516</v>
      </c>
      <c r="CK272" s="31">
        <v>16152533.7263184</v>
      </c>
      <c r="CL272" s="31">
        <v>3725857.6959533701</v>
      </c>
      <c r="CM272" s="31">
        <v>45859.565641403198</v>
      </c>
      <c r="CN272" s="31">
        <v>6021234.4883422898</v>
      </c>
      <c r="CO272" s="31">
        <v>24249457.848632801</v>
      </c>
      <c r="CP272" s="31">
        <v>3725857.6959533701</v>
      </c>
    </row>
    <row r="273" spans="1:94">
      <c r="A273" s="138" t="s">
        <v>66</v>
      </c>
      <c r="B273" s="163">
        <v>38139</v>
      </c>
      <c r="C273" s="31">
        <v>19609.423896312699</v>
      </c>
      <c r="D273" s="31">
        <v>0</v>
      </c>
      <c r="E273" s="31">
        <v>12668.3932142258</v>
      </c>
      <c r="F273" s="31">
        <v>6604.3219566941298</v>
      </c>
      <c r="G273" s="31">
        <v>0</v>
      </c>
      <c r="H273" s="31">
        <v>0</v>
      </c>
      <c r="I273" s="31">
        <v>0</v>
      </c>
      <c r="J273" s="31">
        <v>675.00875578820705</v>
      </c>
      <c r="K273" s="31">
        <v>11873.616484642</v>
      </c>
      <c r="L273" s="31">
        <v>14194.836712956399</v>
      </c>
      <c r="M273" s="31">
        <v>12526.8503209352</v>
      </c>
      <c r="N273" s="31">
        <v>3448.2122226655501</v>
      </c>
      <c r="O273" s="31">
        <v>0</v>
      </c>
      <c r="P273" s="31">
        <v>0</v>
      </c>
      <c r="Q273" s="31">
        <v>2113.5683113336599</v>
      </c>
      <c r="R273" s="31">
        <v>0</v>
      </c>
      <c r="S273" s="31">
        <v>0</v>
      </c>
      <c r="T273" s="31">
        <v>795.69735470414196</v>
      </c>
      <c r="U273" s="31">
        <v>12761.126021623601</v>
      </c>
      <c r="V273" s="31">
        <v>1226280.8706970201</v>
      </c>
      <c r="W273" s="31">
        <v>0</v>
      </c>
      <c r="X273" s="31">
        <v>1080673.36769104</v>
      </c>
      <c r="Y273" s="31">
        <v>460878.13842010498</v>
      </c>
      <c r="Z273" s="31">
        <v>0</v>
      </c>
      <c r="AA273" s="31">
        <v>0</v>
      </c>
      <c r="AB273" s="31">
        <v>0</v>
      </c>
      <c r="AC273" s="31">
        <v>161158.49938201901</v>
      </c>
      <c r="AD273" s="31">
        <v>3296852.8897399898</v>
      </c>
      <c r="AE273" s="31">
        <v>800441.32287597703</v>
      </c>
      <c r="AF273" s="31">
        <v>687675.63057708705</v>
      </c>
      <c r="AG273" s="31">
        <v>574613.10498046898</v>
      </c>
      <c r="AH273" s="31">
        <v>0</v>
      </c>
      <c r="AI273" s="31">
        <v>0</v>
      </c>
      <c r="AJ273" s="31">
        <v>239482.293043137</v>
      </c>
      <c r="AK273" s="31">
        <v>0</v>
      </c>
      <c r="AL273" s="31">
        <v>0</v>
      </c>
      <c r="AM273" s="31">
        <v>143166.44207191499</v>
      </c>
      <c r="AN273" s="31">
        <v>3530939.74755859</v>
      </c>
      <c r="AO273" s="31">
        <v>8131428.4761352502</v>
      </c>
      <c r="AP273" s="31">
        <v>0</v>
      </c>
      <c r="AQ273" s="31">
        <v>7047068.2305908203</v>
      </c>
      <c r="AR273" s="31">
        <v>3065365.0593566899</v>
      </c>
      <c r="AS273" s="31">
        <v>0</v>
      </c>
      <c r="AT273" s="31">
        <v>0</v>
      </c>
      <c r="AU273" s="31">
        <v>0</v>
      </c>
      <c r="AV273" s="31">
        <v>375770.67904281599</v>
      </c>
      <c r="AW273" s="31">
        <v>7674813.7572021503</v>
      </c>
      <c r="AX273" s="31">
        <v>5417147.3101806603</v>
      </c>
      <c r="AY273" s="31">
        <v>4576759.1162109403</v>
      </c>
      <c r="AZ273" s="31">
        <v>3585318.9887084998</v>
      </c>
      <c r="BA273" s="31">
        <v>0</v>
      </c>
      <c r="BB273" s="31">
        <v>0</v>
      </c>
      <c r="BC273" s="31">
        <v>1544989.4012908901</v>
      </c>
      <c r="BD273" s="31">
        <v>0</v>
      </c>
      <c r="BE273" s="31">
        <v>0</v>
      </c>
      <c r="BF273" s="31">
        <v>878733.34783172596</v>
      </c>
      <c r="BG273" s="31">
        <v>8223106.2388915997</v>
      </c>
      <c r="BH273" s="31">
        <v>1664243.2268981901</v>
      </c>
      <c r="BI273" s="31">
        <v>0</v>
      </c>
      <c r="BJ273" s="31">
        <v>2078583.44677734</v>
      </c>
      <c r="BK273" s="31">
        <v>1192736.7663116499</v>
      </c>
      <c r="BL273" s="31">
        <v>0</v>
      </c>
      <c r="BM273" s="31">
        <v>0</v>
      </c>
      <c r="BN273" s="31">
        <v>0</v>
      </c>
      <c r="BO273" s="31">
        <v>0</v>
      </c>
      <c r="BP273" s="31">
        <v>0</v>
      </c>
      <c r="BQ273" s="31">
        <v>0</v>
      </c>
      <c r="BR273" s="31">
        <v>1533589.4590606701</v>
      </c>
      <c r="BS273" s="31">
        <v>1416875.22058105</v>
      </c>
      <c r="BT273" s="31">
        <v>0</v>
      </c>
      <c r="BU273" s="31">
        <v>0</v>
      </c>
      <c r="BV273" s="31">
        <v>804087.23771667504</v>
      </c>
      <c r="BW273" s="31">
        <v>0</v>
      </c>
      <c r="BX273" s="31">
        <v>0</v>
      </c>
      <c r="BY273" s="31">
        <v>0</v>
      </c>
      <c r="BZ273" s="31">
        <v>0</v>
      </c>
      <c r="CA273" s="31">
        <v>32311.583871841402</v>
      </c>
      <c r="CB273" s="31">
        <v>2302992.7128601102</v>
      </c>
      <c r="CC273" s="31">
        <v>15137516.796875</v>
      </c>
      <c r="CD273" s="31">
        <v>3730938.8016662602</v>
      </c>
      <c r="CE273" s="31">
        <v>788.32790618389799</v>
      </c>
      <c r="CF273" s="31">
        <v>142651.95630645801</v>
      </c>
      <c r="CG273" s="31">
        <v>872919.79988098098</v>
      </c>
      <c r="CH273" s="31">
        <v>0</v>
      </c>
      <c r="CI273" s="31">
        <v>33105.180578708598</v>
      </c>
      <c r="CJ273" s="31">
        <v>2446140.8896484398</v>
      </c>
      <c r="CK273" s="31">
        <v>16015896.1282959</v>
      </c>
      <c r="CL273" s="31">
        <v>3728928.8247375502</v>
      </c>
      <c r="CM273" s="31">
        <v>45845.5941438675</v>
      </c>
      <c r="CN273" s="31">
        <v>5971483.8493042002</v>
      </c>
      <c r="CO273" s="31">
        <v>24284184.613281298</v>
      </c>
      <c r="CP273" s="31">
        <v>3728928.8247375502</v>
      </c>
    </row>
    <row r="274" spans="1:94">
      <c r="A274" s="138" t="s">
        <v>66</v>
      </c>
      <c r="B274" s="163">
        <v>38231</v>
      </c>
      <c r="C274" s="31">
        <v>20089.847097396902</v>
      </c>
      <c r="D274" s="31">
        <v>0</v>
      </c>
      <c r="E274" s="31">
        <v>12725.2736362219</v>
      </c>
      <c r="F274" s="31">
        <v>6865.1970027089101</v>
      </c>
      <c r="G274" s="31">
        <v>0</v>
      </c>
      <c r="H274" s="31">
        <v>0</v>
      </c>
      <c r="I274" s="31">
        <v>0</v>
      </c>
      <c r="J274" s="31">
        <v>1381.25693689287</v>
      </c>
      <c r="K274" s="31">
        <v>11438.3424289227</v>
      </c>
      <c r="L274" s="31">
        <v>15096.6044374704</v>
      </c>
      <c r="M274" s="31">
        <v>12585.4912860394</v>
      </c>
      <c r="N274" s="31">
        <v>3517.8347453474998</v>
      </c>
      <c r="O274" s="31">
        <v>0</v>
      </c>
      <c r="P274" s="31">
        <v>0</v>
      </c>
      <c r="Q274" s="31">
        <v>2076.1809678673699</v>
      </c>
      <c r="R274" s="31">
        <v>0</v>
      </c>
      <c r="S274" s="31">
        <v>0</v>
      </c>
      <c r="T274" s="31">
        <v>792.68011932075001</v>
      </c>
      <c r="U274" s="31">
        <v>12778.035955667499</v>
      </c>
      <c r="V274" s="31">
        <v>1255668.95318604</v>
      </c>
      <c r="W274" s="31">
        <v>0</v>
      </c>
      <c r="X274" s="31">
        <v>1069234.48910522</v>
      </c>
      <c r="Y274" s="31">
        <v>468447.24787521397</v>
      </c>
      <c r="Z274" s="31">
        <v>0</v>
      </c>
      <c r="AA274" s="31">
        <v>0</v>
      </c>
      <c r="AB274" s="31">
        <v>0</v>
      </c>
      <c r="AC274" s="31">
        <v>374129.73922729498</v>
      </c>
      <c r="AD274" s="31">
        <v>2987306.2482910198</v>
      </c>
      <c r="AE274" s="31">
        <v>831115.13768768299</v>
      </c>
      <c r="AF274" s="31">
        <v>696946.75209045399</v>
      </c>
      <c r="AG274" s="31">
        <v>584246.10693359398</v>
      </c>
      <c r="AH274" s="31">
        <v>0</v>
      </c>
      <c r="AI274" s="31">
        <v>0</v>
      </c>
      <c r="AJ274" s="31">
        <v>237565.968410492</v>
      </c>
      <c r="AK274" s="31">
        <v>0</v>
      </c>
      <c r="AL274" s="31">
        <v>0</v>
      </c>
      <c r="AM274" s="31">
        <v>139426.19248580901</v>
      </c>
      <c r="AN274" s="31">
        <v>3356971.0835571298</v>
      </c>
      <c r="AO274" s="31">
        <v>8456810.0072021503</v>
      </c>
      <c r="AP274" s="31">
        <v>0</v>
      </c>
      <c r="AQ274" s="31">
        <v>7077454.44250488</v>
      </c>
      <c r="AR274" s="31">
        <v>3164315.7193603502</v>
      </c>
      <c r="AS274" s="31">
        <v>0</v>
      </c>
      <c r="AT274" s="31">
        <v>0</v>
      </c>
      <c r="AU274" s="31">
        <v>0</v>
      </c>
      <c r="AV274" s="31">
        <v>884151.51025390602</v>
      </c>
      <c r="AW274" s="31">
        <v>7059225.9104003897</v>
      </c>
      <c r="AX274" s="31">
        <v>5776292.03161621</v>
      </c>
      <c r="AY274" s="31">
        <v>4716780.1181030301</v>
      </c>
      <c r="AZ274" s="31">
        <v>3693524.3176879901</v>
      </c>
      <c r="BA274" s="31">
        <v>0</v>
      </c>
      <c r="BB274" s="31">
        <v>0</v>
      </c>
      <c r="BC274" s="31">
        <v>1553254.7534179699</v>
      </c>
      <c r="BD274" s="31">
        <v>0</v>
      </c>
      <c r="BE274" s="31">
        <v>0</v>
      </c>
      <c r="BF274" s="31">
        <v>865701.16529846203</v>
      </c>
      <c r="BG274" s="31">
        <v>7930078.1054077102</v>
      </c>
      <c r="BH274" s="31">
        <v>1780833.36579895</v>
      </c>
      <c r="BI274" s="31">
        <v>0</v>
      </c>
      <c r="BJ274" s="31">
        <v>2123861.1255188002</v>
      </c>
      <c r="BK274" s="31">
        <v>1234516.9235229499</v>
      </c>
      <c r="BL274" s="31">
        <v>0</v>
      </c>
      <c r="BM274" s="31">
        <v>0</v>
      </c>
      <c r="BN274" s="31">
        <v>0</v>
      </c>
      <c r="BO274" s="31">
        <v>0</v>
      </c>
      <c r="BP274" s="31">
        <v>0</v>
      </c>
      <c r="BQ274" s="31">
        <v>0</v>
      </c>
      <c r="BR274" s="31">
        <v>1577470.99963379</v>
      </c>
      <c r="BS274" s="31">
        <v>1470986.5478515599</v>
      </c>
      <c r="BT274" s="31">
        <v>0</v>
      </c>
      <c r="BU274" s="31">
        <v>0</v>
      </c>
      <c r="BV274" s="31">
        <v>813478.01815795898</v>
      </c>
      <c r="BW274" s="31">
        <v>0</v>
      </c>
      <c r="BX274" s="31">
        <v>0</v>
      </c>
      <c r="BY274" s="31">
        <v>0</v>
      </c>
      <c r="BZ274" s="31">
        <v>0</v>
      </c>
      <c r="CA274" s="31">
        <v>32786.852834701502</v>
      </c>
      <c r="CB274" s="31">
        <v>2335219.4602966299</v>
      </c>
      <c r="CC274" s="31">
        <v>15611770.5161133</v>
      </c>
      <c r="CD274" s="31">
        <v>3913109.2019958501</v>
      </c>
      <c r="CE274" s="31">
        <v>786.22073664516199</v>
      </c>
      <c r="CF274" s="31">
        <v>141618.06162452701</v>
      </c>
      <c r="CG274" s="31">
        <v>879160.12059783901</v>
      </c>
      <c r="CH274" s="31">
        <v>0</v>
      </c>
      <c r="CI274" s="31">
        <v>33576.546697139704</v>
      </c>
      <c r="CJ274" s="31">
        <v>2476946.6955871601</v>
      </c>
      <c r="CK274" s="31">
        <v>16489804.7736816</v>
      </c>
      <c r="CL274" s="31">
        <v>3919225.49890137</v>
      </c>
      <c r="CM274" s="31">
        <v>46400.3618659973</v>
      </c>
      <c r="CN274" s="31">
        <v>5838286.1997070303</v>
      </c>
      <c r="CO274" s="31">
        <v>24427275.715576202</v>
      </c>
      <c r="CP274" s="31">
        <v>3919225.49890137</v>
      </c>
    </row>
    <row r="275" spans="1:94">
      <c r="A275" s="138" t="s">
        <v>66</v>
      </c>
      <c r="B275" s="163">
        <v>38322</v>
      </c>
      <c r="C275" s="31">
        <v>20524.076380968101</v>
      </c>
      <c r="D275" s="31">
        <v>0</v>
      </c>
      <c r="E275" s="31">
        <v>12372.511017918599</v>
      </c>
      <c r="F275" s="31">
        <v>6758.7556652426701</v>
      </c>
      <c r="G275" s="31">
        <v>0</v>
      </c>
      <c r="H275" s="31">
        <v>0</v>
      </c>
      <c r="I275" s="31">
        <v>0</v>
      </c>
      <c r="J275" s="31">
        <v>2211.9109444022201</v>
      </c>
      <c r="K275" s="31">
        <v>10920.0458747149</v>
      </c>
      <c r="L275" s="31">
        <v>14759.775902986499</v>
      </c>
      <c r="M275" s="31">
        <v>12664.925505518901</v>
      </c>
      <c r="N275" s="31">
        <v>3523.4454728364899</v>
      </c>
      <c r="O275" s="31">
        <v>0</v>
      </c>
      <c r="P275" s="31">
        <v>0</v>
      </c>
      <c r="Q275" s="31">
        <v>2109.82505428791</v>
      </c>
      <c r="R275" s="31">
        <v>0</v>
      </c>
      <c r="S275" s="31">
        <v>0</v>
      </c>
      <c r="T275" s="31">
        <v>751.79769673943497</v>
      </c>
      <c r="U275" s="31">
        <v>13066.292180180501</v>
      </c>
      <c r="V275" s="31">
        <v>1289075.11933899</v>
      </c>
      <c r="W275" s="31">
        <v>0</v>
      </c>
      <c r="X275" s="31">
        <v>1040354.34754944</v>
      </c>
      <c r="Y275" s="31">
        <v>469164.34068679798</v>
      </c>
      <c r="Z275" s="31">
        <v>0</v>
      </c>
      <c r="AA275" s="31">
        <v>0</v>
      </c>
      <c r="AB275" s="31">
        <v>0</v>
      </c>
      <c r="AC275" s="31">
        <v>694145.27613067604</v>
      </c>
      <c r="AD275" s="31">
        <v>2988350.9915771498</v>
      </c>
      <c r="AE275" s="31">
        <v>801955.14582061803</v>
      </c>
      <c r="AF275" s="31">
        <v>701019.20677947998</v>
      </c>
      <c r="AG275" s="31">
        <v>583005.50437164295</v>
      </c>
      <c r="AH275" s="31">
        <v>0</v>
      </c>
      <c r="AI275" s="31">
        <v>0</v>
      </c>
      <c r="AJ275" s="31">
        <v>233113.80486297599</v>
      </c>
      <c r="AK275" s="31">
        <v>0</v>
      </c>
      <c r="AL275" s="31">
        <v>0</v>
      </c>
      <c r="AM275" s="31">
        <v>133025.662960052</v>
      </c>
      <c r="AN275" s="31">
        <v>3610745.7988586398</v>
      </c>
      <c r="AO275" s="31">
        <v>8757499.1130371094</v>
      </c>
      <c r="AP275" s="31">
        <v>0</v>
      </c>
      <c r="AQ275" s="31">
        <v>6924690.1366577102</v>
      </c>
      <c r="AR275" s="31">
        <v>3168763.4619751</v>
      </c>
      <c r="AS275" s="31">
        <v>0</v>
      </c>
      <c r="AT275" s="31">
        <v>0</v>
      </c>
      <c r="AU275" s="31">
        <v>0</v>
      </c>
      <c r="AV275" s="31">
        <v>1644498.94104004</v>
      </c>
      <c r="AW275" s="31">
        <v>7075431.9185790997</v>
      </c>
      <c r="AX275" s="31">
        <v>5549755.5394897498</v>
      </c>
      <c r="AY275" s="31">
        <v>4797923.4360961895</v>
      </c>
      <c r="AZ275" s="31">
        <v>3740018.99816895</v>
      </c>
      <c r="BA275" s="31">
        <v>0</v>
      </c>
      <c r="BB275" s="31">
        <v>0</v>
      </c>
      <c r="BC275" s="31">
        <v>1553681.80079651</v>
      </c>
      <c r="BD275" s="31">
        <v>0</v>
      </c>
      <c r="BE275" s="31">
        <v>0</v>
      </c>
      <c r="BF275" s="31">
        <v>844311.40069580101</v>
      </c>
      <c r="BG275" s="31">
        <v>8566156.4060058594</v>
      </c>
      <c r="BH275" s="31">
        <v>1819351.2203216599</v>
      </c>
      <c r="BI275" s="31">
        <v>0</v>
      </c>
      <c r="BJ275" s="31">
        <v>2072811.6270904499</v>
      </c>
      <c r="BK275" s="31">
        <v>1239813.8458557101</v>
      </c>
      <c r="BL275" s="31">
        <v>0</v>
      </c>
      <c r="BM275" s="31">
        <v>0</v>
      </c>
      <c r="BN275" s="31">
        <v>0</v>
      </c>
      <c r="BO275" s="31">
        <v>0</v>
      </c>
      <c r="BP275" s="31">
        <v>0</v>
      </c>
      <c r="BQ275" s="31">
        <v>0</v>
      </c>
      <c r="BR275" s="31">
        <v>1609549.3715667699</v>
      </c>
      <c r="BS275" s="31">
        <v>1490376.9284820601</v>
      </c>
      <c r="BT275" s="31">
        <v>0</v>
      </c>
      <c r="BU275" s="31">
        <v>0</v>
      </c>
      <c r="BV275" s="31">
        <v>818416.72264099098</v>
      </c>
      <c r="BW275" s="31">
        <v>0</v>
      </c>
      <c r="BX275" s="31">
        <v>0</v>
      </c>
      <c r="BY275" s="31">
        <v>0</v>
      </c>
      <c r="BZ275" s="31">
        <v>0</v>
      </c>
      <c r="CA275" s="31">
        <v>32884.391896724701</v>
      </c>
      <c r="CB275" s="31">
        <v>2326934.5885009798</v>
      </c>
      <c r="CC275" s="31">
        <v>15681832.4295654</v>
      </c>
      <c r="CD275" s="31">
        <v>3904631.8609314002</v>
      </c>
      <c r="CE275" s="31">
        <v>770.61853086948395</v>
      </c>
      <c r="CF275" s="31">
        <v>134297.351772308</v>
      </c>
      <c r="CG275" s="31">
        <v>856827.30375671398</v>
      </c>
      <c r="CH275" s="31">
        <v>0</v>
      </c>
      <c r="CI275" s="31">
        <v>33650.024872779803</v>
      </c>
      <c r="CJ275" s="31">
        <v>2460981.3461303702</v>
      </c>
      <c r="CK275" s="31">
        <v>16534683.7375488</v>
      </c>
      <c r="CL275" s="31">
        <v>3904410.3044128399</v>
      </c>
      <c r="CM275" s="31">
        <v>46693.367743015297</v>
      </c>
      <c r="CN275" s="31">
        <v>6080338.7207031297</v>
      </c>
      <c r="CO275" s="31">
        <v>25097505.350097701</v>
      </c>
      <c r="CP275" s="31">
        <v>3904410.3044128399</v>
      </c>
    </row>
    <row r="276" spans="1:94">
      <c r="A276" s="138" t="s">
        <v>66</v>
      </c>
      <c r="B276" s="163">
        <v>38412</v>
      </c>
      <c r="C276" s="31">
        <v>21010.6292979717</v>
      </c>
      <c r="D276" s="31">
        <v>0</v>
      </c>
      <c r="E276" s="31">
        <v>12335.60270679</v>
      </c>
      <c r="F276" s="31">
        <v>6873.1105089783696</v>
      </c>
      <c r="G276" s="31">
        <v>0</v>
      </c>
      <c r="H276" s="31">
        <v>0</v>
      </c>
      <c r="I276" s="31">
        <v>0</v>
      </c>
      <c r="J276" s="31">
        <v>3124.48807066679</v>
      </c>
      <c r="K276" s="31">
        <v>10032.0559620857</v>
      </c>
      <c r="L276" s="31">
        <v>14766.8059619665</v>
      </c>
      <c r="M276" s="31">
        <v>12748.304374933199</v>
      </c>
      <c r="N276" s="31">
        <v>3531.28134766221</v>
      </c>
      <c r="O276" s="31">
        <v>0</v>
      </c>
      <c r="P276" s="31">
        <v>0</v>
      </c>
      <c r="Q276" s="31">
        <v>2116.34934914112</v>
      </c>
      <c r="R276" s="31">
        <v>0</v>
      </c>
      <c r="S276" s="31">
        <v>0</v>
      </c>
      <c r="T276" s="31">
        <v>769.82358987629402</v>
      </c>
      <c r="U276" s="31">
        <v>13170.1593792439</v>
      </c>
      <c r="V276" s="31">
        <v>1311033.5865783701</v>
      </c>
      <c r="W276" s="31">
        <v>0</v>
      </c>
      <c r="X276" s="31">
        <v>1031842.76948547</v>
      </c>
      <c r="Y276" s="31">
        <v>475148.84698867798</v>
      </c>
      <c r="Z276" s="31">
        <v>0</v>
      </c>
      <c r="AA276" s="31">
        <v>0</v>
      </c>
      <c r="AB276" s="31">
        <v>0</v>
      </c>
      <c r="AC276" s="31">
        <v>965972.73993682896</v>
      </c>
      <c r="AD276" s="31">
        <v>2698543.6763610798</v>
      </c>
      <c r="AE276" s="31">
        <v>817867.19626617397</v>
      </c>
      <c r="AF276" s="31">
        <v>704566.70635986305</v>
      </c>
      <c r="AG276" s="31">
        <v>583141.49929809605</v>
      </c>
      <c r="AH276" s="31">
        <v>0</v>
      </c>
      <c r="AI276" s="31">
        <v>0</v>
      </c>
      <c r="AJ276" s="31">
        <v>231444.4529953</v>
      </c>
      <c r="AK276" s="31">
        <v>0</v>
      </c>
      <c r="AL276" s="31">
        <v>0</v>
      </c>
      <c r="AM276" s="31">
        <v>137902.92170143101</v>
      </c>
      <c r="AN276" s="31">
        <v>3732376.32214355</v>
      </c>
      <c r="AO276" s="31">
        <v>9029251.1584472694</v>
      </c>
      <c r="AP276" s="31">
        <v>0</v>
      </c>
      <c r="AQ276" s="31">
        <v>7035813.5712280301</v>
      </c>
      <c r="AR276" s="31">
        <v>3298007.22509766</v>
      </c>
      <c r="AS276" s="31">
        <v>0</v>
      </c>
      <c r="AT276" s="31">
        <v>0</v>
      </c>
      <c r="AU276" s="31">
        <v>0</v>
      </c>
      <c r="AV276" s="31">
        <v>2299148.8235778799</v>
      </c>
      <c r="AW276" s="31">
        <v>6478530.8815917997</v>
      </c>
      <c r="AX276" s="31">
        <v>5757071.55078125</v>
      </c>
      <c r="AY276" s="31">
        <v>4892648.1388549795</v>
      </c>
      <c r="AZ276" s="31">
        <v>3780117.74249268</v>
      </c>
      <c r="BA276" s="31">
        <v>0</v>
      </c>
      <c r="BB276" s="31">
        <v>0</v>
      </c>
      <c r="BC276" s="31">
        <v>1559855.2199859601</v>
      </c>
      <c r="BD276" s="31">
        <v>0</v>
      </c>
      <c r="BE276" s="31">
        <v>0</v>
      </c>
      <c r="BF276" s="31">
        <v>886910.98358154297</v>
      </c>
      <c r="BG276" s="31">
        <v>8934038.29833984</v>
      </c>
      <c r="BH276" s="31">
        <v>1845742.22827148</v>
      </c>
      <c r="BI276" s="31">
        <v>0</v>
      </c>
      <c r="BJ276" s="31">
        <v>2120581.23468018</v>
      </c>
      <c r="BK276" s="31">
        <v>1296079.2809753399</v>
      </c>
      <c r="BL276" s="31">
        <v>0</v>
      </c>
      <c r="BM276" s="31">
        <v>0</v>
      </c>
      <c r="BN276" s="31">
        <v>0</v>
      </c>
      <c r="BO276" s="31">
        <v>0</v>
      </c>
      <c r="BP276" s="31">
        <v>0</v>
      </c>
      <c r="BQ276" s="31">
        <v>0</v>
      </c>
      <c r="BR276" s="31">
        <v>1621522.98179626</v>
      </c>
      <c r="BS276" s="31">
        <v>1504681.20133972</v>
      </c>
      <c r="BT276" s="31">
        <v>0</v>
      </c>
      <c r="BU276" s="31">
        <v>0</v>
      </c>
      <c r="BV276" s="31">
        <v>840542.71254730201</v>
      </c>
      <c r="BW276" s="31">
        <v>0</v>
      </c>
      <c r="BX276" s="31">
        <v>0</v>
      </c>
      <c r="BY276" s="31">
        <v>0</v>
      </c>
      <c r="BZ276" s="31">
        <v>0</v>
      </c>
      <c r="CA276" s="31">
        <v>33337.818026065797</v>
      </c>
      <c r="CB276" s="31">
        <v>2340645.87145996</v>
      </c>
      <c r="CC276" s="31">
        <v>16039644.953125</v>
      </c>
      <c r="CD276" s="31">
        <v>3957583.9191589402</v>
      </c>
      <c r="CE276" s="31">
        <v>764.97996831685305</v>
      </c>
      <c r="CF276" s="31">
        <v>135340.45363807699</v>
      </c>
      <c r="CG276" s="31">
        <v>868032.13534545898</v>
      </c>
      <c r="CH276" s="31">
        <v>0</v>
      </c>
      <c r="CI276" s="31">
        <v>34098.4145274162</v>
      </c>
      <c r="CJ276" s="31">
        <v>2475655.7248840299</v>
      </c>
      <c r="CK276" s="31">
        <v>16907315.5869141</v>
      </c>
      <c r="CL276" s="31">
        <v>3954100.8567810101</v>
      </c>
      <c r="CM276" s="31">
        <v>47235.167354583697</v>
      </c>
      <c r="CN276" s="31">
        <v>6204791.4588623</v>
      </c>
      <c r="CO276" s="31">
        <v>25791108.279052701</v>
      </c>
      <c r="CP276" s="31">
        <v>3954100.8567810101</v>
      </c>
    </row>
    <row r="277" spans="1:94">
      <c r="A277" s="138" t="s">
        <v>66</v>
      </c>
      <c r="B277" s="163">
        <v>38504</v>
      </c>
      <c r="C277" s="31">
        <v>21479.241479396798</v>
      </c>
      <c r="D277" s="31">
        <v>0</v>
      </c>
      <c r="E277" s="31">
        <v>12210.761818528201</v>
      </c>
      <c r="F277" s="31">
        <v>7015.6299905776996</v>
      </c>
      <c r="G277" s="31">
        <v>0</v>
      </c>
      <c r="H277" s="31">
        <v>0</v>
      </c>
      <c r="I277" s="31">
        <v>0</v>
      </c>
      <c r="J277" s="31">
        <v>4156.6115470528603</v>
      </c>
      <c r="K277" s="31">
        <v>9165.2552379369699</v>
      </c>
      <c r="L277" s="31">
        <v>15052.969124555601</v>
      </c>
      <c r="M277" s="31">
        <v>13057.8793035746</v>
      </c>
      <c r="N277" s="31">
        <v>3535.27918475866</v>
      </c>
      <c r="O277" s="31">
        <v>0</v>
      </c>
      <c r="P277" s="31">
        <v>0</v>
      </c>
      <c r="Q277" s="31">
        <v>2153.12273287773</v>
      </c>
      <c r="R277" s="31">
        <v>0</v>
      </c>
      <c r="S277" s="31">
        <v>0</v>
      </c>
      <c r="T277" s="31">
        <v>766.63919299840904</v>
      </c>
      <c r="U277" s="31">
        <v>13299.6817692518</v>
      </c>
      <c r="V277" s="31">
        <v>1345029.445755</v>
      </c>
      <c r="W277" s="31">
        <v>0</v>
      </c>
      <c r="X277" s="31">
        <v>1028341.46495056</v>
      </c>
      <c r="Y277" s="31">
        <v>484561.28488540603</v>
      </c>
      <c r="Z277" s="31">
        <v>0</v>
      </c>
      <c r="AA277" s="31">
        <v>0</v>
      </c>
      <c r="AB277" s="31">
        <v>0</v>
      </c>
      <c r="AC277" s="31">
        <v>1443939.5856018099</v>
      </c>
      <c r="AD277" s="31">
        <v>2441788.0178527799</v>
      </c>
      <c r="AE277" s="31">
        <v>830490.37287902797</v>
      </c>
      <c r="AF277" s="31">
        <v>723282.18633270299</v>
      </c>
      <c r="AG277" s="31">
        <v>582051.821586609</v>
      </c>
      <c r="AH277" s="31">
        <v>0</v>
      </c>
      <c r="AI277" s="31">
        <v>0</v>
      </c>
      <c r="AJ277" s="31">
        <v>232292.07346344</v>
      </c>
      <c r="AK277" s="31">
        <v>0</v>
      </c>
      <c r="AL277" s="31">
        <v>0</v>
      </c>
      <c r="AM277" s="31">
        <v>139051.234127045</v>
      </c>
      <c r="AN277" s="31">
        <v>3876166.8208618201</v>
      </c>
      <c r="AO277" s="31">
        <v>9313061.6436767597</v>
      </c>
      <c r="AP277" s="31">
        <v>0</v>
      </c>
      <c r="AQ277" s="31">
        <v>7071722.9024658203</v>
      </c>
      <c r="AR277" s="31">
        <v>3394864.2868652302</v>
      </c>
      <c r="AS277" s="31">
        <v>0</v>
      </c>
      <c r="AT277" s="31">
        <v>0</v>
      </c>
      <c r="AU277" s="31">
        <v>0</v>
      </c>
      <c r="AV277" s="31">
        <v>3396180.5685119601</v>
      </c>
      <c r="AW277" s="31">
        <v>5899536.8519897498</v>
      </c>
      <c r="AX277" s="31">
        <v>5894361.1784667997</v>
      </c>
      <c r="AY277" s="31">
        <v>5037924.45703125</v>
      </c>
      <c r="AZ277" s="31">
        <v>3805279.5244445801</v>
      </c>
      <c r="BA277" s="31">
        <v>0</v>
      </c>
      <c r="BB277" s="31">
        <v>0</v>
      </c>
      <c r="BC277" s="31">
        <v>1582553.1622009301</v>
      </c>
      <c r="BD277" s="31">
        <v>0</v>
      </c>
      <c r="BE277" s="31">
        <v>0</v>
      </c>
      <c r="BF277" s="31">
        <v>897530.89138030994</v>
      </c>
      <c r="BG277" s="31">
        <v>9275593.5411377009</v>
      </c>
      <c r="BH277" s="31">
        <v>1916435.64570618</v>
      </c>
      <c r="BI277" s="31">
        <v>0</v>
      </c>
      <c r="BJ277" s="31">
        <v>2187441.0503234901</v>
      </c>
      <c r="BK277" s="31">
        <v>1374457.61630249</v>
      </c>
      <c r="BL277" s="31">
        <v>0</v>
      </c>
      <c r="BM277" s="31">
        <v>0</v>
      </c>
      <c r="BN277" s="31">
        <v>0</v>
      </c>
      <c r="BO277" s="31">
        <v>0</v>
      </c>
      <c r="BP277" s="31">
        <v>0</v>
      </c>
      <c r="BQ277" s="31">
        <v>0</v>
      </c>
      <c r="BR277" s="31">
        <v>1679114.9057159401</v>
      </c>
      <c r="BS277" s="31">
        <v>1524758.7485199</v>
      </c>
      <c r="BT277" s="31">
        <v>0</v>
      </c>
      <c r="BU277" s="31">
        <v>0</v>
      </c>
      <c r="BV277" s="31">
        <v>912974.90702819801</v>
      </c>
      <c r="BW277" s="31">
        <v>0</v>
      </c>
      <c r="BX277" s="31">
        <v>0</v>
      </c>
      <c r="BY277" s="31">
        <v>0</v>
      </c>
      <c r="BZ277" s="31">
        <v>0</v>
      </c>
      <c r="CA277" s="31">
        <v>33742.910193920099</v>
      </c>
      <c r="CB277" s="31">
        <v>2371954.3382873498</v>
      </c>
      <c r="CC277" s="31">
        <v>16355253.324585</v>
      </c>
      <c r="CD277" s="31">
        <v>4092008.7242736798</v>
      </c>
      <c r="CE277" s="31">
        <v>757.85541798174404</v>
      </c>
      <c r="CF277" s="31">
        <v>138348.428894043</v>
      </c>
      <c r="CG277" s="31">
        <v>890993.24845123303</v>
      </c>
      <c r="CH277" s="31">
        <v>0</v>
      </c>
      <c r="CI277" s="31">
        <v>34508.494917869597</v>
      </c>
      <c r="CJ277" s="31">
        <v>2510524.8613586398</v>
      </c>
      <c r="CK277" s="31">
        <v>17250319.285644501</v>
      </c>
      <c r="CL277" s="31">
        <v>4089896.38641357</v>
      </c>
      <c r="CM277" s="31">
        <v>47762.913115024603</v>
      </c>
      <c r="CN277" s="31">
        <v>6382703.2493286096</v>
      </c>
      <c r="CO277" s="31">
        <v>26576193.350097701</v>
      </c>
      <c r="CP277" s="31">
        <v>4089896.38641357</v>
      </c>
    </row>
    <row r="278" spans="1:94">
      <c r="A278" s="138" t="s">
        <v>66</v>
      </c>
      <c r="B278" s="163">
        <v>38596</v>
      </c>
      <c r="C278" s="31">
        <v>21747.2812039852</v>
      </c>
      <c r="D278" s="31">
        <v>0</v>
      </c>
      <c r="E278" s="31">
        <v>12065.3985037804</v>
      </c>
      <c r="F278" s="31">
        <v>7081.5640062093698</v>
      </c>
      <c r="G278" s="31">
        <v>0</v>
      </c>
      <c r="H278" s="31">
        <v>0</v>
      </c>
      <c r="I278" s="31">
        <v>0</v>
      </c>
      <c r="J278" s="31">
        <v>4898.7377120256397</v>
      </c>
      <c r="K278" s="31">
        <v>8385.7757953405398</v>
      </c>
      <c r="L278" s="31">
        <v>15497.795681834201</v>
      </c>
      <c r="M278" s="31">
        <v>13110.014053106301</v>
      </c>
      <c r="N278" s="31">
        <v>3507.6933758854898</v>
      </c>
      <c r="O278" s="31">
        <v>0</v>
      </c>
      <c r="P278" s="31">
        <v>0</v>
      </c>
      <c r="Q278" s="31">
        <v>2175.7666002214</v>
      </c>
      <c r="R278" s="31">
        <v>0</v>
      </c>
      <c r="S278" s="31">
        <v>0</v>
      </c>
      <c r="T278" s="31">
        <v>757.04513725638401</v>
      </c>
      <c r="U278" s="31">
        <v>13274.4174984694</v>
      </c>
      <c r="V278" s="31">
        <v>1344816.9659881601</v>
      </c>
      <c r="W278" s="31">
        <v>0</v>
      </c>
      <c r="X278" s="31">
        <v>1002488.95372772</v>
      </c>
      <c r="Y278" s="31">
        <v>487312.06972503703</v>
      </c>
      <c r="Z278" s="31">
        <v>0</v>
      </c>
      <c r="AA278" s="31">
        <v>0</v>
      </c>
      <c r="AB278" s="31">
        <v>0</v>
      </c>
      <c r="AC278" s="31">
        <v>1813097.6628265399</v>
      </c>
      <c r="AD278" s="31">
        <v>2095330.4730529799</v>
      </c>
      <c r="AE278" s="31">
        <v>833590.71411132801</v>
      </c>
      <c r="AF278" s="31">
        <v>726052.05741119396</v>
      </c>
      <c r="AG278" s="31">
        <v>574769.02005004894</v>
      </c>
      <c r="AH278" s="31">
        <v>0</v>
      </c>
      <c r="AI278" s="31">
        <v>0</v>
      </c>
      <c r="AJ278" s="31">
        <v>231687.321653366</v>
      </c>
      <c r="AK278" s="31">
        <v>0</v>
      </c>
      <c r="AL278" s="31">
        <v>0</v>
      </c>
      <c r="AM278" s="31">
        <v>133250.35869026199</v>
      </c>
      <c r="AN278" s="31">
        <v>3839215.0635070801</v>
      </c>
      <c r="AO278" s="31">
        <v>9489503.3096923791</v>
      </c>
      <c r="AP278" s="31">
        <v>0</v>
      </c>
      <c r="AQ278" s="31">
        <v>6938442.2760009803</v>
      </c>
      <c r="AR278" s="31">
        <v>3430679.1248779302</v>
      </c>
      <c r="AS278" s="31">
        <v>0</v>
      </c>
      <c r="AT278" s="31">
        <v>0</v>
      </c>
      <c r="AU278" s="31">
        <v>0</v>
      </c>
      <c r="AV278" s="31">
        <v>4210720.4288940402</v>
      </c>
      <c r="AW278" s="31">
        <v>5125249.0559692401</v>
      </c>
      <c r="AX278" s="31">
        <v>5998090.3748168899</v>
      </c>
      <c r="AY278" s="31">
        <v>5166844.5831909198</v>
      </c>
      <c r="AZ278" s="31">
        <v>3825657.1881103502</v>
      </c>
      <c r="BA278" s="31">
        <v>0</v>
      </c>
      <c r="BB278" s="31">
        <v>0</v>
      </c>
      <c r="BC278" s="31">
        <v>1604108.6860809301</v>
      </c>
      <c r="BD278" s="31">
        <v>0</v>
      </c>
      <c r="BE278" s="31">
        <v>0</v>
      </c>
      <c r="BF278" s="31">
        <v>870867.84292602504</v>
      </c>
      <c r="BG278" s="31">
        <v>9167093.4991455097</v>
      </c>
      <c r="BH278" s="31">
        <v>2026779.1568603499</v>
      </c>
      <c r="BI278" s="31">
        <v>0</v>
      </c>
      <c r="BJ278" s="31">
        <v>2236055.6808166499</v>
      </c>
      <c r="BK278" s="31">
        <v>1427573.41694641</v>
      </c>
      <c r="BL278" s="31">
        <v>0</v>
      </c>
      <c r="BM278" s="31">
        <v>0</v>
      </c>
      <c r="BN278" s="31">
        <v>0</v>
      </c>
      <c r="BO278" s="31">
        <v>0</v>
      </c>
      <c r="BP278" s="31">
        <v>0</v>
      </c>
      <c r="BQ278" s="31">
        <v>0</v>
      </c>
      <c r="BR278" s="31">
        <v>1719665.5847930899</v>
      </c>
      <c r="BS278" s="31">
        <v>1537335.0788879399</v>
      </c>
      <c r="BT278" s="31">
        <v>0</v>
      </c>
      <c r="BU278" s="31">
        <v>0</v>
      </c>
      <c r="BV278" s="31">
        <v>955827.80139923096</v>
      </c>
      <c r="BW278" s="31">
        <v>0</v>
      </c>
      <c r="BX278" s="31">
        <v>0</v>
      </c>
      <c r="BY278" s="31">
        <v>0</v>
      </c>
      <c r="BZ278" s="31">
        <v>0</v>
      </c>
      <c r="CA278" s="31">
        <v>33777.5971770287</v>
      </c>
      <c r="CB278" s="31">
        <v>2352951.12957764</v>
      </c>
      <c r="CC278" s="31">
        <v>16479271.6848145</v>
      </c>
      <c r="CD278" s="31">
        <v>4270203.1549682599</v>
      </c>
      <c r="CE278" s="31">
        <v>750.60391514748301</v>
      </c>
      <c r="CF278" s="31">
        <v>135401.94190406799</v>
      </c>
      <c r="CG278" s="31">
        <v>884726.09122466994</v>
      </c>
      <c r="CH278" s="31">
        <v>0</v>
      </c>
      <c r="CI278" s="31">
        <v>34529.070011138901</v>
      </c>
      <c r="CJ278" s="31">
        <v>2488719.5767822298</v>
      </c>
      <c r="CK278" s="31">
        <v>17364579.990234401</v>
      </c>
      <c r="CL278" s="31">
        <v>4276636.4995117197</v>
      </c>
      <c r="CM278" s="31">
        <v>47850.408780097998</v>
      </c>
      <c r="CN278" s="31">
        <v>6328453.8056030301</v>
      </c>
      <c r="CO278" s="31">
        <v>26540267.806640599</v>
      </c>
      <c r="CP278" s="31">
        <v>4276636.4995117197</v>
      </c>
    </row>
    <row r="279" spans="1:94">
      <c r="A279" s="138" t="s">
        <v>66</v>
      </c>
      <c r="B279" s="163">
        <v>38687</v>
      </c>
      <c r="C279" s="31">
        <v>22109.801503419902</v>
      </c>
      <c r="D279" s="31">
        <v>0</v>
      </c>
      <c r="E279" s="31">
        <v>11921.7552251816</v>
      </c>
      <c r="F279" s="31">
        <v>7124.6932912468901</v>
      </c>
      <c r="G279" s="31">
        <v>0</v>
      </c>
      <c r="H279" s="31">
        <v>0</v>
      </c>
      <c r="I279" s="31">
        <v>0</v>
      </c>
      <c r="J279" s="31">
        <v>5850.8208766579601</v>
      </c>
      <c r="K279" s="31">
        <v>7576.9513915777197</v>
      </c>
      <c r="L279" s="31">
        <v>15039.260553002399</v>
      </c>
      <c r="M279" s="31">
        <v>13295.9255126715</v>
      </c>
      <c r="N279" s="31">
        <v>3505.37022194266</v>
      </c>
      <c r="O279" s="31">
        <v>0</v>
      </c>
      <c r="P279" s="31">
        <v>0</v>
      </c>
      <c r="Q279" s="31">
        <v>2170.9703598916499</v>
      </c>
      <c r="R279" s="31">
        <v>0</v>
      </c>
      <c r="S279" s="31">
        <v>0</v>
      </c>
      <c r="T279" s="31">
        <v>737.84935034811497</v>
      </c>
      <c r="U279" s="31">
        <v>13514.700115203899</v>
      </c>
      <c r="V279" s="31">
        <v>1366479.40875244</v>
      </c>
      <c r="W279" s="31">
        <v>0</v>
      </c>
      <c r="X279" s="31">
        <v>982277.92655944801</v>
      </c>
      <c r="Y279" s="31">
        <v>481867.88389968901</v>
      </c>
      <c r="Z279" s="31">
        <v>0</v>
      </c>
      <c r="AA279" s="31">
        <v>0</v>
      </c>
      <c r="AB279" s="31">
        <v>0</v>
      </c>
      <c r="AC279" s="31">
        <v>2165353.3691406301</v>
      </c>
      <c r="AD279" s="31">
        <v>1852177.89585876</v>
      </c>
      <c r="AE279" s="31">
        <v>784506.66166687</v>
      </c>
      <c r="AF279" s="31">
        <v>730801.68515014602</v>
      </c>
      <c r="AG279" s="31">
        <v>569479.79226684605</v>
      </c>
      <c r="AH279" s="31">
        <v>0</v>
      </c>
      <c r="AI279" s="31">
        <v>0</v>
      </c>
      <c r="AJ279" s="31">
        <v>234714.578123093</v>
      </c>
      <c r="AK279" s="31">
        <v>0</v>
      </c>
      <c r="AL279" s="31">
        <v>0</v>
      </c>
      <c r="AM279" s="31">
        <v>130098.89780807499</v>
      </c>
      <c r="AN279" s="31">
        <v>4018505.7094116202</v>
      </c>
      <c r="AO279" s="31">
        <v>9742024.9434814509</v>
      </c>
      <c r="AP279" s="31">
        <v>0</v>
      </c>
      <c r="AQ279" s="31">
        <v>6967912.6996459998</v>
      </c>
      <c r="AR279" s="31">
        <v>3479758.4569702102</v>
      </c>
      <c r="AS279" s="31">
        <v>0</v>
      </c>
      <c r="AT279" s="31">
        <v>0</v>
      </c>
      <c r="AU279" s="31">
        <v>0</v>
      </c>
      <c r="AV279" s="31">
        <v>5074721.2781372098</v>
      </c>
      <c r="AW279" s="31">
        <v>4580487.4959106399</v>
      </c>
      <c r="AX279" s="31">
        <v>5773273.6212768601</v>
      </c>
      <c r="AY279" s="31">
        <v>5260361.4681396503</v>
      </c>
      <c r="AZ279" s="31">
        <v>3841839.4841613802</v>
      </c>
      <c r="BA279" s="31">
        <v>0</v>
      </c>
      <c r="BB279" s="31">
        <v>0</v>
      </c>
      <c r="BC279" s="31">
        <v>1652133.2967529299</v>
      </c>
      <c r="BD279" s="31">
        <v>0</v>
      </c>
      <c r="BE279" s="31">
        <v>0</v>
      </c>
      <c r="BF279" s="31">
        <v>859469.34846496605</v>
      </c>
      <c r="BG279" s="31">
        <v>9669088.6866455097</v>
      </c>
      <c r="BH279" s="31">
        <v>2097911.2698669401</v>
      </c>
      <c r="BI279" s="31">
        <v>0</v>
      </c>
      <c r="BJ279" s="31">
        <v>2225086.25082397</v>
      </c>
      <c r="BK279" s="31">
        <v>1433049.5948791499</v>
      </c>
      <c r="BL279" s="31">
        <v>0</v>
      </c>
      <c r="BM279" s="31">
        <v>0</v>
      </c>
      <c r="BN279" s="31">
        <v>0</v>
      </c>
      <c r="BO279" s="31">
        <v>0</v>
      </c>
      <c r="BP279" s="31">
        <v>0</v>
      </c>
      <c r="BQ279" s="31">
        <v>0</v>
      </c>
      <c r="BR279" s="31">
        <v>1767722.49455261</v>
      </c>
      <c r="BS279" s="31">
        <v>1546561.2580719001</v>
      </c>
      <c r="BT279" s="31">
        <v>0</v>
      </c>
      <c r="BU279" s="31">
        <v>0</v>
      </c>
      <c r="BV279" s="31">
        <v>1011137.20510864</v>
      </c>
      <c r="BW279" s="31">
        <v>0</v>
      </c>
      <c r="BX279" s="31">
        <v>0</v>
      </c>
      <c r="BY279" s="31">
        <v>0</v>
      </c>
      <c r="BZ279" s="31">
        <v>0</v>
      </c>
      <c r="CA279" s="31">
        <v>34033.462902069099</v>
      </c>
      <c r="CB279" s="31">
        <v>2346318.0976867699</v>
      </c>
      <c r="CC279" s="31">
        <v>16709950.5776367</v>
      </c>
      <c r="CD279" s="31">
        <v>4337105.2395629901</v>
      </c>
      <c r="CE279" s="31">
        <v>761.28541671484697</v>
      </c>
      <c r="CF279" s="31">
        <v>133378.844873428</v>
      </c>
      <c r="CG279" s="31">
        <v>885877.83729553199</v>
      </c>
      <c r="CH279" s="31">
        <v>0</v>
      </c>
      <c r="CI279" s="31">
        <v>34789.997389793403</v>
      </c>
      <c r="CJ279" s="31">
        <v>2479297.1051330599</v>
      </c>
      <c r="CK279" s="31">
        <v>17590739.904296901</v>
      </c>
      <c r="CL279" s="31">
        <v>4337875.6183471698</v>
      </c>
      <c r="CM279" s="31">
        <v>48237.944733142896</v>
      </c>
      <c r="CN279" s="31">
        <v>6501942.6425781297</v>
      </c>
      <c r="CO279" s="31">
        <v>27243511.150634799</v>
      </c>
      <c r="CP279" s="31">
        <v>4337875.6183471698</v>
      </c>
    </row>
    <row r="280" spans="1:94">
      <c r="A280" s="138" t="s">
        <v>66</v>
      </c>
      <c r="B280" s="163">
        <v>38777</v>
      </c>
      <c r="C280" s="31">
        <v>22465.207371711698</v>
      </c>
      <c r="D280" s="31">
        <v>0</v>
      </c>
      <c r="E280" s="31">
        <v>11658.6339474916</v>
      </c>
      <c r="F280" s="31">
        <v>6997.3581292629196</v>
      </c>
      <c r="G280" s="31">
        <v>0</v>
      </c>
      <c r="H280" s="31">
        <v>0</v>
      </c>
      <c r="I280" s="31">
        <v>0</v>
      </c>
      <c r="J280" s="31">
        <v>6927.2820928692799</v>
      </c>
      <c r="K280" s="31">
        <v>6790.2422529459</v>
      </c>
      <c r="L280" s="31">
        <v>7464.7693702578499</v>
      </c>
      <c r="M280" s="31">
        <v>13607.046405315399</v>
      </c>
      <c r="N280" s="31">
        <v>3516.2841754555702</v>
      </c>
      <c r="O280" s="31">
        <v>9178.2180945873297</v>
      </c>
      <c r="P280" s="31">
        <v>0</v>
      </c>
      <c r="Q280" s="31">
        <v>2181.9218233823799</v>
      </c>
      <c r="R280" s="31">
        <v>576.70439500361704</v>
      </c>
      <c r="S280" s="31">
        <v>0</v>
      </c>
      <c r="T280" s="31">
        <v>213.266107877716</v>
      </c>
      <c r="U280" s="31">
        <v>13701.686651587501</v>
      </c>
      <c r="V280" s="31">
        <v>1391102.9540863</v>
      </c>
      <c r="W280" s="31">
        <v>0</v>
      </c>
      <c r="X280" s="31">
        <v>973070.71773529099</v>
      </c>
      <c r="Y280" s="31">
        <v>480515.98537826497</v>
      </c>
      <c r="Z280" s="31">
        <v>0</v>
      </c>
      <c r="AA280" s="31">
        <v>0</v>
      </c>
      <c r="AB280" s="31">
        <v>0</v>
      </c>
      <c r="AC280" s="31">
        <v>2467934.31964111</v>
      </c>
      <c r="AD280" s="31">
        <v>1611427.86932373</v>
      </c>
      <c r="AE280" s="31">
        <v>329643.11806106602</v>
      </c>
      <c r="AF280" s="31">
        <v>761725.89267730701</v>
      </c>
      <c r="AG280" s="31">
        <v>570326.14532470703</v>
      </c>
      <c r="AH280" s="31">
        <v>476362.59872817999</v>
      </c>
      <c r="AI280" s="31">
        <v>0</v>
      </c>
      <c r="AJ280" s="31">
        <v>230775.106433868</v>
      </c>
      <c r="AK280" s="31">
        <v>98850.232721328706</v>
      </c>
      <c r="AL280" s="31">
        <v>0</v>
      </c>
      <c r="AM280" s="31">
        <v>39786.057693958297</v>
      </c>
      <c r="AN280" s="31">
        <v>4173156.2102966299</v>
      </c>
      <c r="AO280" s="31">
        <v>10020421.435180699</v>
      </c>
      <c r="AP280" s="31">
        <v>0</v>
      </c>
      <c r="AQ280" s="31">
        <v>6913397.6336059598</v>
      </c>
      <c r="AR280" s="31">
        <v>3436751.23150635</v>
      </c>
      <c r="AS280" s="31">
        <v>0</v>
      </c>
      <c r="AT280" s="31">
        <v>0</v>
      </c>
      <c r="AU280" s="31">
        <v>0</v>
      </c>
      <c r="AV280" s="31">
        <v>5778238.6357421903</v>
      </c>
      <c r="AW280" s="31">
        <v>4015571.17785645</v>
      </c>
      <c r="AX280" s="31">
        <v>2507913.6931152302</v>
      </c>
      <c r="AY280" s="31">
        <v>5542967.1343383798</v>
      </c>
      <c r="AZ280" s="31">
        <v>3884715.5253601102</v>
      </c>
      <c r="BA280" s="31">
        <v>3380799.2001342801</v>
      </c>
      <c r="BB280" s="31">
        <v>0</v>
      </c>
      <c r="BC280" s="31">
        <v>1633494.2779693599</v>
      </c>
      <c r="BD280" s="31">
        <v>660420.55269622803</v>
      </c>
      <c r="BE280" s="31">
        <v>0</v>
      </c>
      <c r="BF280" s="31">
        <v>269361.20600509603</v>
      </c>
      <c r="BG280" s="31">
        <v>10016961.2617188</v>
      </c>
      <c r="BH280" s="31">
        <v>2599012.70385742</v>
      </c>
      <c r="BI280" s="31">
        <v>0</v>
      </c>
      <c r="BJ280" s="31">
        <v>2619536.4949340802</v>
      </c>
      <c r="BK280" s="31">
        <v>1575089.6456603999</v>
      </c>
      <c r="BL280" s="31">
        <v>22400.3889760971</v>
      </c>
      <c r="BM280" s="31">
        <v>0</v>
      </c>
      <c r="BN280" s="31">
        <v>0</v>
      </c>
      <c r="BO280" s="31">
        <v>0</v>
      </c>
      <c r="BP280" s="31">
        <v>0</v>
      </c>
      <c r="BQ280" s="31">
        <v>0</v>
      </c>
      <c r="BR280" s="31">
        <v>1896218.6876220701</v>
      </c>
      <c r="BS280" s="31">
        <v>1589212.41584778</v>
      </c>
      <c r="BT280" s="31">
        <v>657813.55289459205</v>
      </c>
      <c r="BU280" s="31">
        <v>0</v>
      </c>
      <c r="BV280" s="31">
        <v>1066657.3698883101</v>
      </c>
      <c r="BW280" s="31">
        <v>82630.676251411394</v>
      </c>
      <c r="BX280" s="31">
        <v>0</v>
      </c>
      <c r="BY280" s="31">
        <v>0</v>
      </c>
      <c r="BZ280" s="31">
        <v>0</v>
      </c>
      <c r="CA280" s="31">
        <v>34097.603680133798</v>
      </c>
      <c r="CB280" s="31">
        <v>2363745.8079833998</v>
      </c>
      <c r="CC280" s="31">
        <v>16918207.259765599</v>
      </c>
      <c r="CD280" s="31">
        <v>5209974.2103271503</v>
      </c>
      <c r="CE280" s="31">
        <v>770.05466737598204</v>
      </c>
      <c r="CF280" s="31">
        <v>137451.587646484</v>
      </c>
      <c r="CG280" s="31">
        <v>919396.18817138695</v>
      </c>
      <c r="CH280" s="31">
        <v>82630.676251411394</v>
      </c>
      <c r="CI280" s="31">
        <v>34863.122889041901</v>
      </c>
      <c r="CJ280" s="31">
        <v>2501372.4067077599</v>
      </c>
      <c r="CK280" s="31">
        <v>17840164.4150391</v>
      </c>
      <c r="CL280" s="31">
        <v>5290122.11181641</v>
      </c>
      <c r="CM280" s="31">
        <v>48517.541743278503</v>
      </c>
      <c r="CN280" s="31">
        <v>6674235.8531494103</v>
      </c>
      <c r="CO280" s="31">
        <v>27813952.845703099</v>
      </c>
      <c r="CP280" s="31">
        <v>5290122.11181641</v>
      </c>
    </row>
    <row r="281" spans="1:94">
      <c r="A281" s="138" t="s">
        <v>66</v>
      </c>
      <c r="B281" s="163">
        <v>38869</v>
      </c>
      <c r="C281" s="31">
        <v>23074.9260334969</v>
      </c>
      <c r="D281" s="31">
        <v>0</v>
      </c>
      <c r="E281" s="31">
        <v>11499.366929650299</v>
      </c>
      <c r="F281" s="31">
        <v>7037.5407966375396</v>
      </c>
      <c r="G281" s="31">
        <v>0</v>
      </c>
      <c r="H281" s="31">
        <v>0</v>
      </c>
      <c r="I281" s="31">
        <v>0</v>
      </c>
      <c r="J281" s="31">
        <v>7938.3181794285802</v>
      </c>
      <c r="K281" s="31">
        <v>6048.4643256664303</v>
      </c>
      <c r="L281" s="31">
        <v>7161.5819288492203</v>
      </c>
      <c r="M281" s="31">
        <v>13714.012363076199</v>
      </c>
      <c r="N281" s="31">
        <v>3518.88984540105</v>
      </c>
      <c r="O281" s="31">
        <v>9566.6760243177396</v>
      </c>
      <c r="P281" s="31">
        <v>0</v>
      </c>
      <c r="Q281" s="31">
        <v>2165.2674356400998</v>
      </c>
      <c r="R281" s="31">
        <v>598.35703350603603</v>
      </c>
      <c r="S281" s="31">
        <v>0</v>
      </c>
      <c r="T281" s="31">
        <v>195.094634894282</v>
      </c>
      <c r="U281" s="31">
        <v>13869.609973549799</v>
      </c>
      <c r="V281" s="31">
        <v>1424050.2104187</v>
      </c>
      <c r="W281" s="31">
        <v>0</v>
      </c>
      <c r="X281" s="31">
        <v>949234.08441162098</v>
      </c>
      <c r="Y281" s="31">
        <v>484568.71091461199</v>
      </c>
      <c r="Z281" s="31">
        <v>0</v>
      </c>
      <c r="AA281" s="31">
        <v>0</v>
      </c>
      <c r="AB281" s="31">
        <v>0</v>
      </c>
      <c r="AC281" s="31">
        <v>2902700.2490234398</v>
      </c>
      <c r="AD281" s="31">
        <v>1376980.58882141</v>
      </c>
      <c r="AE281" s="31">
        <v>315239.48245239299</v>
      </c>
      <c r="AF281" s="31">
        <v>763705.83504486096</v>
      </c>
      <c r="AG281" s="31">
        <v>567646.76826477097</v>
      </c>
      <c r="AH281" s="31">
        <v>496242.22806930501</v>
      </c>
      <c r="AI281" s="31">
        <v>0</v>
      </c>
      <c r="AJ281" s="31">
        <v>230818.19680786101</v>
      </c>
      <c r="AK281" s="31">
        <v>102062.09819889101</v>
      </c>
      <c r="AL281" s="31">
        <v>0</v>
      </c>
      <c r="AM281" s="31">
        <v>36452.578232765198</v>
      </c>
      <c r="AN281" s="31">
        <v>4234059.6319580097</v>
      </c>
      <c r="AO281" s="31">
        <v>10335714.096679701</v>
      </c>
      <c r="AP281" s="31">
        <v>0</v>
      </c>
      <c r="AQ281" s="31">
        <v>6767807.2985229502</v>
      </c>
      <c r="AR281" s="31">
        <v>3468849.3810729999</v>
      </c>
      <c r="AS281" s="31">
        <v>0</v>
      </c>
      <c r="AT281" s="31">
        <v>0</v>
      </c>
      <c r="AU281" s="31">
        <v>0</v>
      </c>
      <c r="AV281" s="31">
        <v>6899258.1867065402</v>
      </c>
      <c r="AW281" s="31">
        <v>3457109.9205322298</v>
      </c>
      <c r="AX281" s="31">
        <v>2416298.7773742699</v>
      </c>
      <c r="AY281" s="31">
        <v>5603066.9318237295</v>
      </c>
      <c r="AZ281" s="31">
        <v>3902801.9785156301</v>
      </c>
      <c r="BA281" s="31">
        <v>3545067.5178222698</v>
      </c>
      <c r="BB281" s="31">
        <v>0</v>
      </c>
      <c r="BC281" s="31">
        <v>1640015.6085815399</v>
      </c>
      <c r="BD281" s="31">
        <v>690691.23775482201</v>
      </c>
      <c r="BE281" s="31">
        <v>0</v>
      </c>
      <c r="BF281" s="31">
        <v>248036.51458740199</v>
      </c>
      <c r="BG281" s="31">
        <v>10247118.283447299</v>
      </c>
      <c r="BH281" s="31">
        <v>2739674.1775207501</v>
      </c>
      <c r="BI281" s="31">
        <v>0</v>
      </c>
      <c r="BJ281" s="31">
        <v>2537737.3070983901</v>
      </c>
      <c r="BK281" s="31">
        <v>1540949.1780242899</v>
      </c>
      <c r="BL281" s="31">
        <v>28667.8808748722</v>
      </c>
      <c r="BM281" s="31">
        <v>0</v>
      </c>
      <c r="BN281" s="31">
        <v>0</v>
      </c>
      <c r="BO281" s="31">
        <v>0</v>
      </c>
      <c r="BP281" s="31">
        <v>0</v>
      </c>
      <c r="BQ281" s="31">
        <v>0</v>
      </c>
      <c r="BR281" s="31">
        <v>1935285.22377014</v>
      </c>
      <c r="BS281" s="31">
        <v>1604332.6341552699</v>
      </c>
      <c r="BT281" s="31">
        <v>689765.717475891</v>
      </c>
      <c r="BU281" s="31">
        <v>0</v>
      </c>
      <c r="BV281" s="31">
        <v>1047381.46503448</v>
      </c>
      <c r="BW281" s="31">
        <v>85554.204765319795</v>
      </c>
      <c r="BX281" s="31">
        <v>0</v>
      </c>
      <c r="BY281" s="31">
        <v>0</v>
      </c>
      <c r="BZ281" s="31">
        <v>0</v>
      </c>
      <c r="CA281" s="31">
        <v>34633.053109168999</v>
      </c>
      <c r="CB281" s="31">
        <v>2372333.3740844699</v>
      </c>
      <c r="CC281" s="31">
        <v>17080447.104003899</v>
      </c>
      <c r="CD281" s="31">
        <v>5266812.7817993201</v>
      </c>
      <c r="CE281" s="31">
        <v>779.85487546026695</v>
      </c>
      <c r="CF281" s="31">
        <v>137503.29421424901</v>
      </c>
      <c r="CG281" s="31">
        <v>932122.18609619106</v>
      </c>
      <c r="CH281" s="31">
        <v>85554.204765319795</v>
      </c>
      <c r="CI281" s="31">
        <v>35421.472769260399</v>
      </c>
      <c r="CJ281" s="31">
        <v>2509917.7963256799</v>
      </c>
      <c r="CK281" s="31">
        <v>18015193.2580566</v>
      </c>
      <c r="CL281" s="31">
        <v>5351202.2627563505</v>
      </c>
      <c r="CM281" s="31">
        <v>49230.535810470603</v>
      </c>
      <c r="CN281" s="31">
        <v>6744328.7438354502</v>
      </c>
      <c r="CO281" s="31">
        <v>28320982.699951202</v>
      </c>
      <c r="CP281" s="31">
        <v>5351202.2627563505</v>
      </c>
    </row>
    <row r="282" spans="1:94">
      <c r="A282" s="138" t="s">
        <v>66</v>
      </c>
      <c r="B282" s="163">
        <v>38961</v>
      </c>
      <c r="C282" s="31">
        <v>23647.279927492102</v>
      </c>
      <c r="D282" s="31">
        <v>0</v>
      </c>
      <c r="E282" s="31">
        <v>11091.710120797199</v>
      </c>
      <c r="F282" s="31">
        <v>6875.7931153178197</v>
      </c>
      <c r="G282" s="31">
        <v>0</v>
      </c>
      <c r="H282" s="31">
        <v>0</v>
      </c>
      <c r="I282" s="31">
        <v>0</v>
      </c>
      <c r="J282" s="31">
        <v>8572.4355604648608</v>
      </c>
      <c r="K282" s="31">
        <v>5447.9494235515604</v>
      </c>
      <c r="L282" s="31">
        <v>6779.8333508372298</v>
      </c>
      <c r="M282" s="31">
        <v>13706.3684551716</v>
      </c>
      <c r="N282" s="31">
        <v>3548.8530325591601</v>
      </c>
      <c r="O282" s="31">
        <v>9803.2648686170596</v>
      </c>
      <c r="P282" s="31">
        <v>0</v>
      </c>
      <c r="Q282" s="31">
        <v>2153.6698425710201</v>
      </c>
      <c r="R282" s="31">
        <v>583.67235775291897</v>
      </c>
      <c r="S282" s="31">
        <v>0</v>
      </c>
      <c r="T282" s="31">
        <v>169.89577563106999</v>
      </c>
      <c r="U282" s="31">
        <v>14041.6193151474</v>
      </c>
      <c r="V282" s="31">
        <v>1451188.5951080299</v>
      </c>
      <c r="W282" s="31">
        <v>0</v>
      </c>
      <c r="X282" s="31">
        <v>914179.36336517299</v>
      </c>
      <c r="Y282" s="31">
        <v>469310.80685806298</v>
      </c>
      <c r="Z282" s="31">
        <v>0</v>
      </c>
      <c r="AA282" s="31">
        <v>0</v>
      </c>
      <c r="AB282" s="31">
        <v>0</v>
      </c>
      <c r="AC282" s="31">
        <v>3249692.0931701702</v>
      </c>
      <c r="AD282" s="31">
        <v>1124212.67687988</v>
      </c>
      <c r="AE282" s="31">
        <v>299682.26398849499</v>
      </c>
      <c r="AF282" s="31">
        <v>764226.01912689197</v>
      </c>
      <c r="AG282" s="31">
        <v>566696.66506957996</v>
      </c>
      <c r="AH282" s="31">
        <v>506198.35540771502</v>
      </c>
      <c r="AI282" s="31">
        <v>0</v>
      </c>
      <c r="AJ282" s="31">
        <v>228806.10971832299</v>
      </c>
      <c r="AK282" s="31">
        <v>102006.42866420699</v>
      </c>
      <c r="AL282" s="31">
        <v>0</v>
      </c>
      <c r="AM282" s="31">
        <v>32664.764583826101</v>
      </c>
      <c r="AN282" s="31">
        <v>4302675.8509521503</v>
      </c>
      <c r="AO282" s="31">
        <v>10635748.119751001</v>
      </c>
      <c r="AP282" s="31">
        <v>0</v>
      </c>
      <c r="AQ282" s="31">
        <v>6598587.3477783203</v>
      </c>
      <c r="AR282" s="31">
        <v>3397240.1596069299</v>
      </c>
      <c r="AS282" s="31">
        <v>0</v>
      </c>
      <c r="AT282" s="31">
        <v>0</v>
      </c>
      <c r="AU282" s="31">
        <v>0</v>
      </c>
      <c r="AV282" s="31">
        <v>7900436.1003417997</v>
      </c>
      <c r="AW282" s="31">
        <v>2885398.1599731399</v>
      </c>
      <c r="AX282" s="31">
        <v>2314159.83630371</v>
      </c>
      <c r="AY282" s="31">
        <v>5666548.61218262</v>
      </c>
      <c r="AZ282" s="31">
        <v>3919031.22375488</v>
      </c>
      <c r="BA282" s="31">
        <v>3665031.7543029799</v>
      </c>
      <c r="BB282" s="31">
        <v>0</v>
      </c>
      <c r="BC282" s="31">
        <v>1650349.05401611</v>
      </c>
      <c r="BD282" s="31">
        <v>690154.51882934605</v>
      </c>
      <c r="BE282" s="31">
        <v>0</v>
      </c>
      <c r="BF282" s="31">
        <v>224686.400426865</v>
      </c>
      <c r="BG282" s="31">
        <v>10603714.6300049</v>
      </c>
      <c r="BH282" s="31">
        <v>2832390.1474609398</v>
      </c>
      <c r="BI282" s="31">
        <v>0</v>
      </c>
      <c r="BJ282" s="31">
        <v>2479072.25067139</v>
      </c>
      <c r="BK282" s="31">
        <v>1520119.0716095001</v>
      </c>
      <c r="BL282" s="31">
        <v>32416.744000911702</v>
      </c>
      <c r="BM282" s="31">
        <v>0</v>
      </c>
      <c r="BN282" s="31">
        <v>0</v>
      </c>
      <c r="BO282" s="31">
        <v>0</v>
      </c>
      <c r="BP282" s="31">
        <v>0</v>
      </c>
      <c r="BQ282" s="31">
        <v>0</v>
      </c>
      <c r="BR282" s="31">
        <v>1946610.5676269501</v>
      </c>
      <c r="BS282" s="31">
        <v>1601183.4399719201</v>
      </c>
      <c r="BT282" s="31">
        <v>713544.06126403797</v>
      </c>
      <c r="BU282" s="31">
        <v>0</v>
      </c>
      <c r="BV282" s="31">
        <v>1045084.69909668</v>
      </c>
      <c r="BW282" s="31">
        <v>86268.538193702698</v>
      </c>
      <c r="BX282" s="31">
        <v>0</v>
      </c>
      <c r="BY282" s="31">
        <v>0</v>
      </c>
      <c r="BZ282" s="31">
        <v>0</v>
      </c>
      <c r="CA282" s="31">
        <v>34719.332434177399</v>
      </c>
      <c r="CB282" s="31">
        <v>2367796.2626037602</v>
      </c>
      <c r="CC282" s="31">
        <v>17265890.996093798</v>
      </c>
      <c r="CD282" s="31">
        <v>5309352.5761718797</v>
      </c>
      <c r="CE282" s="31">
        <v>736.37576791644096</v>
      </c>
      <c r="CF282" s="31">
        <v>135409.960626602</v>
      </c>
      <c r="CG282" s="31">
        <v>920567.02629089402</v>
      </c>
      <c r="CH282" s="31">
        <v>86268.538193702698</v>
      </c>
      <c r="CI282" s="31">
        <v>35455.692107200601</v>
      </c>
      <c r="CJ282" s="31">
        <v>2503506.34344482</v>
      </c>
      <c r="CK282" s="31">
        <v>18188121.670654301</v>
      </c>
      <c r="CL282" s="31">
        <v>5398036.23120117</v>
      </c>
      <c r="CM282" s="31">
        <v>49506.224778652198</v>
      </c>
      <c r="CN282" s="31">
        <v>6801753.7026977502</v>
      </c>
      <c r="CO282" s="31">
        <v>28789142.106689502</v>
      </c>
      <c r="CP282" s="31">
        <v>5398036.23120117</v>
      </c>
    </row>
    <row r="283" spans="1:94">
      <c r="A283" s="138" t="s">
        <v>66</v>
      </c>
      <c r="B283" s="163">
        <v>39052</v>
      </c>
      <c r="C283" s="31">
        <v>24456.490484714501</v>
      </c>
      <c r="D283" s="31">
        <v>0</v>
      </c>
      <c r="E283" s="31">
        <v>10928.0979585648</v>
      </c>
      <c r="F283" s="31">
        <v>6940.2443457245799</v>
      </c>
      <c r="G283" s="31">
        <v>0</v>
      </c>
      <c r="H283" s="31">
        <v>0</v>
      </c>
      <c r="I283" s="31">
        <v>0</v>
      </c>
      <c r="J283" s="31">
        <v>9614.6793259382193</v>
      </c>
      <c r="K283" s="31">
        <v>4609.7469626069096</v>
      </c>
      <c r="L283" s="31">
        <v>6753.5823646783801</v>
      </c>
      <c r="M283" s="31">
        <v>13868.8893536329</v>
      </c>
      <c r="N283" s="31">
        <v>3566.8823325336002</v>
      </c>
      <c r="O283" s="31">
        <v>10243.365301728199</v>
      </c>
      <c r="P283" s="31">
        <v>0</v>
      </c>
      <c r="Q283" s="31">
        <v>2168.6658698618398</v>
      </c>
      <c r="R283" s="31">
        <v>597.28958192467701</v>
      </c>
      <c r="S283" s="31">
        <v>0</v>
      </c>
      <c r="T283" s="31">
        <v>157.18061291240201</v>
      </c>
      <c r="U283" s="31">
        <v>14376.2154644728</v>
      </c>
      <c r="V283" s="31">
        <v>1498858.5182495101</v>
      </c>
      <c r="W283" s="31">
        <v>0</v>
      </c>
      <c r="X283" s="31">
        <v>905137.59093475295</v>
      </c>
      <c r="Y283" s="31">
        <v>481142.06053543102</v>
      </c>
      <c r="Z283" s="31">
        <v>0</v>
      </c>
      <c r="AA283" s="31">
        <v>0</v>
      </c>
      <c r="AB283" s="31">
        <v>0</v>
      </c>
      <c r="AC283" s="31">
        <v>3594892.7398376502</v>
      </c>
      <c r="AD283" s="31">
        <v>874196.14221954299</v>
      </c>
      <c r="AE283" s="31">
        <v>297722.922447205</v>
      </c>
      <c r="AF283" s="31">
        <v>773754.85406494106</v>
      </c>
      <c r="AG283" s="31">
        <v>568863.09450530994</v>
      </c>
      <c r="AH283" s="31">
        <v>528688.36442565895</v>
      </c>
      <c r="AI283" s="31">
        <v>0</v>
      </c>
      <c r="AJ283" s="31">
        <v>228365.805431366</v>
      </c>
      <c r="AK283" s="31">
        <v>106200.687554359</v>
      </c>
      <c r="AL283" s="31">
        <v>0</v>
      </c>
      <c r="AM283" s="31">
        <v>30132.547463178598</v>
      </c>
      <c r="AN283" s="31">
        <v>4517346.9530029297</v>
      </c>
      <c r="AO283" s="31">
        <v>11111103.5550537</v>
      </c>
      <c r="AP283" s="31">
        <v>0</v>
      </c>
      <c r="AQ283" s="31">
        <v>6525655.3014526404</v>
      </c>
      <c r="AR283" s="31">
        <v>3459747.7467041002</v>
      </c>
      <c r="AS283" s="31">
        <v>0</v>
      </c>
      <c r="AT283" s="31">
        <v>0</v>
      </c>
      <c r="AU283" s="31">
        <v>0</v>
      </c>
      <c r="AV283" s="31">
        <v>8682547.4807128906</v>
      </c>
      <c r="AW283" s="31">
        <v>2238104.2109069801</v>
      </c>
      <c r="AX283" s="31">
        <v>2338430.5851745601</v>
      </c>
      <c r="AY283" s="31">
        <v>5807862.53442383</v>
      </c>
      <c r="AZ283" s="31">
        <v>3960115.21792603</v>
      </c>
      <c r="BA283" s="31">
        <v>3865097.1236572298</v>
      </c>
      <c r="BB283" s="31">
        <v>0</v>
      </c>
      <c r="BC283" s="31">
        <v>1647867.5649871801</v>
      </c>
      <c r="BD283" s="31">
        <v>726265.06534576404</v>
      </c>
      <c r="BE283" s="31">
        <v>0</v>
      </c>
      <c r="BF283" s="31">
        <v>209526.64245223999</v>
      </c>
      <c r="BG283" s="31">
        <v>11053530.391845699</v>
      </c>
      <c r="BH283" s="31">
        <v>2958461.4223632799</v>
      </c>
      <c r="BI283" s="31">
        <v>0</v>
      </c>
      <c r="BJ283" s="31">
        <v>2475070.84228516</v>
      </c>
      <c r="BK283" s="31">
        <v>1542312.28022766</v>
      </c>
      <c r="BL283" s="31">
        <v>37040.729643821702</v>
      </c>
      <c r="BM283" s="31">
        <v>0</v>
      </c>
      <c r="BN283" s="31">
        <v>0</v>
      </c>
      <c r="BO283" s="31">
        <v>0</v>
      </c>
      <c r="BP283" s="31">
        <v>0</v>
      </c>
      <c r="BQ283" s="31">
        <v>0</v>
      </c>
      <c r="BR283" s="31">
        <v>2006752.59565735</v>
      </c>
      <c r="BS283" s="31">
        <v>1629164.8975067099</v>
      </c>
      <c r="BT283" s="31">
        <v>752376.94822692894</v>
      </c>
      <c r="BU283" s="31">
        <v>0</v>
      </c>
      <c r="BV283" s="31">
        <v>1059829.2370452899</v>
      </c>
      <c r="BW283" s="31">
        <v>90800.381917953506</v>
      </c>
      <c r="BX283" s="31">
        <v>0</v>
      </c>
      <c r="BY283" s="31">
        <v>0</v>
      </c>
      <c r="BZ283" s="31">
        <v>0</v>
      </c>
      <c r="CA283" s="31">
        <v>35367.965467453003</v>
      </c>
      <c r="CB283" s="31">
        <v>2401871.3698425302</v>
      </c>
      <c r="CC283" s="31">
        <v>17638236.135497998</v>
      </c>
      <c r="CD283" s="31">
        <v>5450581.4006347703</v>
      </c>
      <c r="CE283" s="31">
        <v>749.13956686854397</v>
      </c>
      <c r="CF283" s="31">
        <v>137819.73166084301</v>
      </c>
      <c r="CG283" s="31">
        <v>947033.29051208496</v>
      </c>
      <c r="CH283" s="31">
        <v>90800.381917953506</v>
      </c>
      <c r="CI283" s="31">
        <v>36109.926841735803</v>
      </c>
      <c r="CJ283" s="31">
        <v>2538637.3260498</v>
      </c>
      <c r="CK283" s="31">
        <v>18575527.580078099</v>
      </c>
      <c r="CL283" s="31">
        <v>5541582.5542602502</v>
      </c>
      <c r="CM283" s="31">
        <v>50412.275223255201</v>
      </c>
      <c r="CN283" s="31">
        <v>7057149.8724975605</v>
      </c>
      <c r="CO283" s="31">
        <v>29604117.7109375</v>
      </c>
      <c r="CP283" s="31">
        <v>5541582.5542602502</v>
      </c>
    </row>
    <row r="284" spans="1:94">
      <c r="A284" s="138" t="s">
        <v>66</v>
      </c>
      <c r="B284" s="163">
        <v>39142</v>
      </c>
      <c r="C284" s="31">
        <v>25595.955292224899</v>
      </c>
      <c r="D284" s="31">
        <v>0</v>
      </c>
      <c r="E284" s="31">
        <v>10189.2617326975</v>
      </c>
      <c r="F284" s="31">
        <v>6813.2413562536203</v>
      </c>
      <c r="G284" s="31">
        <v>0</v>
      </c>
      <c r="H284" s="31">
        <v>0</v>
      </c>
      <c r="I284" s="31">
        <v>0</v>
      </c>
      <c r="J284" s="31">
        <v>10599.7871900797</v>
      </c>
      <c r="K284" s="31">
        <v>4145.3600611090696</v>
      </c>
      <c r="L284" s="31">
        <v>6534.6536759734199</v>
      </c>
      <c r="M284" s="31">
        <v>13896.242812395099</v>
      </c>
      <c r="N284" s="31">
        <v>3576.17964741588</v>
      </c>
      <c r="O284" s="31">
        <v>10780.7946983576</v>
      </c>
      <c r="P284" s="31">
        <v>0</v>
      </c>
      <c r="Q284" s="31">
        <v>2148.77480688691</v>
      </c>
      <c r="R284" s="31">
        <v>609.67957545071795</v>
      </c>
      <c r="S284" s="31">
        <v>0</v>
      </c>
      <c r="T284" s="31">
        <v>147.98377729021001</v>
      </c>
      <c r="U284" s="31">
        <v>14672.070244193101</v>
      </c>
      <c r="V284" s="31">
        <v>1577140.7105407701</v>
      </c>
      <c r="W284" s="31">
        <v>0</v>
      </c>
      <c r="X284" s="31">
        <v>837710.22798156703</v>
      </c>
      <c r="Y284" s="31">
        <v>469120.00849914597</v>
      </c>
      <c r="Z284" s="31">
        <v>0</v>
      </c>
      <c r="AA284" s="31">
        <v>0</v>
      </c>
      <c r="AB284" s="31">
        <v>0</v>
      </c>
      <c r="AC284" s="31">
        <v>3836883.6480407701</v>
      </c>
      <c r="AD284" s="31">
        <v>751170.82810974098</v>
      </c>
      <c r="AE284" s="31">
        <v>285624.33563995402</v>
      </c>
      <c r="AF284" s="31">
        <v>777938.54973602295</v>
      </c>
      <c r="AG284" s="31">
        <v>568246.48014831496</v>
      </c>
      <c r="AH284" s="31">
        <v>555360.567474365</v>
      </c>
      <c r="AI284" s="31">
        <v>0</v>
      </c>
      <c r="AJ284" s="31">
        <v>235159.29907035801</v>
      </c>
      <c r="AK284" s="31">
        <v>108968.569551468</v>
      </c>
      <c r="AL284" s="31">
        <v>0</v>
      </c>
      <c r="AM284" s="31">
        <v>27289.145705938299</v>
      </c>
      <c r="AN284" s="31">
        <v>4617681.5509643601</v>
      </c>
      <c r="AO284" s="31">
        <v>11798043.8049316</v>
      </c>
      <c r="AP284" s="31">
        <v>0</v>
      </c>
      <c r="AQ284" s="31">
        <v>6055313.5858154297</v>
      </c>
      <c r="AR284" s="31">
        <v>3369828.5296325702</v>
      </c>
      <c r="AS284" s="31">
        <v>0</v>
      </c>
      <c r="AT284" s="31">
        <v>0</v>
      </c>
      <c r="AU284" s="31">
        <v>0</v>
      </c>
      <c r="AV284" s="31">
        <v>9342882.6245117206</v>
      </c>
      <c r="AW284" s="31">
        <v>1949352.3583068801</v>
      </c>
      <c r="AX284" s="31">
        <v>2250044.2665100102</v>
      </c>
      <c r="AY284" s="31">
        <v>5862547.2509765597</v>
      </c>
      <c r="AZ284" s="31">
        <v>3975648.11578369</v>
      </c>
      <c r="BA284" s="31">
        <v>4110418.4210205101</v>
      </c>
      <c r="BB284" s="31">
        <v>0</v>
      </c>
      <c r="BC284" s="31">
        <v>1697774.63627625</v>
      </c>
      <c r="BD284" s="31">
        <v>749079.10863494896</v>
      </c>
      <c r="BE284" s="31">
        <v>0</v>
      </c>
      <c r="BF284" s="31">
        <v>191490.22176361101</v>
      </c>
      <c r="BG284" s="31">
        <v>11362621.1446533</v>
      </c>
      <c r="BH284" s="31">
        <v>3175938.0932617201</v>
      </c>
      <c r="BI284" s="31">
        <v>0</v>
      </c>
      <c r="BJ284" s="31">
        <v>2364430.6674194299</v>
      </c>
      <c r="BK284" s="31">
        <v>1536730.25082397</v>
      </c>
      <c r="BL284" s="31">
        <v>41246.2990450859</v>
      </c>
      <c r="BM284" s="31">
        <v>0</v>
      </c>
      <c r="BN284" s="31">
        <v>0</v>
      </c>
      <c r="BO284" s="31">
        <v>0</v>
      </c>
      <c r="BP284" s="31">
        <v>0</v>
      </c>
      <c r="BQ284" s="31">
        <v>0</v>
      </c>
      <c r="BR284" s="31">
        <v>2018249.9906311</v>
      </c>
      <c r="BS284" s="31">
        <v>1639586.22619629</v>
      </c>
      <c r="BT284" s="31">
        <v>799881.200935364</v>
      </c>
      <c r="BU284" s="31">
        <v>0</v>
      </c>
      <c r="BV284" s="31">
        <v>1071230.51901245</v>
      </c>
      <c r="BW284" s="31">
        <v>95645.279957771301</v>
      </c>
      <c r="BX284" s="31">
        <v>0</v>
      </c>
      <c r="BY284" s="31">
        <v>0</v>
      </c>
      <c r="BZ284" s="31">
        <v>0</v>
      </c>
      <c r="CA284" s="31">
        <v>35768.044753551498</v>
      </c>
      <c r="CB284" s="31">
        <v>2417675.6648254399</v>
      </c>
      <c r="CC284" s="31">
        <v>17861769.595214799</v>
      </c>
      <c r="CD284" s="31">
        <v>5538549.90307617</v>
      </c>
      <c r="CE284" s="31">
        <v>740.20731615275099</v>
      </c>
      <c r="CF284" s="31">
        <v>135250.63389015201</v>
      </c>
      <c r="CG284" s="31">
        <v>931691.14132690395</v>
      </c>
      <c r="CH284" s="31">
        <v>95645.279957771301</v>
      </c>
      <c r="CI284" s="31">
        <v>36506.888267040304</v>
      </c>
      <c r="CJ284" s="31">
        <v>2554036.7481079102</v>
      </c>
      <c r="CK284" s="31">
        <v>18801705.1252441</v>
      </c>
      <c r="CL284" s="31">
        <v>5633474.4252319299</v>
      </c>
      <c r="CM284" s="31">
        <v>51113.011897563898</v>
      </c>
      <c r="CN284" s="31">
        <v>7173452.2821655301</v>
      </c>
      <c r="CO284" s="31">
        <v>30131120.548583999</v>
      </c>
      <c r="CP284" s="31">
        <v>5633474.4252319299</v>
      </c>
    </row>
    <row r="285" spans="1:94">
      <c r="A285" s="138" t="s">
        <v>66</v>
      </c>
      <c r="B285" s="163">
        <v>39234</v>
      </c>
      <c r="C285" s="31">
        <v>25930.096282720599</v>
      </c>
      <c r="D285" s="31">
        <v>0</v>
      </c>
      <c r="E285" s="31">
        <v>9761.6374733447992</v>
      </c>
      <c r="F285" s="31">
        <v>6606.1932752132398</v>
      </c>
      <c r="G285" s="31">
        <v>0</v>
      </c>
      <c r="H285" s="31">
        <v>0</v>
      </c>
      <c r="I285" s="31">
        <v>0</v>
      </c>
      <c r="J285" s="31">
        <v>11406.747689366301</v>
      </c>
      <c r="K285" s="31">
        <v>3650.9820119440601</v>
      </c>
      <c r="L285" s="31">
        <v>6411.2671923637399</v>
      </c>
      <c r="M285" s="31">
        <v>13843.580653667501</v>
      </c>
      <c r="N285" s="31">
        <v>3516.9302256405399</v>
      </c>
      <c r="O285" s="31">
        <v>10921.066863656</v>
      </c>
      <c r="P285" s="31">
        <v>0</v>
      </c>
      <c r="Q285" s="31">
        <v>2163.1000511646298</v>
      </c>
      <c r="R285" s="31">
        <v>614.64683238416899</v>
      </c>
      <c r="S285" s="31">
        <v>0</v>
      </c>
      <c r="T285" s="31">
        <v>151.09466203488401</v>
      </c>
      <c r="U285" s="31">
        <v>14958.441240072299</v>
      </c>
      <c r="V285" s="31">
        <v>1609361.19369507</v>
      </c>
      <c r="W285" s="31">
        <v>0</v>
      </c>
      <c r="X285" s="31">
        <v>796523.86354064895</v>
      </c>
      <c r="Y285" s="31">
        <v>450633.13220214797</v>
      </c>
      <c r="Z285" s="31">
        <v>0</v>
      </c>
      <c r="AA285" s="31">
        <v>0</v>
      </c>
      <c r="AB285" s="31">
        <v>0</v>
      </c>
      <c r="AC285" s="31">
        <v>4107854.3877258301</v>
      </c>
      <c r="AD285" s="31">
        <v>636059.23815918004</v>
      </c>
      <c r="AE285" s="31">
        <v>277356.20955276501</v>
      </c>
      <c r="AF285" s="31">
        <v>776376.58720397903</v>
      </c>
      <c r="AG285" s="31">
        <v>558307.80735015904</v>
      </c>
      <c r="AH285" s="31">
        <v>560557.13355255104</v>
      </c>
      <c r="AI285" s="31">
        <v>0</v>
      </c>
      <c r="AJ285" s="31">
        <v>234432.448774338</v>
      </c>
      <c r="AK285" s="31">
        <v>108563.32710743</v>
      </c>
      <c r="AL285" s="31">
        <v>0</v>
      </c>
      <c r="AM285" s="31">
        <v>27707.009934425401</v>
      </c>
      <c r="AN285" s="31">
        <v>4721153.4986572303</v>
      </c>
      <c r="AO285" s="31">
        <v>12092274.541503901</v>
      </c>
      <c r="AP285" s="31">
        <v>0</v>
      </c>
      <c r="AQ285" s="31">
        <v>5796410.1888427697</v>
      </c>
      <c r="AR285" s="31">
        <v>3263637.4516906701</v>
      </c>
      <c r="AS285" s="31">
        <v>0</v>
      </c>
      <c r="AT285" s="31">
        <v>0</v>
      </c>
      <c r="AU285" s="31">
        <v>0</v>
      </c>
      <c r="AV285" s="31">
        <v>10113439.317871099</v>
      </c>
      <c r="AW285" s="31">
        <v>1663090.4175720201</v>
      </c>
      <c r="AX285" s="31">
        <v>2210747.5862121601</v>
      </c>
      <c r="AY285" s="31">
        <v>5887409.4786987295</v>
      </c>
      <c r="AZ285" s="31">
        <v>3933661.5509948698</v>
      </c>
      <c r="BA285" s="31">
        <v>4165667.8947143601</v>
      </c>
      <c r="BB285" s="31">
        <v>0</v>
      </c>
      <c r="BC285" s="31">
        <v>1704689.7214965799</v>
      </c>
      <c r="BD285" s="31">
        <v>749038.34882354701</v>
      </c>
      <c r="BE285" s="31">
        <v>0</v>
      </c>
      <c r="BF285" s="31">
        <v>196388.602043152</v>
      </c>
      <c r="BG285" s="31">
        <v>11718086.6992188</v>
      </c>
      <c r="BH285" s="31">
        <v>3267797.1337280301</v>
      </c>
      <c r="BI285" s="31">
        <v>0</v>
      </c>
      <c r="BJ285" s="31">
        <v>2287339.1918334998</v>
      </c>
      <c r="BK285" s="31">
        <v>1493475.4253845201</v>
      </c>
      <c r="BL285" s="31">
        <v>44170.162849903099</v>
      </c>
      <c r="BM285" s="31">
        <v>0</v>
      </c>
      <c r="BN285" s="31">
        <v>0</v>
      </c>
      <c r="BO285" s="31">
        <v>0</v>
      </c>
      <c r="BP285" s="31">
        <v>0</v>
      </c>
      <c r="BQ285" s="31">
        <v>0</v>
      </c>
      <c r="BR285" s="31">
        <v>2027305.01077271</v>
      </c>
      <c r="BS285" s="31">
        <v>1639747.93130493</v>
      </c>
      <c r="BT285" s="31">
        <v>810914.87737274205</v>
      </c>
      <c r="BU285" s="31">
        <v>0</v>
      </c>
      <c r="BV285" s="31">
        <v>1083688.9110717799</v>
      </c>
      <c r="BW285" s="31">
        <v>96509.041495323196</v>
      </c>
      <c r="BX285" s="31">
        <v>0</v>
      </c>
      <c r="BY285" s="31">
        <v>0</v>
      </c>
      <c r="BZ285" s="31">
        <v>0</v>
      </c>
      <c r="CA285" s="31">
        <v>35722.1499662399</v>
      </c>
      <c r="CB285" s="31">
        <v>2405914.0943603502</v>
      </c>
      <c r="CC285" s="31">
        <v>17875891.631347701</v>
      </c>
      <c r="CD285" s="31">
        <v>5550899.4793090802</v>
      </c>
      <c r="CE285" s="31">
        <v>759.956856831908</v>
      </c>
      <c r="CF285" s="31">
        <v>135248.290262222</v>
      </c>
      <c r="CG285" s="31">
        <v>938786.57555389404</v>
      </c>
      <c r="CH285" s="31">
        <v>96509.041495323196</v>
      </c>
      <c r="CI285" s="31">
        <v>36490.200397491499</v>
      </c>
      <c r="CJ285" s="31">
        <v>2540940.6243896498</v>
      </c>
      <c r="CK285" s="31">
        <v>18814792.536621101</v>
      </c>
      <c r="CL285" s="31">
        <v>5646584.16015625</v>
      </c>
      <c r="CM285" s="31">
        <v>51413.378767490402</v>
      </c>
      <c r="CN285" s="31">
        <v>7266250.6484375</v>
      </c>
      <c r="CO285" s="31">
        <v>30605370.972656298</v>
      </c>
      <c r="CP285" s="31">
        <v>5646584.16015625</v>
      </c>
    </row>
    <row r="286" spans="1:94">
      <c r="A286" s="138" t="s">
        <v>66</v>
      </c>
      <c r="B286" s="163">
        <v>39326</v>
      </c>
      <c r="C286" s="31">
        <v>26533.933949232101</v>
      </c>
      <c r="D286" s="31">
        <v>0</v>
      </c>
      <c r="E286" s="31">
        <v>9664.0514854192697</v>
      </c>
      <c r="F286" s="31">
        <v>6718.1640706062299</v>
      </c>
      <c r="G286" s="31">
        <v>0</v>
      </c>
      <c r="H286" s="31">
        <v>0</v>
      </c>
      <c r="I286" s="31">
        <v>0</v>
      </c>
      <c r="J286" s="31">
        <v>11910.801438689199</v>
      </c>
      <c r="K286" s="31">
        <v>3203.2247996628298</v>
      </c>
      <c r="L286" s="31">
        <v>6302.1098136901901</v>
      </c>
      <c r="M286" s="31">
        <v>13961.339162468899</v>
      </c>
      <c r="N286" s="31">
        <v>3538.6031066179298</v>
      </c>
      <c r="O286" s="31">
        <v>11171.695210456801</v>
      </c>
      <c r="P286" s="31">
        <v>0</v>
      </c>
      <c r="Q286" s="31">
        <v>2159.3934711217898</v>
      </c>
      <c r="R286" s="31">
        <v>635.56684971600805</v>
      </c>
      <c r="S286" s="31">
        <v>0</v>
      </c>
      <c r="T286" s="31">
        <v>150.332010390237</v>
      </c>
      <c r="U286" s="31">
        <v>15154.1148079634</v>
      </c>
      <c r="V286" s="31">
        <v>1648135.43913269</v>
      </c>
      <c r="W286" s="31">
        <v>0</v>
      </c>
      <c r="X286" s="31">
        <v>784508.84675598098</v>
      </c>
      <c r="Y286" s="31">
        <v>451276.86038970901</v>
      </c>
      <c r="Z286" s="31">
        <v>0</v>
      </c>
      <c r="AA286" s="31">
        <v>0</v>
      </c>
      <c r="AB286" s="31">
        <v>0</v>
      </c>
      <c r="AC286" s="31">
        <v>4320894.1181030301</v>
      </c>
      <c r="AD286" s="31">
        <v>563778.67359924305</v>
      </c>
      <c r="AE286" s="31">
        <v>268061.14752197301</v>
      </c>
      <c r="AF286" s="31">
        <v>784433.38860320998</v>
      </c>
      <c r="AG286" s="31">
        <v>561236.78198242199</v>
      </c>
      <c r="AH286" s="31">
        <v>579014.54789733898</v>
      </c>
      <c r="AI286" s="31">
        <v>0</v>
      </c>
      <c r="AJ286" s="31">
        <v>235891.90620231599</v>
      </c>
      <c r="AK286" s="31">
        <v>110400.610203743</v>
      </c>
      <c r="AL286" s="31">
        <v>0</v>
      </c>
      <c r="AM286" s="31">
        <v>27075.018531799298</v>
      </c>
      <c r="AN286" s="31">
        <v>4851583.1189575205</v>
      </c>
      <c r="AO286" s="31">
        <v>12497401.908813501</v>
      </c>
      <c r="AP286" s="31">
        <v>0</v>
      </c>
      <c r="AQ286" s="31">
        <v>5776591.2369995099</v>
      </c>
      <c r="AR286" s="31">
        <v>3336481.9554138202</v>
      </c>
      <c r="AS286" s="31">
        <v>0</v>
      </c>
      <c r="AT286" s="31">
        <v>0</v>
      </c>
      <c r="AU286" s="31">
        <v>0</v>
      </c>
      <c r="AV286" s="31">
        <v>10726466.0081787</v>
      </c>
      <c r="AW286" s="31">
        <v>1489768.68869019</v>
      </c>
      <c r="AX286" s="31">
        <v>2169810.6053772001</v>
      </c>
      <c r="AY286" s="31">
        <v>6001322.0101318397</v>
      </c>
      <c r="AZ286" s="31">
        <v>3983363.3187255901</v>
      </c>
      <c r="BA286" s="31">
        <v>4343872.4794921903</v>
      </c>
      <c r="BB286" s="31">
        <v>0</v>
      </c>
      <c r="BC286" s="31">
        <v>1729260.72827148</v>
      </c>
      <c r="BD286" s="31">
        <v>767082.69335174595</v>
      </c>
      <c r="BE286" s="31">
        <v>0</v>
      </c>
      <c r="BF286" s="31">
        <v>192130.37939262399</v>
      </c>
      <c r="BG286" s="31">
        <v>12128707.337402301</v>
      </c>
      <c r="BH286" s="31">
        <v>3362031.5078125</v>
      </c>
      <c r="BI286" s="31">
        <v>0</v>
      </c>
      <c r="BJ286" s="31">
        <v>2272415.2452392601</v>
      </c>
      <c r="BK286" s="31">
        <v>1492514.6401672401</v>
      </c>
      <c r="BL286" s="31">
        <v>47736.825526714303</v>
      </c>
      <c r="BM286" s="31">
        <v>0</v>
      </c>
      <c r="BN286" s="31">
        <v>0</v>
      </c>
      <c r="BO286" s="31">
        <v>0</v>
      </c>
      <c r="BP286" s="31">
        <v>0</v>
      </c>
      <c r="BQ286" s="31">
        <v>0</v>
      </c>
      <c r="BR286" s="31">
        <v>2047274.50465393</v>
      </c>
      <c r="BS286" s="31">
        <v>1646195.4317779499</v>
      </c>
      <c r="BT286" s="31">
        <v>845815.52825927699</v>
      </c>
      <c r="BU286" s="31">
        <v>0</v>
      </c>
      <c r="BV286" s="31">
        <v>1086227.7015533401</v>
      </c>
      <c r="BW286" s="31">
        <v>97150.2959270477</v>
      </c>
      <c r="BX286" s="31">
        <v>0</v>
      </c>
      <c r="BY286" s="31">
        <v>0</v>
      </c>
      <c r="BZ286" s="31">
        <v>0</v>
      </c>
      <c r="CA286" s="31">
        <v>36217.923078537002</v>
      </c>
      <c r="CB286" s="31">
        <v>2430787.65057373</v>
      </c>
      <c r="CC286" s="31">
        <v>18274945.996826202</v>
      </c>
      <c r="CD286" s="31">
        <v>5622727.2737426804</v>
      </c>
      <c r="CE286" s="31">
        <v>774.75101844221399</v>
      </c>
      <c r="CF286" s="31">
        <v>138143.03085327099</v>
      </c>
      <c r="CG286" s="31">
        <v>964204.62113189697</v>
      </c>
      <c r="CH286" s="31">
        <v>97150.2959270477</v>
      </c>
      <c r="CI286" s="31">
        <v>36994.229359149896</v>
      </c>
      <c r="CJ286" s="31">
        <v>2568953.6637268099</v>
      </c>
      <c r="CK286" s="31">
        <v>19240751.654785201</v>
      </c>
      <c r="CL286" s="31">
        <v>5721290.7255248995</v>
      </c>
      <c r="CM286" s="31">
        <v>52096.173086166396</v>
      </c>
      <c r="CN286" s="31">
        <v>7412889.9874877902</v>
      </c>
      <c r="CO286" s="31">
        <v>31343528.739990201</v>
      </c>
      <c r="CP286" s="31">
        <v>5721290.7255248995</v>
      </c>
    </row>
    <row r="287" spans="1:94">
      <c r="A287" s="138" t="s">
        <v>66</v>
      </c>
      <c r="B287" s="163">
        <v>39417</v>
      </c>
      <c r="C287" s="31">
        <v>26903.332039356199</v>
      </c>
      <c r="D287" s="31">
        <v>0</v>
      </c>
      <c r="E287" s="31">
        <v>9505.3542535305005</v>
      </c>
      <c r="F287" s="31">
        <v>6635.3855558037803</v>
      </c>
      <c r="G287" s="31">
        <v>0</v>
      </c>
      <c r="H287" s="31">
        <v>0</v>
      </c>
      <c r="I287" s="31">
        <v>0</v>
      </c>
      <c r="J287" s="31">
        <v>12356.4334123135</v>
      </c>
      <c r="K287" s="31">
        <v>2813.39024993777</v>
      </c>
      <c r="L287" s="31">
        <v>6286.4043958783204</v>
      </c>
      <c r="M287" s="31">
        <v>13914.1355645657</v>
      </c>
      <c r="N287" s="31">
        <v>3524.3148066997501</v>
      </c>
      <c r="O287" s="31">
        <v>11407.1456190348</v>
      </c>
      <c r="P287" s="31">
        <v>0</v>
      </c>
      <c r="Q287" s="31">
        <v>2141.5058012008699</v>
      </c>
      <c r="R287" s="31">
        <v>654.752398431301</v>
      </c>
      <c r="S287" s="31">
        <v>0</v>
      </c>
      <c r="T287" s="31">
        <v>146.72482169978301</v>
      </c>
      <c r="U287" s="31">
        <v>15307.8336808681</v>
      </c>
      <c r="V287" s="31">
        <v>1670871.7843933101</v>
      </c>
      <c r="W287" s="31">
        <v>0</v>
      </c>
      <c r="X287" s="31">
        <v>762801.69450378395</v>
      </c>
      <c r="Y287" s="31">
        <v>443630.43780517601</v>
      </c>
      <c r="Z287" s="31">
        <v>0</v>
      </c>
      <c r="AA287" s="31">
        <v>0</v>
      </c>
      <c r="AB287" s="31">
        <v>0</v>
      </c>
      <c r="AC287" s="31">
        <v>4421005.9464721698</v>
      </c>
      <c r="AD287" s="31">
        <v>472540.71071243298</v>
      </c>
      <c r="AE287" s="31">
        <v>269918.79918289202</v>
      </c>
      <c r="AF287" s="31">
        <v>783127.77836608898</v>
      </c>
      <c r="AG287" s="31">
        <v>555515.61877441395</v>
      </c>
      <c r="AH287" s="31">
        <v>592318.211326599</v>
      </c>
      <c r="AI287" s="31">
        <v>0</v>
      </c>
      <c r="AJ287" s="31">
        <v>229420.73101043701</v>
      </c>
      <c r="AK287" s="31">
        <v>116703.99710083001</v>
      </c>
      <c r="AL287" s="31">
        <v>0</v>
      </c>
      <c r="AM287" s="31">
        <v>25705.3061006069</v>
      </c>
      <c r="AN287" s="31">
        <v>4922260.1216430701</v>
      </c>
      <c r="AO287" s="31">
        <v>12788731.302978501</v>
      </c>
      <c r="AP287" s="31">
        <v>0</v>
      </c>
      <c r="AQ287" s="31">
        <v>5694733.0979003897</v>
      </c>
      <c r="AR287" s="31">
        <v>3283216.3030090299</v>
      </c>
      <c r="AS287" s="31">
        <v>0</v>
      </c>
      <c r="AT287" s="31">
        <v>0</v>
      </c>
      <c r="AU287" s="31">
        <v>0</v>
      </c>
      <c r="AV287" s="31">
        <v>11073776.2044678</v>
      </c>
      <c r="AW287" s="31">
        <v>1259052.9742279099</v>
      </c>
      <c r="AX287" s="31">
        <v>2232235.9022216802</v>
      </c>
      <c r="AY287" s="31">
        <v>6059693.1109619103</v>
      </c>
      <c r="AZ287" s="31">
        <v>3978116.3261718801</v>
      </c>
      <c r="BA287" s="31">
        <v>4494322.0465698196</v>
      </c>
      <c r="BB287" s="31">
        <v>0</v>
      </c>
      <c r="BC287" s="31">
        <v>1707630.60746765</v>
      </c>
      <c r="BD287" s="31">
        <v>821404.97380828904</v>
      </c>
      <c r="BE287" s="31">
        <v>0</v>
      </c>
      <c r="BF287" s="31">
        <v>184473.68536949201</v>
      </c>
      <c r="BG287" s="31">
        <v>12421907.700805699</v>
      </c>
      <c r="BH287" s="31">
        <v>3432175.4170837398</v>
      </c>
      <c r="BI287" s="31">
        <v>0</v>
      </c>
      <c r="BJ287" s="31">
        <v>2191188.2359924298</v>
      </c>
      <c r="BK287" s="31">
        <v>1448769.5889129599</v>
      </c>
      <c r="BL287" s="31">
        <v>53811.823641300201</v>
      </c>
      <c r="BM287" s="31">
        <v>0</v>
      </c>
      <c r="BN287" s="31">
        <v>0</v>
      </c>
      <c r="BO287" s="31">
        <v>0</v>
      </c>
      <c r="BP287" s="31">
        <v>0</v>
      </c>
      <c r="BQ287" s="31">
        <v>0</v>
      </c>
      <c r="BR287" s="31">
        <v>2051846.76245117</v>
      </c>
      <c r="BS287" s="31">
        <v>1646092.1812133801</v>
      </c>
      <c r="BT287" s="31">
        <v>874565.45597076404</v>
      </c>
      <c r="BU287" s="31">
        <v>0</v>
      </c>
      <c r="BV287" s="31">
        <v>1070402.4925079299</v>
      </c>
      <c r="BW287" s="31">
        <v>106225.216279984</v>
      </c>
      <c r="BX287" s="31">
        <v>0</v>
      </c>
      <c r="BY287" s="31">
        <v>0</v>
      </c>
      <c r="BZ287" s="31">
        <v>0</v>
      </c>
      <c r="CA287" s="31">
        <v>36374.722415924101</v>
      </c>
      <c r="CB287" s="31">
        <v>2434280.5300293001</v>
      </c>
      <c r="CC287" s="31">
        <v>18498346.754882801</v>
      </c>
      <c r="CD287" s="31">
        <v>5638301.0422973596</v>
      </c>
      <c r="CE287" s="31">
        <v>789.61822777986504</v>
      </c>
      <c r="CF287" s="31">
        <v>144089.97567939799</v>
      </c>
      <c r="CG287" s="31">
        <v>1018471.94581604</v>
      </c>
      <c r="CH287" s="31">
        <v>106225.216279984</v>
      </c>
      <c r="CI287" s="31">
        <v>37153.722894191698</v>
      </c>
      <c r="CJ287" s="31">
        <v>2576852.4132690402</v>
      </c>
      <c r="CK287" s="31">
        <v>19502644.510986298</v>
      </c>
      <c r="CL287" s="31">
        <v>5743541.4380493201</v>
      </c>
      <c r="CM287" s="31">
        <v>52383.879194736503</v>
      </c>
      <c r="CN287" s="31">
        <v>7498166.9921875</v>
      </c>
      <c r="CO287" s="31">
        <v>31900638.863769501</v>
      </c>
      <c r="CP287" s="31">
        <v>5743541.4380493201</v>
      </c>
    </row>
    <row r="288" spans="1:94">
      <c r="A288" s="138" t="s">
        <v>66</v>
      </c>
      <c r="B288" s="163">
        <v>39508</v>
      </c>
      <c r="C288" s="31">
        <v>27145.648825883902</v>
      </c>
      <c r="D288" s="31">
        <v>0</v>
      </c>
      <c r="E288" s="31">
        <v>9196.9351761341095</v>
      </c>
      <c r="F288" s="31">
        <v>6540.4911494851103</v>
      </c>
      <c r="G288" s="31">
        <v>0</v>
      </c>
      <c r="H288" s="31">
        <v>0</v>
      </c>
      <c r="I288" s="31">
        <v>0</v>
      </c>
      <c r="J288" s="31">
        <v>13278.347418069799</v>
      </c>
      <c r="K288" s="31">
        <v>2443.3915945589501</v>
      </c>
      <c r="L288" s="31">
        <v>6154.9053327441197</v>
      </c>
      <c r="M288" s="31">
        <v>13809.6932175159</v>
      </c>
      <c r="N288" s="31">
        <v>3430.35132652521</v>
      </c>
      <c r="O288" s="31">
        <v>11551.515297055201</v>
      </c>
      <c r="P288" s="31">
        <v>0</v>
      </c>
      <c r="Q288" s="31">
        <v>2154.3889281451702</v>
      </c>
      <c r="R288" s="31">
        <v>670.74255985021603</v>
      </c>
      <c r="S288" s="31">
        <v>0</v>
      </c>
      <c r="T288" s="31">
        <v>150.670970272273</v>
      </c>
      <c r="U288" s="31">
        <v>15570.0995634794</v>
      </c>
      <c r="V288" s="31">
        <v>1669960.1248321501</v>
      </c>
      <c r="W288" s="31">
        <v>0</v>
      </c>
      <c r="X288" s="31">
        <v>726762.21099853504</v>
      </c>
      <c r="Y288" s="31">
        <v>435328.84217071498</v>
      </c>
      <c r="Z288" s="31">
        <v>0</v>
      </c>
      <c r="AA288" s="31">
        <v>0</v>
      </c>
      <c r="AB288" s="31">
        <v>0</v>
      </c>
      <c r="AC288" s="31">
        <v>4553273.8385620099</v>
      </c>
      <c r="AD288" s="31">
        <v>384275.12391662598</v>
      </c>
      <c r="AE288" s="31">
        <v>260593.201812744</v>
      </c>
      <c r="AF288" s="31">
        <v>775930.82255554199</v>
      </c>
      <c r="AG288" s="31">
        <v>542470.76313781703</v>
      </c>
      <c r="AH288" s="31">
        <v>595146.19062805199</v>
      </c>
      <c r="AI288" s="31">
        <v>0</v>
      </c>
      <c r="AJ288" s="31">
        <v>227612.42629432699</v>
      </c>
      <c r="AK288" s="31">
        <v>118535.87998867</v>
      </c>
      <c r="AL288" s="31">
        <v>0</v>
      </c>
      <c r="AM288" s="31">
        <v>28061.747364521001</v>
      </c>
      <c r="AN288" s="31">
        <v>4948983.2672119103</v>
      </c>
      <c r="AO288" s="31">
        <v>12925926.3681641</v>
      </c>
      <c r="AP288" s="31">
        <v>0</v>
      </c>
      <c r="AQ288" s="31">
        <v>5505570.9926757803</v>
      </c>
      <c r="AR288" s="31">
        <v>3301098.4849243201</v>
      </c>
      <c r="AS288" s="31">
        <v>0</v>
      </c>
      <c r="AT288" s="31">
        <v>0</v>
      </c>
      <c r="AU288" s="31">
        <v>0</v>
      </c>
      <c r="AV288" s="31">
        <v>11596932.3635254</v>
      </c>
      <c r="AW288" s="31">
        <v>1047201.4393615701</v>
      </c>
      <c r="AX288" s="31">
        <v>2162597.5091857901</v>
      </c>
      <c r="AY288" s="31">
        <v>6077675.0186767597</v>
      </c>
      <c r="AZ288" s="31">
        <v>3944380.3692932101</v>
      </c>
      <c r="BA288" s="31">
        <v>4566984.4962768601</v>
      </c>
      <c r="BB288" s="31">
        <v>0</v>
      </c>
      <c r="BC288" s="31">
        <v>1714110.74998474</v>
      </c>
      <c r="BD288" s="31">
        <v>845790.44829559303</v>
      </c>
      <c r="BE288" s="31">
        <v>0</v>
      </c>
      <c r="BF288" s="31">
        <v>206045.16936874401</v>
      </c>
      <c r="BG288" s="31">
        <v>12661311.006103501</v>
      </c>
      <c r="BH288" s="31">
        <v>3197128.9024963402</v>
      </c>
      <c r="BI288" s="31">
        <v>0</v>
      </c>
      <c r="BJ288" s="31">
        <v>1985188.2761383101</v>
      </c>
      <c r="BK288" s="31">
        <v>1344271.5528716999</v>
      </c>
      <c r="BL288" s="31">
        <v>59466.522933483102</v>
      </c>
      <c r="BM288" s="31">
        <v>0</v>
      </c>
      <c r="BN288" s="31">
        <v>0</v>
      </c>
      <c r="BO288" s="31">
        <v>0</v>
      </c>
      <c r="BP288" s="31">
        <v>0</v>
      </c>
      <c r="BQ288" s="31">
        <v>0</v>
      </c>
      <c r="BR288" s="31">
        <v>1843041.6478271501</v>
      </c>
      <c r="BS288" s="31">
        <v>1455656.7978668199</v>
      </c>
      <c r="BT288" s="31">
        <v>888702.664505005</v>
      </c>
      <c r="BU288" s="31">
        <v>0</v>
      </c>
      <c r="BV288" s="31">
        <v>977184.80236816395</v>
      </c>
      <c r="BW288" s="31">
        <v>110094.67586135901</v>
      </c>
      <c r="BX288" s="31">
        <v>0</v>
      </c>
      <c r="BY288" s="31">
        <v>0</v>
      </c>
      <c r="BZ288" s="31">
        <v>0</v>
      </c>
      <c r="CA288" s="31">
        <v>36331.689243316701</v>
      </c>
      <c r="CB288" s="31">
        <v>2397583.7274780301</v>
      </c>
      <c r="CC288" s="31">
        <v>18425341.645996101</v>
      </c>
      <c r="CD288" s="31">
        <v>5182939.4625854502</v>
      </c>
      <c r="CE288" s="31">
        <v>808.99376199394499</v>
      </c>
      <c r="CF288" s="31">
        <v>145314.10353660601</v>
      </c>
      <c r="CG288" s="31">
        <v>1041039.41004181</v>
      </c>
      <c r="CH288" s="31">
        <v>110094.67586135901</v>
      </c>
      <c r="CI288" s="31">
        <v>37142.7713427544</v>
      </c>
      <c r="CJ288" s="31">
        <v>2545188.63754272</v>
      </c>
      <c r="CK288" s="31">
        <v>19483223.636718798</v>
      </c>
      <c r="CL288" s="31">
        <v>5294302.9635009803</v>
      </c>
      <c r="CM288" s="31">
        <v>52637.717796802499</v>
      </c>
      <c r="CN288" s="31">
        <v>7498237.0103759803</v>
      </c>
      <c r="CO288" s="31">
        <v>32134729.854492199</v>
      </c>
      <c r="CP288" s="31">
        <v>5294302.9635009803</v>
      </c>
    </row>
    <row r="289" spans="1:94">
      <c r="A289" s="138" t="s">
        <v>66</v>
      </c>
      <c r="B289" s="163">
        <v>39600</v>
      </c>
      <c r="C289" s="31">
        <v>27517.574565887498</v>
      </c>
      <c r="D289" s="31">
        <v>0</v>
      </c>
      <c r="E289" s="31">
        <v>8879.6625802516901</v>
      </c>
      <c r="F289" s="31">
        <v>6381.8393421769097</v>
      </c>
      <c r="G289" s="31">
        <v>0</v>
      </c>
      <c r="H289" s="31">
        <v>0</v>
      </c>
      <c r="I289" s="31">
        <v>0</v>
      </c>
      <c r="J289" s="31">
        <v>13677.8137383461</v>
      </c>
      <c r="K289" s="31">
        <v>2081.8556378185699</v>
      </c>
      <c r="L289" s="31">
        <v>6146.3304938077899</v>
      </c>
      <c r="M289" s="31">
        <v>13845.3119796515</v>
      </c>
      <c r="N289" s="31">
        <v>3399.2819637954199</v>
      </c>
      <c r="O289" s="31">
        <v>11741.710772395099</v>
      </c>
      <c r="P289" s="31">
        <v>0</v>
      </c>
      <c r="Q289" s="31">
        <v>2129.7752710282798</v>
      </c>
      <c r="R289" s="31">
        <v>695.07679177075602</v>
      </c>
      <c r="S289" s="31">
        <v>0</v>
      </c>
      <c r="T289" s="31">
        <v>148.98224784992601</v>
      </c>
      <c r="U289" s="31">
        <v>15768.9409797192</v>
      </c>
      <c r="V289" s="31">
        <v>1695493.65196228</v>
      </c>
      <c r="W289" s="31">
        <v>0</v>
      </c>
      <c r="X289" s="31">
        <v>705624.772964478</v>
      </c>
      <c r="Y289" s="31">
        <v>425784.66665267898</v>
      </c>
      <c r="Z289" s="31">
        <v>0</v>
      </c>
      <c r="AA289" s="31">
        <v>0</v>
      </c>
      <c r="AB289" s="31">
        <v>0</v>
      </c>
      <c r="AC289" s="31">
        <v>4786834.4208984403</v>
      </c>
      <c r="AD289" s="31">
        <v>316947.50882720901</v>
      </c>
      <c r="AE289" s="31">
        <v>261073.42656517</v>
      </c>
      <c r="AF289" s="31">
        <v>777257.15133667004</v>
      </c>
      <c r="AG289" s="31">
        <v>532646.00865173305</v>
      </c>
      <c r="AH289" s="31">
        <v>603518.80407714797</v>
      </c>
      <c r="AI289" s="31">
        <v>0</v>
      </c>
      <c r="AJ289" s="31">
        <v>226335.85618209801</v>
      </c>
      <c r="AK289" s="31">
        <v>122681.284036636</v>
      </c>
      <c r="AL289" s="31">
        <v>0</v>
      </c>
      <c r="AM289" s="31">
        <v>25923.225085735299</v>
      </c>
      <c r="AN289" s="31">
        <v>5086550.0537719699</v>
      </c>
      <c r="AO289" s="31">
        <v>13272759.978759799</v>
      </c>
      <c r="AP289" s="31">
        <v>0</v>
      </c>
      <c r="AQ289" s="31">
        <v>5394990.92370605</v>
      </c>
      <c r="AR289" s="31">
        <v>3250838.2359008798</v>
      </c>
      <c r="AS289" s="31">
        <v>0</v>
      </c>
      <c r="AT289" s="31">
        <v>0</v>
      </c>
      <c r="AU289" s="31">
        <v>0</v>
      </c>
      <c r="AV289" s="31">
        <v>12359155.0615234</v>
      </c>
      <c r="AW289" s="31">
        <v>869687.41026306199</v>
      </c>
      <c r="AX289" s="31">
        <v>2193727.8290710398</v>
      </c>
      <c r="AY289" s="31">
        <v>6162366.51452637</v>
      </c>
      <c r="AZ289" s="31">
        <v>3896762.06921387</v>
      </c>
      <c r="BA289" s="31">
        <v>4685433.0057983398</v>
      </c>
      <c r="BB289" s="31">
        <v>0</v>
      </c>
      <c r="BC289" s="31">
        <v>1734185.0042419401</v>
      </c>
      <c r="BD289" s="31">
        <v>881371.53578186</v>
      </c>
      <c r="BE289" s="31">
        <v>0</v>
      </c>
      <c r="BF289" s="31">
        <v>192196.31095314</v>
      </c>
      <c r="BG289" s="31">
        <v>13186172.900512701</v>
      </c>
      <c r="BH289" s="31">
        <v>3284596.75744629</v>
      </c>
      <c r="BI289" s="31">
        <v>0</v>
      </c>
      <c r="BJ289" s="31">
        <v>1954385.8775939899</v>
      </c>
      <c r="BK289" s="31">
        <v>1321037.7899932901</v>
      </c>
      <c r="BL289" s="31">
        <v>62686.762597560897</v>
      </c>
      <c r="BM289" s="31">
        <v>0</v>
      </c>
      <c r="BN289" s="31">
        <v>0</v>
      </c>
      <c r="BO289" s="31">
        <v>0</v>
      </c>
      <c r="BP289" s="31">
        <v>0</v>
      </c>
      <c r="BQ289" s="31">
        <v>0</v>
      </c>
      <c r="BR289" s="31">
        <v>1871648.46852112</v>
      </c>
      <c r="BS289" s="31">
        <v>1450827.7644195601</v>
      </c>
      <c r="BT289" s="31">
        <v>911761.86986541701</v>
      </c>
      <c r="BU289" s="31">
        <v>0</v>
      </c>
      <c r="BV289" s="31">
        <v>998553.06930542004</v>
      </c>
      <c r="BW289" s="31">
        <v>114906.453569412</v>
      </c>
      <c r="BX289" s="31">
        <v>0</v>
      </c>
      <c r="BY289" s="31">
        <v>0</v>
      </c>
      <c r="BZ289" s="31">
        <v>0</v>
      </c>
      <c r="CA289" s="31">
        <v>36418.060375213601</v>
      </c>
      <c r="CB289" s="31">
        <v>2400250.0173645001</v>
      </c>
      <c r="CC289" s="31">
        <v>18651531.0087891</v>
      </c>
      <c r="CD289" s="31">
        <v>5236902.4107665997</v>
      </c>
      <c r="CE289" s="31">
        <v>831.29440576583102</v>
      </c>
      <c r="CF289" s="31">
        <v>147370.467357635</v>
      </c>
      <c r="CG289" s="31">
        <v>1065015.99705505</v>
      </c>
      <c r="CH289" s="31">
        <v>114906.453569412</v>
      </c>
      <c r="CI289" s="31">
        <v>37254.555053710901</v>
      </c>
      <c r="CJ289" s="31">
        <v>2547506.6895446801</v>
      </c>
      <c r="CK289" s="31">
        <v>19716355.5942383</v>
      </c>
      <c r="CL289" s="31">
        <v>5351792.6494140597</v>
      </c>
      <c r="CM289" s="31">
        <v>52971.427011966698</v>
      </c>
      <c r="CN289" s="31">
        <v>7638825.3344116202</v>
      </c>
      <c r="CO289" s="31">
        <v>32962763.9147949</v>
      </c>
      <c r="CP289" s="31">
        <v>5351792.6494140597</v>
      </c>
    </row>
    <row r="290" spans="1:94">
      <c r="A290" s="138" t="s">
        <v>66</v>
      </c>
      <c r="B290" s="163">
        <v>39692</v>
      </c>
      <c r="C290" s="31">
        <v>27823.600511312499</v>
      </c>
      <c r="D290" s="31">
        <v>0</v>
      </c>
      <c r="E290" s="31">
        <v>8586.9542077779806</v>
      </c>
      <c r="F290" s="31">
        <v>6251.1671449542</v>
      </c>
      <c r="G290" s="31">
        <v>0</v>
      </c>
      <c r="H290" s="31">
        <v>0</v>
      </c>
      <c r="I290" s="31">
        <v>0</v>
      </c>
      <c r="J290" s="31">
        <v>14261.3145796061</v>
      </c>
      <c r="K290" s="31">
        <v>1774.4946400076201</v>
      </c>
      <c r="L290" s="31">
        <v>5903.9835395216896</v>
      </c>
      <c r="M290" s="31">
        <v>13847.0853527784</v>
      </c>
      <c r="N290" s="31">
        <v>3380.53206369281</v>
      </c>
      <c r="O290" s="31">
        <v>11851.7828689814</v>
      </c>
      <c r="P290" s="31">
        <v>0</v>
      </c>
      <c r="Q290" s="31">
        <v>2138.22726657987</v>
      </c>
      <c r="R290" s="31">
        <v>707.523601606488</v>
      </c>
      <c r="S290" s="31">
        <v>0</v>
      </c>
      <c r="T290" s="31">
        <v>137.373991303146</v>
      </c>
      <c r="U290" s="31">
        <v>16059.553041696499</v>
      </c>
      <c r="V290" s="31">
        <v>1718506.8095245401</v>
      </c>
      <c r="W290" s="31">
        <v>0</v>
      </c>
      <c r="X290" s="31">
        <v>685201.65458679199</v>
      </c>
      <c r="Y290" s="31">
        <v>422498.50722122198</v>
      </c>
      <c r="Z290" s="31">
        <v>0</v>
      </c>
      <c r="AA290" s="31">
        <v>0</v>
      </c>
      <c r="AB290" s="31">
        <v>0</v>
      </c>
      <c r="AC290" s="31">
        <v>4916587.4375</v>
      </c>
      <c r="AD290" s="31">
        <v>266355.66415405303</v>
      </c>
      <c r="AE290" s="31">
        <v>254867.030776978</v>
      </c>
      <c r="AF290" s="31">
        <v>773089.75994110096</v>
      </c>
      <c r="AG290" s="31">
        <v>537243.61641693104</v>
      </c>
      <c r="AH290" s="31">
        <v>609560.74192810105</v>
      </c>
      <c r="AI290" s="31">
        <v>0</v>
      </c>
      <c r="AJ290" s="31">
        <v>227018.983930588</v>
      </c>
      <c r="AK290" s="31">
        <v>121879.926211357</v>
      </c>
      <c r="AL290" s="31">
        <v>0</v>
      </c>
      <c r="AM290" s="31">
        <v>24038.910933017702</v>
      </c>
      <c r="AN290" s="31">
        <v>5173677.1575317401</v>
      </c>
      <c r="AO290" s="31">
        <v>13589024.794799799</v>
      </c>
      <c r="AP290" s="31">
        <v>0</v>
      </c>
      <c r="AQ290" s="31">
        <v>5270850.9394531297</v>
      </c>
      <c r="AR290" s="31">
        <v>3236409.11755371</v>
      </c>
      <c r="AS290" s="31">
        <v>0</v>
      </c>
      <c r="AT290" s="31">
        <v>0</v>
      </c>
      <c r="AU290" s="31">
        <v>0</v>
      </c>
      <c r="AV290" s="31">
        <v>12838065.581054701</v>
      </c>
      <c r="AW290" s="31">
        <v>739263.29882049595</v>
      </c>
      <c r="AX290" s="31">
        <v>2171113.4862365699</v>
      </c>
      <c r="AY290" s="31">
        <v>6176071.6173095703</v>
      </c>
      <c r="AZ290" s="31">
        <v>3952124.0881652799</v>
      </c>
      <c r="BA290" s="31">
        <v>4787437.5175170898</v>
      </c>
      <c r="BB290" s="31">
        <v>0</v>
      </c>
      <c r="BC290" s="31">
        <v>1744459.03875732</v>
      </c>
      <c r="BD290" s="31">
        <v>889988.93106841994</v>
      </c>
      <c r="BE290" s="31">
        <v>0</v>
      </c>
      <c r="BF290" s="31">
        <v>181736.69646072399</v>
      </c>
      <c r="BG290" s="31">
        <v>13551241.8620605</v>
      </c>
      <c r="BH290" s="31">
        <v>3327683.3902893099</v>
      </c>
      <c r="BI290" s="31">
        <v>0</v>
      </c>
      <c r="BJ290" s="31">
        <v>1924257.4541778599</v>
      </c>
      <c r="BK290" s="31">
        <v>1320433.0215759301</v>
      </c>
      <c r="BL290" s="31">
        <v>69913.862510681196</v>
      </c>
      <c r="BM290" s="31">
        <v>0</v>
      </c>
      <c r="BN290" s="31">
        <v>0</v>
      </c>
      <c r="BO290" s="31">
        <v>0</v>
      </c>
      <c r="BP290" s="31">
        <v>0</v>
      </c>
      <c r="BQ290" s="31">
        <v>0</v>
      </c>
      <c r="BR290" s="31">
        <v>1872485.7141265899</v>
      </c>
      <c r="BS290" s="31">
        <v>1453499.0312957801</v>
      </c>
      <c r="BT290" s="31">
        <v>931326.07443237305</v>
      </c>
      <c r="BU290" s="31">
        <v>0</v>
      </c>
      <c r="BV290" s="31">
        <v>1004856.25792694</v>
      </c>
      <c r="BW290" s="31">
        <v>114520.630625725</v>
      </c>
      <c r="BX290" s="31">
        <v>0</v>
      </c>
      <c r="BY290" s="31">
        <v>0</v>
      </c>
      <c r="BZ290" s="31">
        <v>0</v>
      </c>
      <c r="CA290" s="31">
        <v>36451.9209551811</v>
      </c>
      <c r="CB290" s="31">
        <v>2403877.8763122601</v>
      </c>
      <c r="CC290" s="31">
        <v>18875878.896484401</v>
      </c>
      <c r="CD290" s="31">
        <v>5240221.2446899395</v>
      </c>
      <c r="CE290" s="31">
        <v>826.51228103041603</v>
      </c>
      <c r="CF290" s="31">
        <v>146770.796316147</v>
      </c>
      <c r="CG290" s="31">
        <v>1078380.74690247</v>
      </c>
      <c r="CH290" s="31">
        <v>114520.630625725</v>
      </c>
      <c r="CI290" s="31">
        <v>37282.577620506301</v>
      </c>
      <c r="CJ290" s="31">
        <v>2549880.6049804701</v>
      </c>
      <c r="CK290" s="31">
        <v>19951632.350097701</v>
      </c>
      <c r="CL290" s="31">
        <v>5354300.4991455097</v>
      </c>
      <c r="CM290" s="31">
        <v>53239.012278556802</v>
      </c>
      <c r="CN290" s="31">
        <v>7714021.5868530301</v>
      </c>
      <c r="CO290" s="31">
        <v>33458262.1789551</v>
      </c>
      <c r="CP290" s="31">
        <v>5354300.4991455097</v>
      </c>
    </row>
    <row r="291" spans="1:94">
      <c r="A291" s="138" t="s">
        <v>66</v>
      </c>
      <c r="B291" s="163">
        <v>39783</v>
      </c>
      <c r="C291" s="31">
        <v>27939.377559661902</v>
      </c>
      <c r="D291" s="31">
        <v>0</v>
      </c>
      <c r="E291" s="31">
        <v>8236.6823494434393</v>
      </c>
      <c r="F291" s="31">
        <v>6019.0140570998201</v>
      </c>
      <c r="G291" s="31">
        <v>0</v>
      </c>
      <c r="H291" s="31">
        <v>0</v>
      </c>
      <c r="I291" s="31">
        <v>0</v>
      </c>
      <c r="J291" s="31">
        <v>14669.6377236843</v>
      </c>
      <c r="K291" s="31">
        <v>1530.43857191503</v>
      </c>
      <c r="L291" s="31">
        <v>5786.9598614573497</v>
      </c>
      <c r="M291" s="31">
        <v>13656.468518734</v>
      </c>
      <c r="N291" s="31">
        <v>3367.9740587174902</v>
      </c>
      <c r="O291" s="31">
        <v>11920.428802132599</v>
      </c>
      <c r="P291" s="31">
        <v>0</v>
      </c>
      <c r="Q291" s="31">
        <v>2118.4195430576801</v>
      </c>
      <c r="R291" s="31">
        <v>675.17128527164505</v>
      </c>
      <c r="S291" s="31">
        <v>0</v>
      </c>
      <c r="T291" s="31">
        <v>171.51807116530799</v>
      </c>
      <c r="U291" s="31">
        <v>16250.7102738619</v>
      </c>
      <c r="V291" s="31">
        <v>1726175.0813140899</v>
      </c>
      <c r="W291" s="31">
        <v>0</v>
      </c>
      <c r="X291" s="31">
        <v>649971.01617431606</v>
      </c>
      <c r="Y291" s="31">
        <v>407623.92984771699</v>
      </c>
      <c r="Z291" s="31">
        <v>0</v>
      </c>
      <c r="AA291" s="31">
        <v>0</v>
      </c>
      <c r="AB291" s="31">
        <v>0</v>
      </c>
      <c r="AC291" s="31">
        <v>4992806.0789794903</v>
      </c>
      <c r="AD291" s="31">
        <v>220338.755067825</v>
      </c>
      <c r="AE291" s="31">
        <v>246984.694530487</v>
      </c>
      <c r="AF291" s="31">
        <v>761357.53366088902</v>
      </c>
      <c r="AG291" s="31">
        <v>526599.35722351098</v>
      </c>
      <c r="AH291" s="31">
        <v>613392.73338317894</v>
      </c>
      <c r="AI291" s="31">
        <v>0</v>
      </c>
      <c r="AJ291" s="31">
        <v>225894.94800186201</v>
      </c>
      <c r="AK291" s="31">
        <v>114347.59333515201</v>
      </c>
      <c r="AL291" s="31">
        <v>0</v>
      </c>
      <c r="AM291" s="31">
        <v>29011.092714071299</v>
      </c>
      <c r="AN291" s="31">
        <v>5228870.06323242</v>
      </c>
      <c r="AO291" s="31">
        <v>13741961.4573975</v>
      </c>
      <c r="AP291" s="31">
        <v>0</v>
      </c>
      <c r="AQ291" s="31">
        <v>4998377.4840698196</v>
      </c>
      <c r="AR291" s="31">
        <v>3108924.5630188002</v>
      </c>
      <c r="AS291" s="31">
        <v>0</v>
      </c>
      <c r="AT291" s="31">
        <v>0</v>
      </c>
      <c r="AU291" s="31">
        <v>0</v>
      </c>
      <c r="AV291" s="31">
        <v>13237475.150024399</v>
      </c>
      <c r="AW291" s="31">
        <v>620614.30387115502</v>
      </c>
      <c r="AX291" s="31">
        <v>2100635.40151978</v>
      </c>
      <c r="AY291" s="31">
        <v>6125212.8118286096</v>
      </c>
      <c r="AZ291" s="31">
        <v>3908488.4313964802</v>
      </c>
      <c r="BA291" s="31">
        <v>4844452.4427490197</v>
      </c>
      <c r="BB291" s="31">
        <v>0</v>
      </c>
      <c r="BC291" s="31">
        <v>1749150.61387634</v>
      </c>
      <c r="BD291" s="31">
        <v>836054.07637023902</v>
      </c>
      <c r="BE291" s="31">
        <v>0</v>
      </c>
      <c r="BF291" s="31">
        <v>216929.405088425</v>
      </c>
      <c r="BG291" s="31">
        <v>13912137.540893599</v>
      </c>
      <c r="BH291" s="31">
        <v>3400759.9189453102</v>
      </c>
      <c r="BI291" s="31">
        <v>0</v>
      </c>
      <c r="BJ291" s="31">
        <v>1843586.4076232901</v>
      </c>
      <c r="BK291" s="31">
        <v>1274468.82583618</v>
      </c>
      <c r="BL291" s="31">
        <v>69490.114552497893</v>
      </c>
      <c r="BM291" s="31">
        <v>0</v>
      </c>
      <c r="BN291" s="31">
        <v>0</v>
      </c>
      <c r="BO291" s="31">
        <v>0</v>
      </c>
      <c r="BP291" s="31">
        <v>0</v>
      </c>
      <c r="BQ291" s="31">
        <v>0</v>
      </c>
      <c r="BR291" s="31">
        <v>1878893.6501159701</v>
      </c>
      <c r="BS291" s="31">
        <v>1437521.5117645301</v>
      </c>
      <c r="BT291" s="31">
        <v>942899.71709442104</v>
      </c>
      <c r="BU291" s="31">
        <v>0</v>
      </c>
      <c r="BV291" s="31">
        <v>1009530.29003143</v>
      </c>
      <c r="BW291" s="31">
        <v>104963.998106003</v>
      </c>
      <c r="BX291" s="31">
        <v>0</v>
      </c>
      <c r="BY291" s="31">
        <v>0</v>
      </c>
      <c r="BZ291" s="31">
        <v>0</v>
      </c>
      <c r="CA291" s="31">
        <v>36118.9125175476</v>
      </c>
      <c r="CB291" s="31">
        <v>2377300.7811889602</v>
      </c>
      <c r="CC291" s="31">
        <v>18752373.348144501</v>
      </c>
      <c r="CD291" s="31">
        <v>5257374.8666992197</v>
      </c>
      <c r="CE291" s="31">
        <v>837.55775269866001</v>
      </c>
      <c r="CF291" s="31">
        <v>145503.72799873399</v>
      </c>
      <c r="CG291" s="31">
        <v>1069211.9259033201</v>
      </c>
      <c r="CH291" s="31">
        <v>104963.998106003</v>
      </c>
      <c r="CI291" s="31">
        <v>36942.790803909302</v>
      </c>
      <c r="CJ291" s="31">
        <v>2520811.5531005901</v>
      </c>
      <c r="CK291" s="31">
        <v>19803013.524658199</v>
      </c>
      <c r="CL291" s="31">
        <v>5359964.6090698196</v>
      </c>
      <c r="CM291" s="31">
        <v>53130.226449489601</v>
      </c>
      <c r="CN291" s="31">
        <v>7749707.1976928702</v>
      </c>
      <c r="CO291" s="31">
        <v>33704652.632324196</v>
      </c>
      <c r="CP291" s="31">
        <v>5359964.6090698196</v>
      </c>
    </row>
    <row r="292" spans="1:94">
      <c r="A292" s="138" t="s">
        <v>66</v>
      </c>
      <c r="B292" s="163">
        <v>39873</v>
      </c>
      <c r="C292" s="31">
        <v>28291.469745159098</v>
      </c>
      <c r="D292" s="31">
        <v>0</v>
      </c>
      <c r="E292" s="31">
        <v>8009.4342132210704</v>
      </c>
      <c r="F292" s="31">
        <v>5860.8841375708598</v>
      </c>
      <c r="G292" s="31">
        <v>0</v>
      </c>
      <c r="H292" s="31">
        <v>0</v>
      </c>
      <c r="I292" s="31">
        <v>0</v>
      </c>
      <c r="J292" s="31">
        <v>15124.3442522287</v>
      </c>
      <c r="K292" s="31">
        <v>1267.2643138021199</v>
      </c>
      <c r="L292" s="31">
        <v>5683.3314610123598</v>
      </c>
      <c r="M292" s="31">
        <v>13698.550182819399</v>
      </c>
      <c r="N292" s="31">
        <v>3368.5279990732702</v>
      </c>
      <c r="O292" s="31">
        <v>12091.927475333199</v>
      </c>
      <c r="P292" s="31">
        <v>0</v>
      </c>
      <c r="Q292" s="31">
        <v>2117.7246548235398</v>
      </c>
      <c r="R292" s="31">
        <v>730.42066188156605</v>
      </c>
      <c r="S292" s="31">
        <v>0</v>
      </c>
      <c r="T292" s="31">
        <v>146.97493088617901</v>
      </c>
      <c r="U292" s="31">
        <v>16360.405274033499</v>
      </c>
      <c r="V292" s="31">
        <v>1722886.3860778799</v>
      </c>
      <c r="W292" s="31">
        <v>0</v>
      </c>
      <c r="X292" s="31">
        <v>621266.54670715297</v>
      </c>
      <c r="Y292" s="31">
        <v>386752.199398041</v>
      </c>
      <c r="Z292" s="31">
        <v>0</v>
      </c>
      <c r="AA292" s="31">
        <v>0</v>
      </c>
      <c r="AB292" s="31">
        <v>0</v>
      </c>
      <c r="AC292" s="31">
        <v>5154065.5906982403</v>
      </c>
      <c r="AD292" s="31">
        <v>173404.961767197</v>
      </c>
      <c r="AE292" s="31">
        <v>239245.20065498399</v>
      </c>
      <c r="AF292" s="31">
        <v>755586.67000579799</v>
      </c>
      <c r="AG292" s="31">
        <v>516958.13218307501</v>
      </c>
      <c r="AH292" s="31">
        <v>617291.15907287598</v>
      </c>
      <c r="AI292" s="31">
        <v>0</v>
      </c>
      <c r="AJ292" s="31">
        <v>218269.190933228</v>
      </c>
      <c r="AK292" s="31">
        <v>123761.19467926001</v>
      </c>
      <c r="AL292" s="31">
        <v>0</v>
      </c>
      <c r="AM292" s="31">
        <v>25165.3439223766</v>
      </c>
      <c r="AN292" s="31">
        <v>5329202.2977294903</v>
      </c>
      <c r="AO292" s="31">
        <v>13787554.900146499</v>
      </c>
      <c r="AP292" s="31">
        <v>0</v>
      </c>
      <c r="AQ292" s="31">
        <v>4776010.5809936495</v>
      </c>
      <c r="AR292" s="31">
        <v>2950545.1628418001</v>
      </c>
      <c r="AS292" s="31">
        <v>0</v>
      </c>
      <c r="AT292" s="31">
        <v>0</v>
      </c>
      <c r="AU292" s="31">
        <v>0</v>
      </c>
      <c r="AV292" s="31">
        <v>13738100.595214801</v>
      </c>
      <c r="AW292" s="31">
        <v>494812.741329193</v>
      </c>
      <c r="AX292" s="31">
        <v>2040310.3743591299</v>
      </c>
      <c r="AY292" s="31">
        <v>6128220.12683105</v>
      </c>
      <c r="AZ292" s="31">
        <v>3838504.0296325702</v>
      </c>
      <c r="BA292" s="31">
        <v>4898900.4301147498</v>
      </c>
      <c r="BB292" s="31">
        <v>0</v>
      </c>
      <c r="BC292" s="31">
        <v>1691519.0303344701</v>
      </c>
      <c r="BD292" s="31">
        <v>901995.24488830601</v>
      </c>
      <c r="BE292" s="31">
        <v>0</v>
      </c>
      <c r="BF292" s="31">
        <v>191496.53288078299</v>
      </c>
      <c r="BG292" s="31">
        <v>14225734.4334717</v>
      </c>
      <c r="BH292" s="31">
        <v>3433690.5785522498</v>
      </c>
      <c r="BI292" s="31">
        <v>0</v>
      </c>
      <c r="BJ292" s="31">
        <v>1805241.5833282501</v>
      </c>
      <c r="BK292" s="31">
        <v>1246265.6434021001</v>
      </c>
      <c r="BL292" s="31">
        <v>72631.766415595994</v>
      </c>
      <c r="BM292" s="31">
        <v>0</v>
      </c>
      <c r="BN292" s="31">
        <v>0</v>
      </c>
      <c r="BO292" s="31">
        <v>0</v>
      </c>
      <c r="BP292" s="31">
        <v>0</v>
      </c>
      <c r="BQ292" s="31">
        <v>0</v>
      </c>
      <c r="BR292" s="31">
        <v>1849666.6512146001</v>
      </c>
      <c r="BS292" s="31">
        <v>1423031.7976684601</v>
      </c>
      <c r="BT292" s="31">
        <v>954397.92308807396</v>
      </c>
      <c r="BU292" s="31">
        <v>0</v>
      </c>
      <c r="BV292" s="31">
        <v>985988.43815612805</v>
      </c>
      <c r="BW292" s="31">
        <v>117969.142672539</v>
      </c>
      <c r="BX292" s="31">
        <v>0</v>
      </c>
      <c r="BY292" s="31">
        <v>0</v>
      </c>
      <c r="BZ292" s="31">
        <v>0</v>
      </c>
      <c r="CA292" s="31">
        <v>36301.043445587202</v>
      </c>
      <c r="CB292" s="31">
        <v>2342805.83099365</v>
      </c>
      <c r="CC292" s="31">
        <v>18546388.995361298</v>
      </c>
      <c r="CD292" s="31">
        <v>5238479.6519165002</v>
      </c>
      <c r="CE292" s="31">
        <v>862.96375326067198</v>
      </c>
      <c r="CF292" s="31">
        <v>147256.35839843799</v>
      </c>
      <c r="CG292" s="31">
        <v>1079829.30343628</v>
      </c>
      <c r="CH292" s="31">
        <v>117969.142672539</v>
      </c>
      <c r="CI292" s="31">
        <v>37170.1710400581</v>
      </c>
      <c r="CJ292" s="31">
        <v>2493318.7029113802</v>
      </c>
      <c r="CK292" s="31">
        <v>19650517.6486816</v>
      </c>
      <c r="CL292" s="31">
        <v>5359111.7185058603</v>
      </c>
      <c r="CM292" s="31">
        <v>53453.864299297296</v>
      </c>
      <c r="CN292" s="31">
        <v>7827258.3944702102</v>
      </c>
      <c r="CO292" s="31">
        <v>33881475.307128899</v>
      </c>
      <c r="CP292" s="31">
        <v>5359111.7185058603</v>
      </c>
    </row>
    <row r="293" spans="1:94">
      <c r="A293" s="138" t="s">
        <v>66</v>
      </c>
      <c r="B293" s="163">
        <v>39965</v>
      </c>
      <c r="C293" s="31">
        <v>28672.322288036299</v>
      </c>
      <c r="D293" s="31">
        <v>0</v>
      </c>
      <c r="E293" s="31">
        <v>7739.7197451591501</v>
      </c>
      <c r="F293" s="31">
        <v>5710.0308736562702</v>
      </c>
      <c r="G293" s="31">
        <v>0</v>
      </c>
      <c r="H293" s="31">
        <v>0</v>
      </c>
      <c r="I293" s="31">
        <v>0</v>
      </c>
      <c r="J293" s="31">
        <v>15609.2789758444</v>
      </c>
      <c r="K293" s="31">
        <v>1031.3338208794601</v>
      </c>
      <c r="L293" s="31">
        <v>5708.8589550852803</v>
      </c>
      <c r="M293" s="31">
        <v>13752.6633173227</v>
      </c>
      <c r="N293" s="31">
        <v>3332.7976812124298</v>
      </c>
      <c r="O293" s="31">
        <v>12248.280783653299</v>
      </c>
      <c r="P293" s="31">
        <v>0</v>
      </c>
      <c r="Q293" s="31">
        <v>2097.4006944596799</v>
      </c>
      <c r="R293" s="31">
        <v>730.42889701574995</v>
      </c>
      <c r="S293" s="31">
        <v>0</v>
      </c>
      <c r="T293" s="31">
        <v>139.24089111387701</v>
      </c>
      <c r="U293" s="31">
        <v>16598.114265441902</v>
      </c>
      <c r="V293" s="31">
        <v>1742255.3688354499</v>
      </c>
      <c r="W293" s="31">
        <v>0</v>
      </c>
      <c r="X293" s="31">
        <v>592418.81203460705</v>
      </c>
      <c r="Y293" s="31">
        <v>376386.91501998901</v>
      </c>
      <c r="Z293" s="31">
        <v>0</v>
      </c>
      <c r="AA293" s="31">
        <v>0</v>
      </c>
      <c r="AB293" s="31">
        <v>0</v>
      </c>
      <c r="AC293" s="31">
        <v>5291485.51062012</v>
      </c>
      <c r="AD293" s="31">
        <v>135933.30786132801</v>
      </c>
      <c r="AE293" s="31">
        <v>233369.255298615</v>
      </c>
      <c r="AF293" s="31">
        <v>759768.57471466099</v>
      </c>
      <c r="AG293" s="31">
        <v>504571.22799301101</v>
      </c>
      <c r="AH293" s="31">
        <v>623960.96159362805</v>
      </c>
      <c r="AI293" s="31">
        <v>0</v>
      </c>
      <c r="AJ293" s="31">
        <v>214276.895456314</v>
      </c>
      <c r="AK293" s="31">
        <v>122835.36360549901</v>
      </c>
      <c r="AL293" s="31">
        <v>0</v>
      </c>
      <c r="AM293" s="31">
        <v>23483.723308801698</v>
      </c>
      <c r="AN293" s="31">
        <v>5416743.1974487295</v>
      </c>
      <c r="AO293" s="31">
        <v>14023008.9034424</v>
      </c>
      <c r="AP293" s="31">
        <v>0</v>
      </c>
      <c r="AQ293" s="31">
        <v>4623025.97973633</v>
      </c>
      <c r="AR293" s="31">
        <v>2941072.5022277799</v>
      </c>
      <c r="AS293" s="31">
        <v>0</v>
      </c>
      <c r="AT293" s="31">
        <v>0</v>
      </c>
      <c r="AU293" s="31">
        <v>0</v>
      </c>
      <c r="AV293" s="31">
        <v>14197104.526489301</v>
      </c>
      <c r="AW293" s="31">
        <v>389179.05224227899</v>
      </c>
      <c r="AX293" s="31">
        <v>2010038.9802856401</v>
      </c>
      <c r="AY293" s="31">
        <v>6213344.7265625</v>
      </c>
      <c r="AZ293" s="31">
        <v>3784220.8625183101</v>
      </c>
      <c r="BA293" s="31">
        <v>4977598.08410645</v>
      </c>
      <c r="BB293" s="31">
        <v>0</v>
      </c>
      <c r="BC293" s="31">
        <v>1679691.0115356401</v>
      </c>
      <c r="BD293" s="31">
        <v>900499.92397308396</v>
      </c>
      <c r="BE293" s="31">
        <v>0</v>
      </c>
      <c r="BF293" s="31">
        <v>180127.44749259899</v>
      </c>
      <c r="BG293" s="31">
        <v>14560630.0739746</v>
      </c>
      <c r="BH293" s="31">
        <v>3501136.9399719201</v>
      </c>
      <c r="BI293" s="31">
        <v>0</v>
      </c>
      <c r="BJ293" s="31">
        <v>1774561.88760376</v>
      </c>
      <c r="BK293" s="31">
        <v>1238007.61468506</v>
      </c>
      <c r="BL293" s="31">
        <v>75051.436389923096</v>
      </c>
      <c r="BM293" s="31">
        <v>0</v>
      </c>
      <c r="BN293" s="31">
        <v>0</v>
      </c>
      <c r="BO293" s="31">
        <v>0</v>
      </c>
      <c r="BP293" s="31">
        <v>0</v>
      </c>
      <c r="BQ293" s="31">
        <v>0</v>
      </c>
      <c r="BR293" s="31">
        <v>1889098.7009429899</v>
      </c>
      <c r="BS293" s="31">
        <v>1403658.5864715599</v>
      </c>
      <c r="BT293" s="31">
        <v>969455.41579437302</v>
      </c>
      <c r="BU293" s="31">
        <v>0</v>
      </c>
      <c r="BV293" s="31">
        <v>989945.01431274402</v>
      </c>
      <c r="BW293" s="31">
        <v>116885.130142212</v>
      </c>
      <c r="BX293" s="31">
        <v>0</v>
      </c>
      <c r="BY293" s="31">
        <v>0</v>
      </c>
      <c r="BZ293" s="31">
        <v>0</v>
      </c>
      <c r="CA293" s="31">
        <v>36431.545685291298</v>
      </c>
      <c r="CB293" s="31">
        <v>2335613.6593933101</v>
      </c>
      <c r="CC293" s="31">
        <v>18649610.3212891</v>
      </c>
      <c r="CD293" s="31">
        <v>5276174.1113281297</v>
      </c>
      <c r="CE293" s="31">
        <v>856.53060881048395</v>
      </c>
      <c r="CF293" s="31">
        <v>144981.43092918399</v>
      </c>
      <c r="CG293" s="31">
        <v>1071221.6323242199</v>
      </c>
      <c r="CH293" s="31">
        <v>116885.130142212</v>
      </c>
      <c r="CI293" s="31">
        <v>37289.7906785011</v>
      </c>
      <c r="CJ293" s="31">
        <v>2480325.01702881</v>
      </c>
      <c r="CK293" s="31">
        <v>19719384.9611816</v>
      </c>
      <c r="CL293" s="31">
        <v>5393946.2959594699</v>
      </c>
      <c r="CM293" s="31">
        <v>53819.989893436403</v>
      </c>
      <c r="CN293" s="31">
        <v>7899317.6538696298</v>
      </c>
      <c r="CO293" s="31">
        <v>34304741.655761696</v>
      </c>
      <c r="CP293" s="31">
        <v>5393946.2959594699</v>
      </c>
    </row>
    <row r="294" spans="1:94">
      <c r="A294" s="138" t="s">
        <v>66</v>
      </c>
      <c r="B294" s="163">
        <v>40057</v>
      </c>
      <c r="C294" s="31">
        <v>29126.616054534901</v>
      </c>
      <c r="D294" s="31">
        <v>0</v>
      </c>
      <c r="E294" s="31">
        <v>7387.0237985253298</v>
      </c>
      <c r="F294" s="31">
        <v>5507.6040215492203</v>
      </c>
      <c r="G294" s="31">
        <v>0</v>
      </c>
      <c r="H294" s="31">
        <v>0</v>
      </c>
      <c r="I294" s="31">
        <v>0</v>
      </c>
      <c r="J294" s="31">
        <v>15975.3144725561</v>
      </c>
      <c r="K294" s="31">
        <v>803.10939720272995</v>
      </c>
      <c r="L294" s="31">
        <v>5448.2991458177603</v>
      </c>
      <c r="M294" s="31">
        <v>13759.960679650299</v>
      </c>
      <c r="N294" s="31">
        <v>3289.1964542865799</v>
      </c>
      <c r="O294" s="31">
        <v>12539.0423029661</v>
      </c>
      <c r="P294" s="31">
        <v>0</v>
      </c>
      <c r="Q294" s="31">
        <v>2056.9991419017301</v>
      </c>
      <c r="R294" s="31">
        <v>719.65947005897794</v>
      </c>
      <c r="S294" s="31">
        <v>0</v>
      </c>
      <c r="T294" s="31">
        <v>137.26196000911301</v>
      </c>
      <c r="U294" s="31">
        <v>16796.860736131701</v>
      </c>
      <c r="V294" s="31">
        <v>1778928.5836334201</v>
      </c>
      <c r="W294" s="31">
        <v>0</v>
      </c>
      <c r="X294" s="31">
        <v>565835.47563171398</v>
      </c>
      <c r="Y294" s="31">
        <v>359385.97164154099</v>
      </c>
      <c r="Z294" s="31">
        <v>0</v>
      </c>
      <c r="AA294" s="31">
        <v>0</v>
      </c>
      <c r="AB294" s="31">
        <v>0</v>
      </c>
      <c r="AC294" s="31">
        <v>5431729.2819213904</v>
      </c>
      <c r="AD294" s="31">
        <v>99288.7409610748</v>
      </c>
      <c r="AE294" s="31">
        <v>227338.97615051299</v>
      </c>
      <c r="AF294" s="31">
        <v>766306.58589172398</v>
      </c>
      <c r="AG294" s="31">
        <v>501462.93018722499</v>
      </c>
      <c r="AH294" s="31">
        <v>635938.944839478</v>
      </c>
      <c r="AI294" s="31">
        <v>0</v>
      </c>
      <c r="AJ294" s="31">
        <v>209622.23802566499</v>
      </c>
      <c r="AK294" s="31">
        <v>118247.25201511401</v>
      </c>
      <c r="AL294" s="31">
        <v>0</v>
      </c>
      <c r="AM294" s="31">
        <v>22376.5217180252</v>
      </c>
      <c r="AN294" s="31">
        <v>5532345.7037963904</v>
      </c>
      <c r="AO294" s="31">
        <v>14418212.6589355</v>
      </c>
      <c r="AP294" s="31">
        <v>0</v>
      </c>
      <c r="AQ294" s="31">
        <v>4413624.0318603497</v>
      </c>
      <c r="AR294" s="31">
        <v>2804053.04370117</v>
      </c>
      <c r="AS294" s="31">
        <v>0</v>
      </c>
      <c r="AT294" s="31">
        <v>0</v>
      </c>
      <c r="AU294" s="31">
        <v>0</v>
      </c>
      <c r="AV294" s="31">
        <v>14711206.9571533</v>
      </c>
      <c r="AW294" s="31">
        <v>285281.99982833897</v>
      </c>
      <c r="AX294" s="31">
        <v>1950083.84014893</v>
      </c>
      <c r="AY294" s="31">
        <v>6301601.4092407199</v>
      </c>
      <c r="AZ294" s="31">
        <v>3780387.2412109398</v>
      </c>
      <c r="BA294" s="31">
        <v>5094680.1820678702</v>
      </c>
      <c r="BB294" s="31">
        <v>0</v>
      </c>
      <c r="BC294" s="31">
        <v>1649468.1949005099</v>
      </c>
      <c r="BD294" s="31">
        <v>871475.04373168899</v>
      </c>
      <c r="BE294" s="31">
        <v>0</v>
      </c>
      <c r="BF294" s="31">
        <v>174962.065284729</v>
      </c>
      <c r="BG294" s="31">
        <v>14996279.805542</v>
      </c>
      <c r="BH294" s="31">
        <v>3535025.9145202599</v>
      </c>
      <c r="BI294" s="31">
        <v>0</v>
      </c>
      <c r="BJ294" s="31">
        <v>1700072.296875</v>
      </c>
      <c r="BK294" s="31">
        <v>1186688.2175445601</v>
      </c>
      <c r="BL294" s="31">
        <v>75665.654164314299</v>
      </c>
      <c r="BM294" s="31">
        <v>0</v>
      </c>
      <c r="BN294" s="31">
        <v>0</v>
      </c>
      <c r="BO294" s="31">
        <v>0</v>
      </c>
      <c r="BP294" s="31">
        <v>0</v>
      </c>
      <c r="BQ294" s="31">
        <v>0</v>
      </c>
      <c r="BR294" s="31">
        <v>1904845.94937134</v>
      </c>
      <c r="BS294" s="31">
        <v>1396812.65905762</v>
      </c>
      <c r="BT294" s="31">
        <v>992280.00884246803</v>
      </c>
      <c r="BU294" s="31">
        <v>0</v>
      </c>
      <c r="BV294" s="31">
        <v>972872.62187957799</v>
      </c>
      <c r="BW294" s="31">
        <v>111527.426250458</v>
      </c>
      <c r="BX294" s="31">
        <v>0</v>
      </c>
      <c r="BY294" s="31">
        <v>0</v>
      </c>
      <c r="BZ294" s="31">
        <v>0</v>
      </c>
      <c r="CA294" s="31">
        <v>36538.957546234102</v>
      </c>
      <c r="CB294" s="31">
        <v>2343346.7127990699</v>
      </c>
      <c r="CC294" s="31">
        <v>18829803.244384799</v>
      </c>
      <c r="CD294" s="31">
        <v>5222769.1364135696</v>
      </c>
      <c r="CE294" s="31">
        <v>837.05643127858605</v>
      </c>
      <c r="CF294" s="31">
        <v>141629.34837722799</v>
      </c>
      <c r="CG294" s="31">
        <v>1054314.37586975</v>
      </c>
      <c r="CH294" s="31">
        <v>111527.426250458</v>
      </c>
      <c r="CI294" s="31">
        <v>37381.057646274603</v>
      </c>
      <c r="CJ294" s="31">
        <v>2483900.2723693801</v>
      </c>
      <c r="CK294" s="31">
        <v>19879032.706787098</v>
      </c>
      <c r="CL294" s="31">
        <v>5332761.2910156297</v>
      </c>
      <c r="CM294" s="31">
        <v>54115.805725574501</v>
      </c>
      <c r="CN294" s="31">
        <v>8010475.2060546903</v>
      </c>
      <c r="CO294" s="31">
        <v>34854339.175781302</v>
      </c>
      <c r="CP294" s="31">
        <v>5332761.2910156297</v>
      </c>
    </row>
    <row r="295" spans="1:94">
      <c r="A295" s="138" t="s">
        <v>66</v>
      </c>
      <c r="B295" s="163">
        <v>40148</v>
      </c>
      <c r="C295" s="31">
        <v>29602.959645748098</v>
      </c>
      <c r="D295" s="31">
        <v>0</v>
      </c>
      <c r="E295" s="31">
        <v>7142.2829166650799</v>
      </c>
      <c r="F295" s="31">
        <v>5354.53054350615</v>
      </c>
      <c r="G295" s="31">
        <v>0</v>
      </c>
      <c r="H295" s="31">
        <v>0</v>
      </c>
      <c r="I295" s="31">
        <v>0</v>
      </c>
      <c r="J295" s="31">
        <v>16577.614131689101</v>
      </c>
      <c r="K295" s="31">
        <v>604.04560178518295</v>
      </c>
      <c r="L295" s="31">
        <v>5214.3678034544</v>
      </c>
      <c r="M295" s="31">
        <v>13811.1724116802</v>
      </c>
      <c r="N295" s="31">
        <v>3259.41233497858</v>
      </c>
      <c r="O295" s="31">
        <v>12895.2537721395</v>
      </c>
      <c r="P295" s="31">
        <v>0</v>
      </c>
      <c r="Q295" s="31">
        <v>2042.27570977807</v>
      </c>
      <c r="R295" s="31">
        <v>744.32670624554203</v>
      </c>
      <c r="S295" s="31">
        <v>0</v>
      </c>
      <c r="T295" s="31">
        <v>120.342156469822</v>
      </c>
      <c r="U295" s="31">
        <v>17230.5442354679</v>
      </c>
      <c r="V295" s="31">
        <v>1797758.4019470201</v>
      </c>
      <c r="W295" s="31">
        <v>0</v>
      </c>
      <c r="X295" s="31">
        <v>551383.32892608596</v>
      </c>
      <c r="Y295" s="31">
        <v>355004.68977355998</v>
      </c>
      <c r="Z295" s="31">
        <v>0</v>
      </c>
      <c r="AA295" s="31">
        <v>0</v>
      </c>
      <c r="AB295" s="31">
        <v>0</v>
      </c>
      <c r="AC295" s="31">
        <v>5511464.7383422898</v>
      </c>
      <c r="AD295" s="31">
        <v>64605.906450271599</v>
      </c>
      <c r="AE295" s="31">
        <v>218458.61996459999</v>
      </c>
      <c r="AF295" s="31">
        <v>767773.30110931396</v>
      </c>
      <c r="AG295" s="31">
        <v>499090.467918396</v>
      </c>
      <c r="AH295" s="31">
        <v>655951.41134643601</v>
      </c>
      <c r="AI295" s="31">
        <v>0</v>
      </c>
      <c r="AJ295" s="31">
        <v>205876.63275909401</v>
      </c>
      <c r="AK295" s="31">
        <v>119919.270246506</v>
      </c>
      <c r="AL295" s="31">
        <v>0</v>
      </c>
      <c r="AM295" s="31">
        <v>20177.425251007098</v>
      </c>
      <c r="AN295" s="31">
        <v>5584712.9139404297</v>
      </c>
      <c r="AO295" s="31">
        <v>14674791.638671899</v>
      </c>
      <c r="AP295" s="31">
        <v>0</v>
      </c>
      <c r="AQ295" s="31">
        <v>4330208.6244506799</v>
      </c>
      <c r="AR295" s="31">
        <v>2786384.3170471201</v>
      </c>
      <c r="AS295" s="31">
        <v>0</v>
      </c>
      <c r="AT295" s="31">
        <v>0</v>
      </c>
      <c r="AU295" s="31">
        <v>0</v>
      </c>
      <c r="AV295" s="31">
        <v>15091973.448364301</v>
      </c>
      <c r="AW295" s="31">
        <v>187526.38818359401</v>
      </c>
      <c r="AX295" s="31">
        <v>1894921.7835845901</v>
      </c>
      <c r="AY295" s="31">
        <v>6359327.3428344699</v>
      </c>
      <c r="AZ295" s="31">
        <v>3790223.1947021498</v>
      </c>
      <c r="BA295" s="31">
        <v>5309221.2644653302</v>
      </c>
      <c r="BB295" s="31">
        <v>0</v>
      </c>
      <c r="BC295" s="31">
        <v>1627937.7401733401</v>
      </c>
      <c r="BD295" s="31">
        <v>895566.37953948998</v>
      </c>
      <c r="BE295" s="31">
        <v>0</v>
      </c>
      <c r="BF295" s="31">
        <v>158312.88553619399</v>
      </c>
      <c r="BG295" s="31">
        <v>15315253.392822299</v>
      </c>
      <c r="BH295" s="31">
        <v>3595438.4879455599</v>
      </c>
      <c r="BI295" s="31">
        <v>0</v>
      </c>
      <c r="BJ295" s="31">
        <v>1671027.3655853299</v>
      </c>
      <c r="BK295" s="31">
        <v>1179426.7876434301</v>
      </c>
      <c r="BL295" s="31">
        <v>79569.103830337495</v>
      </c>
      <c r="BM295" s="31">
        <v>0</v>
      </c>
      <c r="BN295" s="31">
        <v>0</v>
      </c>
      <c r="BO295" s="31">
        <v>0</v>
      </c>
      <c r="BP295" s="31">
        <v>0</v>
      </c>
      <c r="BQ295" s="31">
        <v>0</v>
      </c>
      <c r="BR295" s="31">
        <v>1897112.22596741</v>
      </c>
      <c r="BS295" s="31">
        <v>1402106.6814117399</v>
      </c>
      <c r="BT295" s="31">
        <v>1033947.61132813</v>
      </c>
      <c r="BU295" s="31">
        <v>0</v>
      </c>
      <c r="BV295" s="31">
        <v>959737.87993621803</v>
      </c>
      <c r="BW295" s="31">
        <v>112207.845932007</v>
      </c>
      <c r="BX295" s="31">
        <v>0</v>
      </c>
      <c r="BY295" s="31">
        <v>0</v>
      </c>
      <c r="BZ295" s="31">
        <v>0</v>
      </c>
      <c r="CA295" s="31">
        <v>36718.768567085302</v>
      </c>
      <c r="CB295" s="31">
        <v>2349661.9699401902</v>
      </c>
      <c r="CC295" s="31">
        <v>19004807.204345699</v>
      </c>
      <c r="CD295" s="31">
        <v>5276311.3425292997</v>
      </c>
      <c r="CE295" s="31">
        <v>856.13588394224598</v>
      </c>
      <c r="CF295" s="31">
        <v>142375.11334037801</v>
      </c>
      <c r="CG295" s="31">
        <v>1071307.4830627399</v>
      </c>
      <c r="CH295" s="31">
        <v>112207.845932007</v>
      </c>
      <c r="CI295" s="31">
        <v>37560.492684364297</v>
      </c>
      <c r="CJ295" s="31">
        <v>2490269.1105041499</v>
      </c>
      <c r="CK295" s="31">
        <v>20058378.862792999</v>
      </c>
      <c r="CL295" s="31">
        <v>5386007.12145996</v>
      </c>
      <c r="CM295" s="31">
        <v>54689.781256198898</v>
      </c>
      <c r="CN295" s="31">
        <v>8076594.6463623</v>
      </c>
      <c r="CO295" s="31">
        <v>35381626.487304702</v>
      </c>
      <c r="CP295" s="31">
        <v>5386007.12145996</v>
      </c>
    </row>
    <row r="296" spans="1:94">
      <c r="A296" s="138" t="s">
        <v>66</v>
      </c>
      <c r="B296" s="163">
        <v>40238</v>
      </c>
      <c r="C296" s="31">
        <v>29832.130849123001</v>
      </c>
      <c r="D296" s="31">
        <v>0</v>
      </c>
      <c r="E296" s="31">
        <v>7069.5630569457999</v>
      </c>
      <c r="F296" s="31">
        <v>5394.28883171082</v>
      </c>
      <c r="G296" s="31">
        <v>0</v>
      </c>
      <c r="H296" s="31">
        <v>0</v>
      </c>
      <c r="I296" s="31">
        <v>0</v>
      </c>
      <c r="J296" s="31">
        <v>16959.607399225199</v>
      </c>
      <c r="K296" s="31">
        <v>469.57420007884502</v>
      </c>
      <c r="L296" s="31">
        <v>5352.5544132590303</v>
      </c>
      <c r="M296" s="31">
        <v>13781.628876447699</v>
      </c>
      <c r="N296" s="31">
        <v>3241.1971100270698</v>
      </c>
      <c r="O296" s="31">
        <v>13099.965134382201</v>
      </c>
      <c r="P296" s="31">
        <v>0</v>
      </c>
      <c r="Q296" s="31">
        <v>2023.26692701876</v>
      </c>
      <c r="R296" s="31">
        <v>600.26342309266295</v>
      </c>
      <c r="S296" s="31">
        <v>0</v>
      </c>
      <c r="T296" s="31">
        <v>106.365244411863</v>
      </c>
      <c r="U296" s="31">
        <v>17412.4412600994</v>
      </c>
      <c r="V296" s="31">
        <v>1805347.1245880099</v>
      </c>
      <c r="W296" s="31">
        <v>0</v>
      </c>
      <c r="X296" s="31">
        <v>544865.15020752</v>
      </c>
      <c r="Y296" s="31">
        <v>356531.79522323603</v>
      </c>
      <c r="Z296" s="31">
        <v>0</v>
      </c>
      <c r="AA296" s="31">
        <v>0</v>
      </c>
      <c r="AB296" s="31">
        <v>0</v>
      </c>
      <c r="AC296" s="31">
        <v>5617136.0505981399</v>
      </c>
      <c r="AD296" s="31">
        <v>47109.451543807998</v>
      </c>
      <c r="AE296" s="31">
        <v>220489.56252288801</v>
      </c>
      <c r="AF296" s="31">
        <v>755761.13761901902</v>
      </c>
      <c r="AG296" s="31">
        <v>497368.70889663702</v>
      </c>
      <c r="AH296" s="31">
        <v>675525.39190673805</v>
      </c>
      <c r="AI296" s="31">
        <v>0</v>
      </c>
      <c r="AJ296" s="31">
        <v>204377.50060272199</v>
      </c>
      <c r="AK296" s="31">
        <v>96689.459232330293</v>
      </c>
      <c r="AL296" s="31">
        <v>0</v>
      </c>
      <c r="AM296" s="31">
        <v>16973.912652254101</v>
      </c>
      <c r="AN296" s="31">
        <v>5662912.65869141</v>
      </c>
      <c r="AO296" s="31">
        <v>14829434.271728501</v>
      </c>
      <c r="AP296" s="31">
        <v>0</v>
      </c>
      <c r="AQ296" s="31">
        <v>4341863.0264282199</v>
      </c>
      <c r="AR296" s="31">
        <v>2832753.5376281701</v>
      </c>
      <c r="AS296" s="31">
        <v>0</v>
      </c>
      <c r="AT296" s="31">
        <v>0</v>
      </c>
      <c r="AU296" s="31">
        <v>0</v>
      </c>
      <c r="AV296" s="31">
        <v>15490893.2720947</v>
      </c>
      <c r="AW296" s="31">
        <v>139484.95879173299</v>
      </c>
      <c r="AX296" s="31">
        <v>1947455.87670898</v>
      </c>
      <c r="AY296" s="31">
        <v>6310976.7085571298</v>
      </c>
      <c r="AZ296" s="31">
        <v>3813514.5211792002</v>
      </c>
      <c r="BA296" s="31">
        <v>5510206.73681641</v>
      </c>
      <c r="BB296" s="31">
        <v>0</v>
      </c>
      <c r="BC296" s="31">
        <v>1636716.57843018</v>
      </c>
      <c r="BD296" s="31">
        <v>729099.90758514404</v>
      </c>
      <c r="BE296" s="31">
        <v>0</v>
      </c>
      <c r="BF296" s="31">
        <v>132909.24508857701</v>
      </c>
      <c r="BG296" s="31">
        <v>15618150.3052979</v>
      </c>
      <c r="BH296" s="31">
        <v>3736738.7226257301</v>
      </c>
      <c r="BI296" s="31">
        <v>0</v>
      </c>
      <c r="BJ296" s="31">
        <v>1678696.4260253899</v>
      </c>
      <c r="BK296" s="31">
        <v>1199360.90596008</v>
      </c>
      <c r="BL296" s="31">
        <v>80308.983139991804</v>
      </c>
      <c r="BM296" s="31">
        <v>0</v>
      </c>
      <c r="BN296" s="31">
        <v>0</v>
      </c>
      <c r="BO296" s="31">
        <v>0</v>
      </c>
      <c r="BP296" s="31">
        <v>0</v>
      </c>
      <c r="BQ296" s="31">
        <v>0</v>
      </c>
      <c r="BR296" s="31">
        <v>1936646.1416931199</v>
      </c>
      <c r="BS296" s="31">
        <v>1409495.34875488</v>
      </c>
      <c r="BT296" s="31">
        <v>1072104.6441039999</v>
      </c>
      <c r="BU296" s="31">
        <v>0</v>
      </c>
      <c r="BV296" s="31">
        <v>964532.61719512905</v>
      </c>
      <c r="BW296" s="31">
        <v>83164.362010955796</v>
      </c>
      <c r="BX296" s="31">
        <v>0</v>
      </c>
      <c r="BY296" s="31">
        <v>0</v>
      </c>
      <c r="BZ296" s="31">
        <v>0</v>
      </c>
      <c r="CA296" s="31">
        <v>36890.428639411897</v>
      </c>
      <c r="CB296" s="31">
        <v>2349020.2181701702</v>
      </c>
      <c r="CC296" s="31">
        <v>19159658.9853516</v>
      </c>
      <c r="CD296" s="31">
        <v>5415183.9697265597</v>
      </c>
      <c r="CE296" s="31">
        <v>684.82072409242403</v>
      </c>
      <c r="CF296" s="31">
        <v>112144.27263069199</v>
      </c>
      <c r="CG296" s="31">
        <v>849345.02582550002</v>
      </c>
      <c r="CH296" s="31">
        <v>83164.362010955796</v>
      </c>
      <c r="CI296" s="31">
        <v>37583.952417850502</v>
      </c>
      <c r="CJ296" s="31">
        <v>2463417.03598022</v>
      </c>
      <c r="CK296" s="31">
        <v>20028289.841308601</v>
      </c>
      <c r="CL296" s="31">
        <v>5501445.3699340802</v>
      </c>
      <c r="CM296" s="31">
        <v>54934.197590827898</v>
      </c>
      <c r="CN296" s="31">
        <v>8127673.1505737295</v>
      </c>
      <c r="CO296" s="31">
        <v>35645105.689941399</v>
      </c>
      <c r="CP296" s="31">
        <v>5501445.3699340802</v>
      </c>
    </row>
    <row r="297" spans="1:94">
      <c r="A297" s="138" t="s">
        <v>66</v>
      </c>
      <c r="B297" s="163">
        <v>40330</v>
      </c>
      <c r="C297" s="31">
        <v>30019.564942598299</v>
      </c>
      <c r="D297" s="31">
        <v>0</v>
      </c>
      <c r="E297" s="31">
        <v>6907.9382918477104</v>
      </c>
      <c r="F297" s="31">
        <v>5336.94504678249</v>
      </c>
      <c r="G297" s="31">
        <v>0</v>
      </c>
      <c r="H297" s="31">
        <v>0</v>
      </c>
      <c r="I297" s="31">
        <v>0</v>
      </c>
      <c r="J297" s="31">
        <v>17254.3011031151</v>
      </c>
      <c r="K297" s="31">
        <v>420.21010287851101</v>
      </c>
      <c r="L297" s="31">
        <v>5473.86916464567</v>
      </c>
      <c r="M297" s="31">
        <v>13861.661587119101</v>
      </c>
      <c r="N297" s="31">
        <v>3204.4969621598698</v>
      </c>
      <c r="O297" s="31">
        <v>13177.118795275701</v>
      </c>
      <c r="P297" s="31">
        <v>0</v>
      </c>
      <c r="Q297" s="31">
        <v>1995.24827873707</v>
      </c>
      <c r="R297" s="31">
        <v>598.61912012845301</v>
      </c>
      <c r="S297" s="31">
        <v>0</v>
      </c>
      <c r="T297" s="31">
        <v>104.03092751931401</v>
      </c>
      <c r="U297" s="31">
        <v>17633.241894483599</v>
      </c>
      <c r="V297" s="31">
        <v>1818531.0250244101</v>
      </c>
      <c r="W297" s="31">
        <v>0</v>
      </c>
      <c r="X297" s="31">
        <v>526521.64024353004</v>
      </c>
      <c r="Y297" s="31">
        <v>346426.84402847302</v>
      </c>
      <c r="Z297" s="31">
        <v>0</v>
      </c>
      <c r="AA297" s="31">
        <v>0</v>
      </c>
      <c r="AB297" s="31">
        <v>0</v>
      </c>
      <c r="AC297" s="31">
        <v>5699146.5349731399</v>
      </c>
      <c r="AD297" s="31">
        <v>40782.363619327502</v>
      </c>
      <c r="AE297" s="31">
        <v>221900.64177703901</v>
      </c>
      <c r="AF297" s="31">
        <v>753448.24084472703</v>
      </c>
      <c r="AG297" s="31">
        <v>492386.72986602801</v>
      </c>
      <c r="AH297" s="31">
        <v>674002.20500183105</v>
      </c>
      <c r="AI297" s="31">
        <v>0</v>
      </c>
      <c r="AJ297" s="31">
        <v>206871.05185127299</v>
      </c>
      <c r="AK297" s="31">
        <v>97358.554719924898</v>
      </c>
      <c r="AL297" s="31">
        <v>0</v>
      </c>
      <c r="AM297" s="31">
        <v>16275.008907675699</v>
      </c>
      <c r="AN297" s="31">
        <v>5730723.2501831101</v>
      </c>
      <c r="AO297" s="31">
        <v>15018886.552978501</v>
      </c>
      <c r="AP297" s="31">
        <v>0</v>
      </c>
      <c r="AQ297" s="31">
        <v>4201187.1785278302</v>
      </c>
      <c r="AR297" s="31">
        <v>2763691.13604736</v>
      </c>
      <c r="AS297" s="31">
        <v>0</v>
      </c>
      <c r="AT297" s="31">
        <v>0</v>
      </c>
      <c r="AU297" s="31">
        <v>0</v>
      </c>
      <c r="AV297" s="31">
        <v>15791070.8205566</v>
      </c>
      <c r="AW297" s="31">
        <v>120514.975460052</v>
      </c>
      <c r="AX297" s="31">
        <v>1978628.97090149</v>
      </c>
      <c r="AY297" s="31">
        <v>6321009.6641845703</v>
      </c>
      <c r="AZ297" s="31">
        <v>3785892.5091552702</v>
      </c>
      <c r="BA297" s="31">
        <v>5517795.7235717801</v>
      </c>
      <c r="BB297" s="31">
        <v>0</v>
      </c>
      <c r="BC297" s="31">
        <v>1654135.2649383501</v>
      </c>
      <c r="BD297" s="31">
        <v>739441.20814514195</v>
      </c>
      <c r="BE297" s="31">
        <v>0</v>
      </c>
      <c r="BF297" s="31">
        <v>128269.689968109</v>
      </c>
      <c r="BG297" s="31">
        <v>15886258.443115201</v>
      </c>
      <c r="BH297" s="31">
        <v>3795167.4401855501</v>
      </c>
      <c r="BI297" s="31">
        <v>0</v>
      </c>
      <c r="BJ297" s="31">
        <v>1638562.2643890399</v>
      </c>
      <c r="BK297" s="31">
        <v>1170258.1642303499</v>
      </c>
      <c r="BL297" s="31">
        <v>83107.102804184004</v>
      </c>
      <c r="BM297" s="31">
        <v>0</v>
      </c>
      <c r="BN297" s="31">
        <v>0</v>
      </c>
      <c r="BO297" s="31">
        <v>0</v>
      </c>
      <c r="BP297" s="31">
        <v>0</v>
      </c>
      <c r="BQ297" s="31">
        <v>0</v>
      </c>
      <c r="BR297" s="31">
        <v>1950388.3436431901</v>
      </c>
      <c r="BS297" s="31">
        <v>1401380.70004272</v>
      </c>
      <c r="BT297" s="31">
        <v>1073675.44746399</v>
      </c>
      <c r="BU297" s="31">
        <v>0</v>
      </c>
      <c r="BV297" s="31">
        <v>965865.18634033203</v>
      </c>
      <c r="BW297" s="31">
        <v>85544.290009498596</v>
      </c>
      <c r="BX297" s="31">
        <v>0</v>
      </c>
      <c r="BY297" s="31">
        <v>0</v>
      </c>
      <c r="BZ297" s="31">
        <v>0</v>
      </c>
      <c r="CA297" s="31">
        <v>36943.731163024902</v>
      </c>
      <c r="CB297" s="31">
        <v>2348320.9843444801</v>
      </c>
      <c r="CC297" s="31">
        <v>19249505.534179699</v>
      </c>
      <c r="CD297" s="31">
        <v>5436338.5468139602</v>
      </c>
      <c r="CE297" s="31">
        <v>688.96911852806795</v>
      </c>
      <c r="CF297" s="31">
        <v>112474.02430534401</v>
      </c>
      <c r="CG297" s="31">
        <v>859223.08636474598</v>
      </c>
      <c r="CH297" s="31">
        <v>85544.290009498596</v>
      </c>
      <c r="CI297" s="31">
        <v>37637.646286010699</v>
      </c>
      <c r="CJ297" s="31">
        <v>2460430.5662841802</v>
      </c>
      <c r="CK297" s="31">
        <v>20108294.963378899</v>
      </c>
      <c r="CL297" s="31">
        <v>5523424.7449340802</v>
      </c>
      <c r="CM297" s="31">
        <v>55174.607636451699</v>
      </c>
      <c r="CN297" s="31">
        <v>8190526.0905151404</v>
      </c>
      <c r="CO297" s="31">
        <v>35984202.390625</v>
      </c>
      <c r="CP297" s="31">
        <v>5523424.7449340802</v>
      </c>
    </row>
    <row r="298" spans="1:94">
      <c r="A298" s="138" t="s">
        <v>66</v>
      </c>
      <c r="B298" s="163">
        <v>40422</v>
      </c>
      <c r="C298" s="31">
        <v>30050.357725381898</v>
      </c>
      <c r="D298" s="31">
        <v>0</v>
      </c>
      <c r="E298" s="31">
        <v>6535.4018086195001</v>
      </c>
      <c r="F298" s="31">
        <v>5042.1199831962604</v>
      </c>
      <c r="G298" s="31">
        <v>0</v>
      </c>
      <c r="H298" s="31">
        <v>0</v>
      </c>
      <c r="I298" s="31">
        <v>0</v>
      </c>
      <c r="J298" s="31">
        <v>17402.667456150099</v>
      </c>
      <c r="K298" s="31">
        <v>380.31433032825601</v>
      </c>
      <c r="L298" s="31">
        <v>5116.8459188938104</v>
      </c>
      <c r="M298" s="31">
        <v>13811.598170638101</v>
      </c>
      <c r="N298" s="31">
        <v>3129.88279861212</v>
      </c>
      <c r="O298" s="31">
        <v>13178.240142226199</v>
      </c>
      <c r="P298" s="31">
        <v>0</v>
      </c>
      <c r="Q298" s="31">
        <v>1987.1499556005001</v>
      </c>
      <c r="R298" s="31">
        <v>604.32220945507299</v>
      </c>
      <c r="S298" s="31">
        <v>0</v>
      </c>
      <c r="T298" s="31">
        <v>113.02151318080701</v>
      </c>
      <c r="U298" s="31">
        <v>17793.384096384001</v>
      </c>
      <c r="V298" s="31">
        <v>1810725.50302124</v>
      </c>
      <c r="W298" s="31">
        <v>0</v>
      </c>
      <c r="X298" s="31">
        <v>506111.02363967901</v>
      </c>
      <c r="Y298" s="31">
        <v>336029.32746887201</v>
      </c>
      <c r="Z298" s="31">
        <v>0</v>
      </c>
      <c r="AA298" s="31">
        <v>0</v>
      </c>
      <c r="AB298" s="31">
        <v>0</v>
      </c>
      <c r="AC298" s="31">
        <v>5740988.4258422898</v>
      </c>
      <c r="AD298" s="31">
        <v>34559.579178810098</v>
      </c>
      <c r="AE298" s="31">
        <v>214250.313735962</v>
      </c>
      <c r="AF298" s="31">
        <v>746539.30552673305</v>
      </c>
      <c r="AG298" s="31">
        <v>479157.23093414301</v>
      </c>
      <c r="AH298" s="31">
        <v>668867.32952880894</v>
      </c>
      <c r="AI298" s="31">
        <v>0</v>
      </c>
      <c r="AJ298" s="31">
        <v>202452.01802444499</v>
      </c>
      <c r="AK298" s="31">
        <v>98376.185424804702</v>
      </c>
      <c r="AL298" s="31">
        <v>0</v>
      </c>
      <c r="AM298" s="31">
        <v>17044.0053606033</v>
      </c>
      <c r="AN298" s="31">
        <v>5779120.1162109403</v>
      </c>
      <c r="AO298" s="31">
        <v>15008531.802002</v>
      </c>
      <c r="AP298" s="31">
        <v>0</v>
      </c>
      <c r="AQ298" s="31">
        <v>4039289.80822754</v>
      </c>
      <c r="AR298" s="31">
        <v>2674687.8879699698</v>
      </c>
      <c r="AS298" s="31">
        <v>0</v>
      </c>
      <c r="AT298" s="31">
        <v>0</v>
      </c>
      <c r="AU298" s="31">
        <v>0</v>
      </c>
      <c r="AV298" s="31">
        <v>15983827.7618408</v>
      </c>
      <c r="AW298" s="31">
        <v>102278.073391914</v>
      </c>
      <c r="AX298" s="31">
        <v>1897132.51266479</v>
      </c>
      <c r="AY298" s="31">
        <v>6291528.19641113</v>
      </c>
      <c r="AZ298" s="31">
        <v>3685686.0984497098</v>
      </c>
      <c r="BA298" s="31">
        <v>5468946.9465942401</v>
      </c>
      <c r="BB298" s="31">
        <v>0</v>
      </c>
      <c r="BC298" s="31">
        <v>1634072.2863159201</v>
      </c>
      <c r="BD298" s="31">
        <v>747470.23661041295</v>
      </c>
      <c r="BE298" s="31">
        <v>0</v>
      </c>
      <c r="BF298" s="31">
        <v>134254.39361190799</v>
      </c>
      <c r="BG298" s="31">
        <v>16091473.2684326</v>
      </c>
      <c r="BH298" s="31">
        <v>3672947.5117492699</v>
      </c>
      <c r="BI298" s="31">
        <v>0</v>
      </c>
      <c r="BJ298" s="31">
        <v>1580782.2094574</v>
      </c>
      <c r="BK298" s="31">
        <v>1142330.79504395</v>
      </c>
      <c r="BL298" s="31">
        <v>86598.233431816101</v>
      </c>
      <c r="BM298" s="31">
        <v>0</v>
      </c>
      <c r="BN298" s="31">
        <v>0</v>
      </c>
      <c r="BO298" s="31">
        <v>0</v>
      </c>
      <c r="BP298" s="31">
        <v>0</v>
      </c>
      <c r="BQ298" s="31">
        <v>0</v>
      </c>
      <c r="BR298" s="31">
        <v>1930635.40145874</v>
      </c>
      <c r="BS298" s="31">
        <v>1359807.08534241</v>
      </c>
      <c r="BT298" s="31">
        <v>1064494.19746399</v>
      </c>
      <c r="BU298" s="31">
        <v>0</v>
      </c>
      <c r="BV298" s="31">
        <v>955328.74546051002</v>
      </c>
      <c r="BW298" s="31">
        <v>85988.1882171631</v>
      </c>
      <c r="BX298" s="31">
        <v>0</v>
      </c>
      <c r="BY298" s="31">
        <v>0</v>
      </c>
      <c r="BZ298" s="31">
        <v>0</v>
      </c>
      <c r="CA298" s="31">
        <v>36595.9638366699</v>
      </c>
      <c r="CB298" s="31">
        <v>2313995.9014892601</v>
      </c>
      <c r="CC298" s="31">
        <v>19027145.112792999</v>
      </c>
      <c r="CD298" s="31">
        <v>5244438.3338012705</v>
      </c>
      <c r="CE298" s="31">
        <v>700.69988853484404</v>
      </c>
      <c r="CF298" s="31">
        <v>116250.660885811</v>
      </c>
      <c r="CG298" s="31">
        <v>888909.44670105004</v>
      </c>
      <c r="CH298" s="31">
        <v>85988.1882171631</v>
      </c>
      <c r="CI298" s="31">
        <v>37297.884744167299</v>
      </c>
      <c r="CJ298" s="31">
        <v>2429604.5161132799</v>
      </c>
      <c r="CK298" s="31">
        <v>19910494.868408199</v>
      </c>
      <c r="CL298" s="31">
        <v>5328982.7593383798</v>
      </c>
      <c r="CM298" s="31">
        <v>55043.338198185003</v>
      </c>
      <c r="CN298" s="31">
        <v>8207877.5815429697</v>
      </c>
      <c r="CO298" s="31">
        <v>36004830.167968802</v>
      </c>
      <c r="CP298" s="31">
        <v>5328982.7593383798</v>
      </c>
    </row>
    <row r="299" spans="1:94">
      <c r="A299" s="138" t="s">
        <v>66</v>
      </c>
      <c r="B299" s="163">
        <v>40513</v>
      </c>
      <c r="C299" s="31">
        <v>29995.162640571602</v>
      </c>
      <c r="D299" s="31">
        <v>0</v>
      </c>
      <c r="E299" s="31">
        <v>6423.0202032327697</v>
      </c>
      <c r="F299" s="31">
        <v>4965.7888306975401</v>
      </c>
      <c r="G299" s="31">
        <v>0</v>
      </c>
      <c r="H299" s="31">
        <v>0</v>
      </c>
      <c r="I299" s="31">
        <v>0</v>
      </c>
      <c r="J299" s="31">
        <v>17564.0451836586</v>
      </c>
      <c r="K299" s="31">
        <v>340.88600983098098</v>
      </c>
      <c r="L299" s="31">
        <v>6724.5493197441101</v>
      </c>
      <c r="M299" s="31">
        <v>13758.0925750732</v>
      </c>
      <c r="N299" s="31">
        <v>3089.9185696542299</v>
      </c>
      <c r="O299" s="31">
        <v>12823.7317323685</v>
      </c>
      <c r="P299" s="31">
        <v>0</v>
      </c>
      <c r="Q299" s="31">
        <v>1958.9528633654099</v>
      </c>
      <c r="R299" s="31">
        <v>591.01470289379404</v>
      </c>
      <c r="S299" s="31">
        <v>0</v>
      </c>
      <c r="T299" s="31">
        <v>151.74970598332601</v>
      </c>
      <c r="U299" s="31">
        <v>17951.793024063099</v>
      </c>
      <c r="V299" s="31">
        <v>1794389.7892456099</v>
      </c>
      <c r="W299" s="31">
        <v>0</v>
      </c>
      <c r="X299" s="31">
        <v>485375.90465545701</v>
      </c>
      <c r="Y299" s="31">
        <v>323016.427524567</v>
      </c>
      <c r="Z299" s="31">
        <v>0</v>
      </c>
      <c r="AA299" s="31">
        <v>0</v>
      </c>
      <c r="AB299" s="31">
        <v>0</v>
      </c>
      <c r="AC299" s="31">
        <v>5755357.4330444299</v>
      </c>
      <c r="AD299" s="31">
        <v>30145.443423986399</v>
      </c>
      <c r="AE299" s="31">
        <v>246597.05689239499</v>
      </c>
      <c r="AF299" s="31">
        <v>746902.20146942104</v>
      </c>
      <c r="AG299" s="31">
        <v>462484.58956146199</v>
      </c>
      <c r="AH299" s="31">
        <v>616432.90269470203</v>
      </c>
      <c r="AI299" s="31">
        <v>0</v>
      </c>
      <c r="AJ299" s="31">
        <v>203264.651975632</v>
      </c>
      <c r="AK299" s="31">
        <v>90890.082607269302</v>
      </c>
      <c r="AL299" s="31">
        <v>0</v>
      </c>
      <c r="AM299" s="31">
        <v>18511.302393913302</v>
      </c>
      <c r="AN299" s="31">
        <v>5797358.5673217801</v>
      </c>
      <c r="AO299" s="31">
        <v>14964187.6762695</v>
      </c>
      <c r="AP299" s="31">
        <v>0</v>
      </c>
      <c r="AQ299" s="31">
        <v>3883278.42858887</v>
      </c>
      <c r="AR299" s="31">
        <v>2572480.9984435998</v>
      </c>
      <c r="AS299" s="31">
        <v>0</v>
      </c>
      <c r="AT299" s="31">
        <v>0</v>
      </c>
      <c r="AU299" s="31">
        <v>0</v>
      </c>
      <c r="AV299" s="31">
        <v>16198522.8903809</v>
      </c>
      <c r="AW299" s="31">
        <v>89782.013260841399</v>
      </c>
      <c r="AX299" s="31">
        <v>2198020.3102722201</v>
      </c>
      <c r="AY299" s="31">
        <v>6324285.3754882803</v>
      </c>
      <c r="AZ299" s="31">
        <v>3575343.3814392099</v>
      </c>
      <c r="BA299" s="31">
        <v>5070976.0947265597</v>
      </c>
      <c r="BB299" s="31">
        <v>0</v>
      </c>
      <c r="BC299" s="31">
        <v>1634850.8051147501</v>
      </c>
      <c r="BD299" s="31">
        <v>690936.706848145</v>
      </c>
      <c r="BE299" s="31">
        <v>0</v>
      </c>
      <c r="BF299" s="31">
        <v>146697.03276443499</v>
      </c>
      <c r="BG299" s="31">
        <v>16334328.2147217</v>
      </c>
      <c r="BH299" s="31">
        <v>3645489.99035645</v>
      </c>
      <c r="BI299" s="31">
        <v>0</v>
      </c>
      <c r="BJ299" s="31">
        <v>1540016.4444580099</v>
      </c>
      <c r="BK299" s="31">
        <v>1114409.4754943801</v>
      </c>
      <c r="BL299" s="31">
        <v>82363.763714790301</v>
      </c>
      <c r="BM299" s="31">
        <v>0</v>
      </c>
      <c r="BN299" s="31">
        <v>0</v>
      </c>
      <c r="BO299" s="31">
        <v>0</v>
      </c>
      <c r="BP299" s="31">
        <v>0</v>
      </c>
      <c r="BQ299" s="31">
        <v>0</v>
      </c>
      <c r="BR299" s="31">
        <v>1944239.5494995101</v>
      </c>
      <c r="BS299" s="31">
        <v>1315444.64225769</v>
      </c>
      <c r="BT299" s="31">
        <v>986402.17329406703</v>
      </c>
      <c r="BU299" s="31">
        <v>0</v>
      </c>
      <c r="BV299" s="31">
        <v>963836.78699493397</v>
      </c>
      <c r="BW299" s="31">
        <v>78679.181835174604</v>
      </c>
      <c r="BX299" s="31">
        <v>0</v>
      </c>
      <c r="BY299" s="31">
        <v>0</v>
      </c>
      <c r="BZ299" s="31">
        <v>0</v>
      </c>
      <c r="CA299" s="31">
        <v>36414.589920043902</v>
      </c>
      <c r="CB299" s="31">
        <v>2277937.0147705101</v>
      </c>
      <c r="CC299" s="31">
        <v>18826401.895507801</v>
      </c>
      <c r="CD299" s="31">
        <v>5191741.2639160203</v>
      </c>
      <c r="CE299" s="31">
        <v>698.70867331325996</v>
      </c>
      <c r="CF299" s="31">
        <v>111636.517701149</v>
      </c>
      <c r="CG299" s="31">
        <v>854884.58923339797</v>
      </c>
      <c r="CH299" s="31">
        <v>78679.181835174604</v>
      </c>
      <c r="CI299" s="31">
        <v>37097.860873699203</v>
      </c>
      <c r="CJ299" s="31">
        <v>2388268.0599670401</v>
      </c>
      <c r="CK299" s="31">
        <v>19667961.692627002</v>
      </c>
      <c r="CL299" s="31">
        <v>5267055.5958252</v>
      </c>
      <c r="CM299" s="31">
        <v>54948.2833189964</v>
      </c>
      <c r="CN299" s="31">
        <v>8190048.3799438505</v>
      </c>
      <c r="CO299" s="31">
        <v>36028811.677734397</v>
      </c>
      <c r="CP299" s="31">
        <v>5267055.5958252</v>
      </c>
    </row>
    <row r="300" spans="1:94">
      <c r="A300" s="138" t="s">
        <v>66</v>
      </c>
      <c r="B300" s="163">
        <v>40603</v>
      </c>
      <c r="C300" s="31">
        <v>29840.5749466419</v>
      </c>
      <c r="D300" s="31">
        <v>0</v>
      </c>
      <c r="E300" s="31">
        <v>6203.7141871452304</v>
      </c>
      <c r="F300" s="31">
        <v>4822.4128161072704</v>
      </c>
      <c r="G300" s="31">
        <v>0</v>
      </c>
      <c r="H300" s="31">
        <v>0</v>
      </c>
      <c r="I300" s="31">
        <v>0</v>
      </c>
      <c r="J300" s="31">
        <v>17945.949668884299</v>
      </c>
      <c r="K300" s="31">
        <v>310.59027905762201</v>
      </c>
      <c r="L300" s="31">
        <v>17076.012357711799</v>
      </c>
      <c r="M300" s="31">
        <v>13743.0246671438</v>
      </c>
      <c r="N300" s="31">
        <v>3023.1245761811701</v>
      </c>
      <c r="O300" s="31">
        <v>0</v>
      </c>
      <c r="P300" s="31">
        <v>0</v>
      </c>
      <c r="Q300" s="31">
        <v>1926.1303101331</v>
      </c>
      <c r="R300" s="31">
        <v>0</v>
      </c>
      <c r="S300" s="31">
        <v>0</v>
      </c>
      <c r="T300" s="31">
        <v>731.14425978809595</v>
      </c>
      <c r="U300" s="31">
        <v>18231.826313972499</v>
      </c>
      <c r="V300" s="31">
        <v>1791249.9792480499</v>
      </c>
      <c r="W300" s="31">
        <v>0</v>
      </c>
      <c r="X300" s="31">
        <v>473193.75120544399</v>
      </c>
      <c r="Y300" s="31">
        <v>314917.92911910999</v>
      </c>
      <c r="Z300" s="31">
        <v>0</v>
      </c>
      <c r="AA300" s="31">
        <v>0</v>
      </c>
      <c r="AB300" s="31">
        <v>0</v>
      </c>
      <c r="AC300" s="31">
        <v>5907958.14099121</v>
      </c>
      <c r="AD300" s="31">
        <v>26919.9029819965</v>
      </c>
      <c r="AE300" s="31">
        <v>858149.73741912795</v>
      </c>
      <c r="AF300" s="31">
        <v>750776.907371521</v>
      </c>
      <c r="AG300" s="31">
        <v>455008.25741958601</v>
      </c>
      <c r="AH300" s="31">
        <v>0</v>
      </c>
      <c r="AI300" s="31">
        <v>0</v>
      </c>
      <c r="AJ300" s="31">
        <v>199251.750284195</v>
      </c>
      <c r="AK300" s="31">
        <v>0</v>
      </c>
      <c r="AL300" s="31">
        <v>0</v>
      </c>
      <c r="AM300" s="31">
        <v>117780.62436676001</v>
      </c>
      <c r="AN300" s="31">
        <v>5926488.0002441397</v>
      </c>
      <c r="AO300" s="31">
        <v>15105670.1759033</v>
      </c>
      <c r="AP300" s="31">
        <v>0</v>
      </c>
      <c r="AQ300" s="31">
        <v>3820377.6781310998</v>
      </c>
      <c r="AR300" s="31">
        <v>2529736.09448242</v>
      </c>
      <c r="AS300" s="31">
        <v>0</v>
      </c>
      <c r="AT300" s="31">
        <v>0</v>
      </c>
      <c r="AU300" s="31">
        <v>0</v>
      </c>
      <c r="AV300" s="31">
        <v>16751007.0106201</v>
      </c>
      <c r="AW300" s="31">
        <v>82410.919207572893</v>
      </c>
      <c r="AX300" s="31">
        <v>7303463.6116332998</v>
      </c>
      <c r="AY300" s="31">
        <v>6433135.6066894503</v>
      </c>
      <c r="AZ300" s="31">
        <v>3549925.9286804199</v>
      </c>
      <c r="BA300" s="31">
        <v>0</v>
      </c>
      <c r="BB300" s="31">
        <v>0</v>
      </c>
      <c r="BC300" s="31">
        <v>1622614.8097381601</v>
      </c>
      <c r="BD300" s="31">
        <v>0</v>
      </c>
      <c r="BE300" s="31">
        <v>0</v>
      </c>
      <c r="BF300" s="31">
        <v>908130.43359375</v>
      </c>
      <c r="BG300" s="31">
        <v>16804030.653076202</v>
      </c>
      <c r="BH300" s="31">
        <v>2860714.7679748498</v>
      </c>
      <c r="BI300" s="31">
        <v>0</v>
      </c>
      <c r="BJ300" s="31">
        <v>1392207.6648407001</v>
      </c>
      <c r="BK300" s="31">
        <v>1058987.5610656701</v>
      </c>
      <c r="BL300" s="31">
        <v>0</v>
      </c>
      <c r="BM300" s="31">
        <v>0</v>
      </c>
      <c r="BN300" s="31">
        <v>0</v>
      </c>
      <c r="BO300" s="31">
        <v>0</v>
      </c>
      <c r="BP300" s="31">
        <v>0</v>
      </c>
      <c r="BQ300" s="31">
        <v>0</v>
      </c>
      <c r="BR300" s="31">
        <v>1961986.2485656701</v>
      </c>
      <c r="BS300" s="31">
        <v>1312803.30857849</v>
      </c>
      <c r="BT300" s="31">
        <v>0</v>
      </c>
      <c r="BU300" s="31">
        <v>0</v>
      </c>
      <c r="BV300" s="31">
        <v>961185.92193603504</v>
      </c>
      <c r="BW300" s="31">
        <v>0</v>
      </c>
      <c r="BX300" s="31">
        <v>0</v>
      </c>
      <c r="BY300" s="31">
        <v>0</v>
      </c>
      <c r="BZ300" s="31">
        <v>0</v>
      </c>
      <c r="CA300" s="31">
        <v>36034.758255481698</v>
      </c>
      <c r="CB300" s="31">
        <v>2266566.5162353502</v>
      </c>
      <c r="CC300" s="31">
        <v>18942179.938720699</v>
      </c>
      <c r="CD300" s="31">
        <v>4251072.7999267597</v>
      </c>
      <c r="CE300" s="31">
        <v>722.51991501450505</v>
      </c>
      <c r="CF300" s="31">
        <v>113639.64257335701</v>
      </c>
      <c r="CG300" s="31">
        <v>873863.29807281506</v>
      </c>
      <c r="CH300" s="31">
        <v>0</v>
      </c>
      <c r="CI300" s="31">
        <v>36767.8833789825</v>
      </c>
      <c r="CJ300" s="31">
        <v>2382413.9565124498</v>
      </c>
      <c r="CK300" s="31">
        <v>19835472.4929199</v>
      </c>
      <c r="CL300" s="31">
        <v>4253939.4940795898</v>
      </c>
      <c r="CM300" s="31">
        <v>54928.420477390297</v>
      </c>
      <c r="CN300" s="31">
        <v>8303402.7957153302</v>
      </c>
      <c r="CO300" s="31">
        <v>36611334.402343802</v>
      </c>
      <c r="CP300" s="31">
        <v>4253939.4940795898</v>
      </c>
    </row>
    <row r="301" spans="1:94">
      <c r="A301" s="138" t="s">
        <v>66</v>
      </c>
      <c r="B301" s="163">
        <v>40695</v>
      </c>
      <c r="C301" s="31">
        <v>29788.763716220899</v>
      </c>
      <c r="D301" s="31">
        <v>0</v>
      </c>
      <c r="E301" s="31">
        <v>6020.6279444694501</v>
      </c>
      <c r="F301" s="31">
        <v>4693.5593131780597</v>
      </c>
      <c r="G301" s="31">
        <v>0</v>
      </c>
      <c r="H301" s="31">
        <v>0</v>
      </c>
      <c r="I301" s="31">
        <v>0</v>
      </c>
      <c r="J301" s="31">
        <v>18136.467541456201</v>
      </c>
      <c r="K301" s="31">
        <v>271.10521053150302</v>
      </c>
      <c r="L301" s="31">
        <v>17177.402248382601</v>
      </c>
      <c r="M301" s="31">
        <v>13700.5557819605</v>
      </c>
      <c r="N301" s="31">
        <v>2977.6498086154502</v>
      </c>
      <c r="O301" s="31">
        <v>0</v>
      </c>
      <c r="P301" s="31">
        <v>0</v>
      </c>
      <c r="Q301" s="31">
        <v>1917.4754099547899</v>
      </c>
      <c r="R301" s="31">
        <v>0</v>
      </c>
      <c r="S301" s="31">
        <v>0</v>
      </c>
      <c r="T301" s="31">
        <v>754.40136879682495</v>
      </c>
      <c r="U301" s="31">
        <v>18379.679796218901</v>
      </c>
      <c r="V301" s="31">
        <v>1774579.66186523</v>
      </c>
      <c r="W301" s="31">
        <v>0</v>
      </c>
      <c r="X301" s="31">
        <v>450889.48757171602</v>
      </c>
      <c r="Y301" s="31">
        <v>298841.937786102</v>
      </c>
      <c r="Z301" s="31">
        <v>0</v>
      </c>
      <c r="AA301" s="31">
        <v>0</v>
      </c>
      <c r="AB301" s="31">
        <v>0</v>
      </c>
      <c r="AC301" s="31">
        <v>5982065.2642211895</v>
      </c>
      <c r="AD301" s="31">
        <v>23792.001753807101</v>
      </c>
      <c r="AE301" s="31">
        <v>846700.17678832996</v>
      </c>
      <c r="AF301" s="31">
        <v>744575.990882874</v>
      </c>
      <c r="AG301" s="31">
        <v>440656.24385070801</v>
      </c>
      <c r="AH301" s="31">
        <v>0</v>
      </c>
      <c r="AI301" s="31">
        <v>0</v>
      </c>
      <c r="AJ301" s="31">
        <v>195961.05526733401</v>
      </c>
      <c r="AK301" s="31">
        <v>0</v>
      </c>
      <c r="AL301" s="31">
        <v>0</v>
      </c>
      <c r="AM301" s="31">
        <v>118638.76060485801</v>
      </c>
      <c r="AN301" s="31">
        <v>5997288.1173095703</v>
      </c>
      <c r="AO301" s="31">
        <v>15020753.9460449</v>
      </c>
      <c r="AP301" s="31">
        <v>0</v>
      </c>
      <c r="AQ301" s="31">
        <v>3635505.6094970698</v>
      </c>
      <c r="AR301" s="31">
        <v>2404560.1952514602</v>
      </c>
      <c r="AS301" s="31">
        <v>0</v>
      </c>
      <c r="AT301" s="31">
        <v>0</v>
      </c>
      <c r="AU301" s="31">
        <v>0</v>
      </c>
      <c r="AV301" s="31">
        <v>17095218.330322299</v>
      </c>
      <c r="AW301" s="31">
        <v>72497.318059921294</v>
      </c>
      <c r="AX301" s="31">
        <v>7210351.2528686495</v>
      </c>
      <c r="AY301" s="31">
        <v>6401185.6744995099</v>
      </c>
      <c r="AZ301" s="31">
        <v>3445412.4952087398</v>
      </c>
      <c r="BA301" s="31">
        <v>0</v>
      </c>
      <c r="BB301" s="31">
        <v>0</v>
      </c>
      <c r="BC301" s="31">
        <v>1597945.1742553699</v>
      </c>
      <c r="BD301" s="31">
        <v>0</v>
      </c>
      <c r="BE301" s="31">
        <v>0</v>
      </c>
      <c r="BF301" s="31">
        <v>915771.18592071498</v>
      </c>
      <c r="BG301" s="31">
        <v>17138779.597900402</v>
      </c>
      <c r="BH301" s="31">
        <v>2856663.8891296401</v>
      </c>
      <c r="BI301" s="31">
        <v>0</v>
      </c>
      <c r="BJ301" s="31">
        <v>1346210.15190125</v>
      </c>
      <c r="BK301" s="31">
        <v>1019064.34494019</v>
      </c>
      <c r="BL301" s="31">
        <v>0</v>
      </c>
      <c r="BM301" s="31">
        <v>0</v>
      </c>
      <c r="BN301" s="31">
        <v>0</v>
      </c>
      <c r="BO301" s="31">
        <v>0</v>
      </c>
      <c r="BP301" s="31">
        <v>0</v>
      </c>
      <c r="BQ301" s="31">
        <v>0</v>
      </c>
      <c r="BR301" s="31">
        <v>1958717.16304016</v>
      </c>
      <c r="BS301" s="31">
        <v>1271330.88053894</v>
      </c>
      <c r="BT301" s="31">
        <v>0</v>
      </c>
      <c r="BU301" s="31">
        <v>0</v>
      </c>
      <c r="BV301" s="31">
        <v>955621.99131774902</v>
      </c>
      <c r="BW301" s="31">
        <v>0</v>
      </c>
      <c r="BX301" s="31">
        <v>0</v>
      </c>
      <c r="BY301" s="31">
        <v>0</v>
      </c>
      <c r="BZ301" s="31">
        <v>0</v>
      </c>
      <c r="CA301" s="31">
        <v>35808.336589813203</v>
      </c>
      <c r="CB301" s="31">
        <v>2228705.0334167499</v>
      </c>
      <c r="CC301" s="31">
        <v>18690986.545166001</v>
      </c>
      <c r="CD301" s="31">
        <v>4202532.8634033203</v>
      </c>
      <c r="CE301" s="31">
        <v>738.40677928924595</v>
      </c>
      <c r="CF301" s="31">
        <v>117009.683080673</v>
      </c>
      <c r="CG301" s="31">
        <v>903403.21577453602</v>
      </c>
      <c r="CH301" s="31">
        <v>0</v>
      </c>
      <c r="CI301" s="31">
        <v>36548.020069599203</v>
      </c>
      <c r="CJ301" s="31">
        <v>2345568.2507019001</v>
      </c>
      <c r="CK301" s="31">
        <v>19594357.9370117</v>
      </c>
      <c r="CL301" s="31">
        <v>4204121.7099609403</v>
      </c>
      <c r="CM301" s="31">
        <v>54854.213742733002</v>
      </c>
      <c r="CN301" s="31">
        <v>8340794.2486572303</v>
      </c>
      <c r="CO301" s="31">
        <v>36723633.176757798</v>
      </c>
      <c r="CP301" s="31">
        <v>4204121.7099609403</v>
      </c>
    </row>
    <row r="302" spans="1:94">
      <c r="A302" s="138" t="s">
        <v>66</v>
      </c>
      <c r="B302" s="163">
        <v>40787</v>
      </c>
      <c r="C302" s="31">
        <v>29746.777727127101</v>
      </c>
      <c r="D302" s="31">
        <v>0</v>
      </c>
      <c r="E302" s="31">
        <v>5908.4922673702204</v>
      </c>
      <c r="F302" s="31">
        <v>4623.7079256773004</v>
      </c>
      <c r="G302" s="31">
        <v>0</v>
      </c>
      <c r="H302" s="31">
        <v>0</v>
      </c>
      <c r="I302" s="31">
        <v>0</v>
      </c>
      <c r="J302" s="31">
        <v>18321.503614187201</v>
      </c>
      <c r="K302" s="31">
        <v>252.631246479228</v>
      </c>
      <c r="L302" s="31">
        <v>17447.584129095099</v>
      </c>
      <c r="M302" s="31">
        <v>13660.6196644306</v>
      </c>
      <c r="N302" s="31">
        <v>2916.7754688262899</v>
      </c>
      <c r="O302" s="31">
        <v>0</v>
      </c>
      <c r="P302" s="31">
        <v>0</v>
      </c>
      <c r="Q302" s="31">
        <v>1895.5370426326999</v>
      </c>
      <c r="R302" s="31">
        <v>0</v>
      </c>
      <c r="S302" s="31">
        <v>0</v>
      </c>
      <c r="T302" s="31">
        <v>748.94875261187599</v>
      </c>
      <c r="U302" s="31">
        <v>18581.921718835802</v>
      </c>
      <c r="V302" s="31">
        <v>1749305.44111633</v>
      </c>
      <c r="W302" s="31">
        <v>0</v>
      </c>
      <c r="X302" s="31">
        <v>438507.51951217698</v>
      </c>
      <c r="Y302" s="31">
        <v>292319.25892257702</v>
      </c>
      <c r="Z302" s="31">
        <v>0</v>
      </c>
      <c r="AA302" s="31">
        <v>0</v>
      </c>
      <c r="AB302" s="31">
        <v>0</v>
      </c>
      <c r="AC302" s="31">
        <v>5994604.96594238</v>
      </c>
      <c r="AD302" s="31">
        <v>20901.906035900101</v>
      </c>
      <c r="AE302" s="31">
        <v>830187.74983978295</v>
      </c>
      <c r="AF302" s="31">
        <v>736081.82825470006</v>
      </c>
      <c r="AG302" s="31">
        <v>430967.79699325602</v>
      </c>
      <c r="AH302" s="31">
        <v>0</v>
      </c>
      <c r="AI302" s="31">
        <v>0</v>
      </c>
      <c r="AJ302" s="31">
        <v>192572.74052238499</v>
      </c>
      <c r="AK302" s="31">
        <v>0</v>
      </c>
      <c r="AL302" s="31">
        <v>0</v>
      </c>
      <c r="AM302" s="31">
        <v>113992.478020668</v>
      </c>
      <c r="AN302" s="31">
        <v>6020891.3804931603</v>
      </c>
      <c r="AO302" s="31">
        <v>14859047.729614301</v>
      </c>
      <c r="AP302" s="31">
        <v>0</v>
      </c>
      <c r="AQ302" s="31">
        <v>3551545.6131591802</v>
      </c>
      <c r="AR302" s="31">
        <v>2351925.7357482901</v>
      </c>
      <c r="AS302" s="31">
        <v>0</v>
      </c>
      <c r="AT302" s="31">
        <v>0</v>
      </c>
      <c r="AU302" s="31">
        <v>0</v>
      </c>
      <c r="AV302" s="31">
        <v>17266747.9760742</v>
      </c>
      <c r="AW302" s="31">
        <v>63902.121351242102</v>
      </c>
      <c r="AX302" s="31">
        <v>7134197.1782836895</v>
      </c>
      <c r="AY302" s="31">
        <v>6354130.8728027297</v>
      </c>
      <c r="AZ302" s="31">
        <v>3378761.7245178199</v>
      </c>
      <c r="BA302" s="31">
        <v>0</v>
      </c>
      <c r="BB302" s="31">
        <v>0</v>
      </c>
      <c r="BC302" s="31">
        <v>1593835.3600616499</v>
      </c>
      <c r="BD302" s="31">
        <v>0</v>
      </c>
      <c r="BE302" s="31">
        <v>0</v>
      </c>
      <c r="BF302" s="31">
        <v>884859.138046265</v>
      </c>
      <c r="BG302" s="31">
        <v>17343150.725097701</v>
      </c>
      <c r="BH302" s="31">
        <v>2841200.9022216802</v>
      </c>
      <c r="BI302" s="31">
        <v>0</v>
      </c>
      <c r="BJ302" s="31">
        <v>1323148.5968933101</v>
      </c>
      <c r="BK302" s="31">
        <v>1008194.8294754</v>
      </c>
      <c r="BL302" s="31">
        <v>0</v>
      </c>
      <c r="BM302" s="31">
        <v>0</v>
      </c>
      <c r="BN302" s="31">
        <v>0</v>
      </c>
      <c r="BO302" s="31">
        <v>0</v>
      </c>
      <c r="BP302" s="31">
        <v>0</v>
      </c>
      <c r="BQ302" s="31">
        <v>0</v>
      </c>
      <c r="BR302" s="31">
        <v>1954781.20033264</v>
      </c>
      <c r="BS302" s="31">
        <v>1245575.0530090299</v>
      </c>
      <c r="BT302" s="31">
        <v>0</v>
      </c>
      <c r="BU302" s="31">
        <v>0</v>
      </c>
      <c r="BV302" s="31">
        <v>958255.69807434105</v>
      </c>
      <c r="BW302" s="31">
        <v>0</v>
      </c>
      <c r="BX302" s="31">
        <v>0</v>
      </c>
      <c r="BY302" s="31">
        <v>0</v>
      </c>
      <c r="BZ302" s="31">
        <v>0</v>
      </c>
      <c r="CA302" s="31">
        <v>35661.2617473602</v>
      </c>
      <c r="CB302" s="31">
        <v>2184145.5029602102</v>
      </c>
      <c r="CC302" s="31">
        <v>18381445.299560498</v>
      </c>
      <c r="CD302" s="31">
        <v>4164696.7576599098</v>
      </c>
      <c r="CE302" s="31">
        <v>740.52526699006603</v>
      </c>
      <c r="CF302" s="31">
        <v>114882.79712486301</v>
      </c>
      <c r="CG302" s="31">
        <v>892403.87725067104</v>
      </c>
      <c r="CH302" s="31">
        <v>0</v>
      </c>
      <c r="CI302" s="31">
        <v>36406.414560794801</v>
      </c>
      <c r="CJ302" s="31">
        <v>2297736.2703247098</v>
      </c>
      <c r="CK302" s="31">
        <v>19262958.645996101</v>
      </c>
      <c r="CL302" s="31">
        <v>4164772.9553832998</v>
      </c>
      <c r="CM302" s="31">
        <v>54927.775964736902</v>
      </c>
      <c r="CN302" s="31">
        <v>8327798.9426879901</v>
      </c>
      <c r="CO302" s="31">
        <v>36630200.372558601</v>
      </c>
      <c r="CP302" s="31">
        <v>4164772.9553832998</v>
      </c>
    </row>
    <row r="303" spans="1:94">
      <c r="A303" s="138" t="s">
        <v>66</v>
      </c>
      <c r="B303" s="163">
        <v>40878</v>
      </c>
      <c r="C303" s="31">
        <v>29939.464924335502</v>
      </c>
      <c r="D303" s="31">
        <v>0</v>
      </c>
      <c r="E303" s="31">
        <v>5761.1975221633902</v>
      </c>
      <c r="F303" s="31">
        <v>4512.3058418631599</v>
      </c>
      <c r="G303" s="31">
        <v>0</v>
      </c>
      <c r="H303" s="31">
        <v>0</v>
      </c>
      <c r="I303" s="31">
        <v>0</v>
      </c>
      <c r="J303" s="31">
        <v>18523.0249214172</v>
      </c>
      <c r="K303" s="31">
        <v>235.549425220117</v>
      </c>
      <c r="L303" s="31">
        <v>17231.857185840599</v>
      </c>
      <c r="M303" s="31">
        <v>13715.139809489299</v>
      </c>
      <c r="N303" s="31">
        <v>2861.7246077954801</v>
      </c>
      <c r="O303" s="31">
        <v>0</v>
      </c>
      <c r="P303" s="31">
        <v>0</v>
      </c>
      <c r="Q303" s="31">
        <v>1926.4125269204401</v>
      </c>
      <c r="R303" s="31">
        <v>0</v>
      </c>
      <c r="S303" s="31">
        <v>0</v>
      </c>
      <c r="T303" s="31">
        <v>735.05922304838896</v>
      </c>
      <c r="U303" s="31">
        <v>18811.737194299702</v>
      </c>
      <c r="V303" s="31">
        <v>1750986.4613647501</v>
      </c>
      <c r="W303" s="31">
        <v>0</v>
      </c>
      <c r="X303" s="31">
        <v>428490.22153091402</v>
      </c>
      <c r="Y303" s="31">
        <v>285929.88013458299</v>
      </c>
      <c r="Z303" s="31">
        <v>0</v>
      </c>
      <c r="AA303" s="31">
        <v>0</v>
      </c>
      <c r="AB303" s="31">
        <v>0</v>
      </c>
      <c r="AC303" s="31">
        <v>6050940.2071533203</v>
      </c>
      <c r="AD303" s="31">
        <v>19199.91259408</v>
      </c>
      <c r="AE303" s="31">
        <v>815194.88531494106</v>
      </c>
      <c r="AF303" s="31">
        <v>735690.50826263404</v>
      </c>
      <c r="AG303" s="31">
        <v>427729.24660110503</v>
      </c>
      <c r="AH303" s="31">
        <v>0</v>
      </c>
      <c r="AI303" s="31">
        <v>0</v>
      </c>
      <c r="AJ303" s="31">
        <v>195847.41435241699</v>
      </c>
      <c r="AK303" s="31">
        <v>0</v>
      </c>
      <c r="AL303" s="31">
        <v>0</v>
      </c>
      <c r="AM303" s="31">
        <v>110881.191907883</v>
      </c>
      <c r="AN303" s="31">
        <v>6089354.4390258798</v>
      </c>
      <c r="AO303" s="31">
        <v>15004407.466796899</v>
      </c>
      <c r="AP303" s="31">
        <v>0</v>
      </c>
      <c r="AQ303" s="31">
        <v>3503428.3072509798</v>
      </c>
      <c r="AR303" s="31">
        <v>2330274.2952575702</v>
      </c>
      <c r="AS303" s="31">
        <v>0</v>
      </c>
      <c r="AT303" s="31">
        <v>0</v>
      </c>
      <c r="AU303" s="31">
        <v>0</v>
      </c>
      <c r="AV303" s="31">
        <v>17614951.021728501</v>
      </c>
      <c r="AW303" s="31">
        <v>58677.607946872697</v>
      </c>
      <c r="AX303" s="31">
        <v>7069417.3807373</v>
      </c>
      <c r="AY303" s="31">
        <v>6401451.4661254901</v>
      </c>
      <c r="AZ303" s="31">
        <v>3372075.7836303702</v>
      </c>
      <c r="BA303" s="31">
        <v>0</v>
      </c>
      <c r="BB303" s="31">
        <v>0</v>
      </c>
      <c r="BC303" s="31">
        <v>1618353.8562622101</v>
      </c>
      <c r="BD303" s="31">
        <v>0</v>
      </c>
      <c r="BE303" s="31">
        <v>0</v>
      </c>
      <c r="BF303" s="31">
        <v>867313.53238678002</v>
      </c>
      <c r="BG303" s="31">
        <v>17745656.8430176</v>
      </c>
      <c r="BH303" s="31">
        <v>2849931.7828674298</v>
      </c>
      <c r="BI303" s="31">
        <v>0</v>
      </c>
      <c r="BJ303" s="31">
        <v>1306923.12800598</v>
      </c>
      <c r="BK303" s="31">
        <v>1001582.48143005</v>
      </c>
      <c r="BL303" s="31">
        <v>0</v>
      </c>
      <c r="BM303" s="31">
        <v>0</v>
      </c>
      <c r="BN303" s="31">
        <v>0</v>
      </c>
      <c r="BO303" s="31">
        <v>0</v>
      </c>
      <c r="BP303" s="31">
        <v>0</v>
      </c>
      <c r="BQ303" s="31">
        <v>0</v>
      </c>
      <c r="BR303" s="31">
        <v>1983089.8890533401</v>
      </c>
      <c r="BS303" s="31">
        <v>1241495.5140228299</v>
      </c>
      <c r="BT303" s="31">
        <v>0</v>
      </c>
      <c r="BU303" s="31">
        <v>0</v>
      </c>
      <c r="BV303" s="31">
        <v>970026.35153961205</v>
      </c>
      <c r="BW303" s="31">
        <v>0</v>
      </c>
      <c r="BX303" s="31">
        <v>0</v>
      </c>
      <c r="BY303" s="31">
        <v>0</v>
      </c>
      <c r="BZ303" s="31">
        <v>0</v>
      </c>
      <c r="CA303" s="31">
        <v>35707.385801792101</v>
      </c>
      <c r="CB303" s="31">
        <v>2176327.7359008798</v>
      </c>
      <c r="CC303" s="31">
        <v>18472634.673583999</v>
      </c>
      <c r="CD303" s="31">
        <v>4157129.5551757799</v>
      </c>
      <c r="CE303" s="31">
        <v>765.59028699248995</v>
      </c>
      <c r="CF303" s="31">
        <v>115268.034824371</v>
      </c>
      <c r="CG303" s="31">
        <v>902349.31451416004</v>
      </c>
      <c r="CH303" s="31">
        <v>0</v>
      </c>
      <c r="CI303" s="31">
        <v>36456.932421684302</v>
      </c>
      <c r="CJ303" s="31">
        <v>2291094.7813720698</v>
      </c>
      <c r="CK303" s="31">
        <v>19369390.501220699</v>
      </c>
      <c r="CL303" s="31">
        <v>4152914.9376220698</v>
      </c>
      <c r="CM303" s="31">
        <v>55155.083702087402</v>
      </c>
      <c r="CN303" s="31">
        <v>8381956.6571044903</v>
      </c>
      <c r="CO303" s="31">
        <v>37132639.534179702</v>
      </c>
      <c r="CP303" s="31">
        <v>4152914.9376220698</v>
      </c>
    </row>
    <row r="304" spans="1:94">
      <c r="A304" s="138" t="s">
        <v>66</v>
      </c>
      <c r="B304" s="163">
        <v>40969</v>
      </c>
      <c r="C304" s="31">
        <v>29858.307494163499</v>
      </c>
      <c r="D304" s="31">
        <v>0</v>
      </c>
      <c r="E304" s="31">
        <v>5617.8027384281204</v>
      </c>
      <c r="F304" s="31">
        <v>4426.4206566810599</v>
      </c>
      <c r="G304" s="31">
        <v>0</v>
      </c>
      <c r="H304" s="31">
        <v>0</v>
      </c>
      <c r="I304" s="31">
        <v>0</v>
      </c>
      <c r="J304" s="31">
        <v>18787.017556190502</v>
      </c>
      <c r="K304" s="31">
        <v>219.39207145012901</v>
      </c>
      <c r="L304" s="31">
        <v>16909.560235261899</v>
      </c>
      <c r="M304" s="31">
        <v>13662.7479441166</v>
      </c>
      <c r="N304" s="31">
        <v>2794.0906542837602</v>
      </c>
      <c r="O304" s="31">
        <v>0</v>
      </c>
      <c r="P304" s="31">
        <v>0</v>
      </c>
      <c r="Q304" s="31">
        <v>1896.27258658409</v>
      </c>
      <c r="R304" s="31">
        <v>0</v>
      </c>
      <c r="S304" s="31">
        <v>0</v>
      </c>
      <c r="T304" s="31">
        <v>770.55072174966301</v>
      </c>
      <c r="U304" s="31">
        <v>18969.166980743401</v>
      </c>
      <c r="V304" s="31">
        <v>1773798.4197845501</v>
      </c>
      <c r="W304" s="31">
        <v>0</v>
      </c>
      <c r="X304" s="31">
        <v>412209.01330184902</v>
      </c>
      <c r="Y304" s="31">
        <v>276515.33510971098</v>
      </c>
      <c r="Z304" s="31">
        <v>0</v>
      </c>
      <c r="AA304" s="31">
        <v>0</v>
      </c>
      <c r="AB304" s="31">
        <v>0</v>
      </c>
      <c r="AC304" s="31">
        <v>6153863.6480102502</v>
      </c>
      <c r="AD304" s="31">
        <v>18172.7791059017</v>
      </c>
      <c r="AE304" s="31">
        <v>824749.03857421898</v>
      </c>
      <c r="AF304" s="31">
        <v>748202.52334594703</v>
      </c>
      <c r="AG304" s="31">
        <v>417809.41208648699</v>
      </c>
      <c r="AH304" s="31">
        <v>0</v>
      </c>
      <c r="AI304" s="31">
        <v>0</v>
      </c>
      <c r="AJ304" s="31">
        <v>197443.71695518499</v>
      </c>
      <c r="AK304" s="31">
        <v>0</v>
      </c>
      <c r="AL304" s="31">
        <v>0</v>
      </c>
      <c r="AM304" s="31">
        <v>121755.754995346</v>
      </c>
      <c r="AN304" s="31">
        <v>6156152.6202392597</v>
      </c>
      <c r="AO304" s="31">
        <v>15347591.3934326</v>
      </c>
      <c r="AP304" s="31">
        <v>0</v>
      </c>
      <c r="AQ304" s="31">
        <v>3397691.26089478</v>
      </c>
      <c r="AR304" s="31">
        <v>2268105.6064453102</v>
      </c>
      <c r="AS304" s="31">
        <v>0</v>
      </c>
      <c r="AT304" s="31">
        <v>0</v>
      </c>
      <c r="AU304" s="31">
        <v>0</v>
      </c>
      <c r="AV304" s="31">
        <v>18019510.587402299</v>
      </c>
      <c r="AW304" s="31">
        <v>57635.400690555602</v>
      </c>
      <c r="AX304" s="31">
        <v>7202905.8767700205</v>
      </c>
      <c r="AY304" s="31">
        <v>6581114.6610107403</v>
      </c>
      <c r="AZ304" s="31">
        <v>3333245.3773803702</v>
      </c>
      <c r="BA304" s="31">
        <v>0</v>
      </c>
      <c r="BB304" s="31">
        <v>0</v>
      </c>
      <c r="BC304" s="31">
        <v>1636231.71131897</v>
      </c>
      <c r="BD304" s="31">
        <v>0</v>
      </c>
      <c r="BE304" s="31">
        <v>0</v>
      </c>
      <c r="BF304" s="31">
        <v>958886.00756835903</v>
      </c>
      <c r="BG304" s="31">
        <v>18019891.5463867</v>
      </c>
      <c r="BH304" s="31">
        <v>2951472.6286315899</v>
      </c>
      <c r="BI304" s="31">
        <v>0</v>
      </c>
      <c r="BJ304" s="31">
        <v>1298576.7591857901</v>
      </c>
      <c r="BK304" s="31">
        <v>989632.16496276902</v>
      </c>
      <c r="BL304" s="31">
        <v>0</v>
      </c>
      <c r="BM304" s="31">
        <v>0</v>
      </c>
      <c r="BN304" s="31">
        <v>0</v>
      </c>
      <c r="BO304" s="31">
        <v>0</v>
      </c>
      <c r="BP304" s="31">
        <v>0</v>
      </c>
      <c r="BQ304" s="31">
        <v>0</v>
      </c>
      <c r="BR304" s="31">
        <v>2023242.29560852</v>
      </c>
      <c r="BS304" s="31">
        <v>1232019.6880188</v>
      </c>
      <c r="BT304" s="31">
        <v>0</v>
      </c>
      <c r="BU304" s="31">
        <v>0</v>
      </c>
      <c r="BV304" s="31">
        <v>979223.00230407703</v>
      </c>
      <c r="BW304" s="31">
        <v>0</v>
      </c>
      <c r="BX304" s="31">
        <v>0</v>
      </c>
      <c r="BY304" s="31">
        <v>0</v>
      </c>
      <c r="BZ304" s="31">
        <v>0</v>
      </c>
      <c r="CA304" s="31">
        <v>35465.559971809402</v>
      </c>
      <c r="CB304" s="31">
        <v>2190301.3136901902</v>
      </c>
      <c r="CC304" s="31">
        <v>18778708.003662098</v>
      </c>
      <c r="CD304" s="31">
        <v>4249743.0428466797</v>
      </c>
      <c r="CE304" s="31">
        <v>760.91866173595201</v>
      </c>
      <c r="CF304" s="31">
        <v>117809.82931995401</v>
      </c>
      <c r="CG304" s="31">
        <v>926672.75805664097</v>
      </c>
      <c r="CH304" s="31">
        <v>0</v>
      </c>
      <c r="CI304" s="31">
        <v>36235.632717609398</v>
      </c>
      <c r="CJ304" s="31">
        <v>2309838.8103332501</v>
      </c>
      <c r="CK304" s="31">
        <v>19720455.286865201</v>
      </c>
      <c r="CL304" s="31">
        <v>4252373.1976318397</v>
      </c>
      <c r="CM304" s="31">
        <v>55133.509689331098</v>
      </c>
      <c r="CN304" s="31">
        <v>8455603.1972656306</v>
      </c>
      <c r="CO304" s="31">
        <v>37705550.181640603</v>
      </c>
      <c r="CP304" s="31">
        <v>4252373.1976318397</v>
      </c>
    </row>
    <row r="305" spans="1:94">
      <c r="A305" s="138" t="s">
        <v>66</v>
      </c>
      <c r="B305" s="163">
        <v>41061</v>
      </c>
      <c r="C305" s="31">
        <v>29663.949308872201</v>
      </c>
      <c r="D305" s="31">
        <v>0</v>
      </c>
      <c r="E305" s="31">
        <v>5449.6861095428503</v>
      </c>
      <c r="F305" s="31">
        <v>4290.5272098183596</v>
      </c>
      <c r="G305" s="31">
        <v>0</v>
      </c>
      <c r="H305" s="31">
        <v>0</v>
      </c>
      <c r="I305" s="31">
        <v>0</v>
      </c>
      <c r="J305" s="31">
        <v>18947.0361337662</v>
      </c>
      <c r="K305" s="31">
        <v>203.05497069843099</v>
      </c>
      <c r="L305" s="31">
        <v>16944.7322025299</v>
      </c>
      <c r="M305" s="31">
        <v>13572.8421678543</v>
      </c>
      <c r="N305" s="31">
        <v>2728.5739388167899</v>
      </c>
      <c r="O305" s="31">
        <v>0</v>
      </c>
      <c r="P305" s="31">
        <v>0</v>
      </c>
      <c r="Q305" s="31">
        <v>1887.25088885427</v>
      </c>
      <c r="R305" s="31">
        <v>0</v>
      </c>
      <c r="S305" s="31">
        <v>0</v>
      </c>
      <c r="T305" s="31">
        <v>782.05998004972901</v>
      </c>
      <c r="U305" s="31">
        <v>19123.865545511198</v>
      </c>
      <c r="V305" s="31">
        <v>1718287.20075989</v>
      </c>
      <c r="W305" s="31">
        <v>0</v>
      </c>
      <c r="X305" s="31">
        <v>406680.99131011998</v>
      </c>
      <c r="Y305" s="31">
        <v>271821.16268920898</v>
      </c>
      <c r="Z305" s="31">
        <v>0</v>
      </c>
      <c r="AA305" s="31">
        <v>0</v>
      </c>
      <c r="AB305" s="31">
        <v>0</v>
      </c>
      <c r="AC305" s="31">
        <v>6136549.4209594699</v>
      </c>
      <c r="AD305" s="31">
        <v>17176.439735889398</v>
      </c>
      <c r="AE305" s="31">
        <v>796352.55452728295</v>
      </c>
      <c r="AF305" s="31">
        <v>725872.86856079102</v>
      </c>
      <c r="AG305" s="31">
        <v>411077.17720794701</v>
      </c>
      <c r="AH305" s="31">
        <v>0</v>
      </c>
      <c r="AI305" s="31">
        <v>0</v>
      </c>
      <c r="AJ305" s="31">
        <v>194322.68354225199</v>
      </c>
      <c r="AK305" s="31">
        <v>0</v>
      </c>
      <c r="AL305" s="31">
        <v>0</v>
      </c>
      <c r="AM305" s="31">
        <v>117262.718224525</v>
      </c>
      <c r="AN305" s="31">
        <v>6140839.9622802697</v>
      </c>
      <c r="AO305" s="31">
        <v>14938800.8596191</v>
      </c>
      <c r="AP305" s="31">
        <v>0</v>
      </c>
      <c r="AQ305" s="31">
        <v>3381257.5736083998</v>
      </c>
      <c r="AR305" s="31">
        <v>2248359.9112853999</v>
      </c>
      <c r="AS305" s="31">
        <v>0</v>
      </c>
      <c r="AT305" s="31">
        <v>0</v>
      </c>
      <c r="AU305" s="31">
        <v>0</v>
      </c>
      <c r="AV305" s="31">
        <v>18149246.528808601</v>
      </c>
      <c r="AW305" s="31">
        <v>54071.549829483003</v>
      </c>
      <c r="AX305" s="31">
        <v>6998598.7476196298</v>
      </c>
      <c r="AY305" s="31">
        <v>6406223.4240112295</v>
      </c>
      <c r="AZ305" s="31">
        <v>3290755.7899780301</v>
      </c>
      <c r="BA305" s="31">
        <v>0</v>
      </c>
      <c r="BB305" s="31">
        <v>0</v>
      </c>
      <c r="BC305" s="31">
        <v>1633101.92652893</v>
      </c>
      <c r="BD305" s="31">
        <v>0</v>
      </c>
      <c r="BE305" s="31">
        <v>0</v>
      </c>
      <c r="BF305" s="31">
        <v>929235.91606140102</v>
      </c>
      <c r="BG305" s="31">
        <v>18164942.0080566</v>
      </c>
      <c r="BH305" s="31">
        <v>2902626.69641113</v>
      </c>
      <c r="BI305" s="31">
        <v>0</v>
      </c>
      <c r="BJ305" s="31">
        <v>1285787.05682373</v>
      </c>
      <c r="BK305" s="31">
        <v>983651.88962554897</v>
      </c>
      <c r="BL305" s="31">
        <v>0</v>
      </c>
      <c r="BM305" s="31">
        <v>0</v>
      </c>
      <c r="BN305" s="31">
        <v>0</v>
      </c>
      <c r="BO305" s="31">
        <v>0</v>
      </c>
      <c r="BP305" s="31">
        <v>0</v>
      </c>
      <c r="BQ305" s="31">
        <v>0</v>
      </c>
      <c r="BR305" s="31">
        <v>1976819.4963684101</v>
      </c>
      <c r="BS305" s="31">
        <v>1217366.41714478</v>
      </c>
      <c r="BT305" s="31">
        <v>0</v>
      </c>
      <c r="BU305" s="31">
        <v>0</v>
      </c>
      <c r="BV305" s="31">
        <v>976655.22149658203</v>
      </c>
      <c r="BW305" s="31">
        <v>0</v>
      </c>
      <c r="BX305" s="31">
        <v>0</v>
      </c>
      <c r="BY305" s="31">
        <v>0</v>
      </c>
      <c r="BZ305" s="31">
        <v>0</v>
      </c>
      <c r="CA305" s="31">
        <v>35107.1839590073</v>
      </c>
      <c r="CB305" s="31">
        <v>2126976.3800964402</v>
      </c>
      <c r="CC305" s="31">
        <v>18344540.771240201</v>
      </c>
      <c r="CD305" s="31">
        <v>4188546.8857421898</v>
      </c>
      <c r="CE305" s="31">
        <v>769.622934572399</v>
      </c>
      <c r="CF305" s="31">
        <v>116095.363080978</v>
      </c>
      <c r="CG305" s="31">
        <v>919713.07185363804</v>
      </c>
      <c r="CH305" s="31">
        <v>0</v>
      </c>
      <c r="CI305" s="31">
        <v>35877.926895141602</v>
      </c>
      <c r="CJ305" s="31">
        <v>2243211.2944946298</v>
      </c>
      <c r="CK305" s="31">
        <v>19265831.150878899</v>
      </c>
      <c r="CL305" s="31">
        <v>4190050.9999084501</v>
      </c>
      <c r="CM305" s="31">
        <v>54933.882516860998</v>
      </c>
      <c r="CN305" s="31">
        <v>8379791.0758056603</v>
      </c>
      <c r="CO305" s="31">
        <v>37436771.7041016</v>
      </c>
      <c r="CP305" s="31">
        <v>4190050.9999084501</v>
      </c>
    </row>
    <row r="306" spans="1:94">
      <c r="A306" s="138" t="s">
        <v>66</v>
      </c>
      <c r="B306" s="163">
        <v>41153</v>
      </c>
      <c r="C306" s="31">
        <v>29657.223999023401</v>
      </c>
      <c r="D306" s="31">
        <v>0</v>
      </c>
      <c r="E306" s="31">
        <v>5338.9963631629898</v>
      </c>
      <c r="F306" s="31">
        <v>4216.6608914732897</v>
      </c>
      <c r="G306" s="31">
        <v>0</v>
      </c>
      <c r="H306" s="31">
        <v>0</v>
      </c>
      <c r="I306" s="31">
        <v>0</v>
      </c>
      <c r="J306" s="31">
        <v>18961.337085962299</v>
      </c>
      <c r="K306" s="31">
        <v>174.639778155833</v>
      </c>
      <c r="L306" s="31">
        <v>16998.1758108139</v>
      </c>
      <c r="M306" s="31">
        <v>13610.704658746699</v>
      </c>
      <c r="N306" s="31">
        <v>2678.0674669444602</v>
      </c>
      <c r="O306" s="31">
        <v>0</v>
      </c>
      <c r="P306" s="31">
        <v>0</v>
      </c>
      <c r="Q306" s="31">
        <v>1870.34650589526</v>
      </c>
      <c r="R306" s="31">
        <v>0</v>
      </c>
      <c r="S306" s="31">
        <v>0</v>
      </c>
      <c r="T306" s="31">
        <v>763.78864276409104</v>
      </c>
      <c r="U306" s="31">
        <v>19148.670277118701</v>
      </c>
      <c r="V306" s="31">
        <v>1713092.6132354699</v>
      </c>
      <c r="W306" s="31">
        <v>0</v>
      </c>
      <c r="X306" s="31">
        <v>385805.78107452398</v>
      </c>
      <c r="Y306" s="31">
        <v>257614.01169014</v>
      </c>
      <c r="Z306" s="31">
        <v>0</v>
      </c>
      <c r="AA306" s="31">
        <v>0</v>
      </c>
      <c r="AB306" s="31">
        <v>0</v>
      </c>
      <c r="AC306" s="31">
        <v>6137748.8748779297</v>
      </c>
      <c r="AD306" s="31">
        <v>14831.138540506399</v>
      </c>
      <c r="AE306" s="31">
        <v>782800.79830932606</v>
      </c>
      <c r="AF306" s="31">
        <v>727024.30023193394</v>
      </c>
      <c r="AG306" s="31">
        <v>396910.62392807001</v>
      </c>
      <c r="AH306" s="31">
        <v>0</v>
      </c>
      <c r="AI306" s="31">
        <v>0</v>
      </c>
      <c r="AJ306" s="31">
        <v>191003.874923706</v>
      </c>
      <c r="AK306" s="31">
        <v>0</v>
      </c>
      <c r="AL306" s="31">
        <v>0</v>
      </c>
      <c r="AM306" s="31">
        <v>112192.350570679</v>
      </c>
      <c r="AN306" s="31">
        <v>6161238.7498779297</v>
      </c>
      <c r="AO306" s="31">
        <v>15026772.4986572</v>
      </c>
      <c r="AP306" s="31">
        <v>0</v>
      </c>
      <c r="AQ306" s="31">
        <v>3233969.0219116202</v>
      </c>
      <c r="AR306" s="31">
        <v>2155212.3338623</v>
      </c>
      <c r="AS306" s="31">
        <v>0</v>
      </c>
      <c r="AT306" s="31">
        <v>0</v>
      </c>
      <c r="AU306" s="31">
        <v>0</v>
      </c>
      <c r="AV306" s="31">
        <v>18320377.027099598</v>
      </c>
      <c r="AW306" s="31">
        <v>46795.937867641398</v>
      </c>
      <c r="AX306" s="31">
        <v>6941027.7243652297</v>
      </c>
      <c r="AY306" s="31">
        <v>6491501.5999145498</v>
      </c>
      <c r="AZ306" s="31">
        <v>3224938.7554321298</v>
      </c>
      <c r="BA306" s="31">
        <v>0</v>
      </c>
      <c r="BB306" s="31">
        <v>0</v>
      </c>
      <c r="BC306" s="31">
        <v>1624567.2204895001</v>
      </c>
      <c r="BD306" s="31">
        <v>0</v>
      </c>
      <c r="BE306" s="31">
        <v>0</v>
      </c>
      <c r="BF306" s="31">
        <v>900947.83845519996</v>
      </c>
      <c r="BG306" s="31">
        <v>18385302.774658199</v>
      </c>
      <c r="BH306" s="31">
        <v>2924944.5998840299</v>
      </c>
      <c r="BI306" s="31">
        <v>0</v>
      </c>
      <c r="BJ306" s="31">
        <v>1251134.6624145501</v>
      </c>
      <c r="BK306" s="31">
        <v>960737.13486480701</v>
      </c>
      <c r="BL306" s="31">
        <v>0</v>
      </c>
      <c r="BM306" s="31">
        <v>0</v>
      </c>
      <c r="BN306" s="31">
        <v>0</v>
      </c>
      <c r="BO306" s="31">
        <v>0</v>
      </c>
      <c r="BP306" s="31">
        <v>0</v>
      </c>
      <c r="BQ306" s="31">
        <v>0</v>
      </c>
      <c r="BR306" s="31">
        <v>2002557.94656372</v>
      </c>
      <c r="BS306" s="31">
        <v>1194492.3520355199</v>
      </c>
      <c r="BT306" s="31">
        <v>0</v>
      </c>
      <c r="BU306" s="31">
        <v>0</v>
      </c>
      <c r="BV306" s="31">
        <v>975043.10016632103</v>
      </c>
      <c r="BW306" s="31">
        <v>0</v>
      </c>
      <c r="BX306" s="31">
        <v>0</v>
      </c>
      <c r="BY306" s="31">
        <v>0</v>
      </c>
      <c r="BZ306" s="31">
        <v>0</v>
      </c>
      <c r="CA306" s="31">
        <v>35014.1112670898</v>
      </c>
      <c r="CB306" s="31">
        <v>2096148.2876281701</v>
      </c>
      <c r="CC306" s="31">
        <v>18246451.862304699</v>
      </c>
      <c r="CD306" s="31">
        <v>4175913.8038024898</v>
      </c>
      <c r="CE306" s="31">
        <v>759.02801005542301</v>
      </c>
      <c r="CF306" s="31">
        <v>113048.524816513</v>
      </c>
      <c r="CG306" s="31">
        <v>908308.02780914295</v>
      </c>
      <c r="CH306" s="31">
        <v>0</v>
      </c>
      <c r="CI306" s="31">
        <v>35779.168691158302</v>
      </c>
      <c r="CJ306" s="31">
        <v>2207562.8712158198</v>
      </c>
      <c r="CK306" s="31">
        <v>19140047.7182617</v>
      </c>
      <c r="CL306" s="31">
        <v>4176130.6365051302</v>
      </c>
      <c r="CM306" s="31">
        <v>54828.448531627699</v>
      </c>
      <c r="CN306" s="31">
        <v>8387050.8451538105</v>
      </c>
      <c r="CO306" s="31">
        <v>37526786.170410201</v>
      </c>
      <c r="CP306" s="31">
        <v>4176130.6365051302</v>
      </c>
    </row>
    <row r="307" spans="1:94">
      <c r="A307" s="138" t="s">
        <v>66</v>
      </c>
      <c r="B307" s="163">
        <v>41244</v>
      </c>
      <c r="C307" s="31">
        <v>29531.571376800501</v>
      </c>
      <c r="D307" s="31">
        <v>0</v>
      </c>
      <c r="E307" s="31">
        <v>5283.8503648638698</v>
      </c>
      <c r="F307" s="31">
        <v>4199.13651633263</v>
      </c>
      <c r="G307" s="31">
        <v>0</v>
      </c>
      <c r="H307" s="31">
        <v>0</v>
      </c>
      <c r="I307" s="31">
        <v>0</v>
      </c>
      <c r="J307" s="31">
        <v>18861.715114355098</v>
      </c>
      <c r="K307" s="31">
        <v>144.99177489616</v>
      </c>
      <c r="L307" s="31">
        <v>16770.296571254701</v>
      </c>
      <c r="M307" s="31">
        <v>13585.5314823389</v>
      </c>
      <c r="N307" s="31">
        <v>2618.5090939104598</v>
      </c>
      <c r="O307" s="31">
        <v>0</v>
      </c>
      <c r="P307" s="31">
        <v>0</v>
      </c>
      <c r="Q307" s="31">
        <v>1861.16849669814</v>
      </c>
      <c r="R307" s="31">
        <v>0</v>
      </c>
      <c r="S307" s="31">
        <v>0</v>
      </c>
      <c r="T307" s="31">
        <v>725.65275703370605</v>
      </c>
      <c r="U307" s="31">
        <v>19067.148184776299</v>
      </c>
      <c r="V307" s="31">
        <v>1705009.05084229</v>
      </c>
      <c r="W307" s="31">
        <v>0</v>
      </c>
      <c r="X307" s="31">
        <v>375492.45462799101</v>
      </c>
      <c r="Y307" s="31">
        <v>252260.94301223801</v>
      </c>
      <c r="Z307" s="31">
        <v>0</v>
      </c>
      <c r="AA307" s="31">
        <v>0</v>
      </c>
      <c r="AB307" s="31">
        <v>0</v>
      </c>
      <c r="AC307" s="31">
        <v>6099699.6676635696</v>
      </c>
      <c r="AD307" s="31">
        <v>12114.835721135099</v>
      </c>
      <c r="AE307" s="31">
        <v>776248.93840026902</v>
      </c>
      <c r="AF307" s="31">
        <v>721041.66354370106</v>
      </c>
      <c r="AG307" s="31">
        <v>390066.65017700201</v>
      </c>
      <c r="AH307" s="31">
        <v>0</v>
      </c>
      <c r="AI307" s="31">
        <v>0</v>
      </c>
      <c r="AJ307" s="31">
        <v>189158.00920105001</v>
      </c>
      <c r="AK307" s="31">
        <v>0</v>
      </c>
      <c r="AL307" s="31">
        <v>0</v>
      </c>
      <c r="AM307" s="31">
        <v>106294.681588173</v>
      </c>
      <c r="AN307" s="31">
        <v>6145679.3174438505</v>
      </c>
      <c r="AO307" s="31">
        <v>15059873.401489301</v>
      </c>
      <c r="AP307" s="31">
        <v>0</v>
      </c>
      <c r="AQ307" s="31">
        <v>3178712.0166626</v>
      </c>
      <c r="AR307" s="31">
        <v>2133282.6486511198</v>
      </c>
      <c r="AS307" s="31">
        <v>0</v>
      </c>
      <c r="AT307" s="31">
        <v>0</v>
      </c>
      <c r="AU307" s="31">
        <v>0</v>
      </c>
      <c r="AV307" s="31">
        <v>18262385.520263702</v>
      </c>
      <c r="AW307" s="31">
        <v>37850.3144836426</v>
      </c>
      <c r="AX307" s="31">
        <v>6933272.64953613</v>
      </c>
      <c r="AY307" s="31">
        <v>6467830.3990478497</v>
      </c>
      <c r="AZ307" s="31">
        <v>3182129.25030518</v>
      </c>
      <c r="BA307" s="31">
        <v>0</v>
      </c>
      <c r="BB307" s="31">
        <v>0</v>
      </c>
      <c r="BC307" s="31">
        <v>1619399.1483154299</v>
      </c>
      <c r="BD307" s="31">
        <v>0</v>
      </c>
      <c r="BE307" s="31">
        <v>0</v>
      </c>
      <c r="BF307" s="31">
        <v>854524.48718261695</v>
      </c>
      <c r="BG307" s="31">
        <v>18424807.683593798</v>
      </c>
      <c r="BH307" s="31">
        <v>2902939.2510376</v>
      </c>
      <c r="BI307" s="31">
        <v>0</v>
      </c>
      <c r="BJ307" s="31">
        <v>1213634.1894378699</v>
      </c>
      <c r="BK307" s="31">
        <v>933337.30876159703</v>
      </c>
      <c r="BL307" s="31">
        <v>0</v>
      </c>
      <c r="BM307" s="31">
        <v>0</v>
      </c>
      <c r="BN307" s="31">
        <v>0</v>
      </c>
      <c r="BO307" s="31">
        <v>0</v>
      </c>
      <c r="BP307" s="31">
        <v>0</v>
      </c>
      <c r="BQ307" s="31">
        <v>0</v>
      </c>
      <c r="BR307" s="31">
        <v>2010236.48738098</v>
      </c>
      <c r="BS307" s="31">
        <v>1176228.85435486</v>
      </c>
      <c r="BT307" s="31">
        <v>0</v>
      </c>
      <c r="BU307" s="31">
        <v>0</v>
      </c>
      <c r="BV307" s="31">
        <v>964587.45486450195</v>
      </c>
      <c r="BW307" s="31">
        <v>0</v>
      </c>
      <c r="BX307" s="31">
        <v>0</v>
      </c>
      <c r="BY307" s="31">
        <v>0</v>
      </c>
      <c r="BZ307" s="31">
        <v>0</v>
      </c>
      <c r="CA307" s="31">
        <v>34812.269154071801</v>
      </c>
      <c r="CB307" s="31">
        <v>2076563.33992004</v>
      </c>
      <c r="CC307" s="31">
        <v>18194634.183349598</v>
      </c>
      <c r="CD307" s="31">
        <v>4116481.17901611</v>
      </c>
      <c r="CE307" s="31">
        <v>747.59039992839098</v>
      </c>
      <c r="CF307" s="31">
        <v>109544.86652183501</v>
      </c>
      <c r="CG307" s="31">
        <v>881031.90889740002</v>
      </c>
      <c r="CH307" s="31">
        <v>0</v>
      </c>
      <c r="CI307" s="31">
        <v>35543.8860960007</v>
      </c>
      <c r="CJ307" s="31">
        <v>2186128.98083496</v>
      </c>
      <c r="CK307" s="31">
        <v>19076928.161865201</v>
      </c>
      <c r="CL307" s="31">
        <v>4112718.1140441899</v>
      </c>
      <c r="CM307" s="31">
        <v>54531.355061054201</v>
      </c>
      <c r="CN307" s="31">
        <v>8330483.22900391</v>
      </c>
      <c r="CO307" s="31">
        <v>37518749.385253899</v>
      </c>
      <c r="CP307" s="31">
        <v>4112718.1140441899</v>
      </c>
    </row>
    <row r="308" spans="1:94">
      <c r="A308" s="138" t="s">
        <v>66</v>
      </c>
      <c r="B308" s="163">
        <v>41334</v>
      </c>
      <c r="C308" s="31">
        <v>28973.243484258699</v>
      </c>
      <c r="D308" s="31">
        <v>0</v>
      </c>
      <c r="E308" s="31">
        <v>5127.38791245222</v>
      </c>
      <c r="F308" s="31">
        <v>4076.3193253874801</v>
      </c>
      <c r="G308" s="31">
        <v>0</v>
      </c>
      <c r="H308" s="31">
        <v>0</v>
      </c>
      <c r="I308" s="31">
        <v>0</v>
      </c>
      <c r="J308" s="31">
        <v>19063.451596736901</v>
      </c>
      <c r="K308" s="31">
        <v>135.71605177223699</v>
      </c>
      <c r="L308" s="31">
        <v>730.32697109133005</v>
      </c>
      <c r="M308" s="31">
        <v>13356.4911150932</v>
      </c>
      <c r="N308" s="31">
        <v>2585.9733082950102</v>
      </c>
      <c r="O308" s="31">
        <v>0</v>
      </c>
      <c r="P308" s="31">
        <v>15506.318105459201</v>
      </c>
      <c r="Q308" s="31">
        <v>1801.81612952054</v>
      </c>
      <c r="R308" s="31">
        <v>0</v>
      </c>
      <c r="S308" s="31">
        <v>750.15287600457702</v>
      </c>
      <c r="T308" s="31">
        <v>0</v>
      </c>
      <c r="U308" s="31">
        <v>19150.679880380601</v>
      </c>
      <c r="V308" s="31">
        <v>1648549.1400909401</v>
      </c>
      <c r="W308" s="31">
        <v>0</v>
      </c>
      <c r="X308" s="31">
        <v>356365.308727264</v>
      </c>
      <c r="Y308" s="31">
        <v>238073.07824706999</v>
      </c>
      <c r="Z308" s="31">
        <v>0</v>
      </c>
      <c r="AA308" s="31">
        <v>0</v>
      </c>
      <c r="AB308" s="31">
        <v>0</v>
      </c>
      <c r="AC308" s="31">
        <v>6144389.4774780301</v>
      </c>
      <c r="AD308" s="31">
        <v>10566.906060338</v>
      </c>
      <c r="AE308" s="31">
        <v>16339.447510480901</v>
      </c>
      <c r="AF308" s="31">
        <v>706438.56417083705</v>
      </c>
      <c r="AG308" s="31">
        <v>382881.020103455</v>
      </c>
      <c r="AH308" s="31">
        <v>0</v>
      </c>
      <c r="AI308" s="31">
        <v>725749.36377716099</v>
      </c>
      <c r="AJ308" s="31">
        <v>176220.12706375099</v>
      </c>
      <c r="AK308" s="31">
        <v>0</v>
      </c>
      <c r="AL308" s="31">
        <v>112841.407035828</v>
      </c>
      <c r="AM308" s="31">
        <v>0</v>
      </c>
      <c r="AN308" s="31">
        <v>6124860.1395873995</v>
      </c>
      <c r="AO308" s="31">
        <v>14560559.2924805</v>
      </c>
      <c r="AP308" s="31">
        <v>0</v>
      </c>
      <c r="AQ308" s="31">
        <v>2988652.7973632799</v>
      </c>
      <c r="AR308" s="31">
        <v>1978810.58682251</v>
      </c>
      <c r="AS308" s="31">
        <v>0</v>
      </c>
      <c r="AT308" s="31">
        <v>0</v>
      </c>
      <c r="AU308" s="31">
        <v>0</v>
      </c>
      <c r="AV308" s="31">
        <v>18424501.165283199</v>
      </c>
      <c r="AW308" s="31">
        <v>34564.894980430603</v>
      </c>
      <c r="AX308" s="31">
        <v>176681.588947296</v>
      </c>
      <c r="AY308" s="31">
        <v>6366464.7280883798</v>
      </c>
      <c r="AZ308" s="31">
        <v>3131127.9765930199</v>
      </c>
      <c r="BA308" s="31">
        <v>0</v>
      </c>
      <c r="BB308" s="31">
        <v>6384644.6856079102</v>
      </c>
      <c r="BC308" s="31">
        <v>1495953.80128479</v>
      </c>
      <c r="BD308" s="31">
        <v>0</v>
      </c>
      <c r="BE308" s="31">
        <v>910332.23489379894</v>
      </c>
      <c r="BF308" s="31">
        <v>0</v>
      </c>
      <c r="BG308" s="31">
        <v>18349407.6560059</v>
      </c>
      <c r="BH308" s="31">
        <v>3449306.9220275902</v>
      </c>
      <c r="BI308" s="31">
        <v>0</v>
      </c>
      <c r="BJ308" s="31">
        <v>1247141.2997894301</v>
      </c>
      <c r="BK308" s="31">
        <v>925956.94114685105</v>
      </c>
      <c r="BL308" s="31">
        <v>0</v>
      </c>
      <c r="BM308" s="31">
        <v>0</v>
      </c>
      <c r="BN308" s="31">
        <v>0</v>
      </c>
      <c r="BO308" s="31">
        <v>0</v>
      </c>
      <c r="BP308" s="31">
        <v>0</v>
      </c>
      <c r="BQ308" s="31">
        <v>0</v>
      </c>
      <c r="BR308" s="31">
        <v>2041580.3011016799</v>
      </c>
      <c r="BS308" s="31">
        <v>1185726.57421875</v>
      </c>
      <c r="BT308" s="31">
        <v>0</v>
      </c>
      <c r="BU308" s="31">
        <v>515526.5</v>
      </c>
      <c r="BV308" s="31">
        <v>938903.67304229701</v>
      </c>
      <c r="BW308" s="31">
        <v>0</v>
      </c>
      <c r="BX308" s="31">
        <v>74818.132221221895</v>
      </c>
      <c r="BY308" s="31">
        <v>0</v>
      </c>
      <c r="BZ308" s="31">
        <v>0</v>
      </c>
      <c r="CA308" s="31">
        <v>34087.045034408598</v>
      </c>
      <c r="CB308" s="31">
        <v>2008984.13545227</v>
      </c>
      <c r="CC308" s="31">
        <v>17576039.634277299</v>
      </c>
      <c r="CD308" s="31">
        <v>4696286.66296387</v>
      </c>
      <c r="CE308" s="31">
        <v>742.00551678240299</v>
      </c>
      <c r="CF308" s="31">
        <v>109853.538807869</v>
      </c>
      <c r="CG308" s="31">
        <v>885795.02365875198</v>
      </c>
      <c r="CH308" s="31">
        <v>74818.132221221895</v>
      </c>
      <c r="CI308" s="31">
        <v>34836.5997958183</v>
      </c>
      <c r="CJ308" s="31">
        <v>2120159.1374816899</v>
      </c>
      <c r="CK308" s="31">
        <v>18472231.2575684</v>
      </c>
      <c r="CL308" s="31">
        <v>4773566.4533691397</v>
      </c>
      <c r="CM308" s="31">
        <v>53914.753279686003</v>
      </c>
      <c r="CN308" s="31">
        <v>8233660.1546020498</v>
      </c>
      <c r="CO308" s="31">
        <v>36810400.4697266</v>
      </c>
      <c r="CP308" s="31">
        <v>4773566.4533691397</v>
      </c>
    </row>
    <row r="309" spans="1:94">
      <c r="A309" s="138" t="s">
        <v>66</v>
      </c>
      <c r="B309" s="163">
        <v>41426</v>
      </c>
      <c r="C309" s="31">
        <v>29162.1631340981</v>
      </c>
      <c r="D309" s="31">
        <v>0</v>
      </c>
      <c r="E309" s="31">
        <v>5044.0259724259404</v>
      </c>
      <c r="F309" s="31">
        <v>4032.4945784807201</v>
      </c>
      <c r="G309" s="31">
        <v>0</v>
      </c>
      <c r="H309" s="31">
        <v>0</v>
      </c>
      <c r="I309" s="31">
        <v>0</v>
      </c>
      <c r="J309" s="31">
        <v>19069.856495618798</v>
      </c>
      <c r="K309" s="31">
        <v>127.04820918850599</v>
      </c>
      <c r="L309" s="31">
        <v>600.06298258155596</v>
      </c>
      <c r="M309" s="31">
        <v>13530.4616937637</v>
      </c>
      <c r="N309" s="31">
        <v>2519.68599835038</v>
      </c>
      <c r="O309" s="31">
        <v>0</v>
      </c>
      <c r="P309" s="31">
        <v>15821.627904057499</v>
      </c>
      <c r="Q309" s="31">
        <v>1800.32158313692</v>
      </c>
      <c r="R309" s="31">
        <v>0</v>
      </c>
      <c r="S309" s="31">
        <v>749.30145552754402</v>
      </c>
      <c r="T309" s="31">
        <v>0</v>
      </c>
      <c r="U309" s="31">
        <v>19163.823243618001</v>
      </c>
      <c r="V309" s="31">
        <v>1654268.5048370401</v>
      </c>
      <c r="W309" s="31">
        <v>0</v>
      </c>
      <c r="X309" s="31">
        <v>347503.00973129302</v>
      </c>
      <c r="Y309" s="31">
        <v>233218.47329139701</v>
      </c>
      <c r="Z309" s="31">
        <v>0</v>
      </c>
      <c r="AA309" s="31">
        <v>0</v>
      </c>
      <c r="AB309" s="31">
        <v>0</v>
      </c>
      <c r="AC309" s="31">
        <v>6151260.5899047898</v>
      </c>
      <c r="AD309" s="31">
        <v>9704.1035468578302</v>
      </c>
      <c r="AE309" s="31">
        <v>12716.515465259599</v>
      </c>
      <c r="AF309" s="31">
        <v>707837.51999664295</v>
      </c>
      <c r="AG309" s="31">
        <v>370848.31782150298</v>
      </c>
      <c r="AH309" s="31">
        <v>0</v>
      </c>
      <c r="AI309" s="31">
        <v>734523.12111663795</v>
      </c>
      <c r="AJ309" s="31">
        <v>177738.68506813</v>
      </c>
      <c r="AK309" s="31">
        <v>0</v>
      </c>
      <c r="AL309" s="31">
        <v>109047.765285492</v>
      </c>
      <c r="AM309" s="31">
        <v>0</v>
      </c>
      <c r="AN309" s="31">
        <v>6144077.0989990197</v>
      </c>
      <c r="AO309" s="31">
        <v>14689396.5080566</v>
      </c>
      <c r="AP309" s="31">
        <v>0</v>
      </c>
      <c r="AQ309" s="31">
        <v>2899612.1603698698</v>
      </c>
      <c r="AR309" s="31">
        <v>1931838.1988220201</v>
      </c>
      <c r="AS309" s="31">
        <v>0</v>
      </c>
      <c r="AT309" s="31">
        <v>0</v>
      </c>
      <c r="AU309" s="31">
        <v>0</v>
      </c>
      <c r="AV309" s="31">
        <v>18467370.561035201</v>
      </c>
      <c r="AW309" s="31">
        <v>31128.636115550999</v>
      </c>
      <c r="AX309" s="31">
        <v>138808.316862106</v>
      </c>
      <c r="AY309" s="31">
        <v>6411218.3297729502</v>
      </c>
      <c r="AZ309" s="31">
        <v>3035214.8974914602</v>
      </c>
      <c r="BA309" s="31">
        <v>0</v>
      </c>
      <c r="BB309" s="31">
        <v>6499890.1314697303</v>
      </c>
      <c r="BC309" s="31">
        <v>1515767.17385864</v>
      </c>
      <c r="BD309" s="31">
        <v>0</v>
      </c>
      <c r="BE309" s="31">
        <v>881710.22730255104</v>
      </c>
      <c r="BF309" s="31">
        <v>0</v>
      </c>
      <c r="BG309" s="31">
        <v>18455754.7810059</v>
      </c>
      <c r="BH309" s="31">
        <v>3474905.32214355</v>
      </c>
      <c r="BI309" s="31">
        <v>0</v>
      </c>
      <c r="BJ309" s="31">
        <v>1219136.00288391</v>
      </c>
      <c r="BK309" s="31">
        <v>910511.80720519996</v>
      </c>
      <c r="BL309" s="31">
        <v>0</v>
      </c>
      <c r="BM309" s="31">
        <v>0</v>
      </c>
      <c r="BN309" s="31">
        <v>0</v>
      </c>
      <c r="BO309" s="31">
        <v>0</v>
      </c>
      <c r="BP309" s="31">
        <v>0</v>
      </c>
      <c r="BQ309" s="31">
        <v>0</v>
      </c>
      <c r="BR309" s="31">
        <v>2068613.6089172401</v>
      </c>
      <c r="BS309" s="31">
        <v>1152311.89002991</v>
      </c>
      <c r="BT309" s="31">
        <v>0</v>
      </c>
      <c r="BU309" s="31">
        <v>530377.81999969506</v>
      </c>
      <c r="BV309" s="31">
        <v>938376.81022643996</v>
      </c>
      <c r="BW309" s="31">
        <v>0</v>
      </c>
      <c r="BX309" s="31">
        <v>74177.1411628723</v>
      </c>
      <c r="BY309" s="31">
        <v>0</v>
      </c>
      <c r="BZ309" s="31">
        <v>0</v>
      </c>
      <c r="CA309" s="31">
        <v>34212.363864898703</v>
      </c>
      <c r="CB309" s="31">
        <v>2003347.8009033201</v>
      </c>
      <c r="CC309" s="31">
        <v>17609311.075927701</v>
      </c>
      <c r="CD309" s="31">
        <v>4698257.93078613</v>
      </c>
      <c r="CE309" s="31">
        <v>740.30375038087402</v>
      </c>
      <c r="CF309" s="31">
        <v>108243.717562675</v>
      </c>
      <c r="CG309" s="31">
        <v>874956.10868072498</v>
      </c>
      <c r="CH309" s="31">
        <v>74177.1411628723</v>
      </c>
      <c r="CI309" s="31">
        <v>34955.800909996004</v>
      </c>
      <c r="CJ309" s="31">
        <v>2111705.76745605</v>
      </c>
      <c r="CK309" s="31">
        <v>18485425.9208984</v>
      </c>
      <c r="CL309" s="31">
        <v>4772824.05541992</v>
      </c>
      <c r="CM309" s="31">
        <v>54047.915371417999</v>
      </c>
      <c r="CN309" s="31">
        <v>8247758.7097778302</v>
      </c>
      <c r="CO309" s="31">
        <v>36955138.127441399</v>
      </c>
      <c r="CP309" s="31">
        <v>4772824.05541992</v>
      </c>
    </row>
    <row r="310" spans="1:94">
      <c r="A310" s="138" t="s">
        <v>66</v>
      </c>
      <c r="B310" s="163">
        <v>41518</v>
      </c>
      <c r="C310" s="31">
        <v>29166.470708846999</v>
      </c>
      <c r="D310" s="31">
        <v>0</v>
      </c>
      <c r="E310" s="31">
        <v>5022.8072118759201</v>
      </c>
      <c r="F310" s="31">
        <v>4067.56467983127</v>
      </c>
      <c r="G310" s="31">
        <v>0</v>
      </c>
      <c r="H310" s="31">
        <v>0</v>
      </c>
      <c r="I310" s="31">
        <v>0</v>
      </c>
      <c r="J310" s="31">
        <v>19079.687697172201</v>
      </c>
      <c r="K310" s="31">
        <v>121.62570137158001</v>
      </c>
      <c r="L310" s="31">
        <v>78.979061225429206</v>
      </c>
      <c r="M310" s="31">
        <v>13583.483607292201</v>
      </c>
      <c r="N310" s="31">
        <v>2456.2495086193098</v>
      </c>
      <c r="O310" s="31">
        <v>0</v>
      </c>
      <c r="P310" s="31">
        <v>16377.385332346001</v>
      </c>
      <c r="Q310" s="31">
        <v>1776.9227842390501</v>
      </c>
      <c r="R310" s="31">
        <v>0</v>
      </c>
      <c r="S310" s="31">
        <v>754.71879822015796</v>
      </c>
      <c r="T310" s="31">
        <v>0</v>
      </c>
      <c r="U310" s="31">
        <v>19229.379365682598</v>
      </c>
      <c r="V310" s="31">
        <v>1669392.80674744</v>
      </c>
      <c r="W310" s="31">
        <v>0</v>
      </c>
      <c r="X310" s="31">
        <v>334139.45568084699</v>
      </c>
      <c r="Y310" s="31">
        <v>222960.938295364</v>
      </c>
      <c r="Z310" s="31">
        <v>0</v>
      </c>
      <c r="AA310" s="31">
        <v>0</v>
      </c>
      <c r="AB310" s="31">
        <v>0</v>
      </c>
      <c r="AC310" s="31">
        <v>6134844.28588867</v>
      </c>
      <c r="AD310" s="31">
        <v>9774.6445670127905</v>
      </c>
      <c r="AE310" s="31">
        <v>8382.6254721879995</v>
      </c>
      <c r="AF310" s="31">
        <v>714271.398048401</v>
      </c>
      <c r="AG310" s="31">
        <v>355349.85879135103</v>
      </c>
      <c r="AH310" s="31">
        <v>0</v>
      </c>
      <c r="AI310" s="31">
        <v>745361.14875793504</v>
      </c>
      <c r="AJ310" s="31">
        <v>179819.363147736</v>
      </c>
      <c r="AK310" s="31">
        <v>0</v>
      </c>
      <c r="AL310" s="31">
        <v>107395.04603672</v>
      </c>
      <c r="AM310" s="31">
        <v>0</v>
      </c>
      <c r="AN310" s="31">
        <v>6160223.3621215802</v>
      </c>
      <c r="AO310" s="31">
        <v>14854561.438598599</v>
      </c>
      <c r="AP310" s="31">
        <v>0</v>
      </c>
      <c r="AQ310" s="31">
        <v>2826928.4384460398</v>
      </c>
      <c r="AR310" s="31">
        <v>1883112.7007141099</v>
      </c>
      <c r="AS310" s="31">
        <v>0</v>
      </c>
      <c r="AT310" s="31">
        <v>0</v>
      </c>
      <c r="AU310" s="31">
        <v>0</v>
      </c>
      <c r="AV310" s="31">
        <v>18411163.9450684</v>
      </c>
      <c r="AW310" s="31">
        <v>31089.433017492302</v>
      </c>
      <c r="AX310" s="31">
        <v>71141.293832778902</v>
      </c>
      <c r="AY310" s="31">
        <v>6504081.6638183603</v>
      </c>
      <c r="AZ310" s="31">
        <v>2925768.84625244</v>
      </c>
      <c r="BA310" s="31">
        <v>0</v>
      </c>
      <c r="BB310" s="31">
        <v>6657269.6357421903</v>
      </c>
      <c r="BC310" s="31">
        <v>1547414.9034881601</v>
      </c>
      <c r="BD310" s="31">
        <v>0</v>
      </c>
      <c r="BE310" s="31">
        <v>866039.00361633301</v>
      </c>
      <c r="BF310" s="31">
        <v>0</v>
      </c>
      <c r="BG310" s="31">
        <v>18473670.111328099</v>
      </c>
      <c r="BH310" s="31">
        <v>3438544.7023315402</v>
      </c>
      <c r="BI310" s="31">
        <v>0</v>
      </c>
      <c r="BJ310" s="31">
        <v>1185827.17047119</v>
      </c>
      <c r="BK310" s="31">
        <v>889072.74958038295</v>
      </c>
      <c r="BL310" s="31">
        <v>0</v>
      </c>
      <c r="BM310" s="31">
        <v>0</v>
      </c>
      <c r="BN310" s="31">
        <v>0</v>
      </c>
      <c r="BO310" s="31">
        <v>0</v>
      </c>
      <c r="BP310" s="31">
        <v>0</v>
      </c>
      <c r="BQ310" s="31">
        <v>0</v>
      </c>
      <c r="BR310" s="31">
        <v>2100151.0798034701</v>
      </c>
      <c r="BS310" s="31">
        <v>1110182.63739014</v>
      </c>
      <c r="BT310" s="31">
        <v>0</v>
      </c>
      <c r="BU310" s="31">
        <v>450441.62999725301</v>
      </c>
      <c r="BV310" s="31">
        <v>939531.55737304699</v>
      </c>
      <c r="BW310" s="31">
        <v>0</v>
      </c>
      <c r="BX310" s="31">
        <v>64945.830561160998</v>
      </c>
      <c r="BY310" s="31">
        <v>0</v>
      </c>
      <c r="BZ310" s="31">
        <v>0</v>
      </c>
      <c r="CA310" s="31">
        <v>34199.737042427099</v>
      </c>
      <c r="CB310" s="31">
        <v>2001948.9839172401</v>
      </c>
      <c r="CC310" s="31">
        <v>17686117.5539551</v>
      </c>
      <c r="CD310" s="31">
        <v>4619296.3881225605</v>
      </c>
      <c r="CE310" s="31">
        <v>752.73951028287399</v>
      </c>
      <c r="CF310" s="31">
        <v>108154.51560592699</v>
      </c>
      <c r="CG310" s="31">
        <v>872328.04492950405</v>
      </c>
      <c r="CH310" s="31">
        <v>64945.830561160998</v>
      </c>
      <c r="CI310" s="31">
        <v>34957.877187252001</v>
      </c>
      <c r="CJ310" s="31">
        <v>2108442.5075988802</v>
      </c>
      <c r="CK310" s="31">
        <v>18543135.342285201</v>
      </c>
      <c r="CL310" s="31">
        <v>4686840.2786254901</v>
      </c>
      <c r="CM310" s="31">
        <v>54072.546942710898</v>
      </c>
      <c r="CN310" s="31">
        <v>8296265.6697387705</v>
      </c>
      <c r="CO310" s="31">
        <v>36987685.348632798</v>
      </c>
      <c r="CP310" s="31">
        <v>4686840.2786254901</v>
      </c>
    </row>
    <row r="311" spans="1:94">
      <c r="A311" s="138" t="s">
        <v>66</v>
      </c>
      <c r="B311" s="163">
        <v>41609</v>
      </c>
      <c r="C311" s="31">
        <v>29088.436026573199</v>
      </c>
      <c r="D311" s="31">
        <v>0</v>
      </c>
      <c r="E311" s="31">
        <v>4759.7177147865305</v>
      </c>
      <c r="F311" s="31">
        <v>3798.6389327645302</v>
      </c>
      <c r="G311" s="31">
        <v>0</v>
      </c>
      <c r="H311" s="31">
        <v>0</v>
      </c>
      <c r="I311" s="31">
        <v>0</v>
      </c>
      <c r="J311" s="31">
        <v>19078.008209466901</v>
      </c>
      <c r="K311" s="31">
        <v>112.504140305333</v>
      </c>
      <c r="L311" s="31">
        <v>53.023758064955501</v>
      </c>
      <c r="M311" s="31">
        <v>13589.6322683096</v>
      </c>
      <c r="N311" s="31">
        <v>2402.7769778370898</v>
      </c>
      <c r="O311" s="31">
        <v>0</v>
      </c>
      <c r="P311" s="31">
        <v>16053.1928663254</v>
      </c>
      <c r="Q311" s="31">
        <v>1758.34055423737</v>
      </c>
      <c r="R311" s="31">
        <v>0</v>
      </c>
      <c r="S311" s="31">
        <v>730.81871897727297</v>
      </c>
      <c r="T311" s="31">
        <v>0</v>
      </c>
      <c r="U311" s="31">
        <v>19250.9774215221</v>
      </c>
      <c r="V311" s="31">
        <v>1626515.1875305199</v>
      </c>
      <c r="W311" s="31">
        <v>0</v>
      </c>
      <c r="X311" s="31">
        <v>322827.49828720099</v>
      </c>
      <c r="Y311" s="31">
        <v>215418.42220115699</v>
      </c>
      <c r="Z311" s="31">
        <v>0</v>
      </c>
      <c r="AA311" s="31">
        <v>0</v>
      </c>
      <c r="AB311" s="31">
        <v>0</v>
      </c>
      <c r="AC311" s="31">
        <v>6014939.1229858398</v>
      </c>
      <c r="AD311" s="31">
        <v>10783.7591947317</v>
      </c>
      <c r="AE311" s="31">
        <v>5600.15221554041</v>
      </c>
      <c r="AF311" s="31">
        <v>707171.56591796898</v>
      </c>
      <c r="AG311" s="31">
        <v>340216.55890274001</v>
      </c>
      <c r="AH311" s="31">
        <v>0</v>
      </c>
      <c r="AI311" s="31">
        <v>717534.87975311303</v>
      </c>
      <c r="AJ311" s="31">
        <v>175529.58153343201</v>
      </c>
      <c r="AK311" s="31">
        <v>0</v>
      </c>
      <c r="AL311" s="31">
        <v>104085.778315544</v>
      </c>
      <c r="AM311" s="31">
        <v>0</v>
      </c>
      <c r="AN311" s="31">
        <v>6066767.5094604502</v>
      </c>
      <c r="AO311" s="31">
        <v>14555106.004882799</v>
      </c>
      <c r="AP311" s="31">
        <v>0</v>
      </c>
      <c r="AQ311" s="31">
        <v>2695600.0692749</v>
      </c>
      <c r="AR311" s="31">
        <v>1786196.0055541999</v>
      </c>
      <c r="AS311" s="31">
        <v>0</v>
      </c>
      <c r="AT311" s="31">
        <v>0</v>
      </c>
      <c r="AU311" s="31">
        <v>0</v>
      </c>
      <c r="AV311" s="31">
        <v>18227044.0791016</v>
      </c>
      <c r="AW311" s="31">
        <v>34054.808588981599</v>
      </c>
      <c r="AX311" s="31">
        <v>47087.691633224502</v>
      </c>
      <c r="AY311" s="31">
        <v>6455724.6368408203</v>
      </c>
      <c r="AZ311" s="31">
        <v>2821774.3710022001</v>
      </c>
      <c r="BA311" s="31">
        <v>0</v>
      </c>
      <c r="BB311" s="31">
        <v>6409066.9562377902</v>
      </c>
      <c r="BC311" s="31">
        <v>1488762.9443054199</v>
      </c>
      <c r="BD311" s="31">
        <v>0</v>
      </c>
      <c r="BE311" s="31">
        <v>844637.51665496803</v>
      </c>
      <c r="BF311" s="31">
        <v>0</v>
      </c>
      <c r="BG311" s="31">
        <v>18417228.1557617</v>
      </c>
      <c r="BH311" s="31">
        <v>3384734.28338623</v>
      </c>
      <c r="BI311" s="31">
        <v>0</v>
      </c>
      <c r="BJ311" s="31">
        <v>1158083.90382385</v>
      </c>
      <c r="BK311" s="31">
        <v>867663.10355377197</v>
      </c>
      <c r="BL311" s="31">
        <v>0</v>
      </c>
      <c r="BM311" s="31">
        <v>0</v>
      </c>
      <c r="BN311" s="31">
        <v>0</v>
      </c>
      <c r="BO311" s="31">
        <v>0</v>
      </c>
      <c r="BP311" s="31">
        <v>0</v>
      </c>
      <c r="BQ311" s="31">
        <v>0</v>
      </c>
      <c r="BR311" s="31">
        <v>2085030.69465637</v>
      </c>
      <c r="BS311" s="31">
        <v>1069509.80830383</v>
      </c>
      <c r="BT311" s="31">
        <v>0</v>
      </c>
      <c r="BU311" s="31">
        <v>508929.239997864</v>
      </c>
      <c r="BV311" s="31">
        <v>922295.09076690697</v>
      </c>
      <c r="BW311" s="31">
        <v>0</v>
      </c>
      <c r="BX311" s="31">
        <v>71176.989983558698</v>
      </c>
      <c r="BY311" s="31">
        <v>0</v>
      </c>
      <c r="BZ311" s="31">
        <v>0</v>
      </c>
      <c r="CA311" s="31">
        <v>33842.888698101</v>
      </c>
      <c r="CB311" s="31">
        <v>1944804.1697998</v>
      </c>
      <c r="CC311" s="31">
        <v>17195868.730224598</v>
      </c>
      <c r="CD311" s="31">
        <v>4543307.0289306603</v>
      </c>
      <c r="CE311" s="31">
        <v>748.02311456948496</v>
      </c>
      <c r="CF311" s="31">
        <v>106578.040296555</v>
      </c>
      <c r="CG311" s="31">
        <v>865045.79689788795</v>
      </c>
      <c r="CH311" s="31">
        <v>71176.989983558698</v>
      </c>
      <c r="CI311" s="31">
        <v>34576.066951751702</v>
      </c>
      <c r="CJ311" s="31">
        <v>2051770.6523895301</v>
      </c>
      <c r="CK311" s="31">
        <v>18067397.347167999</v>
      </c>
      <c r="CL311" s="31">
        <v>4609705.69348145</v>
      </c>
      <c r="CM311" s="31">
        <v>53755.757612228401</v>
      </c>
      <c r="CN311" s="31">
        <v>8112133.6978149395</v>
      </c>
      <c r="CO311" s="31">
        <v>36489253.942382798</v>
      </c>
      <c r="CP311" s="31">
        <v>4609705.69348145</v>
      </c>
    </row>
    <row r="312" spans="1:94">
      <c r="A312" s="138" t="s">
        <v>66</v>
      </c>
      <c r="B312" s="163">
        <v>41699</v>
      </c>
      <c r="C312" s="31">
        <v>29014.696752309799</v>
      </c>
      <c r="D312" s="31">
        <v>0</v>
      </c>
      <c r="E312" s="31">
        <v>4689.3840703368196</v>
      </c>
      <c r="F312" s="31">
        <v>3761.4214994907402</v>
      </c>
      <c r="G312" s="31">
        <v>0</v>
      </c>
      <c r="H312" s="31">
        <v>0</v>
      </c>
      <c r="I312" s="31">
        <v>0</v>
      </c>
      <c r="J312" s="31">
        <v>19212.4617795944</v>
      </c>
      <c r="K312" s="31">
        <v>80.226463031023698</v>
      </c>
      <c r="L312" s="31">
        <v>46.734733193181498</v>
      </c>
      <c r="M312" s="31">
        <v>13569.2585270405</v>
      </c>
      <c r="N312" s="31">
        <v>2360.0404221713502</v>
      </c>
      <c r="O312" s="31">
        <v>0</v>
      </c>
      <c r="P312" s="31">
        <v>15897.764133811001</v>
      </c>
      <c r="Q312" s="31">
        <v>1733.6328783035301</v>
      </c>
      <c r="R312" s="31">
        <v>0</v>
      </c>
      <c r="S312" s="31">
        <v>769.48534215986695</v>
      </c>
      <c r="T312" s="31">
        <v>0</v>
      </c>
      <c r="U312" s="31">
        <v>19234.970957994501</v>
      </c>
      <c r="V312" s="31">
        <v>1605707.64932251</v>
      </c>
      <c r="W312" s="31">
        <v>0</v>
      </c>
      <c r="X312" s="31">
        <v>312269.96492385899</v>
      </c>
      <c r="Y312" s="31">
        <v>207690.52766799901</v>
      </c>
      <c r="Z312" s="31">
        <v>0</v>
      </c>
      <c r="AA312" s="31">
        <v>0</v>
      </c>
      <c r="AB312" s="31">
        <v>0</v>
      </c>
      <c r="AC312" s="31">
        <v>6044550.5895996103</v>
      </c>
      <c r="AD312" s="31">
        <v>7158.8448313474701</v>
      </c>
      <c r="AE312" s="31">
        <v>5755.5277678370503</v>
      </c>
      <c r="AF312" s="31">
        <v>697979.54528808605</v>
      </c>
      <c r="AG312" s="31">
        <v>329727.90027236898</v>
      </c>
      <c r="AH312" s="31">
        <v>0</v>
      </c>
      <c r="AI312" s="31">
        <v>714555.46358490002</v>
      </c>
      <c r="AJ312" s="31">
        <v>172016.32607269299</v>
      </c>
      <c r="AK312" s="31">
        <v>0</v>
      </c>
      <c r="AL312" s="31">
        <v>107599.422330856</v>
      </c>
      <c r="AM312" s="31">
        <v>0</v>
      </c>
      <c r="AN312" s="31">
        <v>6013701.6409301804</v>
      </c>
      <c r="AO312" s="31">
        <v>14454943.196411099</v>
      </c>
      <c r="AP312" s="31">
        <v>0</v>
      </c>
      <c r="AQ312" s="31">
        <v>2609307.03692627</v>
      </c>
      <c r="AR312" s="31">
        <v>1714966.4574432401</v>
      </c>
      <c r="AS312" s="31">
        <v>0</v>
      </c>
      <c r="AT312" s="31">
        <v>0</v>
      </c>
      <c r="AU312" s="31">
        <v>0</v>
      </c>
      <c r="AV312" s="31">
        <v>18444586.1101074</v>
      </c>
      <c r="AW312" s="31">
        <v>23955.185797214501</v>
      </c>
      <c r="AX312" s="31">
        <v>41339.693912029303</v>
      </c>
      <c r="AY312" s="31">
        <v>6421769.7058715802</v>
      </c>
      <c r="AZ312" s="31">
        <v>2730974.06921387</v>
      </c>
      <c r="BA312" s="31">
        <v>0</v>
      </c>
      <c r="BB312" s="31">
        <v>6390795.08776855</v>
      </c>
      <c r="BC312" s="31">
        <v>1478002.81993103</v>
      </c>
      <c r="BD312" s="31">
        <v>0</v>
      </c>
      <c r="BE312" s="31">
        <v>879743.48716735805</v>
      </c>
      <c r="BF312" s="31">
        <v>0</v>
      </c>
      <c r="BG312" s="31">
        <v>18323045.170166001</v>
      </c>
      <c r="BH312" s="31">
        <v>3413313.90838623</v>
      </c>
      <c r="BI312" s="31">
        <v>0</v>
      </c>
      <c r="BJ312" s="31">
        <v>1143581.7853393599</v>
      </c>
      <c r="BK312" s="31">
        <v>843690.08329009998</v>
      </c>
      <c r="BL312" s="31">
        <v>0</v>
      </c>
      <c r="BM312" s="31">
        <v>0</v>
      </c>
      <c r="BN312" s="31">
        <v>0</v>
      </c>
      <c r="BO312" s="31">
        <v>0</v>
      </c>
      <c r="BP312" s="31">
        <v>0</v>
      </c>
      <c r="BQ312" s="31">
        <v>0</v>
      </c>
      <c r="BR312" s="31">
        <v>2072672.48164368</v>
      </c>
      <c r="BS312" s="31">
        <v>1040355.04740143</v>
      </c>
      <c r="BT312" s="31">
        <v>0</v>
      </c>
      <c r="BU312" s="31">
        <v>506760.17999649001</v>
      </c>
      <c r="BV312" s="31">
        <v>922443.47715759301</v>
      </c>
      <c r="BW312" s="31">
        <v>0</v>
      </c>
      <c r="BX312" s="31">
        <v>72404.621226310701</v>
      </c>
      <c r="BY312" s="31">
        <v>0</v>
      </c>
      <c r="BZ312" s="31">
        <v>0</v>
      </c>
      <c r="CA312" s="31">
        <v>33687.519133091002</v>
      </c>
      <c r="CB312" s="31">
        <v>1921959.6826019301</v>
      </c>
      <c r="CC312" s="31">
        <v>17092176.580078099</v>
      </c>
      <c r="CD312" s="31">
        <v>4556749.0258178702</v>
      </c>
      <c r="CE312" s="31">
        <v>761.02156988531397</v>
      </c>
      <c r="CF312" s="31">
        <v>105248.254238129</v>
      </c>
      <c r="CG312" s="31">
        <v>860533.69863891602</v>
      </c>
      <c r="CH312" s="31">
        <v>72404.621226310701</v>
      </c>
      <c r="CI312" s="31">
        <v>34454.116630554199</v>
      </c>
      <c r="CJ312" s="31">
        <v>2028102.5523681601</v>
      </c>
      <c r="CK312" s="31">
        <v>17957815.553466801</v>
      </c>
      <c r="CL312" s="31">
        <v>4630727.42651367</v>
      </c>
      <c r="CM312" s="31">
        <v>53593.430504322103</v>
      </c>
      <c r="CN312" s="31">
        <v>8029990.6433715802</v>
      </c>
      <c r="CO312" s="31">
        <v>36292869.998535201</v>
      </c>
      <c r="CP312" s="31">
        <v>4630727.42651367</v>
      </c>
    </row>
    <row r="313" spans="1:94">
      <c r="A313" s="138" t="s">
        <v>66</v>
      </c>
      <c r="B313" s="163">
        <v>41791</v>
      </c>
      <c r="C313" s="31">
        <v>28823.703185558301</v>
      </c>
      <c r="D313" s="31">
        <v>0</v>
      </c>
      <c r="E313" s="31">
        <v>4602.2764819860504</v>
      </c>
      <c r="F313" s="31">
        <v>3699.2419830262702</v>
      </c>
      <c r="G313" s="31">
        <v>0</v>
      </c>
      <c r="H313" s="31">
        <v>0</v>
      </c>
      <c r="I313" s="31">
        <v>0</v>
      </c>
      <c r="J313" s="31">
        <v>19206.081660985899</v>
      </c>
      <c r="K313" s="31">
        <v>62.308158786967397</v>
      </c>
      <c r="L313" s="31">
        <v>116.83656459208601</v>
      </c>
      <c r="M313" s="31">
        <v>13462.419425964399</v>
      </c>
      <c r="N313" s="31">
        <v>2323.6194161772701</v>
      </c>
      <c r="O313" s="31">
        <v>0</v>
      </c>
      <c r="P313" s="31">
        <v>15840.6817909479</v>
      </c>
      <c r="Q313" s="31">
        <v>1716.67511852086</v>
      </c>
      <c r="R313" s="31">
        <v>0</v>
      </c>
      <c r="S313" s="31">
        <v>766.91013039648499</v>
      </c>
      <c r="T313" s="31">
        <v>0</v>
      </c>
      <c r="U313" s="31">
        <v>19230.013720989198</v>
      </c>
      <c r="V313" s="31">
        <v>1593526.53610229</v>
      </c>
      <c r="W313" s="31">
        <v>0</v>
      </c>
      <c r="X313" s="31">
        <v>300768.223072052</v>
      </c>
      <c r="Y313" s="31">
        <v>198289.82659339899</v>
      </c>
      <c r="Z313" s="31">
        <v>0</v>
      </c>
      <c r="AA313" s="31">
        <v>0</v>
      </c>
      <c r="AB313" s="31">
        <v>0</v>
      </c>
      <c r="AC313" s="31">
        <v>6042886.32885742</v>
      </c>
      <c r="AD313" s="31">
        <v>5409.23352390528</v>
      </c>
      <c r="AE313" s="31">
        <v>9347.1747400760705</v>
      </c>
      <c r="AF313" s="31">
        <v>693038.34352874802</v>
      </c>
      <c r="AG313" s="31">
        <v>320854.28528213501</v>
      </c>
      <c r="AH313" s="31">
        <v>0</v>
      </c>
      <c r="AI313" s="31">
        <v>704130.48507690395</v>
      </c>
      <c r="AJ313" s="31">
        <v>168186.23828125</v>
      </c>
      <c r="AK313" s="31">
        <v>0</v>
      </c>
      <c r="AL313" s="31">
        <v>104785.914682388</v>
      </c>
      <c r="AM313" s="31">
        <v>0</v>
      </c>
      <c r="AN313" s="31">
        <v>6028036.3837280301</v>
      </c>
      <c r="AO313" s="31">
        <v>14382746.8710938</v>
      </c>
      <c r="AP313" s="31">
        <v>0</v>
      </c>
      <c r="AQ313" s="31">
        <v>2514361.4885253902</v>
      </c>
      <c r="AR313" s="31">
        <v>1644775.5140228299</v>
      </c>
      <c r="AS313" s="31">
        <v>0</v>
      </c>
      <c r="AT313" s="31">
        <v>0</v>
      </c>
      <c r="AU313" s="31">
        <v>0</v>
      </c>
      <c r="AV313" s="31">
        <v>18501835.966308601</v>
      </c>
      <c r="AW313" s="31">
        <v>17692.968577146501</v>
      </c>
      <c r="AX313" s="31">
        <v>68453.912499427795</v>
      </c>
      <c r="AY313" s="31">
        <v>6404826.1109008798</v>
      </c>
      <c r="AZ313" s="31">
        <v>2668251.4416198698</v>
      </c>
      <c r="BA313" s="31">
        <v>0</v>
      </c>
      <c r="BB313" s="31">
        <v>6316534.6037597703</v>
      </c>
      <c r="BC313" s="31">
        <v>1449651.0835571301</v>
      </c>
      <c r="BD313" s="31">
        <v>0</v>
      </c>
      <c r="BE313" s="31">
        <v>856478.88787078904</v>
      </c>
      <c r="BF313" s="31">
        <v>0</v>
      </c>
      <c r="BG313" s="31">
        <v>18475221.8747559</v>
      </c>
      <c r="BH313" s="31">
        <v>3396402.1120605501</v>
      </c>
      <c r="BI313" s="31">
        <v>0</v>
      </c>
      <c r="BJ313" s="31">
        <v>1102044.42399597</v>
      </c>
      <c r="BK313" s="31">
        <v>813273.97842407203</v>
      </c>
      <c r="BL313" s="31">
        <v>0</v>
      </c>
      <c r="BM313" s="31">
        <v>0</v>
      </c>
      <c r="BN313" s="31">
        <v>0</v>
      </c>
      <c r="BO313" s="31">
        <v>0</v>
      </c>
      <c r="BP313" s="31">
        <v>0</v>
      </c>
      <c r="BQ313" s="31">
        <v>0</v>
      </c>
      <c r="BR313" s="31">
        <v>2064761.6133727999</v>
      </c>
      <c r="BS313" s="31">
        <v>1013874.18872833</v>
      </c>
      <c r="BT313" s="31">
        <v>0</v>
      </c>
      <c r="BU313" s="31">
        <v>507838.08999633801</v>
      </c>
      <c r="BV313" s="31">
        <v>910596.08965301502</v>
      </c>
      <c r="BW313" s="31">
        <v>0</v>
      </c>
      <c r="BX313" s="31">
        <v>71781.883277893096</v>
      </c>
      <c r="BY313" s="31">
        <v>0</v>
      </c>
      <c r="BZ313" s="31">
        <v>0</v>
      </c>
      <c r="CA313" s="31">
        <v>33435.613021373698</v>
      </c>
      <c r="CB313" s="31">
        <v>1895972.0893554699</v>
      </c>
      <c r="CC313" s="31">
        <v>16918754.170654301</v>
      </c>
      <c r="CD313" s="31">
        <v>4503740.1870727502</v>
      </c>
      <c r="CE313" s="31">
        <v>758.92607975751196</v>
      </c>
      <c r="CF313" s="31">
        <v>104123.482643127</v>
      </c>
      <c r="CG313" s="31">
        <v>850677.983985901</v>
      </c>
      <c r="CH313" s="31">
        <v>71781.883277893096</v>
      </c>
      <c r="CI313" s="31">
        <v>34198.1479444504</v>
      </c>
      <c r="CJ313" s="31">
        <v>2000286.65815735</v>
      </c>
      <c r="CK313" s="31">
        <v>17771143.612792999</v>
      </c>
      <c r="CL313" s="31">
        <v>4575770.6409301804</v>
      </c>
      <c r="CM313" s="31">
        <v>53347.245677471197</v>
      </c>
      <c r="CN313" s="31">
        <v>8018579.9774780301</v>
      </c>
      <c r="CO313" s="31">
        <v>36259047.257324196</v>
      </c>
      <c r="CP313" s="31">
        <v>4575770.6409301804</v>
      </c>
    </row>
    <row r="314" spans="1:94">
      <c r="A314" s="138" t="s">
        <v>66</v>
      </c>
      <c r="B314" s="163">
        <v>41883</v>
      </c>
      <c r="C314" s="31">
        <v>28759.700265645999</v>
      </c>
      <c r="D314" s="31">
        <v>0</v>
      </c>
      <c r="E314" s="31">
        <v>4441.9423866868001</v>
      </c>
      <c r="F314" s="31">
        <v>3547.3810545802098</v>
      </c>
      <c r="G314" s="31">
        <v>0</v>
      </c>
      <c r="H314" s="31">
        <v>0</v>
      </c>
      <c r="I314" s="31">
        <v>0</v>
      </c>
      <c r="J314" s="31">
        <v>19081.679733037901</v>
      </c>
      <c r="K314" s="31">
        <v>37.452577758114799</v>
      </c>
      <c r="L314" s="31">
        <v>72.9148344220594</v>
      </c>
      <c r="M314" s="31">
        <v>13431.3226292133</v>
      </c>
      <c r="N314" s="31">
        <v>2288.6396280825102</v>
      </c>
      <c r="O314" s="31">
        <v>0</v>
      </c>
      <c r="P314" s="31">
        <v>15744.9346238375</v>
      </c>
      <c r="Q314" s="31">
        <v>1711.04026247561</v>
      </c>
      <c r="R314" s="31">
        <v>0</v>
      </c>
      <c r="S314" s="31">
        <v>756.15487623959802</v>
      </c>
      <c r="T314" s="31">
        <v>0</v>
      </c>
      <c r="U314" s="31">
        <v>19157.963718414299</v>
      </c>
      <c r="V314" s="31">
        <v>1595456.88400269</v>
      </c>
      <c r="W314" s="31">
        <v>0</v>
      </c>
      <c r="X314" s="31">
        <v>291423.22974777198</v>
      </c>
      <c r="Y314" s="31">
        <v>193573.65291404701</v>
      </c>
      <c r="Z314" s="31">
        <v>0</v>
      </c>
      <c r="AA314" s="31">
        <v>0</v>
      </c>
      <c r="AB314" s="31">
        <v>0</v>
      </c>
      <c r="AC314" s="31">
        <v>6002242.0215454102</v>
      </c>
      <c r="AD314" s="31">
        <v>3218.52274492383</v>
      </c>
      <c r="AE314" s="31">
        <v>9133.9438147544897</v>
      </c>
      <c r="AF314" s="31">
        <v>694515.59385681199</v>
      </c>
      <c r="AG314" s="31">
        <v>314957.733753204</v>
      </c>
      <c r="AH314" s="31">
        <v>0</v>
      </c>
      <c r="AI314" s="31">
        <v>698464.56233215297</v>
      </c>
      <c r="AJ314" s="31">
        <v>169414.167732239</v>
      </c>
      <c r="AK314" s="31">
        <v>0</v>
      </c>
      <c r="AL314" s="31">
        <v>104460.737992287</v>
      </c>
      <c r="AM314" s="31">
        <v>0</v>
      </c>
      <c r="AN314" s="31">
        <v>6025691.40515137</v>
      </c>
      <c r="AO314" s="31">
        <v>14418560.2415771</v>
      </c>
      <c r="AP314" s="31">
        <v>0</v>
      </c>
      <c r="AQ314" s="31">
        <v>2422147.9042663602</v>
      </c>
      <c r="AR314" s="31">
        <v>1590501.5752105699</v>
      </c>
      <c r="AS314" s="31">
        <v>0</v>
      </c>
      <c r="AT314" s="31">
        <v>0</v>
      </c>
      <c r="AU314" s="31">
        <v>0</v>
      </c>
      <c r="AV314" s="31">
        <v>18350878.1245117</v>
      </c>
      <c r="AW314" s="31">
        <v>10409.922504067399</v>
      </c>
      <c r="AX314" s="31">
        <v>68437.759292602495</v>
      </c>
      <c r="AY314" s="31">
        <v>6414508.30322266</v>
      </c>
      <c r="AZ314" s="31">
        <v>2616278.3176574698</v>
      </c>
      <c r="BA314" s="31">
        <v>0</v>
      </c>
      <c r="BB314" s="31">
        <v>6303639.2791748</v>
      </c>
      <c r="BC314" s="31">
        <v>1455965.6575470001</v>
      </c>
      <c r="BD314" s="31">
        <v>0</v>
      </c>
      <c r="BE314" s="31">
        <v>853493.89367675805</v>
      </c>
      <c r="BF314" s="31">
        <v>0</v>
      </c>
      <c r="BG314" s="31">
        <v>18399058.019531298</v>
      </c>
      <c r="BH314" s="31">
        <v>3352314.8601379399</v>
      </c>
      <c r="BI314" s="31">
        <v>0</v>
      </c>
      <c r="BJ314" s="31">
        <v>1072386.10473633</v>
      </c>
      <c r="BK314" s="31">
        <v>792306.67716980004</v>
      </c>
      <c r="BL314" s="31">
        <v>0</v>
      </c>
      <c r="BM314" s="31">
        <v>0</v>
      </c>
      <c r="BN314" s="31">
        <v>0</v>
      </c>
      <c r="BO314" s="31">
        <v>0</v>
      </c>
      <c r="BP314" s="31">
        <v>0</v>
      </c>
      <c r="BQ314" s="31">
        <v>0</v>
      </c>
      <c r="BR314" s="31">
        <v>2068875.8187561</v>
      </c>
      <c r="BS314" s="31">
        <v>997905.08368682896</v>
      </c>
      <c r="BT314" s="31">
        <v>0</v>
      </c>
      <c r="BU314" s="31">
        <v>422453.35258483898</v>
      </c>
      <c r="BV314" s="31">
        <v>909650.459220886</v>
      </c>
      <c r="BW314" s="31">
        <v>0</v>
      </c>
      <c r="BX314" s="31">
        <v>63532.377718925498</v>
      </c>
      <c r="BY314" s="31">
        <v>0</v>
      </c>
      <c r="BZ314" s="31">
        <v>0</v>
      </c>
      <c r="CA314" s="31">
        <v>33214.822769641898</v>
      </c>
      <c r="CB314" s="31">
        <v>1885715.5174408001</v>
      </c>
      <c r="CC314" s="31">
        <v>16847810.365478501</v>
      </c>
      <c r="CD314" s="31">
        <v>4418359.0166015597</v>
      </c>
      <c r="CE314" s="31">
        <v>757.20963791012798</v>
      </c>
      <c r="CF314" s="31">
        <v>105219.449746132</v>
      </c>
      <c r="CG314" s="31">
        <v>859837.990913391</v>
      </c>
      <c r="CH314" s="31">
        <v>63532.377718925498</v>
      </c>
      <c r="CI314" s="31">
        <v>33978.481654643998</v>
      </c>
      <c r="CJ314" s="31">
        <v>1989326.0565643299</v>
      </c>
      <c r="CK314" s="31">
        <v>17692886.3835449</v>
      </c>
      <c r="CL314" s="31">
        <v>4484836.30749512</v>
      </c>
      <c r="CM314" s="31">
        <v>53012.585768699602</v>
      </c>
      <c r="CN314" s="31">
        <v>8047329.5850830097</v>
      </c>
      <c r="CO314" s="31">
        <v>36059596.2802734</v>
      </c>
      <c r="CP314" s="31">
        <v>4484836.30749512</v>
      </c>
    </row>
    <row r="315" spans="1:94">
      <c r="A315" s="138" t="s">
        <v>66</v>
      </c>
      <c r="B315" s="163">
        <v>41974</v>
      </c>
      <c r="C315" s="31">
        <v>28704.383298397101</v>
      </c>
      <c r="D315" s="31">
        <v>0</v>
      </c>
      <c r="E315" s="31">
        <v>4359.8590767979604</v>
      </c>
      <c r="F315" s="31">
        <v>3459.4718782007699</v>
      </c>
      <c r="G315" s="31">
        <v>0</v>
      </c>
      <c r="H315" s="31">
        <v>0</v>
      </c>
      <c r="I315" s="31">
        <v>0</v>
      </c>
      <c r="J315" s="31">
        <v>18692.268111705798</v>
      </c>
      <c r="K315" s="31">
        <v>18.452309415209999</v>
      </c>
      <c r="L315" s="31">
        <v>66.547218494117303</v>
      </c>
      <c r="M315" s="31">
        <v>13452.084272026999</v>
      </c>
      <c r="N315" s="31">
        <v>2226.0505303740501</v>
      </c>
      <c r="O315" s="31">
        <v>0</v>
      </c>
      <c r="P315" s="31">
        <v>15642.322576046001</v>
      </c>
      <c r="Q315" s="31">
        <v>1696.77803975344</v>
      </c>
      <c r="R315" s="31">
        <v>0</v>
      </c>
      <c r="S315" s="31">
        <v>750.57633627206098</v>
      </c>
      <c r="T315" s="31">
        <v>0</v>
      </c>
      <c r="U315" s="31">
        <v>18773.271881341901</v>
      </c>
      <c r="V315" s="31">
        <v>1600369.6733093299</v>
      </c>
      <c r="W315" s="31">
        <v>0</v>
      </c>
      <c r="X315" s="31">
        <v>280291.33887100202</v>
      </c>
      <c r="Y315" s="31">
        <v>186091.34223365801</v>
      </c>
      <c r="Z315" s="31">
        <v>0</v>
      </c>
      <c r="AA315" s="31">
        <v>0</v>
      </c>
      <c r="AB315" s="31">
        <v>0</v>
      </c>
      <c r="AC315" s="31">
        <v>5819707.6046752902</v>
      </c>
      <c r="AD315" s="31">
        <v>1912.5677214115899</v>
      </c>
      <c r="AE315" s="31">
        <v>7168.29768133163</v>
      </c>
      <c r="AF315" s="31">
        <v>705027.49154663098</v>
      </c>
      <c r="AG315" s="31">
        <v>304027.75079727202</v>
      </c>
      <c r="AH315" s="31">
        <v>0</v>
      </c>
      <c r="AI315" s="31">
        <v>692031.53340148902</v>
      </c>
      <c r="AJ315" s="31">
        <v>169509.09404754601</v>
      </c>
      <c r="AK315" s="31">
        <v>0</v>
      </c>
      <c r="AL315" s="31">
        <v>103028.88453006699</v>
      </c>
      <c r="AM315" s="31">
        <v>0</v>
      </c>
      <c r="AN315" s="31">
        <v>5866785.75317383</v>
      </c>
      <c r="AO315" s="31">
        <v>14546668.849243199</v>
      </c>
      <c r="AP315" s="31">
        <v>0</v>
      </c>
      <c r="AQ315" s="31">
        <v>2339475.6776123</v>
      </c>
      <c r="AR315" s="31">
        <v>1537161.09757996</v>
      </c>
      <c r="AS315" s="31">
        <v>0</v>
      </c>
      <c r="AT315" s="31">
        <v>0</v>
      </c>
      <c r="AU315" s="31">
        <v>0</v>
      </c>
      <c r="AV315" s="31">
        <v>17958760.058349598</v>
      </c>
      <c r="AW315" s="31">
        <v>6138.1589050888997</v>
      </c>
      <c r="AX315" s="31">
        <v>57379.986667156198</v>
      </c>
      <c r="AY315" s="31">
        <v>6539246.5300292997</v>
      </c>
      <c r="AZ315" s="31">
        <v>2541471.0409545898</v>
      </c>
      <c r="BA315" s="31">
        <v>0</v>
      </c>
      <c r="BB315" s="31">
        <v>6270269.2789306603</v>
      </c>
      <c r="BC315" s="31">
        <v>1453732.4090271001</v>
      </c>
      <c r="BD315" s="31">
        <v>0</v>
      </c>
      <c r="BE315" s="31">
        <v>851676.15982818604</v>
      </c>
      <c r="BF315" s="31">
        <v>0</v>
      </c>
      <c r="BG315" s="31">
        <v>18141789.236328099</v>
      </c>
      <c r="BH315" s="31">
        <v>3379627.7418518099</v>
      </c>
      <c r="BI315" s="31">
        <v>0</v>
      </c>
      <c r="BJ315" s="31">
        <v>1056592.7701721201</v>
      </c>
      <c r="BK315" s="31">
        <v>776757.57157897903</v>
      </c>
      <c r="BL315" s="31">
        <v>0</v>
      </c>
      <c r="BM315" s="31">
        <v>0</v>
      </c>
      <c r="BN315" s="31">
        <v>0</v>
      </c>
      <c r="BO315" s="31">
        <v>0</v>
      </c>
      <c r="BP315" s="31">
        <v>0</v>
      </c>
      <c r="BQ315" s="31">
        <v>0</v>
      </c>
      <c r="BR315" s="31">
        <v>2102998.4809265099</v>
      </c>
      <c r="BS315" s="31">
        <v>967092.67488098098</v>
      </c>
      <c r="BT315" s="31">
        <v>0</v>
      </c>
      <c r="BU315" s="31">
        <v>490188.04991912801</v>
      </c>
      <c r="BV315" s="31">
        <v>917323.38256835903</v>
      </c>
      <c r="BW315" s="31">
        <v>0</v>
      </c>
      <c r="BX315" s="31">
        <v>70590.1834945679</v>
      </c>
      <c r="BY315" s="31">
        <v>0</v>
      </c>
      <c r="BZ315" s="31">
        <v>0</v>
      </c>
      <c r="CA315" s="31">
        <v>33064.951021671302</v>
      </c>
      <c r="CB315" s="31">
        <v>1875850.7061615</v>
      </c>
      <c r="CC315" s="31">
        <v>16826424.940185498</v>
      </c>
      <c r="CD315" s="31">
        <v>4436960.1875610398</v>
      </c>
      <c r="CE315" s="31">
        <v>764.62790021300304</v>
      </c>
      <c r="CF315" s="31">
        <v>105124.356164932</v>
      </c>
      <c r="CG315" s="31">
        <v>869134.330314636</v>
      </c>
      <c r="CH315" s="31">
        <v>70590.1834945679</v>
      </c>
      <c r="CI315" s="31">
        <v>33813.619324684099</v>
      </c>
      <c r="CJ315" s="31">
        <v>1981354.98468018</v>
      </c>
      <c r="CK315" s="31">
        <v>17702904.339355499</v>
      </c>
      <c r="CL315" s="31">
        <v>4502995.6684570303</v>
      </c>
      <c r="CM315" s="31">
        <v>52549.111149311102</v>
      </c>
      <c r="CN315" s="31">
        <v>7841353.0421142597</v>
      </c>
      <c r="CO315" s="31">
        <v>35854502.637207001</v>
      </c>
      <c r="CP315" s="31">
        <v>4502995.6684570303</v>
      </c>
    </row>
    <row r="316" spans="1:94">
      <c r="A316" s="138" t="s">
        <v>66</v>
      </c>
      <c r="B316" s="163">
        <v>42064</v>
      </c>
      <c r="C316" s="31">
        <v>28684.829910039902</v>
      </c>
      <c r="D316" s="31">
        <v>0</v>
      </c>
      <c r="E316" s="31">
        <v>4371.8804253339804</v>
      </c>
      <c r="F316" s="31">
        <v>3485.86417379975</v>
      </c>
      <c r="G316" s="31">
        <v>0</v>
      </c>
      <c r="H316" s="31">
        <v>0</v>
      </c>
      <c r="I316" s="31">
        <v>0</v>
      </c>
      <c r="J316" s="31">
        <v>18907.704759836201</v>
      </c>
      <c r="K316" s="31">
        <v>15.7238381651696</v>
      </c>
      <c r="L316" s="31">
        <v>74.808910134248407</v>
      </c>
      <c r="M316" s="31">
        <v>13608.2096184492</v>
      </c>
      <c r="N316" s="31">
        <v>2195.28721547127</v>
      </c>
      <c r="O316" s="31">
        <v>0</v>
      </c>
      <c r="P316" s="31">
        <v>15410.712327957201</v>
      </c>
      <c r="Q316" s="31">
        <v>1691.53637856245</v>
      </c>
      <c r="R316" s="31">
        <v>0</v>
      </c>
      <c r="S316" s="31">
        <v>819.03767337650095</v>
      </c>
      <c r="T316" s="31">
        <v>0</v>
      </c>
      <c r="U316" s="31">
        <v>18855.4439868927</v>
      </c>
      <c r="V316" s="31">
        <v>1566927.3459167499</v>
      </c>
      <c r="W316" s="31">
        <v>0</v>
      </c>
      <c r="X316" s="31">
        <v>275344.17401123</v>
      </c>
      <c r="Y316" s="31">
        <v>187086.11437988299</v>
      </c>
      <c r="Z316" s="31">
        <v>0</v>
      </c>
      <c r="AA316" s="31">
        <v>0</v>
      </c>
      <c r="AB316" s="31">
        <v>0</v>
      </c>
      <c r="AC316" s="31">
        <v>5907012.2186889602</v>
      </c>
      <c r="AD316" s="31">
        <v>1302.53470832109</v>
      </c>
      <c r="AE316" s="31">
        <v>5222.1833807825997</v>
      </c>
      <c r="AF316" s="31">
        <v>700520.91904449498</v>
      </c>
      <c r="AG316" s="31">
        <v>295493.660339355</v>
      </c>
      <c r="AH316" s="31">
        <v>0</v>
      </c>
      <c r="AI316" s="31">
        <v>669919.19245910598</v>
      </c>
      <c r="AJ316" s="31">
        <v>173402.20397758501</v>
      </c>
      <c r="AK316" s="31">
        <v>0</v>
      </c>
      <c r="AL316" s="31">
        <v>111537.516555786</v>
      </c>
      <c r="AM316" s="31">
        <v>0</v>
      </c>
      <c r="AN316" s="31">
        <v>5862638.4733276404</v>
      </c>
      <c r="AO316" s="31">
        <v>14345592.3585205</v>
      </c>
      <c r="AP316" s="31">
        <v>0</v>
      </c>
      <c r="AQ316" s="31">
        <v>2294114.5300598098</v>
      </c>
      <c r="AR316" s="31">
        <v>1536112.0142822301</v>
      </c>
      <c r="AS316" s="31">
        <v>0</v>
      </c>
      <c r="AT316" s="31">
        <v>0</v>
      </c>
      <c r="AU316" s="31">
        <v>0</v>
      </c>
      <c r="AV316" s="31">
        <v>18334902.5849609</v>
      </c>
      <c r="AW316" s="31">
        <v>4444.6534652113896</v>
      </c>
      <c r="AX316" s="31">
        <v>37962.198423862501</v>
      </c>
      <c r="AY316" s="31">
        <v>6562283.8917846698</v>
      </c>
      <c r="AZ316" s="31">
        <v>2482492.1316223098</v>
      </c>
      <c r="BA316" s="31">
        <v>0</v>
      </c>
      <c r="BB316" s="31">
        <v>6067729.9755859403</v>
      </c>
      <c r="BC316" s="31">
        <v>1491428.35346985</v>
      </c>
      <c r="BD316" s="31">
        <v>0</v>
      </c>
      <c r="BE316" s="31">
        <v>923498.45848846401</v>
      </c>
      <c r="BF316" s="31">
        <v>0</v>
      </c>
      <c r="BG316" s="31">
        <v>18162600.4382324</v>
      </c>
      <c r="BH316" s="31">
        <v>3397404.1808471698</v>
      </c>
      <c r="BI316" s="31">
        <v>0</v>
      </c>
      <c r="BJ316" s="31">
        <v>1079408.3051147501</v>
      </c>
      <c r="BK316" s="31">
        <v>786304.94950103795</v>
      </c>
      <c r="BL316" s="31">
        <v>0</v>
      </c>
      <c r="BM316" s="31">
        <v>0</v>
      </c>
      <c r="BN316" s="31">
        <v>0</v>
      </c>
      <c r="BO316" s="31">
        <v>0</v>
      </c>
      <c r="BP316" s="31">
        <v>0</v>
      </c>
      <c r="BQ316" s="31">
        <v>0</v>
      </c>
      <c r="BR316" s="31">
        <v>2107425.21240234</v>
      </c>
      <c r="BS316" s="31">
        <v>948095.08252716099</v>
      </c>
      <c r="BT316" s="31">
        <v>0</v>
      </c>
      <c r="BU316" s="31">
        <v>469531.78386306798</v>
      </c>
      <c r="BV316" s="31">
        <v>938357.68253326404</v>
      </c>
      <c r="BW316" s="31">
        <v>0</v>
      </c>
      <c r="BX316" s="31">
        <v>75869.605993270903</v>
      </c>
      <c r="BY316" s="31">
        <v>0</v>
      </c>
      <c r="BZ316" s="31">
        <v>0</v>
      </c>
      <c r="CA316" s="31">
        <v>33035.093691825903</v>
      </c>
      <c r="CB316" s="31">
        <v>1846335.6521606401</v>
      </c>
      <c r="CC316" s="31">
        <v>16671159.966308599</v>
      </c>
      <c r="CD316" s="31">
        <v>4476845.8308105497</v>
      </c>
      <c r="CE316" s="31">
        <v>810.25527796149299</v>
      </c>
      <c r="CF316" s="31">
        <v>109425.40239524801</v>
      </c>
      <c r="CG316" s="31">
        <v>906081.27786254894</v>
      </c>
      <c r="CH316" s="31">
        <v>75869.605993270903</v>
      </c>
      <c r="CI316" s="31">
        <v>33851.457660198197</v>
      </c>
      <c r="CJ316" s="31">
        <v>1956780.7492370601</v>
      </c>
      <c r="CK316" s="31">
        <v>17582425.2497559</v>
      </c>
      <c r="CL316" s="31">
        <v>4553872.5772094699</v>
      </c>
      <c r="CM316" s="31">
        <v>52593.447359085098</v>
      </c>
      <c r="CN316" s="31">
        <v>7807273.62817383</v>
      </c>
      <c r="CO316" s="31">
        <v>35768527.372070298</v>
      </c>
      <c r="CP316" s="31">
        <v>4553872.5772094699</v>
      </c>
    </row>
    <row r="317" spans="1:94">
      <c r="A317" s="138" t="s">
        <v>67</v>
      </c>
      <c r="B317" s="163">
        <v>38047</v>
      </c>
      <c r="C317" s="31">
        <v>23384.6831290722</v>
      </c>
      <c r="D317" s="31">
        <v>0</v>
      </c>
      <c r="E317" s="31">
        <v>20469.356896400499</v>
      </c>
      <c r="F317" s="31">
        <v>12729.8021301031</v>
      </c>
      <c r="G317" s="31">
        <v>2.2591419200762202</v>
      </c>
      <c r="H317" s="31">
        <v>0</v>
      </c>
      <c r="I317" s="31">
        <v>0</v>
      </c>
      <c r="J317" s="31">
        <v>55.639424798078799</v>
      </c>
      <c r="K317" s="31">
        <v>21814.506136178999</v>
      </c>
      <c r="L317" s="31">
        <v>19360.245246648799</v>
      </c>
      <c r="M317" s="31">
        <v>13972.140107154801</v>
      </c>
      <c r="N317" s="31">
        <v>7825.1401173472404</v>
      </c>
      <c r="O317" s="31">
        <v>0</v>
      </c>
      <c r="P317" s="31">
        <v>0</v>
      </c>
      <c r="Q317" s="31">
        <v>2481.2949475646001</v>
      </c>
      <c r="R317" s="31">
        <v>0</v>
      </c>
      <c r="S317" s="31">
        <v>0</v>
      </c>
      <c r="T317" s="31">
        <v>1000.95882736146</v>
      </c>
      <c r="U317" s="31">
        <v>21893.086875659446</v>
      </c>
      <c r="V317" s="31">
        <v>1422392.2660980199</v>
      </c>
      <c r="W317" s="31">
        <v>0</v>
      </c>
      <c r="X317" s="31">
        <v>2054389.61579895</v>
      </c>
      <c r="Y317" s="31">
        <v>1193596.53523254</v>
      </c>
      <c r="Z317" s="31">
        <v>344.89254352077802</v>
      </c>
      <c r="AA317" s="31">
        <v>0</v>
      </c>
      <c r="AB317" s="31">
        <v>0</v>
      </c>
      <c r="AC317" s="31">
        <v>3574.3635791838201</v>
      </c>
      <c r="AD317" s="31">
        <v>5947394.4447631799</v>
      </c>
      <c r="AE317" s="31">
        <v>1234536.64527893</v>
      </c>
      <c r="AF317" s="31">
        <v>849850.07832336402</v>
      </c>
      <c r="AG317" s="31">
        <v>1068040.74380493</v>
      </c>
      <c r="AH317" s="31">
        <v>0</v>
      </c>
      <c r="AI317" s="31">
        <v>0</v>
      </c>
      <c r="AJ317" s="31">
        <v>315938.29821395897</v>
      </c>
      <c r="AK317" s="31">
        <v>0</v>
      </c>
      <c r="AL317" s="31">
        <v>0</v>
      </c>
      <c r="AM317" s="31">
        <v>204118.40182113601</v>
      </c>
      <c r="AN317" s="31">
        <v>5988733.6250610398</v>
      </c>
      <c r="AO317" s="31">
        <v>9660355.9376220703</v>
      </c>
      <c r="AP317" s="31">
        <v>0</v>
      </c>
      <c r="AQ317" s="31">
        <v>13551373.8427734</v>
      </c>
      <c r="AR317" s="31">
        <v>7747966.5635376005</v>
      </c>
      <c r="AS317" s="31">
        <v>1988.5618946254301</v>
      </c>
      <c r="AT317" s="31">
        <v>0</v>
      </c>
      <c r="AU317" s="31">
        <v>0</v>
      </c>
      <c r="AV317" s="31">
        <v>8032.0180026888802</v>
      </c>
      <c r="AW317" s="31">
        <v>13723844.5930176</v>
      </c>
      <c r="AX317" s="31">
        <v>8662581.7313232403</v>
      </c>
      <c r="AY317" s="31">
        <v>5664676.1320190402</v>
      </c>
      <c r="AZ317" s="31">
        <v>6705347.4106445303</v>
      </c>
      <c r="BA317" s="31">
        <v>0</v>
      </c>
      <c r="BB317" s="31">
        <v>0</v>
      </c>
      <c r="BC317" s="31">
        <v>2040498.7139892599</v>
      </c>
      <c r="BD317" s="31">
        <v>0</v>
      </c>
      <c r="BE317" s="31">
        <v>0</v>
      </c>
      <c r="BF317" s="31">
        <v>1244130.10766602</v>
      </c>
      <c r="BG317" s="31">
        <v>13766740.783081099</v>
      </c>
      <c r="BH317" s="31">
        <v>1511215.08601379</v>
      </c>
      <c r="BI317" s="31">
        <v>0</v>
      </c>
      <c r="BJ317" s="31">
        <v>3897217.8814392099</v>
      </c>
      <c r="BK317" s="31">
        <v>2972232.1504821801</v>
      </c>
      <c r="BL317" s="31">
        <v>0</v>
      </c>
      <c r="BM317" s="31">
        <v>0</v>
      </c>
      <c r="BN317" s="31">
        <v>0</v>
      </c>
      <c r="BO317" s="31">
        <v>0</v>
      </c>
      <c r="BP317" s="31">
        <v>0</v>
      </c>
      <c r="BQ317" s="31">
        <v>0</v>
      </c>
      <c r="BR317" s="31">
        <v>1806465.10400391</v>
      </c>
      <c r="BS317" s="31">
        <v>2650039.3276367201</v>
      </c>
      <c r="BT317" s="31">
        <v>0</v>
      </c>
      <c r="BU317" s="31">
        <v>0</v>
      </c>
      <c r="BV317" s="31">
        <v>961379.86093139602</v>
      </c>
      <c r="BW317" s="31">
        <v>0</v>
      </c>
      <c r="BX317" s="31">
        <v>0</v>
      </c>
      <c r="BY317" s="31">
        <v>0</v>
      </c>
      <c r="BZ317" s="31">
        <v>0</v>
      </c>
      <c r="CA317" s="31">
        <v>43900.042599201202</v>
      </c>
      <c r="CB317" s="31">
        <v>3469278.7688293499</v>
      </c>
      <c r="CC317" s="31">
        <v>23178957.363037098</v>
      </c>
      <c r="CD317" s="31">
        <v>5400851.1514282199</v>
      </c>
      <c r="CE317" s="31">
        <v>1007.74907255173</v>
      </c>
      <c r="CF317" s="31">
        <v>206730.92079162601</v>
      </c>
      <c r="CG317" s="31">
        <v>1258003.60842896</v>
      </c>
      <c r="CH317" s="31">
        <v>0</v>
      </c>
      <c r="CI317" s="31">
        <v>44925.800945758798</v>
      </c>
      <c r="CJ317" s="31">
        <v>3675425.7157287602</v>
      </c>
      <c r="CK317" s="31">
        <v>24447682.412597701</v>
      </c>
      <c r="CL317" s="31">
        <v>5400076.734375</v>
      </c>
      <c r="CM317" s="31">
        <v>66774.988567352295</v>
      </c>
      <c r="CN317" s="31">
        <v>9660058.14306641</v>
      </c>
      <c r="CO317" s="31">
        <v>38198393.497558601</v>
      </c>
      <c r="CP317" s="31">
        <v>5400076.734375</v>
      </c>
    </row>
    <row r="318" spans="1:94">
      <c r="A318" s="138" t="s">
        <v>67</v>
      </c>
      <c r="B318" s="163">
        <v>38139</v>
      </c>
      <c r="C318" s="31">
        <v>23472.759267330199</v>
      </c>
      <c r="D318" s="31">
        <v>0</v>
      </c>
      <c r="E318" s="31">
        <v>20466.253931760799</v>
      </c>
      <c r="F318" s="31">
        <v>13190.285840749701</v>
      </c>
      <c r="G318" s="31">
        <v>37.709429452195799</v>
      </c>
      <c r="H318" s="31">
        <v>0</v>
      </c>
      <c r="I318" s="31">
        <v>0</v>
      </c>
      <c r="J318" s="31">
        <v>1097.5718355327799</v>
      </c>
      <c r="K318" s="31">
        <v>20657.930480956999</v>
      </c>
      <c r="L318" s="31">
        <v>19448.804474353801</v>
      </c>
      <c r="M318" s="31">
        <v>13884.5045142174</v>
      </c>
      <c r="N318" s="31">
        <v>8100.2699031829798</v>
      </c>
      <c r="O318" s="31">
        <v>0</v>
      </c>
      <c r="P318" s="31">
        <v>0</v>
      </c>
      <c r="Q318" s="31">
        <v>2468.3662850558799</v>
      </c>
      <c r="R318" s="31">
        <v>0</v>
      </c>
      <c r="S318" s="31">
        <v>0</v>
      </c>
      <c r="T318" s="31">
        <v>988.89818601310299</v>
      </c>
      <c r="U318" s="31">
        <v>22168.676722032596</v>
      </c>
      <c r="V318" s="31">
        <v>1404964.04708862</v>
      </c>
      <c r="W318" s="31">
        <v>0</v>
      </c>
      <c r="X318" s="31">
        <v>2055373.94140625</v>
      </c>
      <c r="Y318" s="31">
        <v>1236304.64653015</v>
      </c>
      <c r="Z318" s="31">
        <v>6939.3082889318503</v>
      </c>
      <c r="AA318" s="31">
        <v>0</v>
      </c>
      <c r="AB318" s="31">
        <v>0</v>
      </c>
      <c r="AC318" s="31">
        <v>241026.67020034799</v>
      </c>
      <c r="AD318" s="31">
        <v>5589466.0841674795</v>
      </c>
      <c r="AE318" s="31">
        <v>1217776.43145752</v>
      </c>
      <c r="AF318" s="31">
        <v>840628.87253570603</v>
      </c>
      <c r="AG318" s="31">
        <v>1088472.8202056901</v>
      </c>
      <c r="AH318" s="31">
        <v>0</v>
      </c>
      <c r="AI318" s="31">
        <v>0</v>
      </c>
      <c r="AJ318" s="31">
        <v>300899.115886688</v>
      </c>
      <c r="AK318" s="31">
        <v>0</v>
      </c>
      <c r="AL318" s="31">
        <v>0</v>
      </c>
      <c r="AM318" s="31">
        <v>199562.630300522</v>
      </c>
      <c r="AN318" s="31">
        <v>5974193.1213378897</v>
      </c>
      <c r="AO318" s="31">
        <v>9620019.61328125</v>
      </c>
      <c r="AP318" s="31">
        <v>0</v>
      </c>
      <c r="AQ318" s="31">
        <v>13669209.8721924</v>
      </c>
      <c r="AR318" s="31">
        <v>8059243.5398559598</v>
      </c>
      <c r="AS318" s="31">
        <v>41110.4424538612</v>
      </c>
      <c r="AT318" s="31">
        <v>0</v>
      </c>
      <c r="AU318" s="31">
        <v>0</v>
      </c>
      <c r="AV318" s="31">
        <v>561925.451644897</v>
      </c>
      <c r="AW318" s="31">
        <v>13000736.196167</v>
      </c>
      <c r="AX318" s="31">
        <v>8662077.55004883</v>
      </c>
      <c r="AY318" s="31">
        <v>5672688.0162963904</v>
      </c>
      <c r="AZ318" s="31">
        <v>6908846.1449584998</v>
      </c>
      <c r="BA318" s="31">
        <v>0</v>
      </c>
      <c r="BB318" s="31">
        <v>0</v>
      </c>
      <c r="BC318" s="31">
        <v>1958430.0493927</v>
      </c>
      <c r="BD318" s="31">
        <v>0</v>
      </c>
      <c r="BE318" s="31">
        <v>0</v>
      </c>
      <c r="BF318" s="31">
        <v>1223446.88243103</v>
      </c>
      <c r="BG318" s="31">
        <v>13956202.8088379</v>
      </c>
      <c r="BH318" s="31">
        <v>1525068.0212707501</v>
      </c>
      <c r="BI318" s="31">
        <v>0</v>
      </c>
      <c r="BJ318" s="31">
        <v>3923471.9937744099</v>
      </c>
      <c r="BK318" s="31">
        <v>3115027.2015380901</v>
      </c>
      <c r="BL318" s="31">
        <v>0</v>
      </c>
      <c r="BM318" s="31">
        <v>0</v>
      </c>
      <c r="BN318" s="31">
        <v>0</v>
      </c>
      <c r="BO318" s="31">
        <v>0</v>
      </c>
      <c r="BP318" s="31">
        <v>0</v>
      </c>
      <c r="BQ318" s="31">
        <v>0</v>
      </c>
      <c r="BR318" s="31">
        <v>1800256.84147644</v>
      </c>
      <c r="BS318" s="31">
        <v>2738347.57458496</v>
      </c>
      <c r="BT318" s="31">
        <v>0</v>
      </c>
      <c r="BU318" s="31">
        <v>0</v>
      </c>
      <c r="BV318" s="31">
        <v>927370.53991699195</v>
      </c>
      <c r="BW318" s="31">
        <v>0</v>
      </c>
      <c r="BX318" s="31">
        <v>0</v>
      </c>
      <c r="BY318" s="31">
        <v>0</v>
      </c>
      <c r="BZ318" s="31">
        <v>0</v>
      </c>
      <c r="CA318" s="31">
        <v>43909.2299547195</v>
      </c>
      <c r="CB318" s="31">
        <v>3453908.7821044899</v>
      </c>
      <c r="CC318" s="31">
        <v>23250765.723144501</v>
      </c>
      <c r="CD318" s="31">
        <v>5429623.0846557599</v>
      </c>
      <c r="CE318" s="31">
        <v>998.45170541852701</v>
      </c>
      <c r="CF318" s="31">
        <v>199713.570169449</v>
      </c>
      <c r="CG318" s="31">
        <v>1225502.8644409201</v>
      </c>
      <c r="CH318" s="31">
        <v>0</v>
      </c>
      <c r="CI318" s="31">
        <v>44888.553212165803</v>
      </c>
      <c r="CJ318" s="31">
        <v>3655429.9819030799</v>
      </c>
      <c r="CK318" s="31">
        <v>24463880.907958999</v>
      </c>
      <c r="CL318" s="31">
        <v>5426478.7278442401</v>
      </c>
      <c r="CM318" s="31">
        <v>67032.815374374404</v>
      </c>
      <c r="CN318" s="31">
        <v>9617891.2839355506</v>
      </c>
      <c r="CO318" s="31">
        <v>38383588.615722701</v>
      </c>
      <c r="CP318" s="31">
        <v>5426478.7278442401</v>
      </c>
    </row>
    <row r="319" spans="1:94">
      <c r="A319" s="138" t="s">
        <v>67</v>
      </c>
      <c r="B319" s="163">
        <v>38231</v>
      </c>
      <c r="C319" s="31">
        <v>23896.5246891975</v>
      </c>
      <c r="D319" s="31">
        <v>0</v>
      </c>
      <c r="E319" s="31">
        <v>20580.246755838401</v>
      </c>
      <c r="F319" s="31">
        <v>13558.330381989501</v>
      </c>
      <c r="G319" s="31">
        <v>75.836497354321196</v>
      </c>
      <c r="H319" s="31">
        <v>0</v>
      </c>
      <c r="I319" s="31">
        <v>0</v>
      </c>
      <c r="J319" s="31">
        <v>2411.57846108079</v>
      </c>
      <c r="K319" s="31">
        <v>19792.253369092901</v>
      </c>
      <c r="L319" s="31">
        <v>20246.6131205559</v>
      </c>
      <c r="M319" s="31">
        <v>13948.981832027401</v>
      </c>
      <c r="N319" s="31">
        <v>8347.2661006450708</v>
      </c>
      <c r="O319" s="31">
        <v>0</v>
      </c>
      <c r="P319" s="31">
        <v>0</v>
      </c>
      <c r="Q319" s="31">
        <v>2498.2723229825501</v>
      </c>
      <c r="R319" s="31">
        <v>0</v>
      </c>
      <c r="S319" s="31">
        <v>0</v>
      </c>
      <c r="T319" s="31">
        <v>989.60201869904995</v>
      </c>
      <c r="U319" s="31">
        <v>22015.142684987011</v>
      </c>
      <c r="V319" s="31">
        <v>1420475.01023865</v>
      </c>
      <c r="W319" s="31">
        <v>0</v>
      </c>
      <c r="X319" s="31">
        <v>2050698.38883972</v>
      </c>
      <c r="Y319" s="31">
        <v>1258537.67012024</v>
      </c>
      <c r="Z319" s="31">
        <v>14873.522596955299</v>
      </c>
      <c r="AA319" s="31">
        <v>0</v>
      </c>
      <c r="AB319" s="31">
        <v>0</v>
      </c>
      <c r="AC319" s="31">
        <v>601837.154769897</v>
      </c>
      <c r="AD319" s="31">
        <v>5134672.6775512705</v>
      </c>
      <c r="AE319" s="31">
        <v>1239040.3878631601</v>
      </c>
      <c r="AF319" s="31">
        <v>843144.48664092994</v>
      </c>
      <c r="AG319" s="31">
        <v>1112857.5867767299</v>
      </c>
      <c r="AH319" s="31">
        <v>0</v>
      </c>
      <c r="AI319" s="31">
        <v>0</v>
      </c>
      <c r="AJ319" s="31">
        <v>300599.84548568702</v>
      </c>
      <c r="AK319" s="31">
        <v>0</v>
      </c>
      <c r="AL319" s="31">
        <v>0</v>
      </c>
      <c r="AM319" s="31">
        <v>201954.74287223801</v>
      </c>
      <c r="AN319" s="31">
        <v>5628683.7225952102</v>
      </c>
      <c r="AO319" s="31">
        <v>9856580.8641357403</v>
      </c>
      <c r="AP319" s="31">
        <v>0</v>
      </c>
      <c r="AQ319" s="31">
        <v>13839305.989746099</v>
      </c>
      <c r="AR319" s="31">
        <v>8326052.6485595703</v>
      </c>
      <c r="AS319" s="31">
        <v>92613.677778244004</v>
      </c>
      <c r="AT319" s="31">
        <v>0</v>
      </c>
      <c r="AU319" s="31">
        <v>0</v>
      </c>
      <c r="AV319" s="31">
        <v>1421136.46315002</v>
      </c>
      <c r="AW319" s="31">
        <v>12148167.0615234</v>
      </c>
      <c r="AX319" s="31">
        <v>8934560.9239502009</v>
      </c>
      <c r="AY319" s="31">
        <v>5791576.9708252</v>
      </c>
      <c r="AZ319" s="31">
        <v>7186667.7615966797</v>
      </c>
      <c r="BA319" s="31">
        <v>0</v>
      </c>
      <c r="BB319" s="31">
        <v>0</v>
      </c>
      <c r="BC319" s="31">
        <v>1980678.2248229999</v>
      </c>
      <c r="BD319" s="31">
        <v>0</v>
      </c>
      <c r="BE319" s="31">
        <v>0</v>
      </c>
      <c r="BF319" s="31">
        <v>1253639.34211731</v>
      </c>
      <c r="BG319" s="31">
        <v>13275322.360839801</v>
      </c>
      <c r="BH319" s="31">
        <v>1625842.1707916299</v>
      </c>
      <c r="BI319" s="31">
        <v>0</v>
      </c>
      <c r="BJ319" s="31">
        <v>4048951.6476440402</v>
      </c>
      <c r="BK319" s="31">
        <v>3227515.2064208998</v>
      </c>
      <c r="BL319" s="31">
        <v>0</v>
      </c>
      <c r="BM319" s="31">
        <v>0</v>
      </c>
      <c r="BN319" s="31">
        <v>0</v>
      </c>
      <c r="BO319" s="31">
        <v>0</v>
      </c>
      <c r="BP319" s="31">
        <v>0</v>
      </c>
      <c r="BQ319" s="31">
        <v>0</v>
      </c>
      <c r="BR319" s="31">
        <v>1838563.1072692899</v>
      </c>
      <c r="BS319" s="31">
        <v>2845630.5632934598</v>
      </c>
      <c r="BT319" s="31">
        <v>0</v>
      </c>
      <c r="BU319" s="31">
        <v>0</v>
      </c>
      <c r="BV319" s="31">
        <v>945416.65760803199</v>
      </c>
      <c r="BW319" s="31">
        <v>0</v>
      </c>
      <c r="BX319" s="31">
        <v>0</v>
      </c>
      <c r="BY319" s="31">
        <v>0</v>
      </c>
      <c r="BZ319" s="31">
        <v>0</v>
      </c>
      <c r="CA319" s="31">
        <v>44445.757852554299</v>
      </c>
      <c r="CB319" s="31">
        <v>3479992.9034118699</v>
      </c>
      <c r="CC319" s="31">
        <v>23742562.037597701</v>
      </c>
      <c r="CD319" s="31">
        <v>5693961.5249633798</v>
      </c>
      <c r="CE319" s="31">
        <v>980.56594085693405</v>
      </c>
      <c r="CF319" s="31">
        <v>200710.32105255101</v>
      </c>
      <c r="CG319" s="31">
        <v>1242592.2822876</v>
      </c>
      <c r="CH319" s="31">
        <v>0</v>
      </c>
      <c r="CI319" s="31">
        <v>45426.066516399398</v>
      </c>
      <c r="CJ319" s="31">
        <v>3679520.8367309598</v>
      </c>
      <c r="CK319" s="31">
        <v>24986425.800048798</v>
      </c>
      <c r="CL319" s="31">
        <v>5698088.7732543899</v>
      </c>
      <c r="CM319" s="31">
        <v>67530.341597557097</v>
      </c>
      <c r="CN319" s="31">
        <v>9320037.80078125</v>
      </c>
      <c r="CO319" s="31">
        <v>38276003.464355499</v>
      </c>
      <c r="CP319" s="31">
        <v>5698088.7732543899</v>
      </c>
    </row>
    <row r="320" spans="1:94">
      <c r="A320" s="138" t="s">
        <v>67</v>
      </c>
      <c r="B320" s="163">
        <v>38322</v>
      </c>
      <c r="C320" s="31">
        <v>24499.970374345801</v>
      </c>
      <c r="D320" s="31">
        <v>0</v>
      </c>
      <c r="E320" s="31">
        <v>20539.0070695877</v>
      </c>
      <c r="F320" s="31">
        <v>13673.327037692099</v>
      </c>
      <c r="G320" s="31">
        <v>121.582999217324</v>
      </c>
      <c r="H320" s="31">
        <v>0</v>
      </c>
      <c r="I320" s="31">
        <v>0</v>
      </c>
      <c r="J320" s="31">
        <v>3721.8173616528502</v>
      </c>
      <c r="K320" s="31">
        <v>19181.498547554002</v>
      </c>
      <c r="L320" s="31">
        <v>19996.551823854399</v>
      </c>
      <c r="M320" s="31">
        <v>14169.535081624999</v>
      </c>
      <c r="N320" s="31">
        <v>8545.5001040697098</v>
      </c>
      <c r="O320" s="31">
        <v>0</v>
      </c>
      <c r="P320" s="31">
        <v>0</v>
      </c>
      <c r="Q320" s="31">
        <v>2520.3891668915699</v>
      </c>
      <c r="R320" s="31">
        <v>0</v>
      </c>
      <c r="S320" s="31">
        <v>0</v>
      </c>
      <c r="T320" s="31">
        <v>992.06963704526402</v>
      </c>
      <c r="U320" s="31">
        <v>22586.632541945455</v>
      </c>
      <c r="V320" s="31">
        <v>1477425.24705505</v>
      </c>
      <c r="W320" s="31">
        <v>0</v>
      </c>
      <c r="X320" s="31">
        <v>2058414.49520874</v>
      </c>
      <c r="Y320" s="31">
        <v>1288350.9945220901</v>
      </c>
      <c r="Z320" s="31">
        <v>24718.426171302799</v>
      </c>
      <c r="AA320" s="31">
        <v>0</v>
      </c>
      <c r="AB320" s="31">
        <v>0</v>
      </c>
      <c r="AC320" s="31">
        <v>1129136.24005127</v>
      </c>
      <c r="AD320" s="31">
        <v>5133120.47302246</v>
      </c>
      <c r="AE320" s="31">
        <v>1233259.21485901</v>
      </c>
      <c r="AF320" s="31">
        <v>858204.54534912098</v>
      </c>
      <c r="AG320" s="31">
        <v>1138423.4407653799</v>
      </c>
      <c r="AH320" s="31">
        <v>0</v>
      </c>
      <c r="AI320" s="31">
        <v>0</v>
      </c>
      <c r="AJ320" s="31">
        <v>303522.69784545898</v>
      </c>
      <c r="AK320" s="31">
        <v>0</v>
      </c>
      <c r="AL320" s="31">
        <v>0</v>
      </c>
      <c r="AM320" s="31">
        <v>198784.50327300999</v>
      </c>
      <c r="AN320" s="31">
        <v>6160850.7368774395</v>
      </c>
      <c r="AO320" s="31">
        <v>10334779.993774399</v>
      </c>
      <c r="AP320" s="31">
        <v>0</v>
      </c>
      <c r="AQ320" s="31">
        <v>14107774.868408199</v>
      </c>
      <c r="AR320" s="31">
        <v>8638169.0627441406</v>
      </c>
      <c r="AS320" s="31">
        <v>157597.22097969099</v>
      </c>
      <c r="AT320" s="31">
        <v>0</v>
      </c>
      <c r="AU320" s="31">
        <v>0</v>
      </c>
      <c r="AV320" s="31">
        <v>2675259.9143981901</v>
      </c>
      <c r="AW320" s="31">
        <v>12139370.001708999</v>
      </c>
      <c r="AX320" s="31">
        <v>9021229.88525391</v>
      </c>
      <c r="AY320" s="31">
        <v>5972683.5390625</v>
      </c>
      <c r="AZ320" s="31">
        <v>7477932.3814697303</v>
      </c>
      <c r="BA320" s="31">
        <v>0</v>
      </c>
      <c r="BB320" s="31">
        <v>0</v>
      </c>
      <c r="BC320" s="31">
        <v>2023772.50723267</v>
      </c>
      <c r="BD320" s="31">
        <v>0</v>
      </c>
      <c r="BE320" s="31">
        <v>0</v>
      </c>
      <c r="BF320" s="31">
        <v>1257935.0494995101</v>
      </c>
      <c r="BG320" s="31">
        <v>14600442.823364301</v>
      </c>
      <c r="BH320" s="31">
        <v>1693142.79223633</v>
      </c>
      <c r="BI320" s="31">
        <v>0</v>
      </c>
      <c r="BJ320" s="31">
        <v>4133280.1921997098</v>
      </c>
      <c r="BK320" s="31">
        <v>3360916.6275939899</v>
      </c>
      <c r="BL320" s="31">
        <v>0</v>
      </c>
      <c r="BM320" s="31">
        <v>0</v>
      </c>
      <c r="BN320" s="31">
        <v>0</v>
      </c>
      <c r="BO320" s="31">
        <v>0</v>
      </c>
      <c r="BP320" s="31">
        <v>0</v>
      </c>
      <c r="BQ320" s="31">
        <v>0</v>
      </c>
      <c r="BR320" s="31">
        <v>1907482.61828613</v>
      </c>
      <c r="BS320" s="31">
        <v>2958969.1599121098</v>
      </c>
      <c r="BT320" s="31">
        <v>0</v>
      </c>
      <c r="BU320" s="31">
        <v>0</v>
      </c>
      <c r="BV320" s="31">
        <v>975770.13844299305</v>
      </c>
      <c r="BW320" s="31">
        <v>0</v>
      </c>
      <c r="BX320" s="31">
        <v>0</v>
      </c>
      <c r="BY320" s="31">
        <v>0</v>
      </c>
      <c r="BZ320" s="31">
        <v>0</v>
      </c>
      <c r="CA320" s="31">
        <v>45059.3372349739</v>
      </c>
      <c r="CB320" s="31">
        <v>3541147.1701660198</v>
      </c>
      <c r="CC320" s="31">
        <v>24471916.362548798</v>
      </c>
      <c r="CD320" s="31">
        <v>5834014.3862915002</v>
      </c>
      <c r="CE320" s="31">
        <v>984.90142217278503</v>
      </c>
      <c r="CF320" s="31">
        <v>197143.824556351</v>
      </c>
      <c r="CG320" s="31">
        <v>1251243.4879608201</v>
      </c>
      <c r="CH320" s="31">
        <v>0</v>
      </c>
      <c r="CI320" s="31">
        <v>46045.756316661798</v>
      </c>
      <c r="CJ320" s="31">
        <v>3738201.4696350102</v>
      </c>
      <c r="CK320" s="31">
        <v>25725680.0788574</v>
      </c>
      <c r="CL320" s="31">
        <v>5833661.5549316397</v>
      </c>
      <c r="CM320" s="31">
        <v>68584.800669670105</v>
      </c>
      <c r="CN320" s="31">
        <v>9911825.3062744103</v>
      </c>
      <c r="CO320" s="31">
        <v>40378220.4443359</v>
      </c>
      <c r="CP320" s="31">
        <v>5833661.5549316397</v>
      </c>
    </row>
    <row r="321" spans="1:94">
      <c r="A321" s="138" t="s">
        <v>67</v>
      </c>
      <c r="B321" s="163">
        <v>38412</v>
      </c>
      <c r="C321" s="31">
        <v>25281.197056055102</v>
      </c>
      <c r="D321" s="31">
        <v>0</v>
      </c>
      <c r="E321" s="31">
        <v>20614.3767373562</v>
      </c>
      <c r="F321" s="31">
        <v>13800.209041357</v>
      </c>
      <c r="G321" s="31">
        <v>143.75284788571301</v>
      </c>
      <c r="H321" s="31">
        <v>0</v>
      </c>
      <c r="I321" s="31">
        <v>0</v>
      </c>
      <c r="J321" s="31">
        <v>5032.1694365739804</v>
      </c>
      <c r="K321" s="31">
        <v>17356.178452014901</v>
      </c>
      <c r="L321" s="31">
        <v>19974.7364885807</v>
      </c>
      <c r="M321" s="31">
        <v>14389.9586243629</v>
      </c>
      <c r="N321" s="31">
        <v>8761.6179887056405</v>
      </c>
      <c r="O321" s="31">
        <v>0</v>
      </c>
      <c r="P321" s="31">
        <v>0</v>
      </c>
      <c r="Q321" s="31">
        <v>2539.1907735168902</v>
      </c>
      <c r="R321" s="31">
        <v>0</v>
      </c>
      <c r="S321" s="31">
        <v>0</v>
      </c>
      <c r="T321" s="31">
        <v>1000.74692030996</v>
      </c>
      <c r="U321" s="31">
        <v>22710.422239920947</v>
      </c>
      <c r="V321" s="31">
        <v>1502896.2926940899</v>
      </c>
      <c r="W321" s="31">
        <v>0</v>
      </c>
      <c r="X321" s="31">
        <v>2058938.35798645</v>
      </c>
      <c r="Y321" s="31">
        <v>1290045.6543884301</v>
      </c>
      <c r="Z321" s="31">
        <v>37376.572926998102</v>
      </c>
      <c r="AA321" s="31">
        <v>0</v>
      </c>
      <c r="AB321" s="31">
        <v>0</v>
      </c>
      <c r="AC321" s="31">
        <v>1572473.48649597</v>
      </c>
      <c r="AD321" s="31">
        <v>4609799.5319213904</v>
      </c>
      <c r="AE321" s="31">
        <v>1238447.5818481401</v>
      </c>
      <c r="AF321" s="31">
        <v>858758.03265380894</v>
      </c>
      <c r="AG321" s="31">
        <v>1155067.65646362</v>
      </c>
      <c r="AH321" s="31">
        <v>0</v>
      </c>
      <c r="AI321" s="31">
        <v>0</v>
      </c>
      <c r="AJ321" s="31">
        <v>301585.89963150001</v>
      </c>
      <c r="AK321" s="31">
        <v>0</v>
      </c>
      <c r="AL321" s="31">
        <v>0</v>
      </c>
      <c r="AM321" s="31">
        <v>203980.819360733</v>
      </c>
      <c r="AN321" s="31">
        <v>6335524.0769042997</v>
      </c>
      <c r="AO321" s="31">
        <v>10640108.3985596</v>
      </c>
      <c r="AP321" s="31">
        <v>0</v>
      </c>
      <c r="AQ321" s="31">
        <v>14357272.2642822</v>
      </c>
      <c r="AR321" s="31">
        <v>8850849.4071044903</v>
      </c>
      <c r="AS321" s="31">
        <v>225994.72788620001</v>
      </c>
      <c r="AT321" s="31">
        <v>0</v>
      </c>
      <c r="AU321" s="31">
        <v>0</v>
      </c>
      <c r="AV321" s="31">
        <v>3731245.15441895</v>
      </c>
      <c r="AW321" s="31">
        <v>11061604.052734399</v>
      </c>
      <c r="AX321" s="31">
        <v>9085216.0684814509</v>
      </c>
      <c r="AY321" s="31">
        <v>6021024.42431641</v>
      </c>
      <c r="AZ321" s="31">
        <v>7672980.1002197303</v>
      </c>
      <c r="BA321" s="31">
        <v>0</v>
      </c>
      <c r="BB321" s="31">
        <v>0</v>
      </c>
      <c r="BC321" s="31">
        <v>2058404.04045105</v>
      </c>
      <c r="BD321" s="31">
        <v>0</v>
      </c>
      <c r="BE321" s="31">
        <v>0</v>
      </c>
      <c r="BF321" s="31">
        <v>1304035.09994507</v>
      </c>
      <c r="BG321" s="31">
        <v>15142340.0712891</v>
      </c>
      <c r="BH321" s="31">
        <v>1715209.2381897001</v>
      </c>
      <c r="BI321" s="31">
        <v>0</v>
      </c>
      <c r="BJ321" s="31">
        <v>4263496.2984619103</v>
      </c>
      <c r="BK321" s="31">
        <v>3465558.0061340299</v>
      </c>
      <c r="BL321" s="31">
        <v>0</v>
      </c>
      <c r="BM321" s="31">
        <v>0</v>
      </c>
      <c r="BN321" s="31">
        <v>0</v>
      </c>
      <c r="BO321" s="31">
        <v>0</v>
      </c>
      <c r="BP321" s="31">
        <v>0</v>
      </c>
      <c r="BQ321" s="31">
        <v>0</v>
      </c>
      <c r="BR321" s="31">
        <v>1925608.2790069601</v>
      </c>
      <c r="BS321" s="31">
        <v>3050480.07775879</v>
      </c>
      <c r="BT321" s="31">
        <v>0</v>
      </c>
      <c r="BU321" s="31">
        <v>0</v>
      </c>
      <c r="BV321" s="31">
        <v>1004898.07522583</v>
      </c>
      <c r="BW321" s="31">
        <v>0</v>
      </c>
      <c r="BX321" s="31">
        <v>0</v>
      </c>
      <c r="BY321" s="31">
        <v>0</v>
      </c>
      <c r="BZ321" s="31">
        <v>0</v>
      </c>
      <c r="CA321" s="31">
        <v>45926.787336349502</v>
      </c>
      <c r="CB321" s="31">
        <v>3555500.6182556199</v>
      </c>
      <c r="CC321" s="31">
        <v>24965240.8359375</v>
      </c>
      <c r="CD321" s="31">
        <v>5968896.3369140597</v>
      </c>
      <c r="CE321" s="31">
        <v>1007.62563522905</v>
      </c>
      <c r="CF321" s="31">
        <v>206637.63830184899</v>
      </c>
      <c r="CG321" s="31">
        <v>1319165.6243743901</v>
      </c>
      <c r="CH321" s="31">
        <v>0</v>
      </c>
      <c r="CI321" s="31">
        <v>46953.2696490288</v>
      </c>
      <c r="CJ321" s="31">
        <v>3761531.32504272</v>
      </c>
      <c r="CK321" s="31">
        <v>26293659.353515599</v>
      </c>
      <c r="CL321" s="31">
        <v>5968912.9281616202</v>
      </c>
      <c r="CM321" s="31">
        <v>69593.192234039307</v>
      </c>
      <c r="CN321" s="31">
        <v>10095086.157958999</v>
      </c>
      <c r="CO321" s="31">
        <v>41424493.024902299</v>
      </c>
      <c r="CP321" s="31">
        <v>5968912.9281616202</v>
      </c>
    </row>
    <row r="322" spans="1:94">
      <c r="A322" s="138" t="s">
        <v>67</v>
      </c>
      <c r="B322" s="163">
        <v>38504</v>
      </c>
      <c r="C322" s="31">
        <v>25836.184798479098</v>
      </c>
      <c r="D322" s="31">
        <v>0</v>
      </c>
      <c r="E322" s="31">
        <v>20857.695973396301</v>
      </c>
      <c r="F322" s="31">
        <v>14201.264847755399</v>
      </c>
      <c r="G322" s="31">
        <v>236.579926464707</v>
      </c>
      <c r="H322" s="31">
        <v>0</v>
      </c>
      <c r="I322" s="31">
        <v>0</v>
      </c>
      <c r="J322" s="31">
        <v>6943.7656646966898</v>
      </c>
      <c r="K322" s="31">
        <v>15862.4397029877</v>
      </c>
      <c r="L322" s="31">
        <v>20469.846919536601</v>
      </c>
      <c r="M322" s="31">
        <v>14726.520462393801</v>
      </c>
      <c r="N322" s="31">
        <v>8989.45718729496</v>
      </c>
      <c r="O322" s="31">
        <v>0</v>
      </c>
      <c r="P322" s="31">
        <v>0</v>
      </c>
      <c r="Q322" s="31">
        <v>2578.8372617363898</v>
      </c>
      <c r="R322" s="31">
        <v>0</v>
      </c>
      <c r="S322" s="31">
        <v>0</v>
      </c>
      <c r="T322" s="31">
        <v>1003.50664876401</v>
      </c>
      <c r="U322" s="31">
        <v>22859.203416924469</v>
      </c>
      <c r="V322" s="31">
        <v>1544872.8349304199</v>
      </c>
      <c r="W322" s="31">
        <v>0</v>
      </c>
      <c r="X322" s="31">
        <v>2087879.94082642</v>
      </c>
      <c r="Y322" s="31">
        <v>1326655.50907898</v>
      </c>
      <c r="Z322" s="31">
        <v>51695.636500358603</v>
      </c>
      <c r="AA322" s="31">
        <v>0</v>
      </c>
      <c r="AB322" s="31">
        <v>0</v>
      </c>
      <c r="AC322" s="31">
        <v>2400049.5547485398</v>
      </c>
      <c r="AD322" s="31">
        <v>4181410.7370910598</v>
      </c>
      <c r="AE322" s="31">
        <v>1260335.0989379899</v>
      </c>
      <c r="AF322" s="31">
        <v>866238.76887512195</v>
      </c>
      <c r="AG322" s="31">
        <v>1185692.27278137</v>
      </c>
      <c r="AH322" s="31">
        <v>0</v>
      </c>
      <c r="AI322" s="31">
        <v>0</v>
      </c>
      <c r="AJ322" s="31">
        <v>307272.81761169399</v>
      </c>
      <c r="AK322" s="31">
        <v>0</v>
      </c>
      <c r="AL322" s="31">
        <v>0</v>
      </c>
      <c r="AM322" s="31">
        <v>208489.45982742301</v>
      </c>
      <c r="AN322" s="31">
        <v>6578232.5488891602</v>
      </c>
      <c r="AO322" s="31">
        <v>11051235.811401401</v>
      </c>
      <c r="AP322" s="31">
        <v>0</v>
      </c>
      <c r="AQ322" s="31">
        <v>14645248.1494141</v>
      </c>
      <c r="AR322" s="31">
        <v>9193042.1461181603</v>
      </c>
      <c r="AS322" s="31">
        <v>330912.08084487898</v>
      </c>
      <c r="AT322" s="31">
        <v>0</v>
      </c>
      <c r="AU322" s="31">
        <v>0</v>
      </c>
      <c r="AV322" s="31">
        <v>5621435.06494141</v>
      </c>
      <c r="AW322" s="31">
        <v>10094038.2144775</v>
      </c>
      <c r="AX322" s="31">
        <v>9408405.25</v>
      </c>
      <c r="AY322" s="31">
        <v>6142827.6925659198</v>
      </c>
      <c r="AZ322" s="31">
        <v>7933531.6560668899</v>
      </c>
      <c r="BA322" s="31">
        <v>0</v>
      </c>
      <c r="BB322" s="31">
        <v>0</v>
      </c>
      <c r="BC322" s="31">
        <v>2109811.7354126</v>
      </c>
      <c r="BD322" s="31">
        <v>0</v>
      </c>
      <c r="BE322" s="31">
        <v>0</v>
      </c>
      <c r="BF322" s="31">
        <v>1347231.10148621</v>
      </c>
      <c r="BG322" s="31">
        <v>15760817.220336899</v>
      </c>
      <c r="BH322" s="31">
        <v>1790698.54658508</v>
      </c>
      <c r="BI322" s="31">
        <v>0</v>
      </c>
      <c r="BJ322" s="31">
        <v>4390736.4710693397</v>
      </c>
      <c r="BK322" s="31">
        <v>3620982.5708618201</v>
      </c>
      <c r="BL322" s="31">
        <v>0</v>
      </c>
      <c r="BM322" s="31">
        <v>0</v>
      </c>
      <c r="BN322" s="31">
        <v>0</v>
      </c>
      <c r="BO322" s="31">
        <v>0</v>
      </c>
      <c r="BP322" s="31">
        <v>0</v>
      </c>
      <c r="BQ322" s="31">
        <v>0</v>
      </c>
      <c r="BR322" s="31">
        <v>1986066.22981262</v>
      </c>
      <c r="BS322" s="31">
        <v>3162928.46588135</v>
      </c>
      <c r="BT322" s="31">
        <v>0</v>
      </c>
      <c r="BU322" s="31">
        <v>0</v>
      </c>
      <c r="BV322" s="31">
        <v>1056083.00038147</v>
      </c>
      <c r="BW322" s="31">
        <v>0</v>
      </c>
      <c r="BX322" s="31">
        <v>0</v>
      </c>
      <c r="BY322" s="31">
        <v>0</v>
      </c>
      <c r="BZ322" s="31">
        <v>0</v>
      </c>
      <c r="CA322" s="31">
        <v>46670.380036354101</v>
      </c>
      <c r="CB322" s="31">
        <v>3628506.08880615</v>
      </c>
      <c r="CC322" s="31">
        <v>25669406.879638702</v>
      </c>
      <c r="CD322" s="31">
        <v>6164364.6798706101</v>
      </c>
      <c r="CE322" s="31">
        <v>1012.97414501756</v>
      </c>
      <c r="CF322" s="31">
        <v>208562.635221481</v>
      </c>
      <c r="CG322" s="31">
        <v>1349014.88142395</v>
      </c>
      <c r="CH322" s="31">
        <v>0</v>
      </c>
      <c r="CI322" s="31">
        <v>47662.963773250602</v>
      </c>
      <c r="CJ322" s="31">
        <v>3838812.0402526902</v>
      </c>
      <c r="CK322" s="31">
        <v>27006136.7958984</v>
      </c>
      <c r="CL322" s="31">
        <v>6160590.81750488</v>
      </c>
      <c r="CM322" s="31">
        <v>70489.7490234375</v>
      </c>
      <c r="CN322" s="31">
        <v>10407202.395873999</v>
      </c>
      <c r="CO322" s="31">
        <v>42728627.6005859</v>
      </c>
      <c r="CP322" s="31">
        <v>6160590.81750488</v>
      </c>
    </row>
    <row r="323" spans="1:94">
      <c r="A323" s="138" t="s">
        <v>67</v>
      </c>
      <c r="B323" s="163">
        <v>38596</v>
      </c>
      <c r="C323" s="31">
        <v>26374.6520068645</v>
      </c>
      <c r="D323" s="31">
        <v>0</v>
      </c>
      <c r="E323" s="31">
        <v>20669.498555898699</v>
      </c>
      <c r="F323" s="31">
        <v>14282.9934803247</v>
      </c>
      <c r="G323" s="31">
        <v>292.31035271286999</v>
      </c>
      <c r="H323" s="31">
        <v>0</v>
      </c>
      <c r="I323" s="31">
        <v>0</v>
      </c>
      <c r="J323" s="31">
        <v>8317.9803103208505</v>
      </c>
      <c r="K323" s="31">
        <v>14511.178365826599</v>
      </c>
      <c r="L323" s="31">
        <v>20901.057781457901</v>
      </c>
      <c r="M323" s="31">
        <v>15056.234511017799</v>
      </c>
      <c r="N323" s="31">
        <v>9035.0950093269294</v>
      </c>
      <c r="O323" s="31">
        <v>0</v>
      </c>
      <c r="P323" s="31">
        <v>0</v>
      </c>
      <c r="Q323" s="31">
        <v>2614.7289647162002</v>
      </c>
      <c r="R323" s="31">
        <v>0</v>
      </c>
      <c r="S323" s="31">
        <v>0</v>
      </c>
      <c r="T323" s="31">
        <v>1010.06405295432</v>
      </c>
      <c r="U323" s="31">
        <v>22620.698827088545</v>
      </c>
      <c r="V323" s="31">
        <v>1561487.8531189</v>
      </c>
      <c r="W323" s="31">
        <v>0</v>
      </c>
      <c r="X323" s="31">
        <v>2060212.26069641</v>
      </c>
      <c r="Y323" s="31">
        <v>1339720.43815613</v>
      </c>
      <c r="Z323" s="31">
        <v>61606.226697444901</v>
      </c>
      <c r="AA323" s="31">
        <v>0</v>
      </c>
      <c r="AB323" s="31">
        <v>0</v>
      </c>
      <c r="AC323" s="31">
        <v>2986625.62817383</v>
      </c>
      <c r="AD323" s="31">
        <v>3580724.3035278302</v>
      </c>
      <c r="AE323" s="31">
        <v>1265097.8400421101</v>
      </c>
      <c r="AF323" s="31">
        <v>879323.16733551002</v>
      </c>
      <c r="AG323" s="31">
        <v>1190984.13215637</v>
      </c>
      <c r="AH323" s="31">
        <v>0</v>
      </c>
      <c r="AI323" s="31">
        <v>0</v>
      </c>
      <c r="AJ323" s="31">
        <v>302701.44223403902</v>
      </c>
      <c r="AK323" s="31">
        <v>0</v>
      </c>
      <c r="AL323" s="31">
        <v>0</v>
      </c>
      <c r="AM323" s="31">
        <v>205622.50572204599</v>
      </c>
      <c r="AN323" s="31">
        <v>6392696.1254882803</v>
      </c>
      <c r="AO323" s="31">
        <v>11354700.302002</v>
      </c>
      <c r="AP323" s="31">
        <v>0</v>
      </c>
      <c r="AQ323" s="31">
        <v>14729207.637085</v>
      </c>
      <c r="AR323" s="31">
        <v>9368167.2064209003</v>
      </c>
      <c r="AS323" s="31">
        <v>412624.542346954</v>
      </c>
      <c r="AT323" s="31">
        <v>0</v>
      </c>
      <c r="AU323" s="31">
        <v>0</v>
      </c>
      <c r="AV323" s="31">
        <v>6886476.3688354502</v>
      </c>
      <c r="AW323" s="31">
        <v>8769141.0545654297</v>
      </c>
      <c r="AX323" s="31">
        <v>9614847.2296142597</v>
      </c>
      <c r="AY323" s="31">
        <v>6367903.0751342801</v>
      </c>
      <c r="AZ323" s="31">
        <v>8142826.2197876005</v>
      </c>
      <c r="BA323" s="31">
        <v>0</v>
      </c>
      <c r="BB323" s="31">
        <v>0</v>
      </c>
      <c r="BC323" s="31">
        <v>2124812.79229736</v>
      </c>
      <c r="BD323" s="31">
        <v>0</v>
      </c>
      <c r="BE323" s="31">
        <v>0</v>
      </c>
      <c r="BF323" s="31">
        <v>1355242.61778259</v>
      </c>
      <c r="BG323" s="31">
        <v>15193206.3320313</v>
      </c>
      <c r="BH323" s="31">
        <v>1942038.3168029799</v>
      </c>
      <c r="BI323" s="31">
        <v>0</v>
      </c>
      <c r="BJ323" s="31">
        <v>4502552.52526855</v>
      </c>
      <c r="BK323" s="31">
        <v>3730159.1259460398</v>
      </c>
      <c r="BL323" s="31">
        <v>0</v>
      </c>
      <c r="BM323" s="31">
        <v>0</v>
      </c>
      <c r="BN323" s="31">
        <v>0</v>
      </c>
      <c r="BO323" s="31">
        <v>0</v>
      </c>
      <c r="BP323" s="31">
        <v>0</v>
      </c>
      <c r="BQ323" s="31">
        <v>0</v>
      </c>
      <c r="BR323" s="31">
        <v>2062423.03987122</v>
      </c>
      <c r="BS323" s="31">
        <v>3243504.38427734</v>
      </c>
      <c r="BT323" s="31">
        <v>0</v>
      </c>
      <c r="BU323" s="31">
        <v>0</v>
      </c>
      <c r="BV323" s="31">
        <v>1072273.49388123</v>
      </c>
      <c r="BW323" s="31">
        <v>0</v>
      </c>
      <c r="BX323" s="31">
        <v>0</v>
      </c>
      <c r="BY323" s="31">
        <v>0</v>
      </c>
      <c r="BZ323" s="31">
        <v>0</v>
      </c>
      <c r="CA323" s="31">
        <v>47021.594189643904</v>
      </c>
      <c r="CB323" s="31">
        <v>3626574.2912292499</v>
      </c>
      <c r="CC323" s="31">
        <v>26110541.334472701</v>
      </c>
      <c r="CD323" s="31">
        <v>6460514.68151855</v>
      </c>
      <c r="CE323" s="31">
        <v>1000.02419322729</v>
      </c>
      <c r="CF323" s="31">
        <v>204203.23521804801</v>
      </c>
      <c r="CG323" s="31">
        <v>1342541.27204895</v>
      </c>
      <c r="CH323" s="31">
        <v>0</v>
      </c>
      <c r="CI323" s="31">
        <v>48021.725480079702</v>
      </c>
      <c r="CJ323" s="31">
        <v>3829852.28433228</v>
      </c>
      <c r="CK323" s="31">
        <v>27455343.489257801</v>
      </c>
      <c r="CL323" s="31">
        <v>6464858.6325073196</v>
      </c>
      <c r="CM323" s="31">
        <v>70656.500351905794</v>
      </c>
      <c r="CN323" s="31">
        <v>10226369.526489301</v>
      </c>
      <c r="CO323" s="31">
        <v>42656194.034667999</v>
      </c>
      <c r="CP323" s="31">
        <v>6464858.6325073196</v>
      </c>
    </row>
    <row r="324" spans="1:94">
      <c r="A324" s="138" t="s">
        <v>67</v>
      </c>
      <c r="B324" s="163">
        <v>38687</v>
      </c>
      <c r="C324" s="31">
        <v>26906.334609985399</v>
      </c>
      <c r="D324" s="31">
        <v>0</v>
      </c>
      <c r="E324" s="31">
        <v>20805.203966855999</v>
      </c>
      <c r="F324" s="31">
        <v>14576.9721955061</v>
      </c>
      <c r="G324" s="31">
        <v>340.30051717907202</v>
      </c>
      <c r="H324" s="31">
        <v>0</v>
      </c>
      <c r="I324" s="31">
        <v>0</v>
      </c>
      <c r="J324" s="31">
        <v>9930.0073351859992</v>
      </c>
      <c r="K324" s="31">
        <v>13242.3641432524</v>
      </c>
      <c r="L324" s="31">
        <v>20639.2257461548</v>
      </c>
      <c r="M324" s="31">
        <v>15199.0462368727</v>
      </c>
      <c r="N324" s="31">
        <v>9198.3806782960892</v>
      </c>
      <c r="O324" s="31">
        <v>0</v>
      </c>
      <c r="P324" s="31">
        <v>0</v>
      </c>
      <c r="Q324" s="31">
        <v>2663.9600759446598</v>
      </c>
      <c r="R324" s="31">
        <v>0</v>
      </c>
      <c r="S324" s="31">
        <v>0</v>
      </c>
      <c r="T324" s="31">
        <v>1003.39274782687</v>
      </c>
      <c r="U324" s="31">
        <v>23019.154754267467</v>
      </c>
      <c r="V324" s="31">
        <v>1591938.03825378</v>
      </c>
      <c r="W324" s="31">
        <v>0</v>
      </c>
      <c r="X324" s="31">
        <v>2044138.2561492899</v>
      </c>
      <c r="Y324" s="31">
        <v>1342768.5794372601</v>
      </c>
      <c r="Z324" s="31">
        <v>72877.601451873794</v>
      </c>
      <c r="AA324" s="31">
        <v>0</v>
      </c>
      <c r="AB324" s="31">
        <v>0</v>
      </c>
      <c r="AC324" s="31">
        <v>3559950.7619934101</v>
      </c>
      <c r="AD324" s="31">
        <v>3174251.2437439002</v>
      </c>
      <c r="AE324" s="31">
        <v>1214283.8513030999</v>
      </c>
      <c r="AF324" s="31">
        <v>886496.48136901902</v>
      </c>
      <c r="AG324" s="31">
        <v>1196275.6268005399</v>
      </c>
      <c r="AH324" s="31">
        <v>0</v>
      </c>
      <c r="AI324" s="31">
        <v>0</v>
      </c>
      <c r="AJ324" s="31">
        <v>305975.07501602202</v>
      </c>
      <c r="AK324" s="31">
        <v>0</v>
      </c>
      <c r="AL324" s="31">
        <v>0</v>
      </c>
      <c r="AM324" s="31">
        <v>200414.72175407401</v>
      </c>
      <c r="AN324" s="31">
        <v>6739102.0663452102</v>
      </c>
      <c r="AO324" s="31">
        <v>11705592.2435303</v>
      </c>
      <c r="AP324" s="31">
        <v>0</v>
      </c>
      <c r="AQ324" s="31">
        <v>14808423.09729</v>
      </c>
      <c r="AR324" s="31">
        <v>9559265.1223144494</v>
      </c>
      <c r="AS324" s="31">
        <v>491522.51441192598</v>
      </c>
      <c r="AT324" s="31">
        <v>0</v>
      </c>
      <c r="AU324" s="31">
        <v>0</v>
      </c>
      <c r="AV324" s="31">
        <v>8270580.6888427697</v>
      </c>
      <c r="AW324" s="31">
        <v>7841660.9800415002</v>
      </c>
      <c r="AX324" s="31">
        <v>9371918.0614013709</v>
      </c>
      <c r="AY324" s="31">
        <v>6489501.0164794903</v>
      </c>
      <c r="AZ324" s="31">
        <v>8295452.3645629901</v>
      </c>
      <c r="BA324" s="31">
        <v>0</v>
      </c>
      <c r="BB324" s="31">
        <v>0</v>
      </c>
      <c r="BC324" s="31">
        <v>2183058.7781372098</v>
      </c>
      <c r="BD324" s="31">
        <v>0</v>
      </c>
      <c r="BE324" s="31">
        <v>0</v>
      </c>
      <c r="BF324" s="31">
        <v>1333427.68461609</v>
      </c>
      <c r="BG324" s="31">
        <v>16135373.7814941</v>
      </c>
      <c r="BH324" s="31">
        <v>2021034.5762329099</v>
      </c>
      <c r="BI324" s="31">
        <v>0</v>
      </c>
      <c r="BJ324" s="31">
        <v>4497580.5584716797</v>
      </c>
      <c r="BK324" s="31">
        <v>3769732.0588684101</v>
      </c>
      <c r="BL324" s="31">
        <v>0</v>
      </c>
      <c r="BM324" s="31">
        <v>0</v>
      </c>
      <c r="BN324" s="31">
        <v>0</v>
      </c>
      <c r="BO324" s="31">
        <v>0</v>
      </c>
      <c r="BP324" s="31">
        <v>0</v>
      </c>
      <c r="BQ324" s="31">
        <v>0</v>
      </c>
      <c r="BR324" s="31">
        <v>2104292.0931091299</v>
      </c>
      <c r="BS324" s="31">
        <v>3299054.3457946801</v>
      </c>
      <c r="BT324" s="31">
        <v>0</v>
      </c>
      <c r="BU324" s="31">
        <v>0</v>
      </c>
      <c r="BV324" s="31">
        <v>1097914.03434753</v>
      </c>
      <c r="BW324" s="31">
        <v>0</v>
      </c>
      <c r="BX324" s="31">
        <v>0</v>
      </c>
      <c r="BY324" s="31">
        <v>0</v>
      </c>
      <c r="BZ324" s="31">
        <v>0</v>
      </c>
      <c r="CA324" s="31">
        <v>47742.3373813629</v>
      </c>
      <c r="CB324" s="31">
        <v>3640383.6311950702</v>
      </c>
      <c r="CC324" s="31">
        <v>26532728.689941399</v>
      </c>
      <c r="CD324" s="31">
        <v>6527282.7039794903</v>
      </c>
      <c r="CE324" s="31">
        <v>999.59089262783505</v>
      </c>
      <c r="CF324" s="31">
        <v>202961.304037094</v>
      </c>
      <c r="CG324" s="31">
        <v>1353374.95755005</v>
      </c>
      <c r="CH324" s="31">
        <v>0</v>
      </c>
      <c r="CI324" s="31">
        <v>48743.991797447197</v>
      </c>
      <c r="CJ324" s="31">
        <v>3843247.5006103502</v>
      </c>
      <c r="CK324" s="31">
        <v>27888710.829833999</v>
      </c>
      <c r="CL324" s="31">
        <v>6529172.2310180701</v>
      </c>
      <c r="CM324" s="31">
        <v>71688.583599090605</v>
      </c>
      <c r="CN324" s="31">
        <v>10592703.553833</v>
      </c>
      <c r="CO324" s="31">
        <v>44085001.6787109</v>
      </c>
      <c r="CP324" s="31">
        <v>6529172.2310180701</v>
      </c>
    </row>
    <row r="325" spans="1:94">
      <c r="A325" s="138" t="s">
        <v>67</v>
      </c>
      <c r="B325" s="163">
        <v>38777</v>
      </c>
      <c r="C325" s="31">
        <v>27502.857410430901</v>
      </c>
      <c r="D325" s="31">
        <v>0</v>
      </c>
      <c r="E325" s="31">
        <v>20885.072577714898</v>
      </c>
      <c r="F325" s="31">
        <v>14713.8108731508</v>
      </c>
      <c r="G325" s="31">
        <v>330.19353299215402</v>
      </c>
      <c r="H325" s="31">
        <v>0</v>
      </c>
      <c r="I325" s="31">
        <v>0</v>
      </c>
      <c r="J325" s="31">
        <v>11164.540684461601</v>
      </c>
      <c r="K325" s="31">
        <v>11809.628695130299</v>
      </c>
      <c r="L325" s="31">
        <v>11220.7833276987</v>
      </c>
      <c r="M325" s="31">
        <v>15786.798390269299</v>
      </c>
      <c r="N325" s="31">
        <v>9370.8449642658197</v>
      </c>
      <c r="O325" s="31">
        <v>11879.682182192801</v>
      </c>
      <c r="P325" s="31">
        <v>0</v>
      </c>
      <c r="Q325" s="31">
        <v>2717.7474369704701</v>
      </c>
      <c r="R325" s="31">
        <v>566.32007316499903</v>
      </c>
      <c r="S325" s="31">
        <v>0</v>
      </c>
      <c r="T325" s="31">
        <v>425.42062818259001</v>
      </c>
      <c r="U325" s="31">
        <v>23329.675016178597</v>
      </c>
      <c r="V325" s="31">
        <v>1641121.9302063</v>
      </c>
      <c r="W325" s="31">
        <v>0</v>
      </c>
      <c r="X325" s="31">
        <v>2075172.9284057601</v>
      </c>
      <c r="Y325" s="31">
        <v>1354997.67828369</v>
      </c>
      <c r="Z325" s="31">
        <v>83473.666236877398</v>
      </c>
      <c r="AA325" s="31">
        <v>0</v>
      </c>
      <c r="AB325" s="31">
        <v>0</v>
      </c>
      <c r="AC325" s="31">
        <v>4041750.07952881</v>
      </c>
      <c r="AD325" s="31">
        <v>2819327.3024902302</v>
      </c>
      <c r="AE325" s="31">
        <v>555582.33082580601</v>
      </c>
      <c r="AF325" s="31">
        <v>949447.63190460205</v>
      </c>
      <c r="AG325" s="31">
        <v>1213512.7188568099</v>
      </c>
      <c r="AH325" s="31">
        <v>693933.542579651</v>
      </c>
      <c r="AI325" s="31">
        <v>0</v>
      </c>
      <c r="AJ325" s="31">
        <v>312900.468959808</v>
      </c>
      <c r="AK325" s="31">
        <v>111031.30831146199</v>
      </c>
      <c r="AL325" s="31">
        <v>0</v>
      </c>
      <c r="AM325" s="31">
        <v>88785.562724113493</v>
      </c>
      <c r="AN325" s="31">
        <v>7034026.9478759803</v>
      </c>
      <c r="AO325" s="31">
        <v>12178244.748291001</v>
      </c>
      <c r="AP325" s="31">
        <v>0</v>
      </c>
      <c r="AQ325" s="31">
        <v>15090897.877075201</v>
      </c>
      <c r="AR325" s="31">
        <v>9700627.3653564509</v>
      </c>
      <c r="AS325" s="31">
        <v>550692.40243530297</v>
      </c>
      <c r="AT325" s="31">
        <v>0</v>
      </c>
      <c r="AU325" s="31">
        <v>0</v>
      </c>
      <c r="AV325" s="31">
        <v>9391320.0480956994</v>
      </c>
      <c r="AW325" s="31">
        <v>7021675.2959594699</v>
      </c>
      <c r="AX325" s="31">
        <v>4334606.7690429697</v>
      </c>
      <c r="AY325" s="31">
        <v>6968928.4235229502</v>
      </c>
      <c r="AZ325" s="31">
        <v>8499154.9520263709</v>
      </c>
      <c r="BA325" s="31">
        <v>5195441.45849609</v>
      </c>
      <c r="BB325" s="31">
        <v>0</v>
      </c>
      <c r="BC325" s="31">
        <v>2244002.4911193801</v>
      </c>
      <c r="BD325" s="31">
        <v>749598.31486511196</v>
      </c>
      <c r="BE325" s="31">
        <v>0</v>
      </c>
      <c r="BF325" s="31">
        <v>605516.522789001</v>
      </c>
      <c r="BG325" s="31">
        <v>16834600.700683601</v>
      </c>
      <c r="BH325" s="31">
        <v>2700456.4052124</v>
      </c>
      <c r="BI325" s="31">
        <v>0</v>
      </c>
      <c r="BJ325" s="31">
        <v>5207978.0663452102</v>
      </c>
      <c r="BK325" s="31">
        <v>3962273.06500244</v>
      </c>
      <c r="BL325" s="31">
        <v>27898.393401145899</v>
      </c>
      <c r="BM325" s="31">
        <v>0</v>
      </c>
      <c r="BN325" s="31">
        <v>0</v>
      </c>
      <c r="BO325" s="31">
        <v>0</v>
      </c>
      <c r="BP325" s="31">
        <v>0</v>
      </c>
      <c r="BQ325" s="31">
        <v>0</v>
      </c>
      <c r="BR325" s="31">
        <v>2314485.1833190899</v>
      </c>
      <c r="BS325" s="31">
        <v>3444908.7055358901</v>
      </c>
      <c r="BT325" s="31">
        <v>1002384.17492676</v>
      </c>
      <c r="BU325" s="31">
        <v>0</v>
      </c>
      <c r="BV325" s="31">
        <v>1140389.7720031701</v>
      </c>
      <c r="BW325" s="31">
        <v>92051.561405181899</v>
      </c>
      <c r="BX325" s="31">
        <v>0</v>
      </c>
      <c r="BY325" s="31">
        <v>0</v>
      </c>
      <c r="BZ325" s="31">
        <v>0</v>
      </c>
      <c r="CA325" s="31">
        <v>48398.265831947298</v>
      </c>
      <c r="CB325" s="31">
        <v>3712260.6836547898</v>
      </c>
      <c r="CC325" s="31">
        <v>27263700.1884766</v>
      </c>
      <c r="CD325" s="31">
        <v>7904125.1715698196</v>
      </c>
      <c r="CE325" s="31">
        <v>955.63566327094998</v>
      </c>
      <c r="CF325" s="31">
        <v>200133.96185302699</v>
      </c>
      <c r="CG325" s="31">
        <v>1354313.8336029099</v>
      </c>
      <c r="CH325" s="31">
        <v>92051.561405181899</v>
      </c>
      <c r="CI325" s="31">
        <v>49371.746308803602</v>
      </c>
      <c r="CJ325" s="31">
        <v>3911491.8524169899</v>
      </c>
      <c r="CK325" s="31">
        <v>28622176.5302734</v>
      </c>
      <c r="CL325" s="31">
        <v>7998767.7927246103</v>
      </c>
      <c r="CM325" s="31">
        <v>72599.6556978226</v>
      </c>
      <c r="CN325" s="31">
        <v>10946066.9455566</v>
      </c>
      <c r="CO325" s="31">
        <v>45429295.806640603</v>
      </c>
      <c r="CP325" s="31">
        <v>7998767.7927246103</v>
      </c>
    </row>
    <row r="326" spans="1:94">
      <c r="A326" s="138" t="s">
        <v>67</v>
      </c>
      <c r="B326" s="163">
        <v>38869</v>
      </c>
      <c r="C326" s="31">
        <v>28526.193386316299</v>
      </c>
      <c r="D326" s="31">
        <v>0</v>
      </c>
      <c r="E326" s="31">
        <v>20796.243555307399</v>
      </c>
      <c r="F326" s="31">
        <v>14799.6952360868</v>
      </c>
      <c r="G326" s="31">
        <v>442.35196239873801</v>
      </c>
      <c r="H326" s="31">
        <v>0</v>
      </c>
      <c r="I326" s="31">
        <v>0</v>
      </c>
      <c r="J326" s="31">
        <v>13127.091565012901</v>
      </c>
      <c r="K326" s="31">
        <v>10516.576217055301</v>
      </c>
      <c r="L326" s="31">
        <v>10719.585091114001</v>
      </c>
      <c r="M326" s="31">
        <v>16150.263485670101</v>
      </c>
      <c r="N326" s="31">
        <v>9465.9540897607803</v>
      </c>
      <c r="O326" s="31">
        <v>12447.585554122899</v>
      </c>
      <c r="P326" s="31">
        <v>0</v>
      </c>
      <c r="Q326" s="31">
        <v>2736.61122855544</v>
      </c>
      <c r="R326" s="31">
        <v>618.01128236949398</v>
      </c>
      <c r="S326" s="31">
        <v>0</v>
      </c>
      <c r="T326" s="31">
        <v>405.46826394274802</v>
      </c>
      <c r="U326" s="31">
        <v>23566.074040813684</v>
      </c>
      <c r="V326" s="31">
        <v>1685926.31272888</v>
      </c>
      <c r="W326" s="31">
        <v>0</v>
      </c>
      <c r="X326" s="31">
        <v>2065181.56515503</v>
      </c>
      <c r="Y326" s="31">
        <v>1358790.8088684101</v>
      </c>
      <c r="Z326" s="31">
        <v>98760.411844253496</v>
      </c>
      <c r="AA326" s="31">
        <v>0</v>
      </c>
      <c r="AB326" s="31">
        <v>0</v>
      </c>
      <c r="AC326" s="31">
        <v>4786887.9548339797</v>
      </c>
      <c r="AD326" s="31">
        <v>2403744.6560668899</v>
      </c>
      <c r="AE326" s="31">
        <v>527439.83316803002</v>
      </c>
      <c r="AF326" s="31">
        <v>957722.81449890102</v>
      </c>
      <c r="AG326" s="31">
        <v>1217287.9154968299</v>
      </c>
      <c r="AH326" s="31">
        <v>729487.34865570103</v>
      </c>
      <c r="AI326" s="31">
        <v>0</v>
      </c>
      <c r="AJ326" s="31">
        <v>313370.46662139898</v>
      </c>
      <c r="AK326" s="31">
        <v>120641.53167915301</v>
      </c>
      <c r="AL326" s="31">
        <v>0</v>
      </c>
      <c r="AM326" s="31">
        <v>84248.790745735198</v>
      </c>
      <c r="AN326" s="31">
        <v>7125369.7890014602</v>
      </c>
      <c r="AO326" s="31">
        <v>12632893.365234399</v>
      </c>
      <c r="AP326" s="31">
        <v>0</v>
      </c>
      <c r="AQ326" s="31">
        <v>15162988.0742188</v>
      </c>
      <c r="AR326" s="31">
        <v>9789318.8770752009</v>
      </c>
      <c r="AS326" s="31">
        <v>671595.76570892299</v>
      </c>
      <c r="AT326" s="31">
        <v>0</v>
      </c>
      <c r="AU326" s="31">
        <v>0</v>
      </c>
      <c r="AV326" s="31">
        <v>11285955.6954346</v>
      </c>
      <c r="AW326" s="31">
        <v>6030433.5080566397</v>
      </c>
      <c r="AX326" s="31">
        <v>4186587.1929016099</v>
      </c>
      <c r="AY326" s="31">
        <v>7166615.1262207003</v>
      </c>
      <c r="AZ326" s="31">
        <v>8621977.3460693397</v>
      </c>
      <c r="BA326" s="31">
        <v>5560478.23046875</v>
      </c>
      <c r="BB326" s="31">
        <v>0</v>
      </c>
      <c r="BC326" s="31">
        <v>2268671.8445129399</v>
      </c>
      <c r="BD326" s="31">
        <v>823682.42077636695</v>
      </c>
      <c r="BE326" s="31">
        <v>0</v>
      </c>
      <c r="BF326" s="31">
        <v>579068.85330200195</v>
      </c>
      <c r="BG326" s="31">
        <v>17190224.3435059</v>
      </c>
      <c r="BH326" s="31">
        <v>2865033.6866149898</v>
      </c>
      <c r="BI326" s="31">
        <v>0</v>
      </c>
      <c r="BJ326" s="31">
        <v>5209409.3712158203</v>
      </c>
      <c r="BK326" s="31">
        <v>3994618.1714172401</v>
      </c>
      <c r="BL326" s="31">
        <v>35890.988852500901</v>
      </c>
      <c r="BM326" s="31">
        <v>0</v>
      </c>
      <c r="BN326" s="31">
        <v>0</v>
      </c>
      <c r="BO326" s="31">
        <v>0</v>
      </c>
      <c r="BP326" s="31">
        <v>0</v>
      </c>
      <c r="BQ326" s="31">
        <v>0</v>
      </c>
      <c r="BR326" s="31">
        <v>2363216.2655029302</v>
      </c>
      <c r="BS326" s="31">
        <v>3495335.2182922401</v>
      </c>
      <c r="BT326" s="31">
        <v>1073876.3195495601</v>
      </c>
      <c r="BU326" s="31">
        <v>0</v>
      </c>
      <c r="BV326" s="31">
        <v>1153905.4837341299</v>
      </c>
      <c r="BW326" s="31">
        <v>101532.41917038</v>
      </c>
      <c r="BX326" s="31">
        <v>0</v>
      </c>
      <c r="BY326" s="31">
        <v>0</v>
      </c>
      <c r="BZ326" s="31">
        <v>0</v>
      </c>
      <c r="CA326" s="31">
        <v>49316.234245777101</v>
      </c>
      <c r="CB326" s="31">
        <v>3747631.0537719699</v>
      </c>
      <c r="CC326" s="31">
        <v>27776766.048095699</v>
      </c>
      <c r="CD326" s="31">
        <v>8071575.10974121</v>
      </c>
      <c r="CE326" s="31">
        <v>994.33936054259505</v>
      </c>
      <c r="CF326" s="31">
        <v>203920.01636314401</v>
      </c>
      <c r="CG326" s="31">
        <v>1397960.58357239</v>
      </c>
      <c r="CH326" s="31">
        <v>101532.41917038</v>
      </c>
      <c r="CI326" s="31">
        <v>50289.812502861001</v>
      </c>
      <c r="CJ326" s="31">
        <v>3953011.2781066899</v>
      </c>
      <c r="CK326" s="31">
        <v>29165949.970458999</v>
      </c>
      <c r="CL326" s="31">
        <v>8168623.7583618201</v>
      </c>
      <c r="CM326" s="31">
        <v>73794.043905258193</v>
      </c>
      <c r="CN326" s="31">
        <v>11072777.876464801</v>
      </c>
      <c r="CO326" s="31">
        <v>46332952.3046875</v>
      </c>
      <c r="CP326" s="31">
        <v>8168623.7583618201</v>
      </c>
    </row>
    <row r="327" spans="1:94">
      <c r="A327" s="138" t="s">
        <v>67</v>
      </c>
      <c r="B327" s="163">
        <v>38961</v>
      </c>
      <c r="C327" s="31">
        <v>29373.083982944499</v>
      </c>
      <c r="D327" s="31">
        <v>0</v>
      </c>
      <c r="E327" s="31">
        <v>20724.3688764572</v>
      </c>
      <c r="F327" s="31">
        <v>14975.939183950401</v>
      </c>
      <c r="G327" s="31">
        <v>489.36859069764603</v>
      </c>
      <c r="H327" s="31">
        <v>0</v>
      </c>
      <c r="I327" s="31">
        <v>0</v>
      </c>
      <c r="J327" s="31">
        <v>14534.962960123999</v>
      </c>
      <c r="K327" s="31">
        <v>9415.1329144239407</v>
      </c>
      <c r="L327" s="31">
        <v>10286.4488530159</v>
      </c>
      <c r="M327" s="31">
        <v>16466.121807813601</v>
      </c>
      <c r="N327" s="31">
        <v>9580.6128760576194</v>
      </c>
      <c r="O327" s="31">
        <v>12795.748041749001</v>
      </c>
      <c r="P327" s="31">
        <v>0</v>
      </c>
      <c r="Q327" s="31">
        <v>2747.96065926552</v>
      </c>
      <c r="R327" s="31">
        <v>623.68948309868597</v>
      </c>
      <c r="S327" s="31">
        <v>0</v>
      </c>
      <c r="T327" s="31">
        <v>375.34371304512001</v>
      </c>
      <c r="U327" s="31">
        <v>23783.76073188545</v>
      </c>
      <c r="V327" s="31">
        <v>1732335.78330994</v>
      </c>
      <c r="W327" s="31">
        <v>0</v>
      </c>
      <c r="X327" s="31">
        <v>2046443.0238494901</v>
      </c>
      <c r="Y327" s="31">
        <v>1365821.2536468499</v>
      </c>
      <c r="Z327" s="31">
        <v>108620.217370987</v>
      </c>
      <c r="AA327" s="31">
        <v>0</v>
      </c>
      <c r="AB327" s="31">
        <v>0</v>
      </c>
      <c r="AC327" s="31">
        <v>5405153.77197266</v>
      </c>
      <c r="AD327" s="31">
        <v>1944919.8859252899</v>
      </c>
      <c r="AE327" s="31">
        <v>501925.56013870199</v>
      </c>
      <c r="AF327" s="31">
        <v>972369.32180023205</v>
      </c>
      <c r="AG327" s="31">
        <v>1230361.2004241899</v>
      </c>
      <c r="AH327" s="31">
        <v>751608.46627807606</v>
      </c>
      <c r="AI327" s="31">
        <v>0</v>
      </c>
      <c r="AJ327" s="31">
        <v>318818.21154403698</v>
      </c>
      <c r="AK327" s="31">
        <v>124592.745586395</v>
      </c>
      <c r="AL327" s="31">
        <v>0</v>
      </c>
      <c r="AM327" s="31">
        <v>78201.401255607605</v>
      </c>
      <c r="AN327" s="31">
        <v>7214739.6866455097</v>
      </c>
      <c r="AO327" s="31">
        <v>13099669.817993199</v>
      </c>
      <c r="AP327" s="31">
        <v>0</v>
      </c>
      <c r="AQ327" s="31">
        <v>15177254.3294678</v>
      </c>
      <c r="AR327" s="31">
        <v>9880275.8209228497</v>
      </c>
      <c r="AS327" s="31">
        <v>755650.77238464402</v>
      </c>
      <c r="AT327" s="31">
        <v>0</v>
      </c>
      <c r="AU327" s="31">
        <v>0</v>
      </c>
      <c r="AV327" s="31">
        <v>13030675.522583</v>
      </c>
      <c r="AW327" s="31">
        <v>4996751.9658203097</v>
      </c>
      <c r="AX327" s="31">
        <v>4000323.4519958501</v>
      </c>
      <c r="AY327" s="31">
        <v>7362381.76098633</v>
      </c>
      <c r="AZ327" s="31">
        <v>8728425.8685302697</v>
      </c>
      <c r="BA327" s="31">
        <v>5803636.5595092801</v>
      </c>
      <c r="BB327" s="31">
        <v>0</v>
      </c>
      <c r="BC327" s="31">
        <v>2324864.8131408701</v>
      </c>
      <c r="BD327" s="31">
        <v>847764.62184905994</v>
      </c>
      <c r="BE327" s="31">
        <v>0</v>
      </c>
      <c r="BF327" s="31">
        <v>534768.90414428699</v>
      </c>
      <c r="BG327" s="31">
        <v>17651709.8044434</v>
      </c>
      <c r="BH327" s="31">
        <v>3016981.1049804701</v>
      </c>
      <c r="BI327" s="31">
        <v>0</v>
      </c>
      <c r="BJ327" s="31">
        <v>5239828.9468994103</v>
      </c>
      <c r="BK327" s="31">
        <v>4028013.9355468801</v>
      </c>
      <c r="BL327" s="31">
        <v>44518.1334543228</v>
      </c>
      <c r="BM327" s="31">
        <v>0</v>
      </c>
      <c r="BN327" s="31">
        <v>0</v>
      </c>
      <c r="BO327" s="31">
        <v>0</v>
      </c>
      <c r="BP327" s="31">
        <v>0</v>
      </c>
      <c r="BQ327" s="31">
        <v>0</v>
      </c>
      <c r="BR327" s="31">
        <v>2410414.0578002902</v>
      </c>
      <c r="BS327" s="31">
        <v>3526220.3041381799</v>
      </c>
      <c r="BT327" s="31">
        <v>1121341.68763733</v>
      </c>
      <c r="BU327" s="31">
        <v>0</v>
      </c>
      <c r="BV327" s="31">
        <v>1182996.65226746</v>
      </c>
      <c r="BW327" s="31">
        <v>102175.219234467</v>
      </c>
      <c r="BX327" s="31">
        <v>0</v>
      </c>
      <c r="BY327" s="31">
        <v>0</v>
      </c>
      <c r="BZ327" s="31">
        <v>0</v>
      </c>
      <c r="CA327" s="31">
        <v>50071.427855491602</v>
      </c>
      <c r="CB327" s="31">
        <v>3781014.6201171898</v>
      </c>
      <c r="CC327" s="31">
        <v>28267621.973877002</v>
      </c>
      <c r="CD327" s="31">
        <v>8251219.2927856399</v>
      </c>
      <c r="CE327" s="31">
        <v>982.23448239266895</v>
      </c>
      <c r="CF327" s="31">
        <v>204140.13098716701</v>
      </c>
      <c r="CG327" s="31">
        <v>1390041.1408081099</v>
      </c>
      <c r="CH327" s="31">
        <v>102175.219234467</v>
      </c>
      <c r="CI327" s="31">
        <v>51055.373046875</v>
      </c>
      <c r="CJ327" s="31">
        <v>3984715.7322998</v>
      </c>
      <c r="CK327" s="31">
        <v>29661615.802734401</v>
      </c>
      <c r="CL327" s="31">
        <v>8354358.2405395498</v>
      </c>
      <c r="CM327" s="31">
        <v>74780.598921775803</v>
      </c>
      <c r="CN327" s="31">
        <v>11196638.239257799</v>
      </c>
      <c r="CO327" s="31">
        <v>47310549.260742202</v>
      </c>
      <c r="CP327" s="31">
        <v>8354358.2405395498</v>
      </c>
    </row>
    <row r="328" spans="1:94">
      <c r="A328" s="138" t="s">
        <v>67</v>
      </c>
      <c r="B328" s="163">
        <v>39052</v>
      </c>
      <c r="C328" s="31">
        <v>30255.508301496498</v>
      </c>
      <c r="D328" s="31">
        <v>0</v>
      </c>
      <c r="E328" s="31">
        <v>20464.1345920563</v>
      </c>
      <c r="F328" s="31">
        <v>15050.769819855699</v>
      </c>
      <c r="G328" s="31">
        <v>539.41956578195095</v>
      </c>
      <c r="H328" s="31">
        <v>0</v>
      </c>
      <c r="I328" s="31">
        <v>0</v>
      </c>
      <c r="J328" s="31">
        <v>16188.9208471775</v>
      </c>
      <c r="K328" s="31">
        <v>7985.9466806650198</v>
      </c>
      <c r="L328" s="31">
        <v>10143.5873318911</v>
      </c>
      <c r="M328" s="31">
        <v>16713.803733348799</v>
      </c>
      <c r="N328" s="31">
        <v>9628.6245253086108</v>
      </c>
      <c r="O328" s="31">
        <v>13376.7309292555</v>
      </c>
      <c r="P328" s="31">
        <v>0</v>
      </c>
      <c r="Q328" s="31">
        <v>2758.2541177570802</v>
      </c>
      <c r="R328" s="31">
        <v>665.95745901763405</v>
      </c>
      <c r="S328" s="31">
        <v>0</v>
      </c>
      <c r="T328" s="31">
        <v>351.74930803850299</v>
      </c>
      <c r="U328" s="31">
        <v>24191.357382492559</v>
      </c>
      <c r="V328" s="31">
        <v>1790952.28869629</v>
      </c>
      <c r="W328" s="31">
        <v>0</v>
      </c>
      <c r="X328" s="31">
        <v>2005732.99594116</v>
      </c>
      <c r="Y328" s="31">
        <v>1364914.78427124</v>
      </c>
      <c r="Z328" s="31">
        <v>124195.903287888</v>
      </c>
      <c r="AA328" s="31">
        <v>0</v>
      </c>
      <c r="AB328" s="31">
        <v>0</v>
      </c>
      <c r="AC328" s="31">
        <v>5978401.3180542002</v>
      </c>
      <c r="AD328" s="31">
        <v>1494494.3088531501</v>
      </c>
      <c r="AE328" s="31">
        <v>496304.70492553699</v>
      </c>
      <c r="AF328" s="31">
        <v>971729.38774871803</v>
      </c>
      <c r="AG328" s="31">
        <v>1227275.0697479199</v>
      </c>
      <c r="AH328" s="31">
        <v>782426.03692627</v>
      </c>
      <c r="AI328" s="31">
        <v>0</v>
      </c>
      <c r="AJ328" s="31">
        <v>317381.479137421</v>
      </c>
      <c r="AK328" s="31">
        <v>136995.784049988</v>
      </c>
      <c r="AL328" s="31">
        <v>0</v>
      </c>
      <c r="AM328" s="31">
        <v>74503.819927215605</v>
      </c>
      <c r="AN328" s="31">
        <v>7549221.5283203097</v>
      </c>
      <c r="AO328" s="31">
        <v>13672916.290527301</v>
      </c>
      <c r="AP328" s="31">
        <v>0</v>
      </c>
      <c r="AQ328" s="31">
        <v>14910672.1094971</v>
      </c>
      <c r="AR328" s="31">
        <v>9862123.2967529297</v>
      </c>
      <c r="AS328" s="31">
        <v>857099.977684021</v>
      </c>
      <c r="AT328" s="31">
        <v>0</v>
      </c>
      <c r="AU328" s="31">
        <v>0</v>
      </c>
      <c r="AV328" s="31">
        <v>14359695.756958</v>
      </c>
      <c r="AW328" s="31">
        <v>3824584.1115417499</v>
      </c>
      <c r="AX328" s="31">
        <v>4006510.03515625</v>
      </c>
      <c r="AY328" s="31">
        <v>7402170.5762329102</v>
      </c>
      <c r="AZ328" s="31">
        <v>8747730.7353515606</v>
      </c>
      <c r="BA328" s="31">
        <v>6153719.4523315402</v>
      </c>
      <c r="BB328" s="31">
        <v>0</v>
      </c>
      <c r="BC328" s="31">
        <v>2321901.3591003399</v>
      </c>
      <c r="BD328" s="31">
        <v>933365.63494110096</v>
      </c>
      <c r="BE328" s="31">
        <v>0</v>
      </c>
      <c r="BF328" s="31">
        <v>517562.184036255</v>
      </c>
      <c r="BG328" s="31">
        <v>18381215.285400402</v>
      </c>
      <c r="BH328" s="31">
        <v>3184574.7683410598</v>
      </c>
      <c r="BI328" s="31">
        <v>0</v>
      </c>
      <c r="BJ328" s="31">
        <v>5166608.8939819299</v>
      </c>
      <c r="BK328" s="31">
        <v>4040875.6727600102</v>
      </c>
      <c r="BL328" s="31">
        <v>56681.826569080396</v>
      </c>
      <c r="BM328" s="31">
        <v>0</v>
      </c>
      <c r="BN328" s="31">
        <v>0</v>
      </c>
      <c r="BO328" s="31">
        <v>0</v>
      </c>
      <c r="BP328" s="31">
        <v>0</v>
      </c>
      <c r="BQ328" s="31">
        <v>0</v>
      </c>
      <c r="BR328" s="31">
        <v>2460357.68276978</v>
      </c>
      <c r="BS328" s="31">
        <v>3529020.1864929199</v>
      </c>
      <c r="BT328" s="31">
        <v>1182439.6078033401</v>
      </c>
      <c r="BU328" s="31">
        <v>0</v>
      </c>
      <c r="BV328" s="31">
        <v>1201464.8345642099</v>
      </c>
      <c r="BW328" s="31">
        <v>113050.18479442599</v>
      </c>
      <c r="BX328" s="31">
        <v>0</v>
      </c>
      <c r="BY328" s="31">
        <v>0</v>
      </c>
      <c r="BZ328" s="31">
        <v>0</v>
      </c>
      <c r="CA328" s="31">
        <v>50751.675642967202</v>
      </c>
      <c r="CB328" s="31">
        <v>3800693.38427734</v>
      </c>
      <c r="CC328" s="31">
        <v>28602698.337646499</v>
      </c>
      <c r="CD328" s="31">
        <v>8360410.5924682599</v>
      </c>
      <c r="CE328" s="31">
        <v>994.96261101961102</v>
      </c>
      <c r="CF328" s="31">
        <v>211300.864660263</v>
      </c>
      <c r="CG328" s="31">
        <v>1451385.7233428999</v>
      </c>
      <c r="CH328" s="31">
        <v>113050.18479442599</v>
      </c>
      <c r="CI328" s="31">
        <v>51747.250245094299</v>
      </c>
      <c r="CJ328" s="31">
        <v>4011715.0451354999</v>
      </c>
      <c r="CK328" s="31">
        <v>30055593.795654301</v>
      </c>
      <c r="CL328" s="31">
        <v>8473268.7847900409</v>
      </c>
      <c r="CM328" s="31">
        <v>75841.134524345398</v>
      </c>
      <c r="CN328" s="31">
        <v>11565572.1062012</v>
      </c>
      <c r="CO328" s="31">
        <v>48466871.455078103</v>
      </c>
      <c r="CP328" s="31">
        <v>8473268.7847900409</v>
      </c>
    </row>
    <row r="329" spans="1:94">
      <c r="A329" s="138" t="s">
        <v>67</v>
      </c>
      <c r="B329" s="163">
        <v>39142</v>
      </c>
      <c r="C329" s="31">
        <v>31931.541535139098</v>
      </c>
      <c r="D329" s="31">
        <v>0</v>
      </c>
      <c r="E329" s="31">
        <v>19667.348406314901</v>
      </c>
      <c r="F329" s="31">
        <v>15115.2700276375</v>
      </c>
      <c r="G329" s="31">
        <v>582.59682958573103</v>
      </c>
      <c r="H329" s="31">
        <v>0</v>
      </c>
      <c r="I329" s="31">
        <v>0</v>
      </c>
      <c r="J329" s="31">
        <v>17435.3948922157</v>
      </c>
      <c r="K329" s="31">
        <v>6980.7339960336703</v>
      </c>
      <c r="L329" s="31">
        <v>9853.6294239759409</v>
      </c>
      <c r="M329" s="31">
        <v>16961.785211324699</v>
      </c>
      <c r="N329" s="31">
        <v>9672.2773706912994</v>
      </c>
      <c r="O329" s="31">
        <v>13998.9445060492</v>
      </c>
      <c r="P329" s="31">
        <v>0</v>
      </c>
      <c r="Q329" s="31">
        <v>2782.2173741161801</v>
      </c>
      <c r="R329" s="31">
        <v>694.41328138112999</v>
      </c>
      <c r="S329" s="31">
        <v>0</v>
      </c>
      <c r="T329" s="31">
        <v>334.24170171469501</v>
      </c>
      <c r="U329" s="31">
        <v>24529.545325222265</v>
      </c>
      <c r="V329" s="31">
        <v>1908847.52684021</v>
      </c>
      <c r="W329" s="31">
        <v>0</v>
      </c>
      <c r="X329" s="31">
        <v>1948477.90063477</v>
      </c>
      <c r="Y329" s="31">
        <v>1379904.234375</v>
      </c>
      <c r="Z329" s="31">
        <v>136281.77607345601</v>
      </c>
      <c r="AA329" s="31">
        <v>0</v>
      </c>
      <c r="AB329" s="31">
        <v>0</v>
      </c>
      <c r="AC329" s="31">
        <v>6378188.0791626005</v>
      </c>
      <c r="AD329" s="31">
        <v>1252893.0253753699</v>
      </c>
      <c r="AE329" s="31">
        <v>487947.70774459798</v>
      </c>
      <c r="AF329" s="31">
        <v>986524.11254119896</v>
      </c>
      <c r="AG329" s="31">
        <v>1244659.3025207501</v>
      </c>
      <c r="AH329" s="31">
        <v>830156.00209045399</v>
      </c>
      <c r="AI329" s="31">
        <v>0</v>
      </c>
      <c r="AJ329" s="31">
        <v>318494.98564529401</v>
      </c>
      <c r="AK329" s="31">
        <v>143503.247825623</v>
      </c>
      <c r="AL329" s="31">
        <v>0</v>
      </c>
      <c r="AM329" s="31">
        <v>69557.472211837798</v>
      </c>
      <c r="AN329" s="31">
        <v>7675438.1961669903</v>
      </c>
      <c r="AO329" s="31">
        <v>14639210.719970699</v>
      </c>
      <c r="AP329" s="31">
        <v>0</v>
      </c>
      <c r="AQ329" s="31">
        <v>14480632.490234399</v>
      </c>
      <c r="AR329" s="31">
        <v>9899902.8442382794</v>
      </c>
      <c r="AS329" s="31">
        <v>930207.27262115502</v>
      </c>
      <c r="AT329" s="31">
        <v>0</v>
      </c>
      <c r="AU329" s="31">
        <v>0</v>
      </c>
      <c r="AV329" s="31">
        <v>15400760.481811499</v>
      </c>
      <c r="AW329" s="31">
        <v>3247227.0578308101</v>
      </c>
      <c r="AX329" s="31">
        <v>3959823.35073853</v>
      </c>
      <c r="AY329" s="31">
        <v>7500899.8143920898</v>
      </c>
      <c r="AZ329" s="31">
        <v>8823517.7152099591</v>
      </c>
      <c r="BA329" s="31">
        <v>6481208.6277465802</v>
      </c>
      <c r="BB329" s="31">
        <v>0</v>
      </c>
      <c r="BC329" s="31">
        <v>2343878.1055602999</v>
      </c>
      <c r="BD329" s="31">
        <v>986484.03414154099</v>
      </c>
      <c r="BE329" s="31">
        <v>0</v>
      </c>
      <c r="BF329" s="31">
        <v>487356.29920196498</v>
      </c>
      <c r="BG329" s="31">
        <v>18775909.708984401</v>
      </c>
      <c r="BH329" s="31">
        <v>3445048.6464843801</v>
      </c>
      <c r="BI329" s="31">
        <v>0</v>
      </c>
      <c r="BJ329" s="31">
        <v>5153270.0021362295</v>
      </c>
      <c r="BK329" s="31">
        <v>4105340.9876403799</v>
      </c>
      <c r="BL329" s="31">
        <v>64364.126999378197</v>
      </c>
      <c r="BM329" s="31">
        <v>0</v>
      </c>
      <c r="BN329" s="31">
        <v>0</v>
      </c>
      <c r="BO329" s="31">
        <v>0</v>
      </c>
      <c r="BP329" s="31">
        <v>0</v>
      </c>
      <c r="BQ329" s="31">
        <v>0</v>
      </c>
      <c r="BR329" s="31">
        <v>2516710.5280456501</v>
      </c>
      <c r="BS329" s="31">
        <v>3593277.3135070801</v>
      </c>
      <c r="BT329" s="31">
        <v>1248820.31034851</v>
      </c>
      <c r="BU329" s="31">
        <v>0</v>
      </c>
      <c r="BV329" s="31">
        <v>1213746.39189148</v>
      </c>
      <c r="BW329" s="31">
        <v>121080.9949646</v>
      </c>
      <c r="BX329" s="31">
        <v>0</v>
      </c>
      <c r="BY329" s="31">
        <v>0</v>
      </c>
      <c r="BZ329" s="31">
        <v>0</v>
      </c>
      <c r="CA329" s="31">
        <v>51586.388797760002</v>
      </c>
      <c r="CB329" s="31">
        <v>3856848.0776061998</v>
      </c>
      <c r="CC329" s="31">
        <v>29148973.0458984</v>
      </c>
      <c r="CD329" s="31">
        <v>8599828.1696777306</v>
      </c>
      <c r="CE329" s="31">
        <v>1012.15914966166</v>
      </c>
      <c r="CF329" s="31">
        <v>213016.70576095601</v>
      </c>
      <c r="CG329" s="31">
        <v>1471699.90623474</v>
      </c>
      <c r="CH329" s="31">
        <v>121080.9949646</v>
      </c>
      <c r="CI329" s="31">
        <v>52616.042644023903</v>
      </c>
      <c r="CJ329" s="31">
        <v>4069597.82922363</v>
      </c>
      <c r="CK329" s="31">
        <v>30623435.4614258</v>
      </c>
      <c r="CL329" s="31">
        <v>8726197.71801758</v>
      </c>
      <c r="CM329" s="31">
        <v>77001.1464986801</v>
      </c>
      <c r="CN329" s="31">
        <v>11747995.630493199</v>
      </c>
      <c r="CO329" s="31">
        <v>49390183.462402299</v>
      </c>
      <c r="CP329" s="31">
        <v>8726197.71801758</v>
      </c>
    </row>
    <row r="330" spans="1:94">
      <c r="A330" s="138" t="s">
        <v>67</v>
      </c>
      <c r="B330" s="163">
        <v>39234</v>
      </c>
      <c r="C330" s="31">
        <v>32366.4947831631</v>
      </c>
      <c r="D330" s="31">
        <v>0</v>
      </c>
      <c r="E330" s="31">
        <v>19203.2984333038</v>
      </c>
      <c r="F330" s="31">
        <v>14908.9922215939</v>
      </c>
      <c r="G330" s="31">
        <v>657.02674449980304</v>
      </c>
      <c r="H330" s="31">
        <v>0</v>
      </c>
      <c r="I330" s="31">
        <v>0</v>
      </c>
      <c r="J330" s="31">
        <v>18847.065726518598</v>
      </c>
      <c r="K330" s="31">
        <v>6057.6402531266203</v>
      </c>
      <c r="L330" s="31">
        <v>9675.0813887119293</v>
      </c>
      <c r="M330" s="31">
        <v>17016.799800395998</v>
      </c>
      <c r="N330" s="31">
        <v>9740.9149967432004</v>
      </c>
      <c r="O330" s="31">
        <v>14025.785661459</v>
      </c>
      <c r="P330" s="31">
        <v>0</v>
      </c>
      <c r="Q330" s="31">
        <v>2791.1752451360198</v>
      </c>
      <c r="R330" s="31">
        <v>720.788390770555</v>
      </c>
      <c r="S330" s="31">
        <v>0</v>
      </c>
      <c r="T330" s="31">
        <v>334.89058411866398</v>
      </c>
      <c r="U330" s="31">
        <v>24890.484093492752</v>
      </c>
      <c r="V330" s="31">
        <v>1938771.5346069301</v>
      </c>
      <c r="W330" s="31">
        <v>0</v>
      </c>
      <c r="X330" s="31">
        <v>1916688.2302093499</v>
      </c>
      <c r="Y330" s="31">
        <v>1372409.2772979699</v>
      </c>
      <c r="Z330" s="31">
        <v>147387.99482345601</v>
      </c>
      <c r="AA330" s="31">
        <v>0</v>
      </c>
      <c r="AB330" s="31">
        <v>0</v>
      </c>
      <c r="AC330" s="31">
        <v>6780017.7651367197</v>
      </c>
      <c r="AD330" s="31">
        <v>1050567.11048889</v>
      </c>
      <c r="AE330" s="31">
        <v>477945.12007141102</v>
      </c>
      <c r="AF330" s="31">
        <v>986819.25051116897</v>
      </c>
      <c r="AG330" s="31">
        <v>1247042.44111633</v>
      </c>
      <c r="AH330" s="31">
        <v>818191.38178253197</v>
      </c>
      <c r="AI330" s="31">
        <v>0</v>
      </c>
      <c r="AJ330" s="31">
        <v>325039.42678070097</v>
      </c>
      <c r="AK330" s="31">
        <v>148284.04853820801</v>
      </c>
      <c r="AL330" s="31">
        <v>0</v>
      </c>
      <c r="AM330" s="31">
        <v>66483.254531860395</v>
      </c>
      <c r="AN330" s="31">
        <v>7797895.3615112295</v>
      </c>
      <c r="AO330" s="31">
        <v>14975678.704345699</v>
      </c>
      <c r="AP330" s="31">
        <v>0</v>
      </c>
      <c r="AQ330" s="31">
        <v>14300265.239990201</v>
      </c>
      <c r="AR330" s="31">
        <v>9888711.3189697303</v>
      </c>
      <c r="AS330" s="31">
        <v>1011750.69876862</v>
      </c>
      <c r="AT330" s="31">
        <v>0</v>
      </c>
      <c r="AU330" s="31">
        <v>0</v>
      </c>
      <c r="AV330" s="31">
        <v>16628960.337768599</v>
      </c>
      <c r="AW330" s="31">
        <v>2746253.5010070801</v>
      </c>
      <c r="AX330" s="31">
        <v>3870925.1624145498</v>
      </c>
      <c r="AY330" s="31">
        <v>7637169.6945190402</v>
      </c>
      <c r="AZ330" s="31">
        <v>8923616.1231689509</v>
      </c>
      <c r="BA330" s="31">
        <v>6480609.8177490197</v>
      </c>
      <c r="BB330" s="31">
        <v>0</v>
      </c>
      <c r="BC330" s="31">
        <v>2414238.4639587398</v>
      </c>
      <c r="BD330" s="31">
        <v>1021273.43418121</v>
      </c>
      <c r="BE330" s="31">
        <v>0</v>
      </c>
      <c r="BF330" s="31">
        <v>469210.619529724</v>
      </c>
      <c r="BG330" s="31">
        <v>19303372.037597701</v>
      </c>
      <c r="BH330" s="31">
        <v>3561692.3329162602</v>
      </c>
      <c r="BI330" s="31">
        <v>0</v>
      </c>
      <c r="BJ330" s="31">
        <v>5097178.3574218797</v>
      </c>
      <c r="BK330" s="31">
        <v>4132820.9240417499</v>
      </c>
      <c r="BL330" s="31">
        <v>73800.573411941499</v>
      </c>
      <c r="BM330" s="31">
        <v>0</v>
      </c>
      <c r="BN330" s="31">
        <v>0</v>
      </c>
      <c r="BO330" s="31">
        <v>0</v>
      </c>
      <c r="BP330" s="31">
        <v>0</v>
      </c>
      <c r="BQ330" s="31">
        <v>0</v>
      </c>
      <c r="BR330" s="31">
        <v>2538828.6282043499</v>
      </c>
      <c r="BS330" s="31">
        <v>3637979.5828857399</v>
      </c>
      <c r="BT330" s="31">
        <v>1250408.9070434601</v>
      </c>
      <c r="BU330" s="31">
        <v>0</v>
      </c>
      <c r="BV330" s="31">
        <v>1251147.19677734</v>
      </c>
      <c r="BW330" s="31">
        <v>123717.77628231001</v>
      </c>
      <c r="BX330" s="31">
        <v>0</v>
      </c>
      <c r="BY330" s="31">
        <v>0</v>
      </c>
      <c r="BZ330" s="31">
        <v>0</v>
      </c>
      <c r="CA330" s="31">
        <v>51567.9086985588</v>
      </c>
      <c r="CB330" s="31">
        <v>3855785.8097534198</v>
      </c>
      <c r="CC330" s="31">
        <v>29287009.964843798</v>
      </c>
      <c r="CD330" s="31">
        <v>8665887.7508544903</v>
      </c>
      <c r="CE330" s="31">
        <v>1033.4554712772399</v>
      </c>
      <c r="CF330" s="31">
        <v>213524.46137619001</v>
      </c>
      <c r="CG330" s="31">
        <v>1483739.3218841599</v>
      </c>
      <c r="CH330" s="31">
        <v>123717.77628231001</v>
      </c>
      <c r="CI330" s="31">
        <v>52581.405795574203</v>
      </c>
      <c r="CJ330" s="31">
        <v>4070357.19448853</v>
      </c>
      <c r="CK330" s="31">
        <v>30765616.78125</v>
      </c>
      <c r="CL330" s="31">
        <v>8784822.8972168006</v>
      </c>
      <c r="CM330" s="31">
        <v>77419.648416519194</v>
      </c>
      <c r="CN330" s="31">
        <v>11869123.603515601</v>
      </c>
      <c r="CO330" s="31">
        <v>50073146.431640603</v>
      </c>
      <c r="CP330" s="31">
        <v>8784822.8972168006</v>
      </c>
    </row>
    <row r="331" spans="1:94">
      <c r="A331" s="138" t="s">
        <v>67</v>
      </c>
      <c r="B331" s="163">
        <v>39326</v>
      </c>
      <c r="C331" s="31">
        <v>33143.2877368927</v>
      </c>
      <c r="D331" s="31">
        <v>0</v>
      </c>
      <c r="E331" s="31">
        <v>19172.8859312534</v>
      </c>
      <c r="F331" s="31">
        <v>15173.6241095066</v>
      </c>
      <c r="G331" s="31">
        <v>704.92559100687504</v>
      </c>
      <c r="H331" s="31">
        <v>0</v>
      </c>
      <c r="I331" s="31">
        <v>0</v>
      </c>
      <c r="J331" s="31">
        <v>19956.941513538401</v>
      </c>
      <c r="K331" s="31">
        <v>5322.7075641155197</v>
      </c>
      <c r="L331" s="31">
        <v>9567.4049850702304</v>
      </c>
      <c r="M331" s="31">
        <v>17092.2861502171</v>
      </c>
      <c r="N331" s="31">
        <v>9845.2455770969409</v>
      </c>
      <c r="O331" s="31">
        <v>14364.362206101399</v>
      </c>
      <c r="P331" s="31">
        <v>0</v>
      </c>
      <c r="Q331" s="31">
        <v>2782.5451115071801</v>
      </c>
      <c r="R331" s="31">
        <v>744.15748844295695</v>
      </c>
      <c r="S331" s="31">
        <v>0</v>
      </c>
      <c r="T331" s="31">
        <v>317.03932657837902</v>
      </c>
      <c r="U331" s="31">
        <v>25184.919861042606</v>
      </c>
      <c r="V331" s="31">
        <v>1992617.4361572301</v>
      </c>
      <c r="W331" s="31">
        <v>0</v>
      </c>
      <c r="X331" s="31">
        <v>1904992.81626892</v>
      </c>
      <c r="Y331" s="31">
        <v>1382536.23532104</v>
      </c>
      <c r="Z331" s="31">
        <v>155029.49320793201</v>
      </c>
      <c r="AA331" s="31">
        <v>0</v>
      </c>
      <c r="AB331" s="31">
        <v>0</v>
      </c>
      <c r="AC331" s="31">
        <v>7086335.9849853497</v>
      </c>
      <c r="AD331" s="31">
        <v>944466.33414459205</v>
      </c>
      <c r="AE331" s="31">
        <v>476095.44493102998</v>
      </c>
      <c r="AF331" s="31">
        <v>992391.746330261</v>
      </c>
      <c r="AG331" s="31">
        <v>1256552.5713653599</v>
      </c>
      <c r="AH331" s="31">
        <v>840098.92106628395</v>
      </c>
      <c r="AI331" s="31">
        <v>0</v>
      </c>
      <c r="AJ331" s="31">
        <v>323355.30204391503</v>
      </c>
      <c r="AK331" s="31">
        <v>150321.28835105899</v>
      </c>
      <c r="AL331" s="31">
        <v>0</v>
      </c>
      <c r="AM331" s="31">
        <v>61918.502323150598</v>
      </c>
      <c r="AN331" s="31">
        <v>7982617.4863281297</v>
      </c>
      <c r="AO331" s="31">
        <v>15501708.9212646</v>
      </c>
      <c r="AP331" s="31">
        <v>0</v>
      </c>
      <c r="AQ331" s="31">
        <v>14407650.920166001</v>
      </c>
      <c r="AR331" s="31">
        <v>10107497.0780029</v>
      </c>
      <c r="AS331" s="31">
        <v>1096311.1506652799</v>
      </c>
      <c r="AT331" s="31">
        <v>0</v>
      </c>
      <c r="AU331" s="31">
        <v>0</v>
      </c>
      <c r="AV331" s="31">
        <v>17563567.907958999</v>
      </c>
      <c r="AW331" s="31">
        <v>2497499.1378478999</v>
      </c>
      <c r="AX331" s="31">
        <v>3903407.6119079599</v>
      </c>
      <c r="AY331" s="31">
        <v>7738902.9609985398</v>
      </c>
      <c r="AZ331" s="31">
        <v>9082510.5643310491</v>
      </c>
      <c r="BA331" s="31">
        <v>6672792.12390137</v>
      </c>
      <c r="BB331" s="31">
        <v>0</v>
      </c>
      <c r="BC331" s="31">
        <v>2413706.2307434101</v>
      </c>
      <c r="BD331" s="31">
        <v>1049583.21426392</v>
      </c>
      <c r="BE331" s="31">
        <v>0</v>
      </c>
      <c r="BF331" s="31">
        <v>444181.55679321301</v>
      </c>
      <c r="BG331" s="31">
        <v>19905214.3283691</v>
      </c>
      <c r="BH331" s="31">
        <v>3697746.0842895498</v>
      </c>
      <c r="BI331" s="31">
        <v>0</v>
      </c>
      <c r="BJ331" s="31">
        <v>5108451.0587158203</v>
      </c>
      <c r="BK331" s="31">
        <v>4173920.5335693401</v>
      </c>
      <c r="BL331" s="31">
        <v>81959.897630691499</v>
      </c>
      <c r="BM331" s="31">
        <v>0</v>
      </c>
      <c r="BN331" s="31">
        <v>0</v>
      </c>
      <c r="BO331" s="31">
        <v>0</v>
      </c>
      <c r="BP331" s="31">
        <v>0</v>
      </c>
      <c r="BQ331" s="31">
        <v>0</v>
      </c>
      <c r="BR331" s="31">
        <v>2561182.3796997098</v>
      </c>
      <c r="BS331" s="31">
        <v>3684702.3682556199</v>
      </c>
      <c r="BT331" s="31">
        <v>1290009.87042236</v>
      </c>
      <c r="BU331" s="31">
        <v>0</v>
      </c>
      <c r="BV331" s="31">
        <v>1246473.6062316899</v>
      </c>
      <c r="BW331" s="31">
        <v>126105.822885513</v>
      </c>
      <c r="BX331" s="31">
        <v>0</v>
      </c>
      <c r="BY331" s="31">
        <v>0</v>
      </c>
      <c r="BZ331" s="31">
        <v>0</v>
      </c>
      <c r="CA331" s="31">
        <v>52317.314165592201</v>
      </c>
      <c r="CB331" s="31">
        <v>3893370.8802185101</v>
      </c>
      <c r="CC331" s="31">
        <v>29849496.542968798</v>
      </c>
      <c r="CD331" s="31">
        <v>8784338.3021240197</v>
      </c>
      <c r="CE331" s="31">
        <v>1033.3650810271499</v>
      </c>
      <c r="CF331" s="31">
        <v>213840.95734977699</v>
      </c>
      <c r="CG331" s="31">
        <v>1502421.84368896</v>
      </c>
      <c r="CH331" s="31">
        <v>126105.822885513</v>
      </c>
      <c r="CI331" s="31">
        <v>53354.530277252197</v>
      </c>
      <c r="CJ331" s="31">
        <v>4106626.62582397</v>
      </c>
      <c r="CK331" s="31">
        <v>31354192.988769501</v>
      </c>
      <c r="CL331" s="31">
        <v>8910221.8218994103</v>
      </c>
      <c r="CM331" s="31">
        <v>78425.107246398897</v>
      </c>
      <c r="CN331" s="31">
        <v>12078556.6199951</v>
      </c>
      <c r="CO331" s="31">
        <v>51226214.216796897</v>
      </c>
      <c r="CP331" s="31">
        <v>8910221.8218994103</v>
      </c>
    </row>
    <row r="332" spans="1:94">
      <c r="A332" s="138" t="s">
        <v>67</v>
      </c>
      <c r="B332" s="163">
        <v>39417</v>
      </c>
      <c r="C332" s="31">
        <v>33867.111761093103</v>
      </c>
      <c r="D332" s="31">
        <v>0</v>
      </c>
      <c r="E332" s="31">
        <v>19070.622939586599</v>
      </c>
      <c r="F332" s="31">
        <v>15261.2747862339</v>
      </c>
      <c r="G332" s="31">
        <v>741.62942440807797</v>
      </c>
      <c r="H332" s="31">
        <v>0</v>
      </c>
      <c r="I332" s="31">
        <v>0</v>
      </c>
      <c r="J332" s="31">
        <v>20810.532308578498</v>
      </c>
      <c r="K332" s="31">
        <v>4637.9310315251396</v>
      </c>
      <c r="L332" s="31">
        <v>9475.52127599716</v>
      </c>
      <c r="M332" s="31">
        <v>17318.503619670901</v>
      </c>
      <c r="N332" s="31">
        <v>9951.5985448360407</v>
      </c>
      <c r="O332" s="31">
        <v>14712.5899018049</v>
      </c>
      <c r="P332" s="31">
        <v>0</v>
      </c>
      <c r="Q332" s="31">
        <v>2832.0008226633099</v>
      </c>
      <c r="R332" s="31">
        <v>754.78472837060701</v>
      </c>
      <c r="S332" s="31">
        <v>0</v>
      </c>
      <c r="T332" s="31">
        <v>295.50174260512</v>
      </c>
      <c r="U332" s="31">
        <v>25506.966787976198</v>
      </c>
      <c r="V332" s="31">
        <v>2048318.0929107701</v>
      </c>
      <c r="W332" s="31">
        <v>0</v>
      </c>
      <c r="X332" s="31">
        <v>1895855.60641479</v>
      </c>
      <c r="Y332" s="31">
        <v>1404777.19952393</v>
      </c>
      <c r="Z332" s="31">
        <v>163242.280403137</v>
      </c>
      <c r="AA332" s="31">
        <v>0</v>
      </c>
      <c r="AB332" s="31">
        <v>0</v>
      </c>
      <c r="AC332" s="31">
        <v>7291954.1668090802</v>
      </c>
      <c r="AD332" s="31">
        <v>777706.36841583299</v>
      </c>
      <c r="AE332" s="31">
        <v>473268.65319061303</v>
      </c>
      <c r="AF332" s="31">
        <v>998489.95825958299</v>
      </c>
      <c r="AG332" s="31">
        <v>1276522.42909241</v>
      </c>
      <c r="AH332" s="31">
        <v>865891.22612762498</v>
      </c>
      <c r="AI332" s="31">
        <v>0</v>
      </c>
      <c r="AJ332" s="31">
        <v>332393.99559021002</v>
      </c>
      <c r="AK332" s="31">
        <v>154140.30474281299</v>
      </c>
      <c r="AL332" s="31">
        <v>0</v>
      </c>
      <c r="AM332" s="31">
        <v>58971.719348430597</v>
      </c>
      <c r="AN332" s="31">
        <v>8113702.1652832003</v>
      </c>
      <c r="AO332" s="31">
        <v>16115330.8823242</v>
      </c>
      <c r="AP332" s="31">
        <v>0</v>
      </c>
      <c r="AQ332" s="31">
        <v>14437499.154541001</v>
      </c>
      <c r="AR332" s="31">
        <v>10365813.0482178</v>
      </c>
      <c r="AS332" s="31">
        <v>1161981.12788391</v>
      </c>
      <c r="AT332" s="31">
        <v>0</v>
      </c>
      <c r="AU332" s="31">
        <v>0</v>
      </c>
      <c r="AV332" s="31">
        <v>18229352.6015625</v>
      </c>
      <c r="AW332" s="31">
        <v>2072916.8723297101</v>
      </c>
      <c r="AX332" s="31">
        <v>3950879.3949584998</v>
      </c>
      <c r="AY332" s="31">
        <v>7811609.5704345703</v>
      </c>
      <c r="AZ332" s="31">
        <v>9333533.1717529297</v>
      </c>
      <c r="BA332" s="31">
        <v>6986279.89379883</v>
      </c>
      <c r="BB332" s="31">
        <v>0</v>
      </c>
      <c r="BC332" s="31">
        <v>2538700.7945861798</v>
      </c>
      <c r="BD332" s="31">
        <v>1090562.0483703599</v>
      </c>
      <c r="BE332" s="31">
        <v>0</v>
      </c>
      <c r="BF332" s="31">
        <v>422662.987262726</v>
      </c>
      <c r="BG332" s="31">
        <v>20425209.365966801</v>
      </c>
      <c r="BH332" s="31">
        <v>3838921.9475097698</v>
      </c>
      <c r="BI332" s="31">
        <v>0</v>
      </c>
      <c r="BJ332" s="31">
        <v>5136678.9485473596</v>
      </c>
      <c r="BK332" s="31">
        <v>4268127.4523315402</v>
      </c>
      <c r="BL332" s="31">
        <v>91602.529847145095</v>
      </c>
      <c r="BM332" s="31">
        <v>0</v>
      </c>
      <c r="BN332" s="31">
        <v>0</v>
      </c>
      <c r="BO332" s="31">
        <v>0</v>
      </c>
      <c r="BP332" s="31">
        <v>0</v>
      </c>
      <c r="BQ332" s="31">
        <v>0</v>
      </c>
      <c r="BR332" s="31">
        <v>2621069.9505310101</v>
      </c>
      <c r="BS332" s="31">
        <v>3780124.3428344699</v>
      </c>
      <c r="BT332" s="31">
        <v>1343895.22618103</v>
      </c>
      <c r="BU332" s="31">
        <v>0</v>
      </c>
      <c r="BV332" s="31">
        <v>1287933.11416626</v>
      </c>
      <c r="BW332" s="31">
        <v>132893.03016090399</v>
      </c>
      <c r="BX332" s="31">
        <v>0</v>
      </c>
      <c r="BY332" s="31">
        <v>0</v>
      </c>
      <c r="BZ332" s="31">
        <v>0</v>
      </c>
      <c r="CA332" s="31">
        <v>52963.569636344902</v>
      </c>
      <c r="CB332" s="31">
        <v>3949771.7373962398</v>
      </c>
      <c r="CC332" s="31">
        <v>30574395.7583008</v>
      </c>
      <c r="CD332" s="31">
        <v>8993627.4495849591</v>
      </c>
      <c r="CE332" s="31">
        <v>1025.8190204054099</v>
      </c>
      <c r="CF332" s="31">
        <v>213417.902070999</v>
      </c>
      <c r="CG332" s="31">
        <v>1516403.8043670701</v>
      </c>
      <c r="CH332" s="31">
        <v>132893.03016090399</v>
      </c>
      <c r="CI332" s="31">
        <v>53987.826254367799</v>
      </c>
      <c r="CJ332" s="31">
        <v>4162816.5183715802</v>
      </c>
      <c r="CK332" s="31">
        <v>32090835.978027299</v>
      </c>
      <c r="CL332" s="31">
        <v>9125307.4173584003</v>
      </c>
      <c r="CM332" s="31">
        <v>79382.579713821397</v>
      </c>
      <c r="CN332" s="31">
        <v>12278016.815063501</v>
      </c>
      <c r="CO332" s="31">
        <v>52526337.324218802</v>
      </c>
      <c r="CP332" s="31">
        <v>9125307.4173584003</v>
      </c>
    </row>
    <row r="333" spans="1:94">
      <c r="A333" s="138" t="s">
        <v>67</v>
      </c>
      <c r="B333" s="163">
        <v>39508</v>
      </c>
      <c r="C333" s="31">
        <v>34387.0610728264</v>
      </c>
      <c r="D333" s="31">
        <v>0</v>
      </c>
      <c r="E333" s="31">
        <v>19028.541858434699</v>
      </c>
      <c r="F333" s="31">
        <v>15285.547198653199</v>
      </c>
      <c r="G333" s="31">
        <v>791.50911508500599</v>
      </c>
      <c r="H333" s="31">
        <v>0</v>
      </c>
      <c r="I333" s="31">
        <v>0</v>
      </c>
      <c r="J333" s="31">
        <v>21870.461963176698</v>
      </c>
      <c r="K333" s="31">
        <v>3987.7434594035099</v>
      </c>
      <c r="L333" s="31">
        <v>9446.5765047073401</v>
      </c>
      <c r="M333" s="31">
        <v>17332.147975444801</v>
      </c>
      <c r="N333" s="31">
        <v>9929.4658091068304</v>
      </c>
      <c r="O333" s="31">
        <v>15082.334915399601</v>
      </c>
      <c r="P333" s="31">
        <v>0</v>
      </c>
      <c r="Q333" s="31">
        <v>2786.9648638069598</v>
      </c>
      <c r="R333" s="31">
        <v>785.77762176841497</v>
      </c>
      <c r="S333" s="31">
        <v>0</v>
      </c>
      <c r="T333" s="31">
        <v>294.55502247810398</v>
      </c>
      <c r="U333" s="31">
        <v>25888.285417083323</v>
      </c>
      <c r="V333" s="31">
        <v>2053772.4403533901</v>
      </c>
      <c r="W333" s="31">
        <v>0</v>
      </c>
      <c r="X333" s="31">
        <v>1904768.98143005</v>
      </c>
      <c r="Y333" s="31">
        <v>1413952.29364014</v>
      </c>
      <c r="Z333" s="31">
        <v>174046.58160400399</v>
      </c>
      <c r="AA333" s="31">
        <v>0</v>
      </c>
      <c r="AB333" s="31">
        <v>0</v>
      </c>
      <c r="AC333" s="31">
        <v>7533029.9652709998</v>
      </c>
      <c r="AD333" s="31">
        <v>635172.42111206101</v>
      </c>
      <c r="AE333" s="31">
        <v>465908.09782791103</v>
      </c>
      <c r="AF333" s="31">
        <v>993847.73822021496</v>
      </c>
      <c r="AG333" s="31">
        <v>1276935.4281158401</v>
      </c>
      <c r="AH333" s="31">
        <v>888607.86054229701</v>
      </c>
      <c r="AI333" s="31">
        <v>0</v>
      </c>
      <c r="AJ333" s="31">
        <v>337277.74954223598</v>
      </c>
      <c r="AK333" s="31">
        <v>158434.20741462699</v>
      </c>
      <c r="AL333" s="31">
        <v>0</v>
      </c>
      <c r="AM333" s="31">
        <v>57991.141123294801</v>
      </c>
      <c r="AN333" s="31">
        <v>8181653.8319702102</v>
      </c>
      <c r="AO333" s="31">
        <v>16272647.6949463</v>
      </c>
      <c r="AP333" s="31">
        <v>0</v>
      </c>
      <c r="AQ333" s="31">
        <v>14751838.1566162</v>
      </c>
      <c r="AR333" s="31">
        <v>10614162.455688501</v>
      </c>
      <c r="AS333" s="31">
        <v>1226771.1894683801</v>
      </c>
      <c r="AT333" s="31">
        <v>0</v>
      </c>
      <c r="AU333" s="31">
        <v>0</v>
      </c>
      <c r="AV333" s="31">
        <v>19171998.895263702</v>
      </c>
      <c r="AW333" s="31">
        <v>1727268.3479156501</v>
      </c>
      <c r="AX333" s="31">
        <v>3921989.4371032701</v>
      </c>
      <c r="AY333" s="31">
        <v>7844513.8121948196</v>
      </c>
      <c r="AZ333" s="31">
        <v>9483378.2792968806</v>
      </c>
      <c r="BA333" s="31">
        <v>7159889.6408691397</v>
      </c>
      <c r="BB333" s="31">
        <v>0</v>
      </c>
      <c r="BC333" s="31">
        <v>2572022.4340820299</v>
      </c>
      <c r="BD333" s="31">
        <v>1127446.4125518801</v>
      </c>
      <c r="BE333" s="31">
        <v>0</v>
      </c>
      <c r="BF333" s="31">
        <v>418499.080623627</v>
      </c>
      <c r="BG333" s="31">
        <v>20948650.158447299</v>
      </c>
      <c r="BH333" s="31">
        <v>3605648.2177734398</v>
      </c>
      <c r="BI333" s="31">
        <v>0</v>
      </c>
      <c r="BJ333" s="31">
        <v>4799545.3055419903</v>
      </c>
      <c r="BK333" s="31">
        <v>3918398.0982971201</v>
      </c>
      <c r="BL333" s="31">
        <v>99418.339819908098</v>
      </c>
      <c r="BM333" s="31">
        <v>0</v>
      </c>
      <c r="BN333" s="31">
        <v>0</v>
      </c>
      <c r="BO333" s="31">
        <v>0</v>
      </c>
      <c r="BP333" s="31">
        <v>0</v>
      </c>
      <c r="BQ333" s="31">
        <v>0</v>
      </c>
      <c r="BR333" s="31">
        <v>2344538.98858643</v>
      </c>
      <c r="BS333" s="31">
        <v>3444208.4443664602</v>
      </c>
      <c r="BT333" s="31">
        <v>1379703.61911011</v>
      </c>
      <c r="BU333" s="31">
        <v>0</v>
      </c>
      <c r="BV333" s="31">
        <v>1175229.84654236</v>
      </c>
      <c r="BW333" s="31">
        <v>134818.04313468901</v>
      </c>
      <c r="BX333" s="31">
        <v>0</v>
      </c>
      <c r="BY333" s="31">
        <v>0</v>
      </c>
      <c r="BZ333" s="31">
        <v>0</v>
      </c>
      <c r="CA333" s="31">
        <v>53386.890890598297</v>
      </c>
      <c r="CB333" s="31">
        <v>3954972.4220581101</v>
      </c>
      <c r="CC333" s="31">
        <v>31033179.940917999</v>
      </c>
      <c r="CD333" s="31">
        <v>8397051.9152831994</v>
      </c>
      <c r="CE333" s="31">
        <v>1049.76638484001</v>
      </c>
      <c r="CF333" s="31">
        <v>215751.36284637501</v>
      </c>
      <c r="CG333" s="31">
        <v>1541188.82723999</v>
      </c>
      <c r="CH333" s="31">
        <v>134818.04313468901</v>
      </c>
      <c r="CI333" s="31">
        <v>54453.174228668198</v>
      </c>
      <c r="CJ333" s="31">
        <v>4170957.0401916499</v>
      </c>
      <c r="CK333" s="31">
        <v>32575182.0927734</v>
      </c>
      <c r="CL333" s="31">
        <v>8537508.00244141</v>
      </c>
      <c r="CM333" s="31">
        <v>80212.240415573106</v>
      </c>
      <c r="CN333" s="31">
        <v>12359283.6414795</v>
      </c>
      <c r="CO333" s="31">
        <v>53557962.813964799</v>
      </c>
      <c r="CP333" s="31">
        <v>8537508.00244141</v>
      </c>
    </row>
    <row r="334" spans="1:94">
      <c r="A334" s="138" t="s">
        <v>67</v>
      </c>
      <c r="B334" s="163">
        <v>39600</v>
      </c>
      <c r="C334" s="31">
        <v>35115.626324653596</v>
      </c>
      <c r="D334" s="31">
        <v>0</v>
      </c>
      <c r="E334" s="31">
        <v>18832.767471790299</v>
      </c>
      <c r="F334" s="31">
        <v>15252.543615102801</v>
      </c>
      <c r="G334" s="31">
        <v>832.51542269438505</v>
      </c>
      <c r="H334" s="31">
        <v>0</v>
      </c>
      <c r="I334" s="31">
        <v>0</v>
      </c>
      <c r="J334" s="31">
        <v>22909.2969751358</v>
      </c>
      <c r="K334" s="31">
        <v>3369.53214365244</v>
      </c>
      <c r="L334" s="31">
        <v>9615.4877065420205</v>
      </c>
      <c r="M334" s="31">
        <v>17558.4774637222</v>
      </c>
      <c r="N334" s="31">
        <v>9892.8839606046695</v>
      </c>
      <c r="O334" s="31">
        <v>15430.0060068369</v>
      </c>
      <c r="P334" s="31">
        <v>0</v>
      </c>
      <c r="Q334" s="31">
        <v>2800.7612096369298</v>
      </c>
      <c r="R334" s="31">
        <v>792.94880229234695</v>
      </c>
      <c r="S334" s="31">
        <v>0</v>
      </c>
      <c r="T334" s="31">
        <v>287.68752190843202</v>
      </c>
      <c r="U334" s="31">
        <v>26236.22391664653</v>
      </c>
      <c r="V334" s="31">
        <v>2099053.4373168899</v>
      </c>
      <c r="W334" s="31">
        <v>0</v>
      </c>
      <c r="X334" s="31">
        <v>1872019.68205261</v>
      </c>
      <c r="Y334" s="31">
        <v>1403971.6890716599</v>
      </c>
      <c r="Z334" s="31">
        <v>174029.61178779599</v>
      </c>
      <c r="AA334" s="31">
        <v>0</v>
      </c>
      <c r="AB334" s="31">
        <v>0</v>
      </c>
      <c r="AC334" s="31">
        <v>7918175.3518676804</v>
      </c>
      <c r="AD334" s="31">
        <v>529177.75666046096</v>
      </c>
      <c r="AE334" s="31">
        <v>463479.31993866002</v>
      </c>
      <c r="AF334" s="31">
        <v>1006606.10871887</v>
      </c>
      <c r="AG334" s="31">
        <v>1263635.5806427</v>
      </c>
      <c r="AH334" s="31">
        <v>900284.59506225598</v>
      </c>
      <c r="AI334" s="31">
        <v>0</v>
      </c>
      <c r="AJ334" s="31">
        <v>337418.587108612</v>
      </c>
      <c r="AK334" s="31">
        <v>159863.19765090899</v>
      </c>
      <c r="AL334" s="31">
        <v>0</v>
      </c>
      <c r="AM334" s="31">
        <v>55432.607491016402</v>
      </c>
      <c r="AN334" s="31">
        <v>8414323.2011718806</v>
      </c>
      <c r="AO334" s="31">
        <v>16849057.412353501</v>
      </c>
      <c r="AP334" s="31">
        <v>0</v>
      </c>
      <c r="AQ334" s="31">
        <v>14600941.459838901</v>
      </c>
      <c r="AR334" s="31">
        <v>10639258.978027301</v>
      </c>
      <c r="AS334" s="31">
        <v>1273090.1590728799</v>
      </c>
      <c r="AT334" s="31">
        <v>0</v>
      </c>
      <c r="AU334" s="31">
        <v>0</v>
      </c>
      <c r="AV334" s="31">
        <v>20369746.520019501</v>
      </c>
      <c r="AW334" s="31">
        <v>1452013.0926666299</v>
      </c>
      <c r="AX334" s="31">
        <v>3972757.4934997601</v>
      </c>
      <c r="AY334" s="31">
        <v>8103407.9171142597</v>
      </c>
      <c r="AZ334" s="31">
        <v>9457616.5018310491</v>
      </c>
      <c r="BA334" s="31">
        <v>7371652.0467529297</v>
      </c>
      <c r="BB334" s="31">
        <v>0</v>
      </c>
      <c r="BC334" s="31">
        <v>2600730.4110107399</v>
      </c>
      <c r="BD334" s="31">
        <v>1157635.5320282001</v>
      </c>
      <c r="BE334" s="31">
        <v>0</v>
      </c>
      <c r="BF334" s="31">
        <v>407044.543880463</v>
      </c>
      <c r="BG334" s="31">
        <v>21742061.371093798</v>
      </c>
      <c r="BH334" s="31">
        <v>3732764.8320007301</v>
      </c>
      <c r="BI334" s="31">
        <v>0</v>
      </c>
      <c r="BJ334" s="31">
        <v>4729414.5051269503</v>
      </c>
      <c r="BK334" s="31">
        <v>3915054.4976501502</v>
      </c>
      <c r="BL334" s="31">
        <v>105132.698576927</v>
      </c>
      <c r="BM334" s="31">
        <v>0</v>
      </c>
      <c r="BN334" s="31">
        <v>0</v>
      </c>
      <c r="BO334" s="31">
        <v>0</v>
      </c>
      <c r="BP334" s="31">
        <v>0</v>
      </c>
      <c r="BQ334" s="31">
        <v>0</v>
      </c>
      <c r="BR334" s="31">
        <v>2403010.4921875</v>
      </c>
      <c r="BS334" s="31">
        <v>3435015.6320190402</v>
      </c>
      <c r="BT334" s="31">
        <v>1427266.4437561</v>
      </c>
      <c r="BU334" s="31">
        <v>0</v>
      </c>
      <c r="BV334" s="31">
        <v>1198535.61238098</v>
      </c>
      <c r="BW334" s="31">
        <v>139115.94529151899</v>
      </c>
      <c r="BX334" s="31">
        <v>0</v>
      </c>
      <c r="BY334" s="31">
        <v>0</v>
      </c>
      <c r="BZ334" s="31">
        <v>0</v>
      </c>
      <c r="CA334" s="31">
        <v>53971.9687356949</v>
      </c>
      <c r="CB334" s="31">
        <v>3970733.4397888202</v>
      </c>
      <c r="CC334" s="31">
        <v>31462256.458984401</v>
      </c>
      <c r="CD334" s="31">
        <v>8469496.6785888709</v>
      </c>
      <c r="CE334" s="31">
        <v>1054.9454280883101</v>
      </c>
      <c r="CF334" s="31">
        <v>214068.58844566299</v>
      </c>
      <c r="CG334" s="31">
        <v>1557048.66590881</v>
      </c>
      <c r="CH334" s="31">
        <v>139115.94529151899</v>
      </c>
      <c r="CI334" s="31">
        <v>55008.252368927002</v>
      </c>
      <c r="CJ334" s="31">
        <v>4185267.8459777799</v>
      </c>
      <c r="CK334" s="31">
        <v>33017191.412353501</v>
      </c>
      <c r="CL334" s="31">
        <v>8606159.4114990197</v>
      </c>
      <c r="CM334" s="31">
        <v>81162.917910575896</v>
      </c>
      <c r="CN334" s="31">
        <v>12604737.646606401</v>
      </c>
      <c r="CO334" s="31">
        <v>54765503.463378899</v>
      </c>
      <c r="CP334" s="31">
        <v>8606159.4114990197</v>
      </c>
    </row>
    <row r="335" spans="1:94">
      <c r="A335" s="138" t="s">
        <v>67</v>
      </c>
      <c r="B335" s="163">
        <v>39692</v>
      </c>
      <c r="C335" s="31">
        <v>35463.676315784498</v>
      </c>
      <c r="D335" s="31">
        <v>0</v>
      </c>
      <c r="E335" s="31">
        <v>18324.110691785801</v>
      </c>
      <c r="F335" s="31">
        <v>14941.2299655676</v>
      </c>
      <c r="G335" s="31">
        <v>891.274140067399</v>
      </c>
      <c r="H335" s="31">
        <v>0</v>
      </c>
      <c r="I335" s="31">
        <v>0</v>
      </c>
      <c r="J335" s="31">
        <v>23823.8908007145</v>
      </c>
      <c r="K335" s="31">
        <v>2802.57963323593</v>
      </c>
      <c r="L335" s="31">
        <v>9121.8217647075708</v>
      </c>
      <c r="M335" s="31">
        <v>17668.583915472002</v>
      </c>
      <c r="N335" s="31">
        <v>9671.1180913448297</v>
      </c>
      <c r="O335" s="31">
        <v>15587.0302070379</v>
      </c>
      <c r="P335" s="31">
        <v>0</v>
      </c>
      <c r="Q335" s="31">
        <v>2783.6333094537299</v>
      </c>
      <c r="R335" s="31">
        <v>824.55394964665197</v>
      </c>
      <c r="S335" s="31">
        <v>0</v>
      </c>
      <c r="T335" s="31">
        <v>303.68098851293303</v>
      </c>
      <c r="U335" s="31">
        <v>26610.390616423065</v>
      </c>
      <c r="V335" s="31">
        <v>2119467.5932617201</v>
      </c>
      <c r="W335" s="31">
        <v>0</v>
      </c>
      <c r="X335" s="31">
        <v>1831847.7305145301</v>
      </c>
      <c r="Y335" s="31">
        <v>1377994.4734191899</v>
      </c>
      <c r="Z335" s="31">
        <v>183265.05446052601</v>
      </c>
      <c r="AA335" s="31">
        <v>0</v>
      </c>
      <c r="AB335" s="31">
        <v>0</v>
      </c>
      <c r="AC335" s="31">
        <v>8112957.10266113</v>
      </c>
      <c r="AD335" s="31">
        <v>442604.40948104899</v>
      </c>
      <c r="AE335" s="31">
        <v>445284.15297698998</v>
      </c>
      <c r="AF335" s="31">
        <v>1010329.4466552699</v>
      </c>
      <c r="AG335" s="31">
        <v>1241540.20793152</v>
      </c>
      <c r="AH335" s="31">
        <v>914292.58192443801</v>
      </c>
      <c r="AI335" s="31">
        <v>0</v>
      </c>
      <c r="AJ335" s="31">
        <v>332922.79015350301</v>
      </c>
      <c r="AK335" s="31">
        <v>161928.21551132199</v>
      </c>
      <c r="AL335" s="31">
        <v>0</v>
      </c>
      <c r="AM335" s="31">
        <v>57100.418488502502</v>
      </c>
      <c r="AN335" s="31">
        <v>8556129.8118896503</v>
      </c>
      <c r="AO335" s="31">
        <v>17132610.5866699</v>
      </c>
      <c r="AP335" s="31">
        <v>0</v>
      </c>
      <c r="AQ335" s="31">
        <v>14388821.865600601</v>
      </c>
      <c r="AR335" s="31">
        <v>10470393.0598145</v>
      </c>
      <c r="AS335" s="31">
        <v>1349342.3376617399</v>
      </c>
      <c r="AT335" s="31">
        <v>0</v>
      </c>
      <c r="AU335" s="31">
        <v>0</v>
      </c>
      <c r="AV335" s="31">
        <v>21145188.670410201</v>
      </c>
      <c r="AW335" s="31">
        <v>1229512.08422852</v>
      </c>
      <c r="AX335" s="31">
        <v>3819737.0119018601</v>
      </c>
      <c r="AY335" s="31">
        <v>8195576.60791016</v>
      </c>
      <c r="AZ335" s="31">
        <v>9328201.16162109</v>
      </c>
      <c r="BA335" s="31">
        <v>7530330.2996215802</v>
      </c>
      <c r="BB335" s="31">
        <v>0</v>
      </c>
      <c r="BC335" s="31">
        <v>2558534.5389709501</v>
      </c>
      <c r="BD335" s="31">
        <v>1180892.0432128899</v>
      </c>
      <c r="BE335" s="31">
        <v>0</v>
      </c>
      <c r="BF335" s="31">
        <v>423672.968566895</v>
      </c>
      <c r="BG335" s="31">
        <v>22344614.386962902</v>
      </c>
      <c r="BH335" s="31">
        <v>3780315.2988891602</v>
      </c>
      <c r="BI335" s="31">
        <v>0</v>
      </c>
      <c r="BJ335" s="31">
        <v>4635870.3400268601</v>
      </c>
      <c r="BK335" s="31">
        <v>3846271.7863159198</v>
      </c>
      <c r="BL335" s="31">
        <v>111160.043471336</v>
      </c>
      <c r="BM335" s="31">
        <v>0</v>
      </c>
      <c r="BN335" s="31">
        <v>0</v>
      </c>
      <c r="BO335" s="31">
        <v>0</v>
      </c>
      <c r="BP335" s="31">
        <v>0</v>
      </c>
      <c r="BQ335" s="31">
        <v>0</v>
      </c>
      <c r="BR335" s="31">
        <v>2411190.98510742</v>
      </c>
      <c r="BS335" s="31">
        <v>3372562.0732727102</v>
      </c>
      <c r="BT335" s="31">
        <v>1453238.7401580799</v>
      </c>
      <c r="BU335" s="31">
        <v>0</v>
      </c>
      <c r="BV335" s="31">
        <v>1189448.9530944801</v>
      </c>
      <c r="BW335" s="31">
        <v>141589.75266075099</v>
      </c>
      <c r="BX335" s="31">
        <v>0</v>
      </c>
      <c r="BY335" s="31">
        <v>0</v>
      </c>
      <c r="BZ335" s="31">
        <v>0</v>
      </c>
      <c r="CA335" s="31">
        <v>53791.688182830803</v>
      </c>
      <c r="CB335" s="31">
        <v>3951981.4348754901</v>
      </c>
      <c r="CC335" s="31">
        <v>31514231.623291001</v>
      </c>
      <c r="CD335" s="31">
        <v>8400619.0634765606</v>
      </c>
      <c r="CE335" s="31">
        <v>1096.0680483579599</v>
      </c>
      <c r="CF335" s="31">
        <v>220737.569690704</v>
      </c>
      <c r="CG335" s="31">
        <v>1614194.60710144</v>
      </c>
      <c r="CH335" s="31">
        <v>141589.75266075099</v>
      </c>
      <c r="CI335" s="31">
        <v>54895.931368827798</v>
      </c>
      <c r="CJ335" s="31">
        <v>4171881.6255493201</v>
      </c>
      <c r="CK335" s="31">
        <v>33128255.224121101</v>
      </c>
      <c r="CL335" s="31">
        <v>8540197.8681640606</v>
      </c>
      <c r="CM335" s="31">
        <v>81345.658348083496</v>
      </c>
      <c r="CN335" s="31">
        <v>12710835.4140625</v>
      </c>
      <c r="CO335" s="31">
        <v>55404482.783203103</v>
      </c>
      <c r="CP335" s="31">
        <v>8540197.8681640606</v>
      </c>
    </row>
    <row r="336" spans="1:94">
      <c r="A336" s="138" t="s">
        <v>67</v>
      </c>
      <c r="B336" s="163">
        <v>39783</v>
      </c>
      <c r="C336" s="31">
        <v>35728.292010307297</v>
      </c>
      <c r="D336" s="31">
        <v>0</v>
      </c>
      <c r="E336" s="31">
        <v>17898.375046253201</v>
      </c>
      <c r="F336" s="31">
        <v>14579.3835686445</v>
      </c>
      <c r="G336" s="31">
        <v>932.76102931052401</v>
      </c>
      <c r="H336" s="31">
        <v>0</v>
      </c>
      <c r="I336" s="31">
        <v>0</v>
      </c>
      <c r="J336" s="31">
        <v>24521.522545099298</v>
      </c>
      <c r="K336" s="31">
        <v>2347.5337158441498</v>
      </c>
      <c r="L336" s="31">
        <v>8931.8083597421592</v>
      </c>
      <c r="M336" s="31">
        <v>17678.1627049446</v>
      </c>
      <c r="N336" s="31">
        <v>9459.8311338424701</v>
      </c>
      <c r="O336" s="31">
        <v>15804.3854773045</v>
      </c>
      <c r="P336" s="31">
        <v>0</v>
      </c>
      <c r="Q336" s="31">
        <v>2772.3503671288499</v>
      </c>
      <c r="R336" s="31">
        <v>837.528508752584</v>
      </c>
      <c r="S336" s="31">
        <v>0</v>
      </c>
      <c r="T336" s="31">
        <v>311.33687615394598</v>
      </c>
      <c r="U336" s="31">
        <v>26922.72296902147</v>
      </c>
      <c r="V336" s="31">
        <v>2117841.1035461398</v>
      </c>
      <c r="W336" s="31">
        <v>0</v>
      </c>
      <c r="X336" s="31">
        <v>1789069.1192016599</v>
      </c>
      <c r="Y336" s="31">
        <v>1357742.40617371</v>
      </c>
      <c r="Z336" s="31">
        <v>187164.69773101801</v>
      </c>
      <c r="AA336" s="31">
        <v>0</v>
      </c>
      <c r="AB336" s="31">
        <v>0</v>
      </c>
      <c r="AC336" s="31">
        <v>8225381.5274047898</v>
      </c>
      <c r="AD336" s="31">
        <v>356337.09350585903</v>
      </c>
      <c r="AE336" s="31">
        <v>430003.46307754499</v>
      </c>
      <c r="AF336" s="31">
        <v>1002700.56459808</v>
      </c>
      <c r="AG336" s="31">
        <v>1226464.10708618</v>
      </c>
      <c r="AH336" s="31">
        <v>922650.08977508498</v>
      </c>
      <c r="AI336" s="31">
        <v>0</v>
      </c>
      <c r="AJ336" s="31">
        <v>329068.54410171497</v>
      </c>
      <c r="AK336" s="31">
        <v>162356.98369216899</v>
      </c>
      <c r="AL336" s="31">
        <v>0</v>
      </c>
      <c r="AM336" s="31">
        <v>54915.663447856903</v>
      </c>
      <c r="AN336" s="31">
        <v>8605243.8858642597</v>
      </c>
      <c r="AO336" s="31">
        <v>17247983.661377002</v>
      </c>
      <c r="AP336" s="31">
        <v>0</v>
      </c>
      <c r="AQ336" s="31">
        <v>14122106.0272217</v>
      </c>
      <c r="AR336" s="31">
        <v>10329050.213501001</v>
      </c>
      <c r="AS336" s="31">
        <v>1379422.08277893</v>
      </c>
      <c r="AT336" s="31">
        <v>0</v>
      </c>
      <c r="AU336" s="31">
        <v>0</v>
      </c>
      <c r="AV336" s="31">
        <v>21715587.129394501</v>
      </c>
      <c r="AW336" s="31">
        <v>1005011.96911621</v>
      </c>
      <c r="AX336" s="31">
        <v>3718821.95785522</v>
      </c>
      <c r="AY336" s="31">
        <v>8161871.4340820303</v>
      </c>
      <c r="AZ336" s="31">
        <v>9229220.0207519494</v>
      </c>
      <c r="BA336" s="31">
        <v>7783329.2905883798</v>
      </c>
      <c r="BB336" s="31">
        <v>0</v>
      </c>
      <c r="BC336" s="31">
        <v>2543737.1927185101</v>
      </c>
      <c r="BD336" s="31">
        <v>1191364.3109893801</v>
      </c>
      <c r="BE336" s="31">
        <v>0</v>
      </c>
      <c r="BF336" s="31">
        <v>410635.06911849999</v>
      </c>
      <c r="BG336" s="31">
        <v>22791863.138183601</v>
      </c>
      <c r="BH336" s="31">
        <v>3838878.86401367</v>
      </c>
      <c r="BI336" s="31">
        <v>0</v>
      </c>
      <c r="BJ336" s="31">
        <v>4598157.1924438505</v>
      </c>
      <c r="BK336" s="31">
        <v>3804423.56723022</v>
      </c>
      <c r="BL336" s="31">
        <v>115543.616420746</v>
      </c>
      <c r="BM336" s="31">
        <v>0</v>
      </c>
      <c r="BN336" s="31">
        <v>0</v>
      </c>
      <c r="BO336" s="31">
        <v>0</v>
      </c>
      <c r="BP336" s="31">
        <v>0</v>
      </c>
      <c r="BQ336" s="31">
        <v>0</v>
      </c>
      <c r="BR336" s="31">
        <v>2441878.1472473098</v>
      </c>
      <c r="BS336" s="31">
        <v>3333918.64660645</v>
      </c>
      <c r="BT336" s="31">
        <v>1536607.8148345901</v>
      </c>
      <c r="BU336" s="31">
        <v>0</v>
      </c>
      <c r="BV336" s="31">
        <v>1199111.9743347201</v>
      </c>
      <c r="BW336" s="31">
        <v>140289.598958969</v>
      </c>
      <c r="BX336" s="31">
        <v>0</v>
      </c>
      <c r="BY336" s="31">
        <v>0</v>
      </c>
      <c r="BZ336" s="31">
        <v>0</v>
      </c>
      <c r="CA336" s="31">
        <v>53619.665428638502</v>
      </c>
      <c r="CB336" s="31">
        <v>3910047.4452514602</v>
      </c>
      <c r="CC336" s="31">
        <v>31351094.456542999</v>
      </c>
      <c r="CD336" s="31">
        <v>8457601.8836669903</v>
      </c>
      <c r="CE336" s="31">
        <v>1119.7070125937501</v>
      </c>
      <c r="CF336" s="31">
        <v>218316.25886154201</v>
      </c>
      <c r="CG336" s="31">
        <v>1608631.70225525</v>
      </c>
      <c r="CH336" s="31">
        <v>140289.598958969</v>
      </c>
      <c r="CI336" s="31">
        <v>54734.8020033836</v>
      </c>
      <c r="CJ336" s="31">
        <v>4128054.5996704102</v>
      </c>
      <c r="CK336" s="31">
        <v>32959897.8444824</v>
      </c>
      <c r="CL336" s="31">
        <v>8596820.4775390606</v>
      </c>
      <c r="CM336" s="31">
        <v>81535.314506530805</v>
      </c>
      <c r="CN336" s="31">
        <v>12731689.1672363</v>
      </c>
      <c r="CO336" s="31">
        <v>55739681.883300804</v>
      </c>
      <c r="CP336" s="31">
        <v>8596820.4775390606</v>
      </c>
    </row>
    <row r="337" spans="1:94">
      <c r="A337" s="138" t="s">
        <v>67</v>
      </c>
      <c r="B337" s="163">
        <v>39873</v>
      </c>
      <c r="C337" s="31">
        <v>36105.763996601097</v>
      </c>
      <c r="D337" s="31">
        <v>0</v>
      </c>
      <c r="E337" s="31">
        <v>17367.2738292217</v>
      </c>
      <c r="F337" s="31">
        <v>14118.4709539413</v>
      </c>
      <c r="G337" s="31">
        <v>958.06551992148195</v>
      </c>
      <c r="H337" s="31">
        <v>0</v>
      </c>
      <c r="I337" s="31">
        <v>0</v>
      </c>
      <c r="J337" s="31">
        <v>25288.979643821702</v>
      </c>
      <c r="K337" s="31">
        <v>1906.4996337443599</v>
      </c>
      <c r="L337" s="31">
        <v>8849.7828907966596</v>
      </c>
      <c r="M337" s="31">
        <v>17779.8187556267</v>
      </c>
      <c r="N337" s="31">
        <v>9132.1051163673401</v>
      </c>
      <c r="O337" s="31">
        <v>15964.673047423399</v>
      </c>
      <c r="P337" s="31">
        <v>0</v>
      </c>
      <c r="Q337" s="31">
        <v>2768.8833243548902</v>
      </c>
      <c r="R337" s="31">
        <v>838.49434829503298</v>
      </c>
      <c r="S337" s="31">
        <v>0</v>
      </c>
      <c r="T337" s="31">
        <v>306.72284740954598</v>
      </c>
      <c r="U337" s="31">
        <v>27193.516017033235</v>
      </c>
      <c r="V337" s="31">
        <v>2120451.6386108398</v>
      </c>
      <c r="W337" s="31">
        <v>0</v>
      </c>
      <c r="X337" s="31">
        <v>1717290.87625122</v>
      </c>
      <c r="Y337" s="31">
        <v>1288355.50987244</v>
      </c>
      <c r="Z337" s="31">
        <v>185895.52245140099</v>
      </c>
      <c r="AA337" s="31">
        <v>0</v>
      </c>
      <c r="AB337" s="31">
        <v>0</v>
      </c>
      <c r="AC337" s="31">
        <v>8452936.7349853497</v>
      </c>
      <c r="AD337" s="31">
        <v>275348.80795288098</v>
      </c>
      <c r="AE337" s="31">
        <v>423168.23605728103</v>
      </c>
      <c r="AF337" s="31">
        <v>1019119.22444153</v>
      </c>
      <c r="AG337" s="31">
        <v>1172018.0208740199</v>
      </c>
      <c r="AH337" s="31">
        <v>903820.66542053199</v>
      </c>
      <c r="AI337" s="31">
        <v>0</v>
      </c>
      <c r="AJ337" s="31">
        <v>320156.50329589797</v>
      </c>
      <c r="AK337" s="31">
        <v>162157.01890564</v>
      </c>
      <c r="AL337" s="31">
        <v>0</v>
      </c>
      <c r="AM337" s="31">
        <v>53552.204375743902</v>
      </c>
      <c r="AN337" s="31">
        <v>8725707.42724609</v>
      </c>
      <c r="AO337" s="31">
        <v>17368179.134277299</v>
      </c>
      <c r="AP337" s="31">
        <v>0</v>
      </c>
      <c r="AQ337" s="31">
        <v>13400895.498901401</v>
      </c>
      <c r="AR337" s="31">
        <v>9785956.0173339806</v>
      </c>
      <c r="AS337" s="31">
        <v>1378119.4232177699</v>
      </c>
      <c r="AT337" s="31">
        <v>0</v>
      </c>
      <c r="AU337" s="31">
        <v>0</v>
      </c>
      <c r="AV337" s="31">
        <v>22484828.517578099</v>
      </c>
      <c r="AW337" s="31">
        <v>783206.49438476597</v>
      </c>
      <c r="AX337" s="31">
        <v>3692322.0444030799</v>
      </c>
      <c r="AY337" s="31">
        <v>8495229.3701171894</v>
      </c>
      <c r="AZ337" s="31">
        <v>8835206.9398193397</v>
      </c>
      <c r="BA337" s="31">
        <v>7207411.1445922898</v>
      </c>
      <c r="BB337" s="31">
        <v>0</v>
      </c>
      <c r="BC337" s="31">
        <v>2493463.6260681199</v>
      </c>
      <c r="BD337" s="31">
        <v>1193172.3029632601</v>
      </c>
      <c r="BE337" s="31">
        <v>0</v>
      </c>
      <c r="BF337" s="31">
        <v>400587.942028046</v>
      </c>
      <c r="BG337" s="31">
        <v>23271878.034179699</v>
      </c>
      <c r="BH337" s="31">
        <v>3913770.3064880399</v>
      </c>
      <c r="BI337" s="31">
        <v>0</v>
      </c>
      <c r="BJ337" s="31">
        <v>4393015.9212646503</v>
      </c>
      <c r="BK337" s="31">
        <v>3656925.8893737802</v>
      </c>
      <c r="BL337" s="31">
        <v>114810.337611198</v>
      </c>
      <c r="BM337" s="31">
        <v>0</v>
      </c>
      <c r="BN337" s="31">
        <v>0</v>
      </c>
      <c r="BO337" s="31">
        <v>0</v>
      </c>
      <c r="BP337" s="31">
        <v>0</v>
      </c>
      <c r="BQ337" s="31">
        <v>0</v>
      </c>
      <c r="BR337" s="31">
        <v>2426993.4259643601</v>
      </c>
      <c r="BS337" s="31">
        <v>3213894.0370178199</v>
      </c>
      <c r="BT337" s="31">
        <v>1399588.66973877</v>
      </c>
      <c r="BU337" s="31">
        <v>0</v>
      </c>
      <c r="BV337" s="31">
        <v>1180067.9246521001</v>
      </c>
      <c r="BW337" s="31">
        <v>142039.297487259</v>
      </c>
      <c r="BX337" s="31">
        <v>0</v>
      </c>
      <c r="BY337" s="31">
        <v>0</v>
      </c>
      <c r="BZ337" s="31">
        <v>0</v>
      </c>
      <c r="CA337" s="31">
        <v>53458.8701076508</v>
      </c>
      <c r="CB337" s="31">
        <v>3832421.2314147898</v>
      </c>
      <c r="CC337" s="31">
        <v>30749965.791747998</v>
      </c>
      <c r="CD337" s="31">
        <v>8290877.8576660203</v>
      </c>
      <c r="CE337" s="31">
        <v>1112.8138002902299</v>
      </c>
      <c r="CF337" s="31">
        <v>214041.69892692601</v>
      </c>
      <c r="CG337" s="31">
        <v>1585174.54187012</v>
      </c>
      <c r="CH337" s="31">
        <v>142039.297487259</v>
      </c>
      <c r="CI337" s="31">
        <v>54584.1938242912</v>
      </c>
      <c r="CJ337" s="31">
        <v>4047540.45343018</v>
      </c>
      <c r="CK337" s="31">
        <v>32337343.573486298</v>
      </c>
      <c r="CL337" s="31">
        <v>8435962.3582763709</v>
      </c>
      <c r="CM337" s="31">
        <v>81642.997147560105</v>
      </c>
      <c r="CN337" s="31">
        <v>12786084.3502197</v>
      </c>
      <c r="CO337" s="31">
        <v>55703944.986816399</v>
      </c>
      <c r="CP337" s="31">
        <v>8435962.3582763709</v>
      </c>
    </row>
    <row r="338" spans="1:94">
      <c r="A338" s="138" t="s">
        <v>67</v>
      </c>
      <c r="B338" s="163">
        <v>39965</v>
      </c>
      <c r="C338" s="31">
        <v>36674.6171121597</v>
      </c>
      <c r="D338" s="31">
        <v>0</v>
      </c>
      <c r="E338" s="31">
        <v>16680.382159233101</v>
      </c>
      <c r="F338" s="31">
        <v>13592.378378629701</v>
      </c>
      <c r="G338" s="31">
        <v>1000.32942818105</v>
      </c>
      <c r="H338" s="31">
        <v>0</v>
      </c>
      <c r="I338" s="31">
        <v>0</v>
      </c>
      <c r="J338" s="31">
        <v>26086.7224497795</v>
      </c>
      <c r="K338" s="31">
        <v>1493.3594799488801</v>
      </c>
      <c r="L338" s="31">
        <v>8837.2478893995303</v>
      </c>
      <c r="M338" s="31">
        <v>17886.8668506145</v>
      </c>
      <c r="N338" s="31">
        <v>8787.86316013336</v>
      </c>
      <c r="O338" s="31">
        <v>16183.5318775177</v>
      </c>
      <c r="P338" s="31">
        <v>0</v>
      </c>
      <c r="Q338" s="31">
        <v>2799.09307157993</v>
      </c>
      <c r="R338" s="31">
        <v>849.87845989316702</v>
      </c>
      <c r="S338" s="31">
        <v>0</v>
      </c>
      <c r="T338" s="31">
        <v>301.981262747198</v>
      </c>
      <c r="U338" s="31">
        <v>27519.219028393472</v>
      </c>
      <c r="V338" s="31">
        <v>2170407.09832764</v>
      </c>
      <c r="W338" s="31">
        <v>0</v>
      </c>
      <c r="X338" s="31">
        <v>1670495.76296997</v>
      </c>
      <c r="Y338" s="31">
        <v>1260946.33512878</v>
      </c>
      <c r="Z338" s="31">
        <v>191440.154918671</v>
      </c>
      <c r="AA338" s="31">
        <v>0</v>
      </c>
      <c r="AB338" s="31">
        <v>0</v>
      </c>
      <c r="AC338" s="31">
        <v>8672907.4931640606</v>
      </c>
      <c r="AD338" s="31">
        <v>213729.98763656599</v>
      </c>
      <c r="AE338" s="31">
        <v>419209.14852905303</v>
      </c>
      <c r="AF338" s="31">
        <v>1017607.58205414</v>
      </c>
      <c r="AG338" s="31">
        <v>1145891.94863892</v>
      </c>
      <c r="AH338" s="31">
        <v>936797.24139404297</v>
      </c>
      <c r="AI338" s="31">
        <v>0</v>
      </c>
      <c r="AJ338" s="31">
        <v>325267.67485046398</v>
      </c>
      <c r="AK338" s="31">
        <v>160554.24356842</v>
      </c>
      <c r="AL338" s="31">
        <v>0</v>
      </c>
      <c r="AM338" s="31">
        <v>53415.445480823502</v>
      </c>
      <c r="AN338" s="31">
        <v>8858757.6295165997</v>
      </c>
      <c r="AO338" s="31">
        <v>17858188.675048798</v>
      </c>
      <c r="AP338" s="31">
        <v>0</v>
      </c>
      <c r="AQ338" s="31">
        <v>13236921.943115201</v>
      </c>
      <c r="AR338" s="31">
        <v>9661517.5220947303</v>
      </c>
      <c r="AS338" s="31">
        <v>1428445.4876403799</v>
      </c>
      <c r="AT338" s="31">
        <v>0</v>
      </c>
      <c r="AU338" s="31">
        <v>0</v>
      </c>
      <c r="AV338" s="31">
        <v>23266716.627929699</v>
      </c>
      <c r="AW338" s="31">
        <v>611696.33697509801</v>
      </c>
      <c r="AX338" s="31">
        <v>3668964.7908630399</v>
      </c>
      <c r="AY338" s="31">
        <v>8428781.0690918006</v>
      </c>
      <c r="AZ338" s="31">
        <v>8716792.0726318397</v>
      </c>
      <c r="BA338" s="31">
        <v>7829431.2662963904</v>
      </c>
      <c r="BB338" s="31">
        <v>0</v>
      </c>
      <c r="BC338" s="31">
        <v>2530169.9496154799</v>
      </c>
      <c r="BD338" s="31">
        <v>1190433.6144103999</v>
      </c>
      <c r="BE338" s="31">
        <v>0</v>
      </c>
      <c r="BF338" s="31">
        <v>403310.04676437401</v>
      </c>
      <c r="BG338" s="31">
        <v>23819949.122802701</v>
      </c>
      <c r="BH338" s="31">
        <v>4039144.20666504</v>
      </c>
      <c r="BI338" s="31">
        <v>0</v>
      </c>
      <c r="BJ338" s="31">
        <v>4345137.9196167002</v>
      </c>
      <c r="BK338" s="31">
        <v>3607039.2611999498</v>
      </c>
      <c r="BL338" s="31">
        <v>118911.728592873</v>
      </c>
      <c r="BM338" s="31">
        <v>0</v>
      </c>
      <c r="BN338" s="31">
        <v>0</v>
      </c>
      <c r="BO338" s="31">
        <v>0</v>
      </c>
      <c r="BP338" s="31">
        <v>0</v>
      </c>
      <c r="BQ338" s="31">
        <v>0</v>
      </c>
      <c r="BR338" s="31">
        <v>2474555.54187012</v>
      </c>
      <c r="BS338" s="31">
        <v>3168166.51385498</v>
      </c>
      <c r="BT338" s="31">
        <v>1517083.02445984</v>
      </c>
      <c r="BU338" s="31">
        <v>0</v>
      </c>
      <c r="BV338" s="31">
        <v>1201090.5821227999</v>
      </c>
      <c r="BW338" s="31">
        <v>138920.573087692</v>
      </c>
      <c r="BX338" s="31">
        <v>0</v>
      </c>
      <c r="BY338" s="31">
        <v>0</v>
      </c>
      <c r="BZ338" s="31">
        <v>0</v>
      </c>
      <c r="CA338" s="31">
        <v>53367.065246105201</v>
      </c>
      <c r="CB338" s="31">
        <v>3843912.7912597698</v>
      </c>
      <c r="CC338" s="31">
        <v>31152809.043212902</v>
      </c>
      <c r="CD338" s="31">
        <v>8394931.1075439509</v>
      </c>
      <c r="CE338" s="31">
        <v>1117.4148029237999</v>
      </c>
      <c r="CF338" s="31">
        <v>212888.443346024</v>
      </c>
      <c r="CG338" s="31">
        <v>1585288.24859619</v>
      </c>
      <c r="CH338" s="31">
        <v>138920.573087692</v>
      </c>
      <c r="CI338" s="31">
        <v>54470.174392700203</v>
      </c>
      <c r="CJ338" s="31">
        <v>4056643.9176940899</v>
      </c>
      <c r="CK338" s="31">
        <v>32736438.862548798</v>
      </c>
      <c r="CL338" s="31">
        <v>8535278.2664794903</v>
      </c>
      <c r="CM338" s="31">
        <v>81886.636080741897</v>
      </c>
      <c r="CN338" s="31">
        <v>12924237.904418901</v>
      </c>
      <c r="CO338" s="31">
        <v>56538955.140625</v>
      </c>
      <c r="CP338" s="31">
        <v>8535278.2664794903</v>
      </c>
    </row>
    <row r="339" spans="1:94">
      <c r="A339" s="138" t="s">
        <v>67</v>
      </c>
      <c r="B339" s="163">
        <v>40057</v>
      </c>
      <c r="C339" s="31">
        <v>37497.169342517896</v>
      </c>
      <c r="D339" s="31">
        <v>0</v>
      </c>
      <c r="E339" s="31">
        <v>16129.3186594248</v>
      </c>
      <c r="F339" s="31">
        <v>13255.6130490303</v>
      </c>
      <c r="G339" s="31">
        <v>1062.2628425359701</v>
      </c>
      <c r="H339" s="31">
        <v>0</v>
      </c>
      <c r="I339" s="31">
        <v>0</v>
      </c>
      <c r="J339" s="31">
        <v>26884.500209331502</v>
      </c>
      <c r="K339" s="31">
        <v>1111.70683686435</v>
      </c>
      <c r="L339" s="31">
        <v>8535.3523170947992</v>
      </c>
      <c r="M339" s="31">
        <v>18005.311016559601</v>
      </c>
      <c r="N339" s="31">
        <v>8563.5107405185699</v>
      </c>
      <c r="O339" s="31">
        <v>16649.674972772598</v>
      </c>
      <c r="P339" s="31">
        <v>0</v>
      </c>
      <c r="Q339" s="31">
        <v>2811.7562549710301</v>
      </c>
      <c r="R339" s="31">
        <v>888.28285182267405</v>
      </c>
      <c r="S339" s="31">
        <v>0</v>
      </c>
      <c r="T339" s="31">
        <v>296.74041447043402</v>
      </c>
      <c r="U339" s="31">
        <v>28026.01988799536</v>
      </c>
      <c r="V339" s="31">
        <v>2228571.1180725102</v>
      </c>
      <c r="W339" s="31">
        <v>0</v>
      </c>
      <c r="X339" s="31">
        <v>1627653.4770965599</v>
      </c>
      <c r="Y339" s="31">
        <v>1236467.72102356</v>
      </c>
      <c r="Z339" s="31">
        <v>196660.154283524</v>
      </c>
      <c r="AA339" s="31">
        <v>0</v>
      </c>
      <c r="AB339" s="31">
        <v>0</v>
      </c>
      <c r="AC339" s="31">
        <v>8934354.6066894494</v>
      </c>
      <c r="AD339" s="31">
        <v>151050.58761215201</v>
      </c>
      <c r="AE339" s="31">
        <v>412789.15071105998</v>
      </c>
      <c r="AF339" s="31">
        <v>1028326.36650848</v>
      </c>
      <c r="AG339" s="31">
        <v>1125143.69908142</v>
      </c>
      <c r="AH339" s="31">
        <v>946166.47485351597</v>
      </c>
      <c r="AI339" s="31">
        <v>0</v>
      </c>
      <c r="AJ339" s="31">
        <v>332219.74221038801</v>
      </c>
      <c r="AK339" s="31">
        <v>159745.493896484</v>
      </c>
      <c r="AL339" s="31">
        <v>0</v>
      </c>
      <c r="AM339" s="31">
        <v>52141.680087566398</v>
      </c>
      <c r="AN339" s="31">
        <v>9108801.6484375</v>
      </c>
      <c r="AO339" s="31">
        <v>18495115.458740201</v>
      </c>
      <c r="AP339" s="31">
        <v>0</v>
      </c>
      <c r="AQ339" s="31">
        <v>13044703.462036099</v>
      </c>
      <c r="AR339" s="31">
        <v>9527775.7893066406</v>
      </c>
      <c r="AS339" s="31">
        <v>1471132.6045532201</v>
      </c>
      <c r="AT339" s="31">
        <v>0</v>
      </c>
      <c r="AU339" s="31">
        <v>0</v>
      </c>
      <c r="AV339" s="31">
        <v>24133006.229003899</v>
      </c>
      <c r="AW339" s="31">
        <v>434584.43484878499</v>
      </c>
      <c r="AX339" s="31">
        <v>3643995.07894897</v>
      </c>
      <c r="AY339" s="31">
        <v>8560053.2913818397</v>
      </c>
      <c r="AZ339" s="31">
        <v>8616255.1175537091</v>
      </c>
      <c r="BA339" s="31">
        <v>7988640.4049072303</v>
      </c>
      <c r="BB339" s="31">
        <v>0</v>
      </c>
      <c r="BC339" s="31">
        <v>2608819.6001892099</v>
      </c>
      <c r="BD339" s="31">
        <v>1189657.9792327899</v>
      </c>
      <c r="BE339" s="31">
        <v>0</v>
      </c>
      <c r="BF339" s="31">
        <v>394236.86977767898</v>
      </c>
      <c r="BG339" s="31">
        <v>24587812.9450684</v>
      </c>
      <c r="BH339" s="31">
        <v>4095009.2862853999</v>
      </c>
      <c r="BI339" s="31">
        <v>0</v>
      </c>
      <c r="BJ339" s="31">
        <v>4249279.3919677697</v>
      </c>
      <c r="BK339" s="31">
        <v>3546195.3433227502</v>
      </c>
      <c r="BL339" s="31">
        <v>123085.08648967701</v>
      </c>
      <c r="BM339" s="31">
        <v>0</v>
      </c>
      <c r="BN339" s="31">
        <v>0</v>
      </c>
      <c r="BO339" s="31">
        <v>0</v>
      </c>
      <c r="BP339" s="31">
        <v>0</v>
      </c>
      <c r="BQ339" s="31">
        <v>0</v>
      </c>
      <c r="BR339" s="31">
        <v>2499950.56390381</v>
      </c>
      <c r="BS339" s="31">
        <v>3116074.2447509798</v>
      </c>
      <c r="BT339" s="31">
        <v>1540361.7655029299</v>
      </c>
      <c r="BU339" s="31">
        <v>0</v>
      </c>
      <c r="BV339" s="31">
        <v>1230008.83564758</v>
      </c>
      <c r="BW339" s="31">
        <v>137900.29187011701</v>
      </c>
      <c r="BX339" s="31">
        <v>0</v>
      </c>
      <c r="BY339" s="31">
        <v>0</v>
      </c>
      <c r="BZ339" s="31">
        <v>0</v>
      </c>
      <c r="CA339" s="31">
        <v>53661.034272193901</v>
      </c>
      <c r="CB339" s="31">
        <v>3855390.3902893099</v>
      </c>
      <c r="CC339" s="31">
        <v>31553843.098388702</v>
      </c>
      <c r="CD339" s="31">
        <v>8330562.8179321298</v>
      </c>
      <c r="CE339" s="31">
        <v>1150.6947709471001</v>
      </c>
      <c r="CF339" s="31">
        <v>213728.12281799299</v>
      </c>
      <c r="CG339" s="31">
        <v>1595052.7145843499</v>
      </c>
      <c r="CH339" s="31">
        <v>137900.29187011701</v>
      </c>
      <c r="CI339" s="31">
        <v>54821.033913612402</v>
      </c>
      <c r="CJ339" s="31">
        <v>4068250.60516357</v>
      </c>
      <c r="CK339" s="31">
        <v>33148237.850341801</v>
      </c>
      <c r="CL339" s="31">
        <v>8465596.7708740197</v>
      </c>
      <c r="CM339" s="31">
        <v>82660.006960868806</v>
      </c>
      <c r="CN339" s="31">
        <v>13155433.116333</v>
      </c>
      <c r="CO339" s="31">
        <v>57675009.295410201</v>
      </c>
      <c r="CP339" s="31">
        <v>8465596.7708740197</v>
      </c>
    </row>
    <row r="340" spans="1:94">
      <c r="A340" s="138" t="s">
        <v>67</v>
      </c>
      <c r="B340" s="163">
        <v>40148</v>
      </c>
      <c r="C340" s="31">
        <v>37914.674230098703</v>
      </c>
      <c r="D340" s="31">
        <v>0</v>
      </c>
      <c r="E340" s="31">
        <v>15548.397850871101</v>
      </c>
      <c r="F340" s="31">
        <v>12814.8934060335</v>
      </c>
      <c r="G340" s="31">
        <v>1119.92119495571</v>
      </c>
      <c r="H340" s="31">
        <v>0</v>
      </c>
      <c r="I340" s="31">
        <v>0</v>
      </c>
      <c r="J340" s="31">
        <v>27644.890144348101</v>
      </c>
      <c r="K340" s="31">
        <v>795.164473026991</v>
      </c>
      <c r="L340" s="31">
        <v>8318.4474810361899</v>
      </c>
      <c r="M340" s="31">
        <v>17995.452317714698</v>
      </c>
      <c r="N340" s="31">
        <v>8311.3344544172305</v>
      </c>
      <c r="O340" s="31">
        <v>16914.3004465103</v>
      </c>
      <c r="P340" s="31">
        <v>0</v>
      </c>
      <c r="Q340" s="31">
        <v>2749.2607156634299</v>
      </c>
      <c r="R340" s="31">
        <v>923.29950060695398</v>
      </c>
      <c r="S340" s="31">
        <v>0</v>
      </c>
      <c r="T340" s="31">
        <v>312.99157553911198</v>
      </c>
      <c r="U340" s="31">
        <v>28482.077709797366</v>
      </c>
      <c r="V340" s="31">
        <v>2260318.8262329102</v>
      </c>
      <c r="W340" s="31">
        <v>0</v>
      </c>
      <c r="X340" s="31">
        <v>1571291.8260498</v>
      </c>
      <c r="Y340" s="31">
        <v>1211097.5096893299</v>
      </c>
      <c r="Z340" s="31">
        <v>198421.852071762</v>
      </c>
      <c r="AA340" s="31">
        <v>0</v>
      </c>
      <c r="AB340" s="31">
        <v>0</v>
      </c>
      <c r="AC340" s="31">
        <v>9055981.7004394494</v>
      </c>
      <c r="AD340" s="31">
        <v>96334.158268928499</v>
      </c>
      <c r="AE340" s="31">
        <v>409031.37254333502</v>
      </c>
      <c r="AF340" s="31">
        <v>1019134.48241425</v>
      </c>
      <c r="AG340" s="31">
        <v>1106550.2694244401</v>
      </c>
      <c r="AH340" s="31">
        <v>973943.21672820998</v>
      </c>
      <c r="AI340" s="31">
        <v>0</v>
      </c>
      <c r="AJ340" s="31">
        <v>327169.28845596302</v>
      </c>
      <c r="AK340" s="31">
        <v>156608.666158676</v>
      </c>
      <c r="AL340" s="31">
        <v>0</v>
      </c>
      <c r="AM340" s="31">
        <v>53256.491297244997</v>
      </c>
      <c r="AN340" s="31">
        <v>9164841.4064941406</v>
      </c>
      <c r="AO340" s="31">
        <v>18861486.260742199</v>
      </c>
      <c r="AP340" s="31">
        <v>0</v>
      </c>
      <c r="AQ340" s="31">
        <v>12578160.7648926</v>
      </c>
      <c r="AR340" s="31">
        <v>9381260.1171875</v>
      </c>
      <c r="AS340" s="31">
        <v>1504596.5789032001</v>
      </c>
      <c r="AT340" s="31">
        <v>0</v>
      </c>
      <c r="AU340" s="31">
        <v>0</v>
      </c>
      <c r="AV340" s="31">
        <v>24794536.378173798</v>
      </c>
      <c r="AW340" s="31">
        <v>280781.53966903698</v>
      </c>
      <c r="AX340" s="31">
        <v>3638805.20526123</v>
      </c>
      <c r="AY340" s="31">
        <v>8478679.4362793006</v>
      </c>
      <c r="AZ340" s="31">
        <v>8522804.5081787091</v>
      </c>
      <c r="BA340" s="31">
        <v>8282338.8262329102</v>
      </c>
      <c r="BB340" s="31">
        <v>0</v>
      </c>
      <c r="BC340" s="31">
        <v>2572292.2120666499</v>
      </c>
      <c r="BD340" s="31">
        <v>1181869.82090759</v>
      </c>
      <c r="BE340" s="31">
        <v>0</v>
      </c>
      <c r="BF340" s="31">
        <v>408560.027111053</v>
      </c>
      <c r="BG340" s="31">
        <v>25120067.833007801</v>
      </c>
      <c r="BH340" s="31">
        <v>4188253.5234985398</v>
      </c>
      <c r="BI340" s="31">
        <v>0</v>
      </c>
      <c r="BJ340" s="31">
        <v>4144423.4672241202</v>
      </c>
      <c r="BK340" s="31">
        <v>3498487.3497009301</v>
      </c>
      <c r="BL340" s="31">
        <v>125791.603456497</v>
      </c>
      <c r="BM340" s="31">
        <v>0</v>
      </c>
      <c r="BN340" s="31">
        <v>0</v>
      </c>
      <c r="BO340" s="31">
        <v>0</v>
      </c>
      <c r="BP340" s="31">
        <v>0</v>
      </c>
      <c r="BQ340" s="31">
        <v>0</v>
      </c>
      <c r="BR340" s="31">
        <v>2508060.4998168899</v>
      </c>
      <c r="BS340" s="31">
        <v>3081779.99536133</v>
      </c>
      <c r="BT340" s="31">
        <v>1600555.9177703899</v>
      </c>
      <c r="BU340" s="31">
        <v>0</v>
      </c>
      <c r="BV340" s="31">
        <v>1225874.43977356</v>
      </c>
      <c r="BW340" s="31">
        <v>136693.83263969401</v>
      </c>
      <c r="BX340" s="31">
        <v>0</v>
      </c>
      <c r="BY340" s="31">
        <v>0</v>
      </c>
      <c r="BZ340" s="31">
        <v>0</v>
      </c>
      <c r="CA340" s="31">
        <v>53436.676633834802</v>
      </c>
      <c r="CB340" s="31">
        <v>3831854.0140075702</v>
      </c>
      <c r="CC340" s="31">
        <v>31356556.618652299</v>
      </c>
      <c r="CD340" s="31">
        <v>8349502.0247802697</v>
      </c>
      <c r="CE340" s="31">
        <v>1193.5562440604001</v>
      </c>
      <c r="CF340" s="31">
        <v>211698.84702491801</v>
      </c>
      <c r="CG340" s="31">
        <v>1601335.0800170901</v>
      </c>
      <c r="CH340" s="31">
        <v>136693.83263969401</v>
      </c>
      <c r="CI340" s="31">
        <v>54623.977891921997</v>
      </c>
      <c r="CJ340" s="31">
        <v>4043444.95349121</v>
      </c>
      <c r="CK340" s="31">
        <v>32959372.989502002</v>
      </c>
      <c r="CL340" s="31">
        <v>8485782.4488525409</v>
      </c>
      <c r="CM340" s="31">
        <v>82943.733455658003</v>
      </c>
      <c r="CN340" s="31">
        <v>13208046.3083496</v>
      </c>
      <c r="CO340" s="31">
        <v>58072739.216796897</v>
      </c>
      <c r="CP340" s="31">
        <v>8485782.4488525409</v>
      </c>
    </row>
    <row r="341" spans="1:94">
      <c r="A341" s="138" t="s">
        <v>67</v>
      </c>
      <c r="B341" s="163">
        <v>40238</v>
      </c>
      <c r="C341" s="31">
        <v>38220.095463752703</v>
      </c>
      <c r="D341" s="31">
        <v>0</v>
      </c>
      <c r="E341" s="31">
        <v>15073.0318435431</v>
      </c>
      <c r="F341" s="31">
        <v>12655.637614130999</v>
      </c>
      <c r="G341" s="31">
        <v>1136.5049264132999</v>
      </c>
      <c r="H341" s="31">
        <v>0</v>
      </c>
      <c r="I341" s="31">
        <v>0</v>
      </c>
      <c r="J341" s="31">
        <v>28314.344301700599</v>
      </c>
      <c r="K341" s="31">
        <v>590.29212676733698</v>
      </c>
      <c r="L341" s="31">
        <v>8420.5230523347891</v>
      </c>
      <c r="M341" s="31">
        <v>17945.4207532406</v>
      </c>
      <c r="N341" s="31">
        <v>8159.6186413168898</v>
      </c>
      <c r="O341" s="31">
        <v>16986.4815151691</v>
      </c>
      <c r="P341" s="31">
        <v>0</v>
      </c>
      <c r="Q341" s="31">
        <v>2722.7744445800799</v>
      </c>
      <c r="R341" s="31">
        <v>877.28590176999603</v>
      </c>
      <c r="S341" s="31">
        <v>0</v>
      </c>
      <c r="T341" s="31">
        <v>293.51527460664499</v>
      </c>
      <c r="U341" s="31">
        <v>28893.18850201631</v>
      </c>
      <c r="V341" s="31">
        <v>2272449.2029113802</v>
      </c>
      <c r="W341" s="31">
        <v>0</v>
      </c>
      <c r="X341" s="31">
        <v>1515596.50964355</v>
      </c>
      <c r="Y341" s="31">
        <v>1173770.2764282201</v>
      </c>
      <c r="Z341" s="31">
        <v>199428.379465103</v>
      </c>
      <c r="AA341" s="31">
        <v>0</v>
      </c>
      <c r="AB341" s="31">
        <v>0</v>
      </c>
      <c r="AC341" s="31">
        <v>9235164.8175048791</v>
      </c>
      <c r="AD341" s="31">
        <v>65566.505359649702</v>
      </c>
      <c r="AE341" s="31">
        <v>404614.85937118501</v>
      </c>
      <c r="AF341" s="31">
        <v>1003157.26468658</v>
      </c>
      <c r="AG341" s="31">
        <v>1075000.78382874</v>
      </c>
      <c r="AH341" s="31">
        <v>982620.76012420701</v>
      </c>
      <c r="AI341" s="31">
        <v>0</v>
      </c>
      <c r="AJ341" s="31">
        <v>323666.53590393101</v>
      </c>
      <c r="AK341" s="31">
        <v>153148.56611061099</v>
      </c>
      <c r="AL341" s="31">
        <v>0</v>
      </c>
      <c r="AM341" s="31">
        <v>49353.503491878502</v>
      </c>
      <c r="AN341" s="31">
        <v>9290187.47509766</v>
      </c>
      <c r="AO341" s="31">
        <v>19060048.675537098</v>
      </c>
      <c r="AP341" s="31">
        <v>0</v>
      </c>
      <c r="AQ341" s="31">
        <v>12375287.3201904</v>
      </c>
      <c r="AR341" s="31">
        <v>9284486.2076415997</v>
      </c>
      <c r="AS341" s="31">
        <v>1533240.6583557101</v>
      </c>
      <c r="AT341" s="31">
        <v>0</v>
      </c>
      <c r="AU341" s="31">
        <v>0</v>
      </c>
      <c r="AV341" s="31">
        <v>25473866.107421901</v>
      </c>
      <c r="AW341" s="31">
        <v>192908.32651710499</v>
      </c>
      <c r="AX341" s="31">
        <v>3643928.0554809598</v>
      </c>
      <c r="AY341" s="31">
        <v>8436902.5914306603</v>
      </c>
      <c r="AZ341" s="31">
        <v>8436426.8031005897</v>
      </c>
      <c r="BA341" s="31">
        <v>8307518.27197266</v>
      </c>
      <c r="BB341" s="31">
        <v>0</v>
      </c>
      <c r="BC341" s="31">
        <v>2581609.9095153799</v>
      </c>
      <c r="BD341" s="31">
        <v>1164505.9944458001</v>
      </c>
      <c r="BE341" s="31">
        <v>0</v>
      </c>
      <c r="BF341" s="31">
        <v>389063.60349655198</v>
      </c>
      <c r="BG341" s="31">
        <v>25652336.7197266</v>
      </c>
      <c r="BH341" s="31">
        <v>4359468.6787109403</v>
      </c>
      <c r="BI341" s="31">
        <v>0</v>
      </c>
      <c r="BJ341" s="31">
        <v>4194312.0979614304</v>
      </c>
      <c r="BK341" s="31">
        <v>3494213.7512817401</v>
      </c>
      <c r="BL341" s="31">
        <v>130869.96309375799</v>
      </c>
      <c r="BM341" s="31">
        <v>0</v>
      </c>
      <c r="BN341" s="31">
        <v>0</v>
      </c>
      <c r="BO341" s="31">
        <v>0</v>
      </c>
      <c r="BP341" s="31">
        <v>0</v>
      </c>
      <c r="BQ341" s="31">
        <v>0</v>
      </c>
      <c r="BR341" s="31">
        <v>2541330.8745422401</v>
      </c>
      <c r="BS341" s="31">
        <v>3066338.76599121</v>
      </c>
      <c r="BT341" s="31">
        <v>1608152.1248931901</v>
      </c>
      <c r="BU341" s="31">
        <v>0</v>
      </c>
      <c r="BV341" s="31">
        <v>1236096.4869232201</v>
      </c>
      <c r="BW341" s="31">
        <v>132733.42954826399</v>
      </c>
      <c r="BX341" s="31">
        <v>0</v>
      </c>
      <c r="BY341" s="31">
        <v>0</v>
      </c>
      <c r="BZ341" s="31">
        <v>0</v>
      </c>
      <c r="CA341" s="31">
        <v>53272.932061195403</v>
      </c>
      <c r="CB341" s="31">
        <v>3784079.1860046401</v>
      </c>
      <c r="CC341" s="31">
        <v>31420607.027832001</v>
      </c>
      <c r="CD341" s="31">
        <v>8539957.88745117</v>
      </c>
      <c r="CE341" s="31">
        <v>1131.9663123190401</v>
      </c>
      <c r="CF341" s="31">
        <v>199923.994659424</v>
      </c>
      <c r="CG341" s="31">
        <v>1540840.2409820601</v>
      </c>
      <c r="CH341" s="31">
        <v>132733.42954826399</v>
      </c>
      <c r="CI341" s="31">
        <v>54411.6554598808</v>
      </c>
      <c r="CJ341" s="31">
        <v>3985083.9303283701</v>
      </c>
      <c r="CK341" s="31">
        <v>32960707.2587891</v>
      </c>
      <c r="CL341" s="31">
        <v>8671128.3137206994</v>
      </c>
      <c r="CM341" s="31">
        <v>83166.648469924898</v>
      </c>
      <c r="CN341" s="31">
        <v>13283503.4208984</v>
      </c>
      <c r="CO341" s="31">
        <v>58673983.572753899</v>
      </c>
      <c r="CP341" s="31">
        <v>8671128.3137206994</v>
      </c>
    </row>
    <row r="342" spans="1:94">
      <c r="A342" s="138" t="s">
        <v>67</v>
      </c>
      <c r="B342" s="163">
        <v>40330</v>
      </c>
      <c r="C342" s="31">
        <v>38494.498822212197</v>
      </c>
      <c r="D342" s="31">
        <v>0</v>
      </c>
      <c r="E342" s="31">
        <v>14711.3866862059</v>
      </c>
      <c r="F342" s="31">
        <v>12414.7098855972</v>
      </c>
      <c r="G342" s="31">
        <v>1146.6404516845901</v>
      </c>
      <c r="H342" s="31">
        <v>0</v>
      </c>
      <c r="I342" s="31">
        <v>0</v>
      </c>
      <c r="J342" s="31">
        <v>28786.971157074</v>
      </c>
      <c r="K342" s="31">
        <v>533.54452845454205</v>
      </c>
      <c r="L342" s="31">
        <v>8679.1657960414905</v>
      </c>
      <c r="M342" s="31">
        <v>18036.0615496635</v>
      </c>
      <c r="N342" s="31">
        <v>7977.8603236079198</v>
      </c>
      <c r="O342" s="31">
        <v>17030.7821698189</v>
      </c>
      <c r="P342" s="31">
        <v>0</v>
      </c>
      <c r="Q342" s="31">
        <v>2697.88453269005</v>
      </c>
      <c r="R342" s="31">
        <v>897.65870823711202</v>
      </c>
      <c r="S342" s="31">
        <v>0</v>
      </c>
      <c r="T342" s="31">
        <v>286.19974413141603</v>
      </c>
      <c r="U342" s="31">
        <v>29262.286235929223</v>
      </c>
      <c r="V342" s="31">
        <v>2295031.7378234901</v>
      </c>
      <c r="W342" s="31">
        <v>0</v>
      </c>
      <c r="X342" s="31">
        <v>1476337.2494812</v>
      </c>
      <c r="Y342" s="31">
        <v>1153262.47390747</v>
      </c>
      <c r="Z342" s="31">
        <v>199099.83407402001</v>
      </c>
      <c r="AA342" s="31">
        <v>0</v>
      </c>
      <c r="AB342" s="31">
        <v>0</v>
      </c>
      <c r="AC342" s="31">
        <v>9389182.8400878906</v>
      </c>
      <c r="AD342" s="31">
        <v>57160.171245098099</v>
      </c>
      <c r="AE342" s="31">
        <v>404909.83377075201</v>
      </c>
      <c r="AF342" s="31">
        <v>1023080.4811859099</v>
      </c>
      <c r="AG342" s="31">
        <v>1061441.4256591799</v>
      </c>
      <c r="AH342" s="31">
        <v>972959.90937042201</v>
      </c>
      <c r="AI342" s="31">
        <v>0</v>
      </c>
      <c r="AJ342" s="31">
        <v>318130.938983917</v>
      </c>
      <c r="AK342" s="31">
        <v>153299.12237548799</v>
      </c>
      <c r="AL342" s="31">
        <v>0</v>
      </c>
      <c r="AM342" s="31">
        <v>47029.810672283202</v>
      </c>
      <c r="AN342" s="31">
        <v>9422509.6331787091</v>
      </c>
      <c r="AO342" s="31">
        <v>19349842.885009799</v>
      </c>
      <c r="AP342" s="31">
        <v>0</v>
      </c>
      <c r="AQ342" s="31">
        <v>12135379.692993199</v>
      </c>
      <c r="AR342" s="31">
        <v>9157195.7025146503</v>
      </c>
      <c r="AS342" s="31">
        <v>1540187.3344879199</v>
      </c>
      <c r="AT342" s="31">
        <v>0</v>
      </c>
      <c r="AU342" s="31">
        <v>0</v>
      </c>
      <c r="AV342" s="31">
        <v>26027524.3212891</v>
      </c>
      <c r="AW342" s="31">
        <v>168789.70769691499</v>
      </c>
      <c r="AX342" s="31">
        <v>3680742.93276978</v>
      </c>
      <c r="AY342" s="31">
        <v>8720726.7591552697</v>
      </c>
      <c r="AZ342" s="31">
        <v>8355122.4730834998</v>
      </c>
      <c r="BA342" s="31">
        <v>8295688.7069702102</v>
      </c>
      <c r="BB342" s="31">
        <v>0</v>
      </c>
      <c r="BC342" s="31">
        <v>2546807.2557983398</v>
      </c>
      <c r="BD342" s="31">
        <v>1177631.79914856</v>
      </c>
      <c r="BE342" s="31">
        <v>0</v>
      </c>
      <c r="BF342" s="31">
        <v>374785.55196762102</v>
      </c>
      <c r="BG342" s="31">
        <v>26143970.3522949</v>
      </c>
      <c r="BH342" s="31">
        <v>4424301.2301635696</v>
      </c>
      <c r="BI342" s="31">
        <v>0</v>
      </c>
      <c r="BJ342" s="31">
        <v>4080552.7460022001</v>
      </c>
      <c r="BK342" s="31">
        <v>3450055.2249145498</v>
      </c>
      <c r="BL342" s="31">
        <v>133583.649332047</v>
      </c>
      <c r="BM342" s="31">
        <v>0</v>
      </c>
      <c r="BN342" s="31">
        <v>0</v>
      </c>
      <c r="BO342" s="31">
        <v>0</v>
      </c>
      <c r="BP342" s="31">
        <v>0</v>
      </c>
      <c r="BQ342" s="31">
        <v>0</v>
      </c>
      <c r="BR342" s="31">
        <v>2580565.0450744601</v>
      </c>
      <c r="BS342" s="31">
        <v>3035533.2515564002</v>
      </c>
      <c r="BT342" s="31">
        <v>1609036.9726104699</v>
      </c>
      <c r="BU342" s="31">
        <v>0</v>
      </c>
      <c r="BV342" s="31">
        <v>1232084.12619019</v>
      </c>
      <c r="BW342" s="31">
        <v>135132.26753044099</v>
      </c>
      <c r="BX342" s="31">
        <v>0</v>
      </c>
      <c r="BY342" s="31">
        <v>0</v>
      </c>
      <c r="BZ342" s="31">
        <v>0</v>
      </c>
      <c r="CA342" s="31">
        <v>53219.6721105576</v>
      </c>
      <c r="CB342" s="31">
        <v>3779199.7301330599</v>
      </c>
      <c r="CC342" s="31">
        <v>31595443.340576202</v>
      </c>
      <c r="CD342" s="31">
        <v>8511717.8278808594</v>
      </c>
      <c r="CE342" s="31">
        <v>1146.1350590735699</v>
      </c>
      <c r="CF342" s="31">
        <v>199429.44322204599</v>
      </c>
      <c r="CG342" s="31">
        <v>1542645.71374512</v>
      </c>
      <c r="CH342" s="31">
        <v>135132.26753044099</v>
      </c>
      <c r="CI342" s="31">
        <v>54357.952808380098</v>
      </c>
      <c r="CJ342" s="31">
        <v>3978042.2619018601</v>
      </c>
      <c r="CK342" s="31">
        <v>33136504.244384799</v>
      </c>
      <c r="CL342" s="31">
        <v>8652321.0659179706</v>
      </c>
      <c r="CM342" s="31">
        <v>83479.172479629502</v>
      </c>
      <c r="CN342" s="31">
        <v>13410874.252929701</v>
      </c>
      <c r="CO342" s="31">
        <v>59263801.874511696</v>
      </c>
      <c r="CP342" s="31">
        <v>8652321.0659179706</v>
      </c>
    </row>
    <row r="343" spans="1:94">
      <c r="A343" s="138" t="s">
        <v>67</v>
      </c>
      <c r="B343" s="163">
        <v>40422</v>
      </c>
      <c r="C343" s="31">
        <v>38548.714230060599</v>
      </c>
      <c r="D343" s="31">
        <v>0</v>
      </c>
      <c r="E343" s="31">
        <v>14253.807027339901</v>
      </c>
      <c r="F343" s="31">
        <v>12096.356163144101</v>
      </c>
      <c r="G343" s="31">
        <v>1131.9971210062499</v>
      </c>
      <c r="H343" s="31">
        <v>0</v>
      </c>
      <c r="I343" s="31">
        <v>0</v>
      </c>
      <c r="J343" s="31">
        <v>29089.788354396798</v>
      </c>
      <c r="K343" s="31">
        <v>467.25807511433999</v>
      </c>
      <c r="L343" s="31">
        <v>8379.0685298442804</v>
      </c>
      <c r="M343" s="31">
        <v>17975.567008495302</v>
      </c>
      <c r="N343" s="31">
        <v>7776.1668044328699</v>
      </c>
      <c r="O343" s="31">
        <v>16942.489238500599</v>
      </c>
      <c r="P343" s="31">
        <v>0</v>
      </c>
      <c r="Q343" s="31">
        <v>2701.6295913457898</v>
      </c>
      <c r="R343" s="31">
        <v>891.34273772686697</v>
      </c>
      <c r="S343" s="31">
        <v>0</v>
      </c>
      <c r="T343" s="31">
        <v>266.40366974473</v>
      </c>
      <c r="U343" s="31">
        <v>29588.703493254954</v>
      </c>
      <c r="V343" s="31">
        <v>2291612.15542603</v>
      </c>
      <c r="W343" s="31">
        <v>0</v>
      </c>
      <c r="X343" s="31">
        <v>1440412.06655884</v>
      </c>
      <c r="Y343" s="31">
        <v>1123502.1902618399</v>
      </c>
      <c r="Z343" s="31">
        <v>195553.430273056</v>
      </c>
      <c r="AA343" s="31">
        <v>0</v>
      </c>
      <c r="AB343" s="31">
        <v>0</v>
      </c>
      <c r="AC343" s="31">
        <v>9485300.5574951209</v>
      </c>
      <c r="AD343" s="31">
        <v>48723.414656162298</v>
      </c>
      <c r="AE343" s="31">
        <v>392208.37774276698</v>
      </c>
      <c r="AF343" s="31">
        <v>1012302.32489777</v>
      </c>
      <c r="AG343" s="31">
        <v>1036634.26804352</v>
      </c>
      <c r="AH343" s="31">
        <v>954885.19963836705</v>
      </c>
      <c r="AI343" s="31">
        <v>0</v>
      </c>
      <c r="AJ343" s="31">
        <v>319298.55716705299</v>
      </c>
      <c r="AK343" s="31">
        <v>150182.98878288301</v>
      </c>
      <c r="AL343" s="31">
        <v>0</v>
      </c>
      <c r="AM343" s="31">
        <v>43498.871973037698</v>
      </c>
      <c r="AN343" s="31">
        <v>9558142.42822266</v>
      </c>
      <c r="AO343" s="31">
        <v>19380686.990966801</v>
      </c>
      <c r="AP343" s="31">
        <v>0</v>
      </c>
      <c r="AQ343" s="31">
        <v>11852584.192260699</v>
      </c>
      <c r="AR343" s="31">
        <v>8899507.3094482403</v>
      </c>
      <c r="AS343" s="31">
        <v>1529382.38774109</v>
      </c>
      <c r="AT343" s="31">
        <v>0</v>
      </c>
      <c r="AU343" s="31">
        <v>0</v>
      </c>
      <c r="AV343" s="31">
        <v>26465013.1479492</v>
      </c>
      <c r="AW343" s="31">
        <v>144555.98100662199</v>
      </c>
      <c r="AX343" s="31">
        <v>3524354.9992370601</v>
      </c>
      <c r="AY343" s="31">
        <v>8630476.1970214806</v>
      </c>
      <c r="AZ343" s="31">
        <v>8150107.7342529297</v>
      </c>
      <c r="BA343" s="31">
        <v>8186338.0322265597</v>
      </c>
      <c r="BB343" s="31">
        <v>0</v>
      </c>
      <c r="BC343" s="31">
        <v>2567398.6052856399</v>
      </c>
      <c r="BD343" s="31">
        <v>1163770.1604919401</v>
      </c>
      <c r="BE343" s="31">
        <v>0</v>
      </c>
      <c r="BF343" s="31">
        <v>349619.85484314</v>
      </c>
      <c r="BG343" s="31">
        <v>26633998.0070801</v>
      </c>
      <c r="BH343" s="31">
        <v>4295084.2426147498</v>
      </c>
      <c r="BI343" s="31">
        <v>0</v>
      </c>
      <c r="BJ343" s="31">
        <v>3952275.95452881</v>
      </c>
      <c r="BK343" s="31">
        <v>3346834.7552490202</v>
      </c>
      <c r="BL343" s="31">
        <v>133056.34732627901</v>
      </c>
      <c r="BM343" s="31">
        <v>0</v>
      </c>
      <c r="BN343" s="31">
        <v>0</v>
      </c>
      <c r="BO343" s="31">
        <v>0</v>
      </c>
      <c r="BP343" s="31">
        <v>0</v>
      </c>
      <c r="BQ343" s="31">
        <v>0</v>
      </c>
      <c r="BR343" s="31">
        <v>2557425.4820861798</v>
      </c>
      <c r="BS343" s="31">
        <v>2946008.9533996601</v>
      </c>
      <c r="BT343" s="31">
        <v>1578204.31523132</v>
      </c>
      <c r="BU343" s="31">
        <v>0</v>
      </c>
      <c r="BV343" s="31">
        <v>1236652.53617859</v>
      </c>
      <c r="BW343" s="31">
        <v>133030.88710212699</v>
      </c>
      <c r="BX343" s="31">
        <v>0</v>
      </c>
      <c r="BY343" s="31">
        <v>0</v>
      </c>
      <c r="BZ343" s="31">
        <v>0</v>
      </c>
      <c r="CA343" s="31">
        <v>52834.783599853501</v>
      </c>
      <c r="CB343" s="31">
        <v>3729011.9986572298</v>
      </c>
      <c r="CC343" s="31">
        <v>31241940.7729492</v>
      </c>
      <c r="CD343" s="31">
        <v>8241274.4130248995</v>
      </c>
      <c r="CE343" s="31">
        <v>1130.8604748099999</v>
      </c>
      <c r="CF343" s="31">
        <v>195506.02044677699</v>
      </c>
      <c r="CG343" s="31">
        <v>1526754.8448028599</v>
      </c>
      <c r="CH343" s="31">
        <v>133030.88710212699</v>
      </c>
      <c r="CI343" s="31">
        <v>53975.446412086501</v>
      </c>
      <c r="CJ343" s="31">
        <v>3923990.4472961398</v>
      </c>
      <c r="CK343" s="31">
        <v>32768391.294921901</v>
      </c>
      <c r="CL343" s="31">
        <v>8371302.48974609</v>
      </c>
      <c r="CM343" s="31">
        <v>83422.530901908904</v>
      </c>
      <c r="CN343" s="31">
        <v>13466572.4016113</v>
      </c>
      <c r="CO343" s="31">
        <v>59390643.385742202</v>
      </c>
      <c r="CP343" s="31">
        <v>8371302.48974609</v>
      </c>
    </row>
    <row r="344" spans="1:94">
      <c r="A344" s="138" t="s">
        <v>67</v>
      </c>
      <c r="B344" s="163">
        <v>40513</v>
      </c>
      <c r="C344" s="31">
        <v>38566.447567462899</v>
      </c>
      <c r="D344" s="31">
        <v>0</v>
      </c>
      <c r="E344" s="31">
        <v>13835.692226171501</v>
      </c>
      <c r="F344" s="31">
        <v>11735.7863109112</v>
      </c>
      <c r="G344" s="31">
        <v>1137.46445855498</v>
      </c>
      <c r="H344" s="31">
        <v>0</v>
      </c>
      <c r="I344" s="31">
        <v>0</v>
      </c>
      <c r="J344" s="31">
        <v>29370.510155677799</v>
      </c>
      <c r="K344" s="31">
        <v>425.32841877639299</v>
      </c>
      <c r="L344" s="31">
        <v>10356.513708472299</v>
      </c>
      <c r="M344" s="31">
        <v>17932.6452729702</v>
      </c>
      <c r="N344" s="31">
        <v>7532.4138374328604</v>
      </c>
      <c r="O344" s="31">
        <v>16653.2363824844</v>
      </c>
      <c r="P344" s="31">
        <v>0</v>
      </c>
      <c r="Q344" s="31">
        <v>2679.7044699788098</v>
      </c>
      <c r="R344" s="31">
        <v>904.40805464982998</v>
      </c>
      <c r="S344" s="31">
        <v>0</v>
      </c>
      <c r="T344" s="31">
        <v>332.61463440582202</v>
      </c>
      <c r="U344" s="31">
        <v>29838.711491839476</v>
      </c>
      <c r="V344" s="31">
        <v>2270875.1061096201</v>
      </c>
      <c r="W344" s="31">
        <v>0</v>
      </c>
      <c r="X344" s="31">
        <v>1373505.9192047101</v>
      </c>
      <c r="Y344" s="31">
        <v>1081938.38864136</v>
      </c>
      <c r="Z344" s="31">
        <v>198553.308139801</v>
      </c>
      <c r="AA344" s="31">
        <v>0</v>
      </c>
      <c r="AB344" s="31">
        <v>0</v>
      </c>
      <c r="AC344" s="31">
        <v>9485993.8933105506</v>
      </c>
      <c r="AD344" s="31">
        <v>43409.409127712301</v>
      </c>
      <c r="AE344" s="31">
        <v>433762.85949707002</v>
      </c>
      <c r="AF344" s="31">
        <v>989378.36000823998</v>
      </c>
      <c r="AG344" s="31">
        <v>1000800.22436523</v>
      </c>
      <c r="AH344" s="31">
        <v>903964.23201751697</v>
      </c>
      <c r="AI344" s="31">
        <v>0</v>
      </c>
      <c r="AJ344" s="31">
        <v>316488.57906722999</v>
      </c>
      <c r="AK344" s="31">
        <v>146752.27999114999</v>
      </c>
      <c r="AL344" s="31">
        <v>0</v>
      </c>
      <c r="AM344" s="31">
        <v>48471.801281452201</v>
      </c>
      <c r="AN344" s="31">
        <v>9550325.3088378906</v>
      </c>
      <c r="AO344" s="31">
        <v>19301453.075195301</v>
      </c>
      <c r="AP344" s="31">
        <v>0</v>
      </c>
      <c r="AQ344" s="31">
        <v>11338518.154785199</v>
      </c>
      <c r="AR344" s="31">
        <v>8617179.12255859</v>
      </c>
      <c r="AS344" s="31">
        <v>1555930.21897888</v>
      </c>
      <c r="AT344" s="31">
        <v>0</v>
      </c>
      <c r="AU344" s="31">
        <v>0</v>
      </c>
      <c r="AV344" s="31">
        <v>26797522.8352051</v>
      </c>
      <c r="AW344" s="31">
        <v>130319.796588898</v>
      </c>
      <c r="AX344" s="31">
        <v>3937070.28729248</v>
      </c>
      <c r="AY344" s="31">
        <v>8396134.94677734</v>
      </c>
      <c r="AZ344" s="31">
        <v>7927177.3356323196</v>
      </c>
      <c r="BA344" s="31">
        <v>7869117.01379395</v>
      </c>
      <c r="BB344" s="31">
        <v>0</v>
      </c>
      <c r="BC344" s="31">
        <v>2539010.8460693401</v>
      </c>
      <c r="BD344" s="31">
        <v>1140055.91140747</v>
      </c>
      <c r="BE344" s="31">
        <v>0</v>
      </c>
      <c r="BF344" s="31">
        <v>390065.79367065401</v>
      </c>
      <c r="BG344" s="31">
        <v>26996642.110595699</v>
      </c>
      <c r="BH344" s="31">
        <v>4249794.54968262</v>
      </c>
      <c r="BI344" s="31">
        <v>0</v>
      </c>
      <c r="BJ344" s="31">
        <v>3831170.6385498</v>
      </c>
      <c r="BK344" s="31">
        <v>3263437.3537902799</v>
      </c>
      <c r="BL344" s="31">
        <v>131546.14662170401</v>
      </c>
      <c r="BM344" s="31">
        <v>0</v>
      </c>
      <c r="BN344" s="31">
        <v>0</v>
      </c>
      <c r="BO344" s="31">
        <v>0</v>
      </c>
      <c r="BP344" s="31">
        <v>0</v>
      </c>
      <c r="BQ344" s="31">
        <v>0</v>
      </c>
      <c r="BR344" s="31">
        <v>2543198.3215637198</v>
      </c>
      <c r="BS344" s="31">
        <v>2862502.4544372601</v>
      </c>
      <c r="BT344" s="31">
        <v>1514923.5556945801</v>
      </c>
      <c r="BU344" s="31">
        <v>0</v>
      </c>
      <c r="BV344" s="31">
        <v>1239481.4446868901</v>
      </c>
      <c r="BW344" s="31">
        <v>128089.841073036</v>
      </c>
      <c r="BX344" s="31">
        <v>0</v>
      </c>
      <c r="BY344" s="31">
        <v>0</v>
      </c>
      <c r="BZ344" s="31">
        <v>0</v>
      </c>
      <c r="CA344" s="31">
        <v>52367.010009288802</v>
      </c>
      <c r="CB344" s="31">
        <v>3640734.4758605999</v>
      </c>
      <c r="CC344" s="31">
        <v>30515213.837890599</v>
      </c>
      <c r="CD344" s="31">
        <v>8094876.2413940402</v>
      </c>
      <c r="CE344" s="31">
        <v>1145.9283786565099</v>
      </c>
      <c r="CF344" s="31">
        <v>197619.50194931001</v>
      </c>
      <c r="CG344" s="31">
        <v>1543950.1058654799</v>
      </c>
      <c r="CH344" s="31">
        <v>128089.841073036</v>
      </c>
      <c r="CI344" s="31">
        <v>53502.733523368799</v>
      </c>
      <c r="CJ344" s="31">
        <v>3838342.4169006301</v>
      </c>
      <c r="CK344" s="31">
        <v>32062428.010497998</v>
      </c>
      <c r="CL344" s="31">
        <v>8223540.6560058603</v>
      </c>
      <c r="CM344" s="31">
        <v>83187.265944480896</v>
      </c>
      <c r="CN344" s="31">
        <v>13387078.2877197</v>
      </c>
      <c r="CO344" s="31">
        <v>59026274.151855499</v>
      </c>
      <c r="CP344" s="31">
        <v>8223540.6560058603</v>
      </c>
    </row>
    <row r="345" spans="1:94">
      <c r="A345" s="138" t="s">
        <v>67</v>
      </c>
      <c r="B345" s="163">
        <v>40603</v>
      </c>
      <c r="C345" s="31">
        <v>38516.717393398299</v>
      </c>
      <c r="D345" s="31">
        <v>0</v>
      </c>
      <c r="E345" s="31">
        <v>13394.6271897554</v>
      </c>
      <c r="F345" s="31">
        <v>11342.1127181053</v>
      </c>
      <c r="G345" s="31">
        <v>1166.7673223316699</v>
      </c>
      <c r="H345" s="31">
        <v>0</v>
      </c>
      <c r="I345" s="31">
        <v>0</v>
      </c>
      <c r="J345" s="31">
        <v>29894.1252593994</v>
      </c>
      <c r="K345" s="31">
        <v>380.49707974120997</v>
      </c>
      <c r="L345" s="31">
        <v>23727.5523686409</v>
      </c>
      <c r="M345" s="31">
        <v>17897.181929111499</v>
      </c>
      <c r="N345" s="31">
        <v>7298.1147127151498</v>
      </c>
      <c r="O345" s="31">
        <v>0</v>
      </c>
      <c r="P345" s="31">
        <v>0</v>
      </c>
      <c r="Q345" s="31">
        <v>2644.2703186273602</v>
      </c>
      <c r="R345" s="31">
        <v>0</v>
      </c>
      <c r="S345" s="31">
        <v>0</v>
      </c>
      <c r="T345" s="31">
        <v>1153.36564339697</v>
      </c>
      <c r="U345" s="31">
        <v>30239.493454895757</v>
      </c>
      <c r="V345" s="31">
        <v>2276513.8699340802</v>
      </c>
      <c r="W345" s="31">
        <v>0</v>
      </c>
      <c r="X345" s="31">
        <v>1406417.6563720701</v>
      </c>
      <c r="Y345" s="31">
        <v>1045102.61726379</v>
      </c>
      <c r="Z345" s="31">
        <v>202703.41070938099</v>
      </c>
      <c r="AA345" s="31">
        <v>0</v>
      </c>
      <c r="AB345" s="31">
        <v>0</v>
      </c>
      <c r="AC345" s="31">
        <v>9727237.9846191406</v>
      </c>
      <c r="AD345" s="31">
        <v>37995.755311012297</v>
      </c>
      <c r="AE345" s="31">
        <v>1310741.80418396</v>
      </c>
      <c r="AF345" s="31">
        <v>1076260.4812316899</v>
      </c>
      <c r="AG345" s="31">
        <v>970814.77038574195</v>
      </c>
      <c r="AH345" s="31">
        <v>0</v>
      </c>
      <c r="AI345" s="31">
        <v>0</v>
      </c>
      <c r="AJ345" s="31">
        <v>319463.92287445097</v>
      </c>
      <c r="AK345" s="31">
        <v>0</v>
      </c>
      <c r="AL345" s="31">
        <v>0</v>
      </c>
      <c r="AM345" s="31">
        <v>202957.048526764</v>
      </c>
      <c r="AN345" s="31">
        <v>9739388.8319091797</v>
      </c>
      <c r="AO345" s="31">
        <v>19514493.3361816</v>
      </c>
      <c r="AP345" s="31">
        <v>0</v>
      </c>
      <c r="AQ345" s="31">
        <v>12311839.8864746</v>
      </c>
      <c r="AR345" s="31">
        <v>8295891.1371459998</v>
      </c>
      <c r="AS345" s="31">
        <v>1586261.6728515599</v>
      </c>
      <c r="AT345" s="31">
        <v>0</v>
      </c>
      <c r="AU345" s="31">
        <v>0</v>
      </c>
      <c r="AV345" s="31">
        <v>27606271.328125</v>
      </c>
      <c r="AW345" s="31">
        <v>115045.97960567501</v>
      </c>
      <c r="AX345" s="31">
        <v>11298160.911743199</v>
      </c>
      <c r="AY345" s="31">
        <v>10080326.7390137</v>
      </c>
      <c r="AZ345" s="31">
        <v>7677449.7517089797</v>
      </c>
      <c r="BA345" s="31">
        <v>0</v>
      </c>
      <c r="BB345" s="31">
        <v>0</v>
      </c>
      <c r="BC345" s="31">
        <v>2680481.0443115202</v>
      </c>
      <c r="BD345" s="31">
        <v>0</v>
      </c>
      <c r="BE345" s="31">
        <v>0</v>
      </c>
      <c r="BF345" s="31">
        <v>1587639.53302002</v>
      </c>
      <c r="BG345" s="31">
        <v>27671822.666747998</v>
      </c>
      <c r="BH345" s="31">
        <v>3169039.39208984</v>
      </c>
      <c r="BI345" s="31">
        <v>0</v>
      </c>
      <c r="BJ345" s="31">
        <v>3549477.1666870099</v>
      </c>
      <c r="BK345" s="31">
        <v>3143923.85974121</v>
      </c>
      <c r="BL345" s="31">
        <v>0</v>
      </c>
      <c r="BM345" s="31">
        <v>0</v>
      </c>
      <c r="BN345" s="31">
        <v>0</v>
      </c>
      <c r="BO345" s="31">
        <v>0</v>
      </c>
      <c r="BP345" s="31">
        <v>0</v>
      </c>
      <c r="BQ345" s="31">
        <v>0</v>
      </c>
      <c r="BR345" s="31">
        <v>2589989.8795471201</v>
      </c>
      <c r="BS345" s="31">
        <v>2782361.4425964402</v>
      </c>
      <c r="BT345" s="31">
        <v>0</v>
      </c>
      <c r="BU345" s="31">
        <v>0</v>
      </c>
      <c r="BV345" s="31">
        <v>1281130.26783752</v>
      </c>
      <c r="BW345" s="31">
        <v>0</v>
      </c>
      <c r="BX345" s="31">
        <v>0</v>
      </c>
      <c r="BY345" s="31">
        <v>0</v>
      </c>
      <c r="BZ345" s="31">
        <v>0</v>
      </c>
      <c r="CA345" s="31">
        <v>51923.768553733797</v>
      </c>
      <c r="CB345" s="31">
        <v>3682014.4317016602</v>
      </c>
      <c r="CC345" s="31">
        <v>31829192.504150402</v>
      </c>
      <c r="CD345" s="31">
        <v>6710645.2994995099</v>
      </c>
      <c r="CE345" s="31">
        <v>1159.2837839424601</v>
      </c>
      <c r="CF345" s="31">
        <v>203422.075754166</v>
      </c>
      <c r="CG345" s="31">
        <v>1600158.29870605</v>
      </c>
      <c r="CH345" s="31">
        <v>0</v>
      </c>
      <c r="CI345" s="31">
        <v>53087.679100990303</v>
      </c>
      <c r="CJ345" s="31">
        <v>3887045.9008483901</v>
      </c>
      <c r="CK345" s="31">
        <v>33428164.780029301</v>
      </c>
      <c r="CL345" s="31">
        <v>6704690.6707153302</v>
      </c>
      <c r="CM345" s="31">
        <v>83176.316870689407</v>
      </c>
      <c r="CN345" s="31">
        <v>13626408.2888184</v>
      </c>
      <c r="CO345" s="31">
        <v>61111417.354980499</v>
      </c>
      <c r="CP345" s="31">
        <v>6704690.6707153302</v>
      </c>
    </row>
    <row r="346" spans="1:94">
      <c r="A346" s="138" t="s">
        <v>67</v>
      </c>
      <c r="B346" s="163">
        <v>40695</v>
      </c>
      <c r="C346" s="31">
        <v>38267.034389972701</v>
      </c>
      <c r="D346" s="31">
        <v>0</v>
      </c>
      <c r="E346" s="31">
        <v>13035.786171674699</v>
      </c>
      <c r="F346" s="31">
        <v>11062.653145194099</v>
      </c>
      <c r="G346" s="31">
        <v>1175.9376173317401</v>
      </c>
      <c r="H346" s="31">
        <v>0</v>
      </c>
      <c r="I346" s="31">
        <v>0</v>
      </c>
      <c r="J346" s="31">
        <v>30300.410188913302</v>
      </c>
      <c r="K346" s="31">
        <v>337.35558509081602</v>
      </c>
      <c r="L346" s="31">
        <v>23765.279473304701</v>
      </c>
      <c r="M346" s="31">
        <v>17755.555481195501</v>
      </c>
      <c r="N346" s="31">
        <v>7117.2680131793004</v>
      </c>
      <c r="O346" s="31">
        <v>0</v>
      </c>
      <c r="P346" s="31">
        <v>0</v>
      </c>
      <c r="Q346" s="31">
        <v>2626.7543202042598</v>
      </c>
      <c r="R346" s="31">
        <v>0</v>
      </c>
      <c r="S346" s="31">
        <v>0</v>
      </c>
      <c r="T346" s="31">
        <v>1181.3814062327101</v>
      </c>
      <c r="U346" s="31">
        <v>30602.615325472521</v>
      </c>
      <c r="V346" s="31">
        <v>2251736.6060180701</v>
      </c>
      <c r="W346" s="31">
        <v>0</v>
      </c>
      <c r="X346" s="31">
        <v>1289002.0395355199</v>
      </c>
      <c r="Y346" s="31">
        <v>1005700.37297821</v>
      </c>
      <c r="Z346" s="31">
        <v>199289.361057281</v>
      </c>
      <c r="AA346" s="31">
        <v>0</v>
      </c>
      <c r="AB346" s="31">
        <v>0</v>
      </c>
      <c r="AC346" s="31">
        <v>9859899.0144043006</v>
      </c>
      <c r="AD346" s="31">
        <v>32834.760002136201</v>
      </c>
      <c r="AE346" s="31">
        <v>1298040.504776</v>
      </c>
      <c r="AF346" s="31">
        <v>1001916.59897614</v>
      </c>
      <c r="AG346" s="31">
        <v>941683.54097747803</v>
      </c>
      <c r="AH346" s="31">
        <v>0</v>
      </c>
      <c r="AI346" s="31">
        <v>0</v>
      </c>
      <c r="AJ346" s="31">
        <v>305618.62873840297</v>
      </c>
      <c r="AK346" s="31">
        <v>0</v>
      </c>
      <c r="AL346" s="31">
        <v>0</v>
      </c>
      <c r="AM346" s="31">
        <v>200741.66752243001</v>
      </c>
      <c r="AN346" s="31">
        <v>9876419.9918212909</v>
      </c>
      <c r="AO346" s="31">
        <v>19434495.083007801</v>
      </c>
      <c r="AP346" s="31">
        <v>0</v>
      </c>
      <c r="AQ346" s="31">
        <v>10698986.3133545</v>
      </c>
      <c r="AR346" s="31">
        <v>8025537.8717651404</v>
      </c>
      <c r="AS346" s="31">
        <v>1568337.9621734601</v>
      </c>
      <c r="AT346" s="31">
        <v>0</v>
      </c>
      <c r="AU346" s="31">
        <v>0</v>
      </c>
      <c r="AV346" s="31">
        <v>28217711.612060498</v>
      </c>
      <c r="AW346" s="31">
        <v>99990.469176292405</v>
      </c>
      <c r="AX346" s="31">
        <v>11453596.053466801</v>
      </c>
      <c r="AY346" s="31">
        <v>8741118.1567382794</v>
      </c>
      <c r="AZ346" s="31">
        <v>7457750.68212891</v>
      </c>
      <c r="BA346" s="31">
        <v>0</v>
      </c>
      <c r="BB346" s="31">
        <v>0</v>
      </c>
      <c r="BC346" s="31">
        <v>2496383.6053772001</v>
      </c>
      <c r="BD346" s="31">
        <v>0</v>
      </c>
      <c r="BE346" s="31">
        <v>0</v>
      </c>
      <c r="BF346" s="31">
        <v>1578644.9974060101</v>
      </c>
      <c r="BG346" s="31">
        <v>28269672.111572299</v>
      </c>
      <c r="BH346" s="31">
        <v>3164718.36291504</v>
      </c>
      <c r="BI346" s="31">
        <v>0</v>
      </c>
      <c r="BJ346" s="31">
        <v>3363393.7103271498</v>
      </c>
      <c r="BK346" s="31">
        <v>3040380.07843018</v>
      </c>
      <c r="BL346" s="31">
        <v>0</v>
      </c>
      <c r="BM346" s="31">
        <v>0</v>
      </c>
      <c r="BN346" s="31">
        <v>0</v>
      </c>
      <c r="BO346" s="31">
        <v>0</v>
      </c>
      <c r="BP346" s="31">
        <v>0</v>
      </c>
      <c r="BQ346" s="31">
        <v>0</v>
      </c>
      <c r="BR346" s="31">
        <v>2567925.1177063002</v>
      </c>
      <c r="BS346" s="31">
        <v>2701645.8593444801</v>
      </c>
      <c r="BT346" s="31">
        <v>0</v>
      </c>
      <c r="BU346" s="31">
        <v>0</v>
      </c>
      <c r="BV346" s="31">
        <v>1236064.4708404499</v>
      </c>
      <c r="BW346" s="31">
        <v>0</v>
      </c>
      <c r="BX346" s="31">
        <v>0</v>
      </c>
      <c r="BY346" s="31">
        <v>0</v>
      </c>
      <c r="BZ346" s="31">
        <v>0</v>
      </c>
      <c r="CA346" s="31">
        <v>51292.227973938003</v>
      </c>
      <c r="CB346" s="31">
        <v>3548876.8742065402</v>
      </c>
      <c r="CC346" s="31">
        <v>30259739.794677701</v>
      </c>
      <c r="CD346" s="31">
        <v>6515751.51062012</v>
      </c>
      <c r="CE346" s="31">
        <v>1176.3271792978001</v>
      </c>
      <c r="CF346" s="31">
        <v>199684.02198791501</v>
      </c>
      <c r="CG346" s="31">
        <v>1571017.7455291699</v>
      </c>
      <c r="CH346" s="31">
        <v>0</v>
      </c>
      <c r="CI346" s="31">
        <v>52466.114891529098</v>
      </c>
      <c r="CJ346" s="31">
        <v>3747978.5700378399</v>
      </c>
      <c r="CK346" s="31">
        <v>31829571.186279301</v>
      </c>
      <c r="CL346" s="31">
        <v>6520733.2891845703</v>
      </c>
      <c r="CM346" s="31">
        <v>82931.921041488604</v>
      </c>
      <c r="CN346" s="31">
        <v>13637304.345703101</v>
      </c>
      <c r="CO346" s="31">
        <v>60117668.767578103</v>
      </c>
      <c r="CP346" s="31">
        <v>6520733.2891845703</v>
      </c>
    </row>
    <row r="347" spans="1:94">
      <c r="A347" s="138" t="s">
        <v>67</v>
      </c>
      <c r="B347" s="163">
        <v>40787</v>
      </c>
      <c r="C347" s="31">
        <v>38072.653484344497</v>
      </c>
      <c r="D347" s="31">
        <v>0</v>
      </c>
      <c r="E347" s="31">
        <v>12715.904746055599</v>
      </c>
      <c r="F347" s="31">
        <v>10790.149342417701</v>
      </c>
      <c r="G347" s="31">
        <v>1151.3730978071701</v>
      </c>
      <c r="H347" s="31">
        <v>0</v>
      </c>
      <c r="I347" s="31">
        <v>0</v>
      </c>
      <c r="J347" s="31">
        <v>30442.189119339</v>
      </c>
      <c r="K347" s="31">
        <v>283.40063381940098</v>
      </c>
      <c r="L347" s="31">
        <v>24015.266420126001</v>
      </c>
      <c r="M347" s="31">
        <v>17721.539416790001</v>
      </c>
      <c r="N347" s="31">
        <v>6836.2533722519902</v>
      </c>
      <c r="O347" s="31">
        <v>0</v>
      </c>
      <c r="P347" s="31">
        <v>0</v>
      </c>
      <c r="Q347" s="31">
        <v>2608.07323563099</v>
      </c>
      <c r="R347" s="31">
        <v>0</v>
      </c>
      <c r="S347" s="31">
        <v>0</v>
      </c>
      <c r="T347" s="31">
        <v>1163.49788878858</v>
      </c>
      <c r="U347" s="31">
        <v>30756.502727925861</v>
      </c>
      <c r="V347" s="31">
        <v>2233101.8552551302</v>
      </c>
      <c r="W347" s="31">
        <v>0</v>
      </c>
      <c r="X347" s="31">
        <v>1253019.9087677</v>
      </c>
      <c r="Y347" s="31">
        <v>972500.31368255604</v>
      </c>
      <c r="Z347" s="31">
        <v>195043.053020477</v>
      </c>
      <c r="AA347" s="31">
        <v>0</v>
      </c>
      <c r="AB347" s="31">
        <v>0</v>
      </c>
      <c r="AC347" s="31">
        <v>9864815.4366455097</v>
      </c>
      <c r="AD347" s="31">
        <v>28434.3953473568</v>
      </c>
      <c r="AE347" s="31">
        <v>1283957.9323730499</v>
      </c>
      <c r="AF347" s="31">
        <v>992587.86630249</v>
      </c>
      <c r="AG347" s="31">
        <v>910172.88201904297</v>
      </c>
      <c r="AH347" s="31">
        <v>0</v>
      </c>
      <c r="AI347" s="31">
        <v>0</v>
      </c>
      <c r="AJ347" s="31">
        <v>303793.58853149402</v>
      </c>
      <c r="AK347" s="31">
        <v>0</v>
      </c>
      <c r="AL347" s="31">
        <v>0</v>
      </c>
      <c r="AM347" s="31">
        <v>196171.241640091</v>
      </c>
      <c r="AN347" s="31">
        <v>9915325.6995849591</v>
      </c>
      <c r="AO347" s="31">
        <v>19339519.166747998</v>
      </c>
      <c r="AP347" s="31">
        <v>0</v>
      </c>
      <c r="AQ347" s="31">
        <v>10438651.7729492</v>
      </c>
      <c r="AR347" s="31">
        <v>7776639.0386352502</v>
      </c>
      <c r="AS347" s="31">
        <v>1545574.8248443599</v>
      </c>
      <c r="AT347" s="31">
        <v>0</v>
      </c>
      <c r="AU347" s="31">
        <v>0</v>
      </c>
      <c r="AV347" s="31">
        <v>28463680.746826202</v>
      </c>
      <c r="AW347" s="31">
        <v>87218.374048233003</v>
      </c>
      <c r="AX347" s="31">
        <v>11462061.231445299</v>
      </c>
      <c r="AY347" s="31">
        <v>8652190.5667724591</v>
      </c>
      <c r="AZ347" s="31">
        <v>7249124.6648559598</v>
      </c>
      <c r="BA347" s="31">
        <v>0</v>
      </c>
      <c r="BB347" s="31">
        <v>0</v>
      </c>
      <c r="BC347" s="31">
        <v>2476544.6789245601</v>
      </c>
      <c r="BD347" s="31">
        <v>0</v>
      </c>
      <c r="BE347" s="31">
        <v>0</v>
      </c>
      <c r="BF347" s="31">
        <v>1557268.5581664999</v>
      </c>
      <c r="BG347" s="31">
        <v>28579034.087646499</v>
      </c>
      <c r="BH347" s="31">
        <v>3148853.5939025902</v>
      </c>
      <c r="BI347" s="31">
        <v>0</v>
      </c>
      <c r="BJ347" s="31">
        <v>3263616.9250183101</v>
      </c>
      <c r="BK347" s="31">
        <v>2951731.7709045401</v>
      </c>
      <c r="BL347" s="31">
        <v>0</v>
      </c>
      <c r="BM347" s="31">
        <v>0</v>
      </c>
      <c r="BN347" s="31">
        <v>0</v>
      </c>
      <c r="BO347" s="31">
        <v>0</v>
      </c>
      <c r="BP347" s="31">
        <v>0</v>
      </c>
      <c r="BQ347" s="31">
        <v>0</v>
      </c>
      <c r="BR347" s="31">
        <v>2564341.94213867</v>
      </c>
      <c r="BS347" s="31">
        <v>2614442.42645264</v>
      </c>
      <c r="BT347" s="31">
        <v>0</v>
      </c>
      <c r="BU347" s="31">
        <v>0</v>
      </c>
      <c r="BV347" s="31">
        <v>1236251.3250122101</v>
      </c>
      <c r="BW347" s="31">
        <v>0</v>
      </c>
      <c r="BX347" s="31">
        <v>0</v>
      </c>
      <c r="BY347" s="31">
        <v>0</v>
      </c>
      <c r="BZ347" s="31">
        <v>0</v>
      </c>
      <c r="CA347" s="31">
        <v>50821.723979950002</v>
      </c>
      <c r="CB347" s="31">
        <v>3481699.7987976102</v>
      </c>
      <c r="CC347" s="31">
        <v>29759908.337646499</v>
      </c>
      <c r="CD347" s="31">
        <v>6423264.3429565402</v>
      </c>
      <c r="CE347" s="31">
        <v>1151.1247792244001</v>
      </c>
      <c r="CF347" s="31">
        <v>194929.66849136399</v>
      </c>
      <c r="CG347" s="31">
        <v>1541240.9876403799</v>
      </c>
      <c r="CH347" s="31">
        <v>0</v>
      </c>
      <c r="CI347" s="31">
        <v>51982.155982971199</v>
      </c>
      <c r="CJ347" s="31">
        <v>3675487.7763977102</v>
      </c>
      <c r="CK347" s="31">
        <v>31299249.964111298</v>
      </c>
      <c r="CL347" s="31">
        <v>6425367.4879760696</v>
      </c>
      <c r="CM347" s="31">
        <v>82622.8470144272</v>
      </c>
      <c r="CN347" s="31">
        <v>13580781.506958</v>
      </c>
      <c r="CO347" s="31">
        <v>59894880.9521484</v>
      </c>
      <c r="CP347" s="31">
        <v>6425367.4879760696</v>
      </c>
    </row>
    <row r="348" spans="1:94">
      <c r="A348" s="138" t="s">
        <v>67</v>
      </c>
      <c r="B348" s="163">
        <v>40878</v>
      </c>
      <c r="C348" s="31">
        <v>38394.902900695801</v>
      </c>
      <c r="D348" s="31">
        <v>0</v>
      </c>
      <c r="E348" s="31">
        <v>12409.7315524817</v>
      </c>
      <c r="F348" s="31">
        <v>10514.096516370801</v>
      </c>
      <c r="G348" s="31">
        <v>1092.79085195065</v>
      </c>
      <c r="H348" s="31">
        <v>0</v>
      </c>
      <c r="I348" s="31">
        <v>0</v>
      </c>
      <c r="J348" s="31">
        <v>30630.671903848601</v>
      </c>
      <c r="K348" s="31">
        <v>266.58851628378</v>
      </c>
      <c r="L348" s="31">
        <v>23550.767253160499</v>
      </c>
      <c r="M348" s="31">
        <v>17856.659756421999</v>
      </c>
      <c r="N348" s="31">
        <v>6664.1936609744998</v>
      </c>
      <c r="O348" s="31">
        <v>0</v>
      </c>
      <c r="P348" s="31">
        <v>0</v>
      </c>
      <c r="Q348" s="31">
        <v>2658.10027632117</v>
      </c>
      <c r="R348" s="31">
        <v>0</v>
      </c>
      <c r="S348" s="31">
        <v>0</v>
      </c>
      <c r="T348" s="31">
        <v>1090.7805303335199</v>
      </c>
      <c r="U348" s="31">
        <v>30957.836539132539</v>
      </c>
      <c r="V348" s="31">
        <v>2242598.0375366202</v>
      </c>
      <c r="W348" s="31">
        <v>0</v>
      </c>
      <c r="X348" s="31">
        <v>1221944.8060302699</v>
      </c>
      <c r="Y348" s="31">
        <v>933354.06573486305</v>
      </c>
      <c r="Z348" s="31">
        <v>185808.26531982399</v>
      </c>
      <c r="AA348" s="31">
        <v>0</v>
      </c>
      <c r="AB348" s="31">
        <v>0</v>
      </c>
      <c r="AC348" s="31">
        <v>9862490.4833984394</v>
      </c>
      <c r="AD348" s="31">
        <v>26515.214105367701</v>
      </c>
      <c r="AE348" s="31">
        <v>1241796.6398467999</v>
      </c>
      <c r="AF348" s="31">
        <v>1031655.70888519</v>
      </c>
      <c r="AG348" s="31">
        <v>881558.90591430699</v>
      </c>
      <c r="AH348" s="31">
        <v>0</v>
      </c>
      <c r="AI348" s="31">
        <v>0</v>
      </c>
      <c r="AJ348" s="31">
        <v>302016.337684631</v>
      </c>
      <c r="AK348" s="31">
        <v>0</v>
      </c>
      <c r="AL348" s="31">
        <v>0</v>
      </c>
      <c r="AM348" s="31">
        <v>183189.38552474999</v>
      </c>
      <c r="AN348" s="31">
        <v>9921104.5703125</v>
      </c>
      <c r="AO348" s="31">
        <v>19575712.169433601</v>
      </c>
      <c r="AP348" s="31">
        <v>0</v>
      </c>
      <c r="AQ348" s="31">
        <v>10697623.940429701</v>
      </c>
      <c r="AR348" s="31">
        <v>7493834.7990722703</v>
      </c>
      <c r="AS348" s="31">
        <v>1490707.0743865999</v>
      </c>
      <c r="AT348" s="31">
        <v>0</v>
      </c>
      <c r="AU348" s="31">
        <v>0</v>
      </c>
      <c r="AV348" s="31">
        <v>28786054.2744141</v>
      </c>
      <c r="AW348" s="31">
        <v>82106.679087638899</v>
      </c>
      <c r="AX348" s="31">
        <v>11054002.716674799</v>
      </c>
      <c r="AY348" s="31">
        <v>9698213.5349121094</v>
      </c>
      <c r="AZ348" s="31">
        <v>7053912.28051758</v>
      </c>
      <c r="BA348" s="31">
        <v>0</v>
      </c>
      <c r="BB348" s="31">
        <v>0</v>
      </c>
      <c r="BC348" s="31">
        <v>2476668.39312744</v>
      </c>
      <c r="BD348" s="31">
        <v>0</v>
      </c>
      <c r="BE348" s="31">
        <v>0</v>
      </c>
      <c r="BF348" s="31">
        <v>1467737.11297607</v>
      </c>
      <c r="BG348" s="31">
        <v>28974494.763916001</v>
      </c>
      <c r="BH348" s="31">
        <v>3184521.9784240699</v>
      </c>
      <c r="BI348" s="31">
        <v>0</v>
      </c>
      <c r="BJ348" s="31">
        <v>3149306.1353454599</v>
      </c>
      <c r="BK348" s="31">
        <v>2852903.6742553702</v>
      </c>
      <c r="BL348" s="31">
        <v>0</v>
      </c>
      <c r="BM348" s="31">
        <v>0</v>
      </c>
      <c r="BN348" s="31">
        <v>0</v>
      </c>
      <c r="BO348" s="31">
        <v>0</v>
      </c>
      <c r="BP348" s="31">
        <v>0</v>
      </c>
      <c r="BQ348" s="31">
        <v>0</v>
      </c>
      <c r="BR348" s="31">
        <v>2615940.9905700702</v>
      </c>
      <c r="BS348" s="31">
        <v>2542205.6976623498</v>
      </c>
      <c r="BT348" s="31">
        <v>0</v>
      </c>
      <c r="BU348" s="31">
        <v>0</v>
      </c>
      <c r="BV348" s="31">
        <v>1246257.9400939899</v>
      </c>
      <c r="BW348" s="31">
        <v>0</v>
      </c>
      <c r="BX348" s="31">
        <v>0</v>
      </c>
      <c r="BY348" s="31">
        <v>0</v>
      </c>
      <c r="BZ348" s="31">
        <v>0</v>
      </c>
      <c r="CA348" s="31">
        <v>50762.0720462799</v>
      </c>
      <c r="CB348" s="31">
        <v>3460966.8510131799</v>
      </c>
      <c r="CC348" s="31">
        <v>30156540.479003899</v>
      </c>
      <c r="CD348" s="31">
        <v>6335598.7394409198</v>
      </c>
      <c r="CE348" s="31">
        <v>1102.3840245604499</v>
      </c>
      <c r="CF348" s="31">
        <v>184960.87553215001</v>
      </c>
      <c r="CG348" s="31">
        <v>1478329.58615112</v>
      </c>
      <c r="CH348" s="31">
        <v>0</v>
      </c>
      <c r="CI348" s="31">
        <v>51851.537935257002</v>
      </c>
      <c r="CJ348" s="31">
        <v>3646031.4515685998</v>
      </c>
      <c r="CK348" s="31">
        <v>31639258.990966801</v>
      </c>
      <c r="CL348" s="31">
        <v>6334807.0583496103</v>
      </c>
      <c r="CM348" s="31">
        <v>82648.936311721802</v>
      </c>
      <c r="CN348" s="31">
        <v>13565431.204589801</v>
      </c>
      <c r="CO348" s="31">
        <v>60578329.606445298</v>
      </c>
      <c r="CP348" s="31">
        <v>6334807.0583496103</v>
      </c>
    </row>
    <row r="349" spans="1:94">
      <c r="A349" s="138" t="s">
        <v>67</v>
      </c>
      <c r="B349" s="163">
        <v>40969</v>
      </c>
      <c r="C349" s="31">
        <v>38212.814958095601</v>
      </c>
      <c r="D349" s="31">
        <v>0</v>
      </c>
      <c r="E349" s="31">
        <v>12060.659052491201</v>
      </c>
      <c r="F349" s="31">
        <v>10219.8427735567</v>
      </c>
      <c r="G349" s="31">
        <v>1136.2897494137301</v>
      </c>
      <c r="H349" s="31">
        <v>0</v>
      </c>
      <c r="I349" s="31">
        <v>0</v>
      </c>
      <c r="J349" s="31">
        <v>31029.871397495299</v>
      </c>
      <c r="K349" s="31">
        <v>253.86604078113999</v>
      </c>
      <c r="L349" s="31">
        <v>23158.382865428899</v>
      </c>
      <c r="M349" s="31">
        <v>17818.153151273698</v>
      </c>
      <c r="N349" s="31">
        <v>6472.77826523781</v>
      </c>
      <c r="O349" s="31">
        <v>0</v>
      </c>
      <c r="P349" s="31">
        <v>0</v>
      </c>
      <c r="Q349" s="31">
        <v>2624.5911392867602</v>
      </c>
      <c r="R349" s="31">
        <v>0</v>
      </c>
      <c r="S349" s="31">
        <v>0</v>
      </c>
      <c r="T349" s="31">
        <v>1123.66045792401</v>
      </c>
      <c r="U349" s="31">
        <v>31210.686927040242</v>
      </c>
      <c r="V349" s="31">
        <v>2262132.9861145001</v>
      </c>
      <c r="W349" s="31">
        <v>0</v>
      </c>
      <c r="X349" s="31">
        <v>1173907.8479156501</v>
      </c>
      <c r="Y349" s="31">
        <v>904458.49628448498</v>
      </c>
      <c r="Z349" s="31">
        <v>186453.946653366</v>
      </c>
      <c r="AA349" s="31">
        <v>0</v>
      </c>
      <c r="AB349" s="31">
        <v>0</v>
      </c>
      <c r="AC349" s="31">
        <v>10061569.7142334</v>
      </c>
      <c r="AD349" s="31">
        <v>25145.413308858901</v>
      </c>
      <c r="AE349" s="31">
        <v>1272187.6050414999</v>
      </c>
      <c r="AF349" s="31">
        <v>1008712.22834778</v>
      </c>
      <c r="AG349" s="31">
        <v>852719.15632629395</v>
      </c>
      <c r="AH349" s="31">
        <v>0</v>
      </c>
      <c r="AI349" s="31">
        <v>0</v>
      </c>
      <c r="AJ349" s="31">
        <v>300477.40557861299</v>
      </c>
      <c r="AK349" s="31">
        <v>0</v>
      </c>
      <c r="AL349" s="31">
        <v>0</v>
      </c>
      <c r="AM349" s="31">
        <v>187240.81961440999</v>
      </c>
      <c r="AN349" s="31">
        <v>10047245.357788101</v>
      </c>
      <c r="AO349" s="31">
        <v>19903276.657958999</v>
      </c>
      <c r="AP349" s="31">
        <v>0</v>
      </c>
      <c r="AQ349" s="31">
        <v>9951393.6243896503</v>
      </c>
      <c r="AR349" s="31">
        <v>7296600.0237426804</v>
      </c>
      <c r="AS349" s="31">
        <v>1503892.5772857701</v>
      </c>
      <c r="AT349" s="31">
        <v>0</v>
      </c>
      <c r="AU349" s="31">
        <v>0</v>
      </c>
      <c r="AV349" s="31">
        <v>29507239.012695301</v>
      </c>
      <c r="AW349" s="31">
        <v>78438.969223022505</v>
      </c>
      <c r="AX349" s="31">
        <v>11522237.587036099</v>
      </c>
      <c r="AY349" s="31">
        <v>8936460.7889404297</v>
      </c>
      <c r="AZ349" s="31">
        <v>6837641.5880737295</v>
      </c>
      <c r="BA349" s="31">
        <v>0</v>
      </c>
      <c r="BB349" s="31">
        <v>0</v>
      </c>
      <c r="BC349" s="31">
        <v>2469149.8516540499</v>
      </c>
      <c r="BD349" s="31">
        <v>0</v>
      </c>
      <c r="BE349" s="31">
        <v>0</v>
      </c>
      <c r="BF349" s="31">
        <v>1510921.6060790999</v>
      </c>
      <c r="BG349" s="31">
        <v>29496248.849609401</v>
      </c>
      <c r="BH349" s="31">
        <v>3294872.3435668899</v>
      </c>
      <c r="BI349" s="31">
        <v>0</v>
      </c>
      <c r="BJ349" s="31">
        <v>3163702.7823181199</v>
      </c>
      <c r="BK349" s="31">
        <v>2813051.0865478502</v>
      </c>
      <c r="BL349" s="31">
        <v>0</v>
      </c>
      <c r="BM349" s="31">
        <v>0</v>
      </c>
      <c r="BN349" s="31">
        <v>0</v>
      </c>
      <c r="BO349" s="31">
        <v>0</v>
      </c>
      <c r="BP349" s="31">
        <v>0</v>
      </c>
      <c r="BQ349" s="31">
        <v>0</v>
      </c>
      <c r="BR349" s="31">
        <v>2663108.4026794401</v>
      </c>
      <c r="BS349" s="31">
        <v>2477321.7423706101</v>
      </c>
      <c r="BT349" s="31">
        <v>0</v>
      </c>
      <c r="BU349" s="31">
        <v>0</v>
      </c>
      <c r="BV349" s="31">
        <v>1269327.3009796101</v>
      </c>
      <c r="BW349" s="31">
        <v>0</v>
      </c>
      <c r="BX349" s="31">
        <v>0</v>
      </c>
      <c r="BY349" s="31">
        <v>0</v>
      </c>
      <c r="BZ349" s="31">
        <v>0</v>
      </c>
      <c r="CA349" s="31">
        <v>50289.734401702903</v>
      </c>
      <c r="CB349" s="31">
        <v>3435770.3276672401</v>
      </c>
      <c r="CC349" s="31">
        <v>29864317.284667999</v>
      </c>
      <c r="CD349" s="31">
        <v>6459955.9244384803</v>
      </c>
      <c r="CE349" s="31">
        <v>1126.8654069751501</v>
      </c>
      <c r="CF349" s="31">
        <v>187123.703971863</v>
      </c>
      <c r="CG349" s="31">
        <v>1518451.0260314899</v>
      </c>
      <c r="CH349" s="31">
        <v>0</v>
      </c>
      <c r="CI349" s="31">
        <v>51421.2727532387</v>
      </c>
      <c r="CJ349" s="31">
        <v>3624367.7558593801</v>
      </c>
      <c r="CK349" s="31">
        <v>31381493.6325684</v>
      </c>
      <c r="CL349" s="31">
        <v>6452550.8133544903</v>
      </c>
      <c r="CM349" s="31">
        <v>82489.4333763123</v>
      </c>
      <c r="CN349" s="31">
        <v>13670310.7701416</v>
      </c>
      <c r="CO349" s="31">
        <v>60880742.680175804</v>
      </c>
      <c r="CP349" s="31">
        <v>6452550.8133544903</v>
      </c>
    </row>
    <row r="350" spans="1:94">
      <c r="A350" s="138" t="s">
        <v>67</v>
      </c>
      <c r="B350" s="163">
        <v>41061</v>
      </c>
      <c r="C350" s="31">
        <v>38001.638112068198</v>
      </c>
      <c r="D350" s="31">
        <v>0</v>
      </c>
      <c r="E350" s="31">
        <v>11660.188212871601</v>
      </c>
      <c r="F350" s="31">
        <v>9866.9211305379904</v>
      </c>
      <c r="G350" s="31">
        <v>1122.7952912598801</v>
      </c>
      <c r="H350" s="31">
        <v>0</v>
      </c>
      <c r="I350" s="31">
        <v>0</v>
      </c>
      <c r="J350" s="31">
        <v>31229.897453546499</v>
      </c>
      <c r="K350" s="31">
        <v>226.88728047348599</v>
      </c>
      <c r="L350" s="31">
        <v>23164.516410112399</v>
      </c>
      <c r="M350" s="31">
        <v>17658.917845487598</v>
      </c>
      <c r="N350" s="31">
        <v>6250.2811380624798</v>
      </c>
      <c r="O350" s="31">
        <v>0</v>
      </c>
      <c r="P350" s="31">
        <v>0</v>
      </c>
      <c r="Q350" s="31">
        <v>2617.9270031452202</v>
      </c>
      <c r="R350" s="31">
        <v>0</v>
      </c>
      <c r="S350" s="31">
        <v>0</v>
      </c>
      <c r="T350" s="31">
        <v>1125.4007548838899</v>
      </c>
      <c r="U350" s="31">
        <v>31415.478312880594</v>
      </c>
      <c r="V350" s="31">
        <v>2180958.02026367</v>
      </c>
      <c r="W350" s="31">
        <v>0</v>
      </c>
      <c r="X350" s="31">
        <v>1116829.1399993901</v>
      </c>
      <c r="Y350" s="31">
        <v>857523.48055267299</v>
      </c>
      <c r="Z350" s="31">
        <v>182717.82606506301</v>
      </c>
      <c r="AA350" s="31">
        <v>0</v>
      </c>
      <c r="AB350" s="31">
        <v>0</v>
      </c>
      <c r="AC350" s="31">
        <v>10061170.1174316</v>
      </c>
      <c r="AD350" s="31">
        <v>22098.020671129201</v>
      </c>
      <c r="AE350" s="31">
        <v>1221750.5563507101</v>
      </c>
      <c r="AF350" s="31">
        <v>979732.82295227097</v>
      </c>
      <c r="AG350" s="31">
        <v>809304.562683105</v>
      </c>
      <c r="AH350" s="31">
        <v>0</v>
      </c>
      <c r="AI350" s="31">
        <v>0</v>
      </c>
      <c r="AJ350" s="31">
        <v>295108.72672271699</v>
      </c>
      <c r="AK350" s="31">
        <v>0</v>
      </c>
      <c r="AL350" s="31">
        <v>0</v>
      </c>
      <c r="AM350" s="31">
        <v>183968.67827033999</v>
      </c>
      <c r="AN350" s="31">
        <v>10064078.657714801</v>
      </c>
      <c r="AO350" s="31">
        <v>19286328.208007801</v>
      </c>
      <c r="AP350" s="31">
        <v>0</v>
      </c>
      <c r="AQ350" s="31">
        <v>9550453.1994628906</v>
      </c>
      <c r="AR350" s="31">
        <v>6993876.6682739304</v>
      </c>
      <c r="AS350" s="31">
        <v>1477999.3490753199</v>
      </c>
      <c r="AT350" s="31">
        <v>0</v>
      </c>
      <c r="AU350" s="31">
        <v>0</v>
      </c>
      <c r="AV350" s="31">
        <v>29777380.3757324</v>
      </c>
      <c r="AW350" s="31">
        <v>69538.105987548799</v>
      </c>
      <c r="AX350" s="31">
        <v>11150913.1091309</v>
      </c>
      <c r="AY350" s="31">
        <v>8752764.2120361291</v>
      </c>
      <c r="AZ350" s="31">
        <v>6530508.2927856399</v>
      </c>
      <c r="BA350" s="31">
        <v>0</v>
      </c>
      <c r="BB350" s="31">
        <v>0</v>
      </c>
      <c r="BC350" s="31">
        <v>2453155.0968933101</v>
      </c>
      <c r="BD350" s="31">
        <v>0</v>
      </c>
      <c r="BE350" s="31">
        <v>0</v>
      </c>
      <c r="BF350" s="31">
        <v>1485949.69839478</v>
      </c>
      <c r="BG350" s="31">
        <v>29792520.2272949</v>
      </c>
      <c r="BH350" s="31">
        <v>3220116.57171631</v>
      </c>
      <c r="BI350" s="31">
        <v>0</v>
      </c>
      <c r="BJ350" s="31">
        <v>3022517.74401855</v>
      </c>
      <c r="BK350" s="31">
        <v>2699589.07208252</v>
      </c>
      <c r="BL350" s="31">
        <v>0</v>
      </c>
      <c r="BM350" s="31">
        <v>0</v>
      </c>
      <c r="BN350" s="31">
        <v>0</v>
      </c>
      <c r="BO350" s="31">
        <v>0</v>
      </c>
      <c r="BP350" s="31">
        <v>0</v>
      </c>
      <c r="BQ350" s="31">
        <v>0</v>
      </c>
      <c r="BR350" s="31">
        <v>2588025.3422241202</v>
      </c>
      <c r="BS350" s="31">
        <v>2368060.66473389</v>
      </c>
      <c r="BT350" s="31">
        <v>0</v>
      </c>
      <c r="BU350" s="31">
        <v>0</v>
      </c>
      <c r="BV350" s="31">
        <v>1265616.74345398</v>
      </c>
      <c r="BW350" s="31">
        <v>0</v>
      </c>
      <c r="BX350" s="31">
        <v>0</v>
      </c>
      <c r="BY350" s="31">
        <v>0</v>
      </c>
      <c r="BZ350" s="31">
        <v>0</v>
      </c>
      <c r="CA350" s="31">
        <v>49659.119929790497</v>
      </c>
      <c r="CB350" s="31">
        <v>3305561.1487731901</v>
      </c>
      <c r="CC350" s="31">
        <v>28956207.956298798</v>
      </c>
      <c r="CD350" s="31">
        <v>6236490.0960082998</v>
      </c>
      <c r="CE350" s="31">
        <v>1120.84348633885</v>
      </c>
      <c r="CF350" s="31">
        <v>183148.26942253101</v>
      </c>
      <c r="CG350" s="31">
        <v>1480265.6240081801</v>
      </c>
      <c r="CH350" s="31">
        <v>0</v>
      </c>
      <c r="CI350" s="31">
        <v>50780.878955841101</v>
      </c>
      <c r="CJ350" s="31">
        <v>3488151.1139221201</v>
      </c>
      <c r="CK350" s="31">
        <v>30434982.5227051</v>
      </c>
      <c r="CL350" s="31">
        <v>6242031.0439453097</v>
      </c>
      <c r="CM350" s="31">
        <v>82051.2395076752</v>
      </c>
      <c r="CN350" s="31">
        <v>13565266.4925537</v>
      </c>
      <c r="CO350" s="31">
        <v>60270109.7275391</v>
      </c>
      <c r="CP350" s="31">
        <v>6242031.0439453097</v>
      </c>
    </row>
    <row r="351" spans="1:94">
      <c r="A351" s="138" t="s">
        <v>67</v>
      </c>
      <c r="B351" s="163">
        <v>41153</v>
      </c>
      <c r="C351" s="31">
        <v>37962.3788309097</v>
      </c>
      <c r="D351" s="31">
        <v>0</v>
      </c>
      <c r="E351" s="31">
        <v>11273.6212542057</v>
      </c>
      <c r="F351" s="31">
        <v>9500.0445193052292</v>
      </c>
      <c r="G351" s="31">
        <v>1101.7916588038199</v>
      </c>
      <c r="H351" s="31">
        <v>0</v>
      </c>
      <c r="I351" s="31">
        <v>0</v>
      </c>
      <c r="J351" s="31">
        <v>31365.9982652664</v>
      </c>
      <c r="K351" s="31">
        <v>216.74646437726901</v>
      </c>
      <c r="L351" s="31">
        <v>23195.593329429601</v>
      </c>
      <c r="M351" s="31">
        <v>17625.835264444398</v>
      </c>
      <c r="N351" s="31">
        <v>6026.4483609199497</v>
      </c>
      <c r="O351" s="31">
        <v>0</v>
      </c>
      <c r="P351" s="31">
        <v>0</v>
      </c>
      <c r="Q351" s="31">
        <v>2582.1665668785599</v>
      </c>
      <c r="R351" s="31">
        <v>0</v>
      </c>
      <c r="S351" s="31">
        <v>0</v>
      </c>
      <c r="T351" s="31">
        <v>1109.93739621341</v>
      </c>
      <c r="U351" s="31">
        <v>31642.714729618016</v>
      </c>
      <c r="V351" s="31">
        <v>2172265.9959716802</v>
      </c>
      <c r="W351" s="31">
        <v>0</v>
      </c>
      <c r="X351" s="31">
        <v>1070934.53147888</v>
      </c>
      <c r="Y351" s="31">
        <v>820350.11119842494</v>
      </c>
      <c r="Z351" s="31">
        <v>178317.87679862999</v>
      </c>
      <c r="AA351" s="31">
        <v>0</v>
      </c>
      <c r="AB351" s="31">
        <v>0</v>
      </c>
      <c r="AC351" s="31">
        <v>10073029.965332</v>
      </c>
      <c r="AD351" s="31">
        <v>20223.2977499962</v>
      </c>
      <c r="AE351" s="31">
        <v>1205027.2420043901</v>
      </c>
      <c r="AF351" s="31">
        <v>972633.13224792504</v>
      </c>
      <c r="AG351" s="31">
        <v>778519.04491424595</v>
      </c>
      <c r="AH351" s="31">
        <v>0</v>
      </c>
      <c r="AI351" s="31">
        <v>0</v>
      </c>
      <c r="AJ351" s="31">
        <v>286854.68573760998</v>
      </c>
      <c r="AK351" s="31">
        <v>0</v>
      </c>
      <c r="AL351" s="31">
        <v>0</v>
      </c>
      <c r="AM351" s="31">
        <v>178241.161941528</v>
      </c>
      <c r="AN351" s="31">
        <v>10120328.291503901</v>
      </c>
      <c r="AO351" s="31">
        <v>19378026.518066399</v>
      </c>
      <c r="AP351" s="31">
        <v>0</v>
      </c>
      <c r="AQ351" s="31">
        <v>9322377.5904540997</v>
      </c>
      <c r="AR351" s="31">
        <v>6740432.8600463904</v>
      </c>
      <c r="AS351" s="31">
        <v>1467257.2671203599</v>
      </c>
      <c r="AT351" s="31">
        <v>0</v>
      </c>
      <c r="AU351" s="31">
        <v>0</v>
      </c>
      <c r="AV351" s="31">
        <v>30135420.425048798</v>
      </c>
      <c r="AW351" s="31">
        <v>64098.804266929597</v>
      </c>
      <c r="AX351" s="31">
        <v>11173654.9335938</v>
      </c>
      <c r="AY351" s="31">
        <v>8770500.4040527306</v>
      </c>
      <c r="AZ351" s="31">
        <v>6378533.6924438505</v>
      </c>
      <c r="BA351" s="31">
        <v>0</v>
      </c>
      <c r="BB351" s="31">
        <v>0</v>
      </c>
      <c r="BC351" s="31">
        <v>2403819.0517272898</v>
      </c>
      <c r="BD351" s="31">
        <v>0</v>
      </c>
      <c r="BE351" s="31">
        <v>0</v>
      </c>
      <c r="BF351" s="31">
        <v>1471528.8887634301</v>
      </c>
      <c r="BG351" s="31">
        <v>30226935.121337902</v>
      </c>
      <c r="BH351" s="31">
        <v>3245052.3204650902</v>
      </c>
      <c r="BI351" s="31">
        <v>0</v>
      </c>
      <c r="BJ351" s="31">
        <v>2957510.4887084998</v>
      </c>
      <c r="BK351" s="31">
        <v>2629930.6415100102</v>
      </c>
      <c r="BL351" s="31">
        <v>0</v>
      </c>
      <c r="BM351" s="31">
        <v>0</v>
      </c>
      <c r="BN351" s="31">
        <v>0</v>
      </c>
      <c r="BO351" s="31">
        <v>0</v>
      </c>
      <c r="BP351" s="31">
        <v>0</v>
      </c>
      <c r="BQ351" s="31">
        <v>0</v>
      </c>
      <c r="BR351" s="31">
        <v>2630970.1080322298</v>
      </c>
      <c r="BS351" s="31">
        <v>2307859.0133056599</v>
      </c>
      <c r="BT351" s="31">
        <v>0</v>
      </c>
      <c r="BU351" s="31">
        <v>0</v>
      </c>
      <c r="BV351" s="31">
        <v>1263613.33078003</v>
      </c>
      <c r="BW351" s="31">
        <v>0</v>
      </c>
      <c r="BX351" s="31">
        <v>0</v>
      </c>
      <c r="BY351" s="31">
        <v>0</v>
      </c>
      <c r="BZ351" s="31">
        <v>0</v>
      </c>
      <c r="CA351" s="31">
        <v>49282.062378883398</v>
      </c>
      <c r="CB351" s="31">
        <v>3239386.2675170898</v>
      </c>
      <c r="CC351" s="31">
        <v>28684611.1337891</v>
      </c>
      <c r="CD351" s="31">
        <v>6206039.2718505897</v>
      </c>
      <c r="CE351" s="31">
        <v>1103.4139633029699</v>
      </c>
      <c r="CF351" s="31">
        <v>177950.51146316499</v>
      </c>
      <c r="CG351" s="31">
        <v>1462680.14813232</v>
      </c>
      <c r="CH351" s="31">
        <v>0</v>
      </c>
      <c r="CI351" s="31">
        <v>50394.593097686797</v>
      </c>
      <c r="CJ351" s="31">
        <v>3416308.7451477102</v>
      </c>
      <c r="CK351" s="31">
        <v>30146121.5234375</v>
      </c>
      <c r="CL351" s="31">
        <v>6208729.6155395498</v>
      </c>
      <c r="CM351" s="31">
        <v>81965.998145103498</v>
      </c>
      <c r="CN351" s="31">
        <v>13525056.204223599</v>
      </c>
      <c r="CO351" s="31">
        <v>60356106.931152299</v>
      </c>
      <c r="CP351" s="31">
        <v>6208729.6155395498</v>
      </c>
    </row>
    <row r="352" spans="1:94">
      <c r="A352" s="138" t="s">
        <v>67</v>
      </c>
      <c r="B352" s="163">
        <v>41244</v>
      </c>
      <c r="C352" s="31">
        <v>37858.557286739298</v>
      </c>
      <c r="D352" s="31">
        <v>0</v>
      </c>
      <c r="E352" s="31">
        <v>11144.6286661625</v>
      </c>
      <c r="F352" s="31">
        <v>9375.0287770032901</v>
      </c>
      <c r="G352" s="31">
        <v>1090.0507080852999</v>
      </c>
      <c r="H352" s="31">
        <v>0</v>
      </c>
      <c r="I352" s="31">
        <v>0</v>
      </c>
      <c r="J352" s="31">
        <v>31538.8136029243</v>
      </c>
      <c r="K352" s="31">
        <v>194.09618716314401</v>
      </c>
      <c r="L352" s="31">
        <v>23032.334789991401</v>
      </c>
      <c r="M352" s="31">
        <v>17512.479174137101</v>
      </c>
      <c r="N352" s="31">
        <v>5843.4721112847301</v>
      </c>
      <c r="O352" s="31">
        <v>0</v>
      </c>
      <c r="P352" s="31">
        <v>0</v>
      </c>
      <c r="Q352" s="31">
        <v>2574.96500089765</v>
      </c>
      <c r="R352" s="31">
        <v>0</v>
      </c>
      <c r="S352" s="31">
        <v>0</v>
      </c>
      <c r="T352" s="31">
        <v>1095.7145342081801</v>
      </c>
      <c r="U352" s="31">
        <v>31839.186871855163</v>
      </c>
      <c r="V352" s="31">
        <v>2155691.5961608901</v>
      </c>
      <c r="W352" s="31">
        <v>0</v>
      </c>
      <c r="X352" s="31">
        <v>1023349.55553436</v>
      </c>
      <c r="Y352" s="31">
        <v>792271.96153259301</v>
      </c>
      <c r="Z352" s="31">
        <v>178164.32852172901</v>
      </c>
      <c r="AA352" s="31">
        <v>0</v>
      </c>
      <c r="AB352" s="31">
        <v>0</v>
      </c>
      <c r="AC352" s="31">
        <v>10062965.6705322</v>
      </c>
      <c r="AD352" s="31">
        <v>18016.545048475298</v>
      </c>
      <c r="AE352" s="31">
        <v>1190822.65640259</v>
      </c>
      <c r="AF352" s="31">
        <v>953066.85374450695</v>
      </c>
      <c r="AG352" s="31">
        <v>746497.81373596203</v>
      </c>
      <c r="AH352" s="31">
        <v>0</v>
      </c>
      <c r="AI352" s="31">
        <v>0</v>
      </c>
      <c r="AJ352" s="31">
        <v>280263.38043212902</v>
      </c>
      <c r="AK352" s="31">
        <v>0</v>
      </c>
      <c r="AL352" s="31">
        <v>0</v>
      </c>
      <c r="AM352" s="31">
        <v>176283.504905701</v>
      </c>
      <c r="AN352" s="31">
        <v>10136849.6289063</v>
      </c>
      <c r="AO352" s="31">
        <v>19346407.127685498</v>
      </c>
      <c r="AP352" s="31">
        <v>0</v>
      </c>
      <c r="AQ352" s="31">
        <v>8824358.9213867206</v>
      </c>
      <c r="AR352" s="31">
        <v>6521958.9377441397</v>
      </c>
      <c r="AS352" s="31">
        <v>1465805.68832397</v>
      </c>
      <c r="AT352" s="31">
        <v>0</v>
      </c>
      <c r="AU352" s="31">
        <v>0</v>
      </c>
      <c r="AV352" s="31">
        <v>30254027.465576202</v>
      </c>
      <c r="AW352" s="31">
        <v>57267.876643657699</v>
      </c>
      <c r="AX352" s="31">
        <v>11135243.384033199</v>
      </c>
      <c r="AY352" s="31">
        <v>8564127.6221923791</v>
      </c>
      <c r="AZ352" s="31">
        <v>6116357.5520019503</v>
      </c>
      <c r="BA352" s="31">
        <v>0</v>
      </c>
      <c r="BB352" s="31">
        <v>0</v>
      </c>
      <c r="BC352" s="31">
        <v>2343356.6166686998</v>
      </c>
      <c r="BD352" s="31">
        <v>0</v>
      </c>
      <c r="BE352" s="31">
        <v>0</v>
      </c>
      <c r="BF352" s="31">
        <v>1447914.21174622</v>
      </c>
      <c r="BG352" s="31">
        <v>30491588.447997998</v>
      </c>
      <c r="BH352" s="31">
        <v>3197703.7711181599</v>
      </c>
      <c r="BI352" s="31">
        <v>0</v>
      </c>
      <c r="BJ352" s="31">
        <v>2846709.4820556599</v>
      </c>
      <c r="BK352" s="31">
        <v>2535740.3074646001</v>
      </c>
      <c r="BL352" s="31">
        <v>0</v>
      </c>
      <c r="BM352" s="31">
        <v>0</v>
      </c>
      <c r="BN352" s="31">
        <v>0</v>
      </c>
      <c r="BO352" s="31">
        <v>0</v>
      </c>
      <c r="BP352" s="31">
        <v>0</v>
      </c>
      <c r="BQ352" s="31">
        <v>0</v>
      </c>
      <c r="BR352" s="31">
        <v>2630207.8759765602</v>
      </c>
      <c r="BS352" s="31">
        <v>2216209.0359497098</v>
      </c>
      <c r="BT352" s="31">
        <v>0</v>
      </c>
      <c r="BU352" s="31">
        <v>0</v>
      </c>
      <c r="BV352" s="31">
        <v>1254635.31288147</v>
      </c>
      <c r="BW352" s="31">
        <v>0</v>
      </c>
      <c r="BX352" s="31">
        <v>0</v>
      </c>
      <c r="BY352" s="31">
        <v>0</v>
      </c>
      <c r="BZ352" s="31">
        <v>0</v>
      </c>
      <c r="CA352" s="31">
        <v>48953.116817474402</v>
      </c>
      <c r="CB352" s="31">
        <v>3175518.4287414602</v>
      </c>
      <c r="CC352" s="31">
        <v>28062966.885497998</v>
      </c>
      <c r="CD352" s="31">
        <v>6041823.9355468797</v>
      </c>
      <c r="CE352" s="31">
        <v>1103.5919925272501</v>
      </c>
      <c r="CF352" s="31">
        <v>177421.15545082101</v>
      </c>
      <c r="CG352" s="31">
        <v>1453826.3787841799</v>
      </c>
      <c r="CH352" s="31">
        <v>0</v>
      </c>
      <c r="CI352" s="31">
        <v>50040.222524642901</v>
      </c>
      <c r="CJ352" s="31">
        <v>3353028.75421143</v>
      </c>
      <c r="CK352" s="31">
        <v>29520986.136474598</v>
      </c>
      <c r="CL352" s="31">
        <v>6041163.6048584003</v>
      </c>
      <c r="CM352" s="31">
        <v>81702.7066917419</v>
      </c>
      <c r="CN352" s="31">
        <v>13483362.4536133</v>
      </c>
      <c r="CO352" s="31">
        <v>59954618.198730499</v>
      </c>
      <c r="CP352" s="31">
        <v>6041163.6048584003</v>
      </c>
    </row>
    <row r="353" spans="1:94">
      <c r="A353" s="138" t="s">
        <v>67</v>
      </c>
      <c r="B353" s="163">
        <v>41334</v>
      </c>
      <c r="C353" s="31">
        <v>36956.482265949198</v>
      </c>
      <c r="D353" s="31">
        <v>0</v>
      </c>
      <c r="E353" s="31">
        <v>10317.6556258202</v>
      </c>
      <c r="F353" s="31">
        <v>8979.3456712961197</v>
      </c>
      <c r="G353" s="31">
        <v>1098.6486878842099</v>
      </c>
      <c r="H353" s="31">
        <v>0</v>
      </c>
      <c r="I353" s="31">
        <v>0</v>
      </c>
      <c r="J353" s="31">
        <v>31878.5096240044</v>
      </c>
      <c r="K353" s="31">
        <v>182.43761725164899</v>
      </c>
      <c r="L353" s="31">
        <v>1283.3849699944301</v>
      </c>
      <c r="M353" s="31">
        <v>16969.959200620699</v>
      </c>
      <c r="N353" s="31">
        <v>5642.85216641426</v>
      </c>
      <c r="O353" s="31">
        <v>0</v>
      </c>
      <c r="P353" s="31">
        <v>20829.0182163715</v>
      </c>
      <c r="Q353" s="31">
        <v>2483.05873802304</v>
      </c>
      <c r="R353" s="31">
        <v>0</v>
      </c>
      <c r="S353" s="31">
        <v>1083.31185379624</v>
      </c>
      <c r="T353" s="31">
        <v>0</v>
      </c>
      <c r="U353" s="31">
        <v>31910.057041802589</v>
      </c>
      <c r="V353" s="31">
        <v>2072129.74003601</v>
      </c>
      <c r="W353" s="31">
        <v>0</v>
      </c>
      <c r="X353" s="31">
        <v>939705.15557861305</v>
      </c>
      <c r="Y353" s="31">
        <v>739980.84125518799</v>
      </c>
      <c r="Z353" s="31">
        <v>171293.80807876599</v>
      </c>
      <c r="AA353" s="31">
        <v>0</v>
      </c>
      <c r="AB353" s="31">
        <v>0</v>
      </c>
      <c r="AC353" s="31">
        <v>10124161.989868199</v>
      </c>
      <c r="AD353" s="31">
        <v>17062.9175760746</v>
      </c>
      <c r="AE353" s="31">
        <v>42279.783168315902</v>
      </c>
      <c r="AF353" s="31">
        <v>909847.96581268299</v>
      </c>
      <c r="AG353" s="31">
        <v>712274.05603027297</v>
      </c>
      <c r="AH353" s="31">
        <v>0</v>
      </c>
      <c r="AI353" s="31">
        <v>1082523.6640319801</v>
      </c>
      <c r="AJ353" s="31">
        <v>265130.64685440098</v>
      </c>
      <c r="AK353" s="31">
        <v>0</v>
      </c>
      <c r="AL353" s="31">
        <v>172189.02128219599</v>
      </c>
      <c r="AM353" s="31">
        <v>0</v>
      </c>
      <c r="AN353" s="31">
        <v>10074778.0869141</v>
      </c>
      <c r="AO353" s="31">
        <v>18488772.732910201</v>
      </c>
      <c r="AP353" s="31">
        <v>0</v>
      </c>
      <c r="AQ353" s="31">
        <v>8187548.7994995099</v>
      </c>
      <c r="AR353" s="31">
        <v>6089249.2150268601</v>
      </c>
      <c r="AS353" s="31">
        <v>1398268.6728515599</v>
      </c>
      <c r="AT353" s="31">
        <v>0</v>
      </c>
      <c r="AU353" s="31">
        <v>0</v>
      </c>
      <c r="AV353" s="31">
        <v>30448341.009765599</v>
      </c>
      <c r="AW353" s="31">
        <v>54666.033845424703</v>
      </c>
      <c r="AX353" s="31">
        <v>698312.97949981701</v>
      </c>
      <c r="AY353" s="31">
        <v>8220507.5402832003</v>
      </c>
      <c r="AZ353" s="31">
        <v>5830633.4885864304</v>
      </c>
      <c r="BA353" s="31">
        <v>0</v>
      </c>
      <c r="BB353" s="31">
        <v>9633845.1593017597</v>
      </c>
      <c r="BC353" s="31">
        <v>2224166.5832519499</v>
      </c>
      <c r="BD353" s="31">
        <v>0</v>
      </c>
      <c r="BE353" s="31">
        <v>1404531.5314941399</v>
      </c>
      <c r="BF353" s="31">
        <v>0</v>
      </c>
      <c r="BG353" s="31">
        <v>30344634.592285201</v>
      </c>
      <c r="BH353" s="31">
        <v>3991119.2267150902</v>
      </c>
      <c r="BI353" s="31">
        <v>0</v>
      </c>
      <c r="BJ353" s="31">
        <v>2825932.06707764</v>
      </c>
      <c r="BK353" s="31">
        <v>2448494.5224304199</v>
      </c>
      <c r="BL353" s="31">
        <v>0</v>
      </c>
      <c r="BM353" s="31">
        <v>0</v>
      </c>
      <c r="BN353" s="31">
        <v>0</v>
      </c>
      <c r="BO353" s="31">
        <v>0</v>
      </c>
      <c r="BP353" s="31">
        <v>0</v>
      </c>
      <c r="BQ353" s="31">
        <v>0</v>
      </c>
      <c r="BR353" s="31">
        <v>2620181.8699340802</v>
      </c>
      <c r="BS353" s="31">
        <v>2143623.5455932599</v>
      </c>
      <c r="BT353" s="31">
        <v>0</v>
      </c>
      <c r="BU353" s="31">
        <v>756627.25</v>
      </c>
      <c r="BV353" s="31">
        <v>1246597.1651153599</v>
      </c>
      <c r="BW353" s="31">
        <v>0</v>
      </c>
      <c r="BX353" s="31">
        <v>116901.168850899</v>
      </c>
      <c r="BY353" s="31">
        <v>0</v>
      </c>
      <c r="BZ353" s="31">
        <v>0</v>
      </c>
      <c r="CA353" s="31">
        <v>47265.348388671897</v>
      </c>
      <c r="CB353" s="31">
        <v>3010202.9468689002</v>
      </c>
      <c r="CC353" s="31">
        <v>26676809.889160201</v>
      </c>
      <c r="CD353" s="31">
        <v>6817486.5136108398</v>
      </c>
      <c r="CE353" s="31">
        <v>1084.64475902915</v>
      </c>
      <c r="CF353" s="31">
        <v>171908.309141159</v>
      </c>
      <c r="CG353" s="31">
        <v>1409921.9411468499</v>
      </c>
      <c r="CH353" s="31">
        <v>116901.168850899</v>
      </c>
      <c r="CI353" s="31">
        <v>48355.453849792502</v>
      </c>
      <c r="CJ353" s="31">
        <v>3183595.2041931199</v>
      </c>
      <c r="CK353" s="31">
        <v>28085540.4914551</v>
      </c>
      <c r="CL353" s="31">
        <v>6927012.6212158203</v>
      </c>
      <c r="CM353" s="31">
        <v>80143.543217658997</v>
      </c>
      <c r="CN353" s="31">
        <v>13268229.185668901</v>
      </c>
      <c r="CO353" s="31">
        <v>58490130.534667999</v>
      </c>
      <c r="CP353" s="31">
        <v>6927012.6212158203</v>
      </c>
    </row>
    <row r="354" spans="1:94">
      <c r="A354" s="138" t="s">
        <v>67</v>
      </c>
      <c r="B354" s="163">
        <v>41426</v>
      </c>
      <c r="C354" s="31">
        <v>37145.309000968897</v>
      </c>
      <c r="D354" s="31">
        <v>0</v>
      </c>
      <c r="E354" s="31">
        <v>10087.485055089001</v>
      </c>
      <c r="F354" s="31">
        <v>8743.0887974500693</v>
      </c>
      <c r="G354" s="31">
        <v>1069.2880788147399</v>
      </c>
      <c r="H354" s="31">
        <v>0</v>
      </c>
      <c r="I354" s="31">
        <v>0</v>
      </c>
      <c r="J354" s="31">
        <v>31826.703597783999</v>
      </c>
      <c r="K354" s="31">
        <v>162.05965049564799</v>
      </c>
      <c r="L354" s="31">
        <v>1000.59256006032</v>
      </c>
      <c r="M354" s="31">
        <v>17208.692478179899</v>
      </c>
      <c r="N354" s="31">
        <v>5477.9847731590298</v>
      </c>
      <c r="O354" s="31">
        <v>0</v>
      </c>
      <c r="P354" s="31">
        <v>21171.252512216601</v>
      </c>
      <c r="Q354" s="31">
        <v>2462.8197061419501</v>
      </c>
      <c r="R354" s="31">
        <v>0</v>
      </c>
      <c r="S354" s="31">
        <v>1068.3061478734001</v>
      </c>
      <c r="T354" s="31">
        <v>0</v>
      </c>
      <c r="U354" s="31">
        <v>31935.678888233513</v>
      </c>
      <c r="V354" s="31">
        <v>2101589.9617309598</v>
      </c>
      <c r="W354" s="31">
        <v>0</v>
      </c>
      <c r="X354" s="31">
        <v>914364.37400817894</v>
      </c>
      <c r="Y354" s="31">
        <v>718300.96151733398</v>
      </c>
      <c r="Z354" s="31">
        <v>171062.29995727501</v>
      </c>
      <c r="AA354" s="31">
        <v>0</v>
      </c>
      <c r="AB354" s="31">
        <v>0</v>
      </c>
      <c r="AC354" s="31">
        <v>10113974.3818359</v>
      </c>
      <c r="AD354" s="31">
        <v>15281.5213154554</v>
      </c>
      <c r="AE354" s="31">
        <v>34715.538854598999</v>
      </c>
      <c r="AF354" s="31">
        <v>937548.67783355701</v>
      </c>
      <c r="AG354" s="31">
        <v>691834.06635284401</v>
      </c>
      <c r="AH354" s="31">
        <v>0</v>
      </c>
      <c r="AI354" s="31">
        <v>1096963.0425109901</v>
      </c>
      <c r="AJ354" s="31">
        <v>263312.191093445</v>
      </c>
      <c r="AK354" s="31">
        <v>0</v>
      </c>
      <c r="AL354" s="31">
        <v>172204.40035629299</v>
      </c>
      <c r="AM354" s="31">
        <v>0</v>
      </c>
      <c r="AN354" s="31">
        <v>10104525.2259521</v>
      </c>
      <c r="AO354" s="31">
        <v>18814311.356689502</v>
      </c>
      <c r="AP354" s="31">
        <v>0</v>
      </c>
      <c r="AQ354" s="31">
        <v>7993973.7788696298</v>
      </c>
      <c r="AR354" s="31">
        <v>5919200.2321167002</v>
      </c>
      <c r="AS354" s="31">
        <v>1406839.4727020301</v>
      </c>
      <c r="AT354" s="31">
        <v>0</v>
      </c>
      <c r="AU354" s="31">
        <v>0</v>
      </c>
      <c r="AV354" s="31">
        <v>30579388.484375</v>
      </c>
      <c r="AW354" s="31">
        <v>49008.007798671701</v>
      </c>
      <c r="AX354" s="31">
        <v>600143.76535034203</v>
      </c>
      <c r="AY354" s="31">
        <v>8568077.2156982403</v>
      </c>
      <c r="AZ354" s="31">
        <v>5680239.4906616202</v>
      </c>
      <c r="BA354" s="31">
        <v>0</v>
      </c>
      <c r="BB354" s="31">
        <v>9818569.9932861291</v>
      </c>
      <c r="BC354" s="31">
        <v>2213376.86535645</v>
      </c>
      <c r="BD354" s="31">
        <v>0</v>
      </c>
      <c r="BE354" s="31">
        <v>1414842.7920532201</v>
      </c>
      <c r="BF354" s="31">
        <v>0</v>
      </c>
      <c r="BG354" s="31">
        <v>30570249.1481934</v>
      </c>
      <c r="BH354" s="31">
        <v>4061420.2630004901</v>
      </c>
      <c r="BI354" s="31">
        <v>0</v>
      </c>
      <c r="BJ354" s="31">
        <v>2766702.61297607</v>
      </c>
      <c r="BK354" s="31">
        <v>2401189.9291076702</v>
      </c>
      <c r="BL354" s="31">
        <v>0</v>
      </c>
      <c r="BM354" s="31">
        <v>0</v>
      </c>
      <c r="BN354" s="31">
        <v>0</v>
      </c>
      <c r="BO354" s="31">
        <v>0</v>
      </c>
      <c r="BP354" s="31">
        <v>0</v>
      </c>
      <c r="BQ354" s="31">
        <v>0</v>
      </c>
      <c r="BR354" s="31">
        <v>2689638.8399963402</v>
      </c>
      <c r="BS354" s="31">
        <v>2090355.9770355199</v>
      </c>
      <c r="BT354" s="31">
        <v>0</v>
      </c>
      <c r="BU354" s="31">
        <v>796787.69999694801</v>
      </c>
      <c r="BV354" s="31">
        <v>1270103.71269226</v>
      </c>
      <c r="BW354" s="31">
        <v>0</v>
      </c>
      <c r="BX354" s="31">
        <v>118305.33062267301</v>
      </c>
      <c r="BY354" s="31">
        <v>0</v>
      </c>
      <c r="BZ354" s="31">
        <v>0</v>
      </c>
      <c r="CA354" s="31">
        <v>47234.108098983801</v>
      </c>
      <c r="CB354" s="31">
        <v>3024926.4139709501</v>
      </c>
      <c r="CC354" s="31">
        <v>26931481.3442383</v>
      </c>
      <c r="CD354" s="31">
        <v>6847982.64807129</v>
      </c>
      <c r="CE354" s="31">
        <v>1064.6019518524399</v>
      </c>
      <c r="CF354" s="31">
        <v>171458.708152771</v>
      </c>
      <c r="CG354" s="31">
        <v>1410192.78752136</v>
      </c>
      <c r="CH354" s="31">
        <v>118305.33062267301</v>
      </c>
      <c r="CI354" s="31">
        <v>48302.115547656998</v>
      </c>
      <c r="CJ354" s="31">
        <v>3196026.9148559598</v>
      </c>
      <c r="CK354" s="31">
        <v>28340838.278076202</v>
      </c>
      <c r="CL354" s="31">
        <v>6970172.4653930701</v>
      </c>
      <c r="CM354" s="31">
        <v>80068.767857551604</v>
      </c>
      <c r="CN354" s="31">
        <v>13311802.4534912</v>
      </c>
      <c r="CO354" s="31">
        <v>58925778.107421897</v>
      </c>
      <c r="CP354" s="31">
        <v>6970172.4653930701</v>
      </c>
    </row>
    <row r="355" spans="1:94">
      <c r="A355" s="138" t="s">
        <v>67</v>
      </c>
      <c r="B355" s="163">
        <v>41518</v>
      </c>
      <c r="C355" s="31">
        <v>37079.796003818497</v>
      </c>
      <c r="D355" s="31">
        <v>0</v>
      </c>
      <c r="E355" s="31">
        <v>9737.9850084781592</v>
      </c>
      <c r="F355" s="31">
        <v>8426.1567054987008</v>
      </c>
      <c r="G355" s="31">
        <v>1055.0721658468201</v>
      </c>
      <c r="H355" s="31">
        <v>0</v>
      </c>
      <c r="I355" s="31">
        <v>0</v>
      </c>
      <c r="J355" s="31">
        <v>31749.159019947099</v>
      </c>
      <c r="K355" s="31">
        <v>148.024729695171</v>
      </c>
      <c r="L355" s="31">
        <v>193.57733440399201</v>
      </c>
      <c r="M355" s="31">
        <v>17121.093245983098</v>
      </c>
      <c r="N355" s="31">
        <v>5291.2481012940398</v>
      </c>
      <c r="O355" s="31">
        <v>0</v>
      </c>
      <c r="P355" s="31">
        <v>21876.287225008</v>
      </c>
      <c r="Q355" s="31">
        <v>2454.3001296222201</v>
      </c>
      <c r="R355" s="31">
        <v>0</v>
      </c>
      <c r="S355" s="31">
        <v>1063.3229527175399</v>
      </c>
      <c r="T355" s="31">
        <v>0</v>
      </c>
      <c r="U355" s="31">
        <v>32004.413839428078</v>
      </c>
      <c r="V355" s="31">
        <v>2112219.6809692401</v>
      </c>
      <c r="W355" s="31">
        <v>0</v>
      </c>
      <c r="X355" s="31">
        <v>883475.76133728004</v>
      </c>
      <c r="Y355" s="31">
        <v>691081.73405456496</v>
      </c>
      <c r="Z355" s="31">
        <v>169522.28118896499</v>
      </c>
      <c r="AA355" s="31">
        <v>0</v>
      </c>
      <c r="AB355" s="31">
        <v>0</v>
      </c>
      <c r="AC355" s="31">
        <v>10110500.082885699</v>
      </c>
      <c r="AD355" s="31">
        <v>13707.4696532488</v>
      </c>
      <c r="AE355" s="31">
        <v>33035.971161842303</v>
      </c>
      <c r="AF355" s="31">
        <v>943934.92316436803</v>
      </c>
      <c r="AG355" s="31">
        <v>663274.68099975598</v>
      </c>
      <c r="AH355" s="31">
        <v>0</v>
      </c>
      <c r="AI355" s="31">
        <v>1093700.9512481701</v>
      </c>
      <c r="AJ355" s="31">
        <v>259969.895624161</v>
      </c>
      <c r="AK355" s="31">
        <v>0</v>
      </c>
      <c r="AL355" s="31">
        <v>168688.54534149199</v>
      </c>
      <c r="AM355" s="31">
        <v>0</v>
      </c>
      <c r="AN355" s="31">
        <v>10167939.458984399</v>
      </c>
      <c r="AO355" s="31">
        <v>18986007.7819824</v>
      </c>
      <c r="AP355" s="31">
        <v>0</v>
      </c>
      <c r="AQ355" s="31">
        <v>7713143.4010620099</v>
      </c>
      <c r="AR355" s="31">
        <v>5655612.44250488</v>
      </c>
      <c r="AS355" s="31">
        <v>1379611.22441101</v>
      </c>
      <c r="AT355" s="31">
        <v>0</v>
      </c>
      <c r="AU355" s="31">
        <v>0</v>
      </c>
      <c r="AV355" s="31">
        <v>30575066.219970699</v>
      </c>
      <c r="AW355" s="31">
        <v>43819.053122043602</v>
      </c>
      <c r="AX355" s="31">
        <v>510856.81176376302</v>
      </c>
      <c r="AY355" s="31">
        <v>8644571.3875732403</v>
      </c>
      <c r="AZ355" s="31">
        <v>5450419.20422363</v>
      </c>
      <c r="BA355" s="31">
        <v>0</v>
      </c>
      <c r="BB355" s="31">
        <v>9914061.12255859</v>
      </c>
      <c r="BC355" s="31">
        <v>2190477.7239990202</v>
      </c>
      <c r="BD355" s="31">
        <v>0</v>
      </c>
      <c r="BE355" s="31">
        <v>1379150.5624542199</v>
      </c>
      <c r="BF355" s="31">
        <v>0</v>
      </c>
      <c r="BG355" s="31">
        <v>30663855.097167999</v>
      </c>
      <c r="BH355" s="31">
        <v>4026791.8531494099</v>
      </c>
      <c r="BI355" s="31">
        <v>0</v>
      </c>
      <c r="BJ355" s="31">
        <v>2637934.0586547898</v>
      </c>
      <c r="BK355" s="31">
        <v>2290243.1742858901</v>
      </c>
      <c r="BL355" s="31">
        <v>0</v>
      </c>
      <c r="BM355" s="31">
        <v>0</v>
      </c>
      <c r="BN355" s="31">
        <v>0</v>
      </c>
      <c r="BO355" s="31">
        <v>0</v>
      </c>
      <c r="BP355" s="31">
        <v>0</v>
      </c>
      <c r="BQ355" s="31">
        <v>0</v>
      </c>
      <c r="BR355" s="31">
        <v>2712377.19464111</v>
      </c>
      <c r="BS355" s="31">
        <v>1998178.37020874</v>
      </c>
      <c r="BT355" s="31">
        <v>0</v>
      </c>
      <c r="BU355" s="31">
        <v>668538.77999115002</v>
      </c>
      <c r="BV355" s="31">
        <v>1246835.9962768599</v>
      </c>
      <c r="BW355" s="31">
        <v>0</v>
      </c>
      <c r="BX355" s="31">
        <v>101448.98890686</v>
      </c>
      <c r="BY355" s="31">
        <v>0</v>
      </c>
      <c r="BZ355" s="31">
        <v>0</v>
      </c>
      <c r="CA355" s="31">
        <v>46890.635744094798</v>
      </c>
      <c r="CB355" s="31">
        <v>2991231.95031738</v>
      </c>
      <c r="CC355" s="31">
        <v>26667731.255615201</v>
      </c>
      <c r="CD355" s="31">
        <v>6646011.4812622098</v>
      </c>
      <c r="CE355" s="31">
        <v>1061.1011326611001</v>
      </c>
      <c r="CF355" s="31">
        <v>169107.74095916699</v>
      </c>
      <c r="CG355" s="31">
        <v>1375784.18669128</v>
      </c>
      <c r="CH355" s="31">
        <v>101448.98890686</v>
      </c>
      <c r="CI355" s="31">
        <v>47959.348150253303</v>
      </c>
      <c r="CJ355" s="31">
        <v>3159155.3462219201</v>
      </c>
      <c r="CK355" s="31">
        <v>28042649.705566399</v>
      </c>
      <c r="CL355" s="31">
        <v>6753697.2129516602</v>
      </c>
      <c r="CM355" s="31">
        <v>79945.026589393601</v>
      </c>
      <c r="CN355" s="31">
        <v>13308662.0584717</v>
      </c>
      <c r="CO355" s="31">
        <v>58671755.039550804</v>
      </c>
      <c r="CP355" s="31">
        <v>6753697.2129516602</v>
      </c>
    </row>
    <row r="356" spans="1:94">
      <c r="A356" s="138" t="s">
        <v>67</v>
      </c>
      <c r="B356" s="163">
        <v>41609</v>
      </c>
      <c r="C356" s="31">
        <v>36832.933129787401</v>
      </c>
      <c r="D356" s="31">
        <v>0</v>
      </c>
      <c r="E356" s="31">
        <v>9431.0787482261694</v>
      </c>
      <c r="F356" s="31">
        <v>8126.3723152279899</v>
      </c>
      <c r="G356" s="31">
        <v>1035.96716307104</v>
      </c>
      <c r="H356" s="31">
        <v>0</v>
      </c>
      <c r="I356" s="31">
        <v>0</v>
      </c>
      <c r="J356" s="31">
        <v>31631.571669340101</v>
      </c>
      <c r="K356" s="31">
        <v>122.53527465369601</v>
      </c>
      <c r="L356" s="31">
        <v>107.276599370874</v>
      </c>
      <c r="M356" s="31">
        <v>16999.754610538501</v>
      </c>
      <c r="N356" s="31">
        <v>5089.2490850687</v>
      </c>
      <c r="O356" s="31">
        <v>0</v>
      </c>
      <c r="P356" s="31">
        <v>21647.8162019253</v>
      </c>
      <c r="Q356" s="31">
        <v>2439.6122648418</v>
      </c>
      <c r="R356" s="31">
        <v>0</v>
      </c>
      <c r="S356" s="31">
        <v>1046.14300897717</v>
      </c>
      <c r="T356" s="31">
        <v>0</v>
      </c>
      <c r="U356" s="31">
        <v>31896.890131310891</v>
      </c>
      <c r="V356" s="31">
        <v>2086907.34971619</v>
      </c>
      <c r="W356" s="31">
        <v>0</v>
      </c>
      <c r="X356" s="31">
        <v>846338.68828582799</v>
      </c>
      <c r="Y356" s="31">
        <v>667508.10582733201</v>
      </c>
      <c r="Z356" s="31">
        <v>164349.79079246501</v>
      </c>
      <c r="AA356" s="31">
        <v>0</v>
      </c>
      <c r="AB356" s="31">
        <v>0</v>
      </c>
      <c r="AC356" s="31">
        <v>9990883.8299560491</v>
      </c>
      <c r="AD356" s="31">
        <v>11020.640687108</v>
      </c>
      <c r="AE356" s="31">
        <v>25832.377150058699</v>
      </c>
      <c r="AF356" s="31">
        <v>924151.32267761196</v>
      </c>
      <c r="AG356" s="31">
        <v>638113.58819580101</v>
      </c>
      <c r="AH356" s="31">
        <v>0</v>
      </c>
      <c r="AI356" s="31">
        <v>1081664.2719268801</v>
      </c>
      <c r="AJ356" s="31">
        <v>256987.80047225999</v>
      </c>
      <c r="AK356" s="31">
        <v>0</v>
      </c>
      <c r="AL356" s="31">
        <v>163163.51417541501</v>
      </c>
      <c r="AM356" s="31">
        <v>0</v>
      </c>
      <c r="AN356" s="31">
        <v>10068593.462646499</v>
      </c>
      <c r="AO356" s="31">
        <v>18838142.732177701</v>
      </c>
      <c r="AP356" s="31">
        <v>0</v>
      </c>
      <c r="AQ356" s="31">
        <v>7370769.0416870099</v>
      </c>
      <c r="AR356" s="31">
        <v>5443744.51672363</v>
      </c>
      <c r="AS356" s="31">
        <v>1363822.0402984601</v>
      </c>
      <c r="AT356" s="31">
        <v>0</v>
      </c>
      <c r="AU356" s="31">
        <v>0</v>
      </c>
      <c r="AV356" s="31">
        <v>30489447.739013702</v>
      </c>
      <c r="AW356" s="31">
        <v>35553.9898691177</v>
      </c>
      <c r="AX356" s="31">
        <v>474862.29996490502</v>
      </c>
      <c r="AY356" s="31">
        <v>8419181.06103516</v>
      </c>
      <c r="AZ356" s="31">
        <v>5259752.5908203097</v>
      </c>
      <c r="BA356" s="31">
        <v>0</v>
      </c>
      <c r="BB356" s="31">
        <v>9854369.9238281306</v>
      </c>
      <c r="BC356" s="31">
        <v>2173176.4393005399</v>
      </c>
      <c r="BD356" s="31">
        <v>0</v>
      </c>
      <c r="BE356" s="31">
        <v>1350988.4269409201</v>
      </c>
      <c r="BF356" s="31">
        <v>0</v>
      </c>
      <c r="BG356" s="31">
        <v>30740012.439453099</v>
      </c>
      <c r="BH356" s="31">
        <v>4019592.40380859</v>
      </c>
      <c r="BI356" s="31">
        <v>0</v>
      </c>
      <c r="BJ356" s="31">
        <v>2570496.4050903302</v>
      </c>
      <c r="BK356" s="31">
        <v>2223558.9397277799</v>
      </c>
      <c r="BL356" s="31">
        <v>0</v>
      </c>
      <c r="BM356" s="31">
        <v>0</v>
      </c>
      <c r="BN356" s="31">
        <v>0</v>
      </c>
      <c r="BO356" s="31">
        <v>0</v>
      </c>
      <c r="BP356" s="31">
        <v>0</v>
      </c>
      <c r="BQ356" s="31">
        <v>0</v>
      </c>
      <c r="BR356" s="31">
        <v>2706734.4455871601</v>
      </c>
      <c r="BS356" s="31">
        <v>1926249.1450195301</v>
      </c>
      <c r="BT356" s="31">
        <v>0</v>
      </c>
      <c r="BU356" s="31">
        <v>762745.29999542201</v>
      </c>
      <c r="BV356" s="31">
        <v>1251645.8249206501</v>
      </c>
      <c r="BW356" s="31">
        <v>0</v>
      </c>
      <c r="BX356" s="31">
        <v>108490.35761928601</v>
      </c>
      <c r="BY356" s="31">
        <v>0</v>
      </c>
      <c r="BZ356" s="31">
        <v>0</v>
      </c>
      <c r="CA356" s="31">
        <v>46215.953352451303</v>
      </c>
      <c r="CB356" s="31">
        <v>2929999.0489196801</v>
      </c>
      <c r="CC356" s="31">
        <v>26109311.9294434</v>
      </c>
      <c r="CD356" s="31">
        <v>6577756.3412475605</v>
      </c>
      <c r="CE356" s="31">
        <v>1050.65804052353</v>
      </c>
      <c r="CF356" s="31">
        <v>163744.804477692</v>
      </c>
      <c r="CG356" s="31">
        <v>1353135.1805419901</v>
      </c>
      <c r="CH356" s="31">
        <v>108490.35761928601</v>
      </c>
      <c r="CI356" s="31">
        <v>47250.1099271774</v>
      </c>
      <c r="CJ356" s="31">
        <v>3093865.2703857399</v>
      </c>
      <c r="CK356" s="31">
        <v>27466304.6020508</v>
      </c>
      <c r="CL356" s="31">
        <v>6683072.80822754</v>
      </c>
      <c r="CM356" s="31">
        <v>78972.922072410598</v>
      </c>
      <c r="CN356" s="31">
        <v>13155328.119140601</v>
      </c>
      <c r="CO356" s="31">
        <v>58162638.0771484</v>
      </c>
      <c r="CP356" s="31">
        <v>6683072.80822754</v>
      </c>
    </row>
    <row r="357" spans="1:94">
      <c r="A357" s="138" t="s">
        <v>67</v>
      </c>
      <c r="B357" s="163">
        <v>41699</v>
      </c>
      <c r="C357" s="31">
        <v>36666.372819423697</v>
      </c>
      <c r="D357" s="31">
        <v>0</v>
      </c>
      <c r="E357" s="31">
        <v>9160.8602070808392</v>
      </c>
      <c r="F357" s="31">
        <v>7917.6381822228404</v>
      </c>
      <c r="G357" s="31">
        <v>1047.9348575919901</v>
      </c>
      <c r="H357" s="31">
        <v>0</v>
      </c>
      <c r="I357" s="31">
        <v>0</v>
      </c>
      <c r="J357" s="31">
        <v>32041.100551605199</v>
      </c>
      <c r="K357" s="31">
        <v>93.748388517647996</v>
      </c>
      <c r="L357" s="31">
        <v>103.170977670699</v>
      </c>
      <c r="M357" s="31">
        <v>16944.520192146301</v>
      </c>
      <c r="N357" s="31">
        <v>4905.0030765533402</v>
      </c>
      <c r="O357" s="31">
        <v>0</v>
      </c>
      <c r="P357" s="31">
        <v>21354.389057874701</v>
      </c>
      <c r="Q357" s="31">
        <v>2423.98637232184</v>
      </c>
      <c r="R357" s="31">
        <v>0</v>
      </c>
      <c r="S357" s="31">
        <v>1031.09303121269</v>
      </c>
      <c r="T357" s="31">
        <v>0</v>
      </c>
      <c r="U357" s="31">
        <v>31916.865271700059</v>
      </c>
      <c r="V357" s="31">
        <v>2061211.9820709201</v>
      </c>
      <c r="W357" s="31">
        <v>0</v>
      </c>
      <c r="X357" s="31">
        <v>829748.88452148403</v>
      </c>
      <c r="Y357" s="31">
        <v>644669.34725189197</v>
      </c>
      <c r="Z357" s="31">
        <v>159299.10616111799</v>
      </c>
      <c r="AA357" s="31">
        <v>0</v>
      </c>
      <c r="AB357" s="31">
        <v>0</v>
      </c>
      <c r="AC357" s="31">
        <v>10074816.735839801</v>
      </c>
      <c r="AD357" s="31">
        <v>7765.6313699483899</v>
      </c>
      <c r="AE357" s="31">
        <v>27249.107762336698</v>
      </c>
      <c r="AF357" s="31">
        <v>928065.04203033401</v>
      </c>
      <c r="AG357" s="31">
        <v>620840.57416534401</v>
      </c>
      <c r="AH357" s="31">
        <v>0</v>
      </c>
      <c r="AI357" s="31">
        <v>1062816.39718628</v>
      </c>
      <c r="AJ357" s="31">
        <v>251962.457891464</v>
      </c>
      <c r="AK357" s="31">
        <v>0</v>
      </c>
      <c r="AL357" s="31">
        <v>160211.60947418201</v>
      </c>
      <c r="AM357" s="31">
        <v>0</v>
      </c>
      <c r="AN357" s="31">
        <v>9998750.4770507794</v>
      </c>
      <c r="AO357" s="31">
        <v>18679113.065429699</v>
      </c>
      <c r="AP357" s="31">
        <v>0</v>
      </c>
      <c r="AQ357" s="31">
        <v>7305229.57629395</v>
      </c>
      <c r="AR357" s="31">
        <v>5264698.16870117</v>
      </c>
      <c r="AS357" s="31">
        <v>1324079.36164856</v>
      </c>
      <c r="AT357" s="31">
        <v>0</v>
      </c>
      <c r="AU357" s="31">
        <v>0</v>
      </c>
      <c r="AV357" s="31">
        <v>30843346.808837902</v>
      </c>
      <c r="AW357" s="31">
        <v>25357.706556558602</v>
      </c>
      <c r="AX357" s="31">
        <v>532653.68556976295</v>
      </c>
      <c r="AY357" s="31">
        <v>8574544.3502197303</v>
      </c>
      <c r="AZ357" s="31">
        <v>5109601.1997070303</v>
      </c>
      <c r="BA357" s="31">
        <v>0</v>
      </c>
      <c r="BB357" s="31">
        <v>9583624.5255127009</v>
      </c>
      <c r="BC357" s="31">
        <v>2129111.8034973098</v>
      </c>
      <c r="BD357" s="31">
        <v>0</v>
      </c>
      <c r="BE357" s="31">
        <v>1329825.10073853</v>
      </c>
      <c r="BF357" s="31">
        <v>0</v>
      </c>
      <c r="BG357" s="31">
        <v>30667109.3820801</v>
      </c>
      <c r="BH357" s="31">
        <v>4060388.9814453102</v>
      </c>
      <c r="BI357" s="31">
        <v>0</v>
      </c>
      <c r="BJ357" s="31">
        <v>2552159.7779541002</v>
      </c>
      <c r="BK357" s="31">
        <v>2181417.6467285198</v>
      </c>
      <c r="BL357" s="31">
        <v>0</v>
      </c>
      <c r="BM357" s="31">
        <v>0</v>
      </c>
      <c r="BN357" s="31">
        <v>0</v>
      </c>
      <c r="BO357" s="31">
        <v>0</v>
      </c>
      <c r="BP357" s="31">
        <v>0</v>
      </c>
      <c r="BQ357" s="31">
        <v>0</v>
      </c>
      <c r="BR357" s="31">
        <v>2705763.02374268</v>
      </c>
      <c r="BS357" s="31">
        <v>1886499.2431488</v>
      </c>
      <c r="BT357" s="31">
        <v>0</v>
      </c>
      <c r="BU357" s="31">
        <v>739952.02999877895</v>
      </c>
      <c r="BV357" s="31">
        <v>1244010.2495880099</v>
      </c>
      <c r="BW357" s="31">
        <v>0</v>
      </c>
      <c r="BX357" s="31">
        <v>109223.80415534999</v>
      </c>
      <c r="BY357" s="31">
        <v>0</v>
      </c>
      <c r="BZ357" s="31">
        <v>0</v>
      </c>
      <c r="CA357" s="31">
        <v>45788.180571079298</v>
      </c>
      <c r="CB357" s="31">
        <v>2888495.1446838402</v>
      </c>
      <c r="CC357" s="31">
        <v>25987442.100341801</v>
      </c>
      <c r="CD357" s="31">
        <v>6621858.3391723596</v>
      </c>
      <c r="CE357" s="31">
        <v>1031.0607342272999</v>
      </c>
      <c r="CF357" s="31">
        <v>159838.91286849999</v>
      </c>
      <c r="CG357" s="31">
        <v>1333415.02226257</v>
      </c>
      <c r="CH357" s="31">
        <v>109223.80415534999</v>
      </c>
      <c r="CI357" s="31">
        <v>46824.213924408003</v>
      </c>
      <c r="CJ357" s="31">
        <v>3049493.8612670898</v>
      </c>
      <c r="CK357" s="31">
        <v>27318045.357421901</v>
      </c>
      <c r="CL357" s="31">
        <v>6724106.6134643601</v>
      </c>
      <c r="CM357" s="31">
        <v>78632.689267158494</v>
      </c>
      <c r="CN357" s="31">
        <v>13065016.5463867</v>
      </c>
      <c r="CO357" s="31">
        <v>58058670.225097701</v>
      </c>
      <c r="CP357" s="31">
        <v>6724106.6134643601</v>
      </c>
    </row>
    <row r="358" spans="1:94">
      <c r="A358" s="138" t="s">
        <v>67</v>
      </c>
      <c r="B358" s="163">
        <v>41791</v>
      </c>
      <c r="C358" s="31">
        <v>36513.7282657623</v>
      </c>
      <c r="D358" s="31">
        <v>0</v>
      </c>
      <c r="E358" s="31">
        <v>8930.7415320873297</v>
      </c>
      <c r="F358" s="31">
        <v>7696.3415330052403</v>
      </c>
      <c r="G358" s="31">
        <v>1048.58678328991</v>
      </c>
      <c r="H358" s="31">
        <v>0</v>
      </c>
      <c r="I358" s="31">
        <v>0</v>
      </c>
      <c r="J358" s="31">
        <v>32042.837093591701</v>
      </c>
      <c r="K358" s="31">
        <v>75.005430347286193</v>
      </c>
      <c r="L358" s="31">
        <v>389.351164981723</v>
      </c>
      <c r="M358" s="31">
        <v>16880.153542757002</v>
      </c>
      <c r="N358" s="31">
        <v>4743.0615473985699</v>
      </c>
      <c r="O358" s="31">
        <v>0</v>
      </c>
      <c r="P358" s="31">
        <v>21022.0427753925</v>
      </c>
      <c r="Q358" s="31">
        <v>2397.9023599326601</v>
      </c>
      <c r="R358" s="31">
        <v>0</v>
      </c>
      <c r="S358" s="31">
        <v>1044.8272217512099</v>
      </c>
      <c r="T358" s="31">
        <v>0</v>
      </c>
      <c r="U358" s="31">
        <v>32047.378956539196</v>
      </c>
      <c r="V358" s="31">
        <v>2031422.96792603</v>
      </c>
      <c r="W358" s="31">
        <v>0</v>
      </c>
      <c r="X358" s="31">
        <v>803858.32929992699</v>
      </c>
      <c r="Y358" s="31">
        <v>622637.10399627697</v>
      </c>
      <c r="Z358" s="31">
        <v>157607.20098877</v>
      </c>
      <c r="AA358" s="31">
        <v>0</v>
      </c>
      <c r="AB358" s="31">
        <v>0</v>
      </c>
      <c r="AC358" s="31">
        <v>10069263.7034912</v>
      </c>
      <c r="AD358" s="31">
        <v>6451.4527007937404</v>
      </c>
      <c r="AE358" s="31">
        <v>29938.392911911</v>
      </c>
      <c r="AF358" s="31">
        <v>925447.91555023205</v>
      </c>
      <c r="AG358" s="31">
        <v>598319.97873687698</v>
      </c>
      <c r="AH358" s="31">
        <v>0</v>
      </c>
      <c r="AI358" s="31">
        <v>1040851.68977356</v>
      </c>
      <c r="AJ358" s="31">
        <v>247752.78310203599</v>
      </c>
      <c r="AK358" s="31">
        <v>0</v>
      </c>
      <c r="AL358" s="31">
        <v>158529.66180229199</v>
      </c>
      <c r="AM358" s="31">
        <v>0</v>
      </c>
      <c r="AN358" s="31">
        <v>10043506.621582</v>
      </c>
      <c r="AO358" s="31">
        <v>18482342.110839799</v>
      </c>
      <c r="AP358" s="31">
        <v>0</v>
      </c>
      <c r="AQ358" s="31">
        <v>7108565.2227172898</v>
      </c>
      <c r="AR358" s="31">
        <v>5108942.7699584998</v>
      </c>
      <c r="AS358" s="31">
        <v>1319111.6993865999</v>
      </c>
      <c r="AT358" s="31">
        <v>0</v>
      </c>
      <c r="AU358" s="31">
        <v>0</v>
      </c>
      <c r="AV358" s="31">
        <v>31029164.4841309</v>
      </c>
      <c r="AW358" s="31">
        <v>21099.351615190499</v>
      </c>
      <c r="AX358" s="31">
        <v>521600.91001129203</v>
      </c>
      <c r="AY358" s="31">
        <v>8620521.4763183594</v>
      </c>
      <c r="AZ358" s="31">
        <v>4947565.5270996103</v>
      </c>
      <c r="BA358" s="31">
        <v>0</v>
      </c>
      <c r="BB358" s="31">
        <v>9469900.07104492</v>
      </c>
      <c r="BC358" s="31">
        <v>2101310.5221557599</v>
      </c>
      <c r="BD358" s="31">
        <v>0</v>
      </c>
      <c r="BE358" s="31">
        <v>1325884.7926483201</v>
      </c>
      <c r="BF358" s="31">
        <v>0</v>
      </c>
      <c r="BG358" s="31">
        <v>30991669.840087902</v>
      </c>
      <c r="BH358" s="31">
        <v>4012652.49108887</v>
      </c>
      <c r="BI358" s="31">
        <v>0</v>
      </c>
      <c r="BJ358" s="31">
        <v>2478440.7279968299</v>
      </c>
      <c r="BK358" s="31">
        <v>2119726.3065795898</v>
      </c>
      <c r="BL358" s="31">
        <v>0</v>
      </c>
      <c r="BM358" s="31">
        <v>0</v>
      </c>
      <c r="BN358" s="31">
        <v>0</v>
      </c>
      <c r="BO358" s="31">
        <v>0</v>
      </c>
      <c r="BP358" s="31">
        <v>0</v>
      </c>
      <c r="BQ358" s="31">
        <v>0</v>
      </c>
      <c r="BR358" s="31">
        <v>2692008.7104797401</v>
      </c>
      <c r="BS358" s="31">
        <v>1827664.3350067099</v>
      </c>
      <c r="BT358" s="31">
        <v>0</v>
      </c>
      <c r="BU358" s="31">
        <v>755665.26999664295</v>
      </c>
      <c r="BV358" s="31">
        <v>1243795.7444915799</v>
      </c>
      <c r="BW358" s="31">
        <v>0</v>
      </c>
      <c r="BX358" s="31">
        <v>109559.68263912199</v>
      </c>
      <c r="BY358" s="31">
        <v>0</v>
      </c>
      <c r="BZ358" s="31">
        <v>0</v>
      </c>
      <c r="CA358" s="31">
        <v>45451.634613037102</v>
      </c>
      <c r="CB358" s="31">
        <v>2844531.0160217299</v>
      </c>
      <c r="CC358" s="31">
        <v>25713700.900146499</v>
      </c>
      <c r="CD358" s="31">
        <v>6520224.5114135696</v>
      </c>
      <c r="CE358" s="31">
        <v>1042.38378441334</v>
      </c>
      <c r="CF358" s="31">
        <v>157971.09012222299</v>
      </c>
      <c r="CG358" s="31">
        <v>1322935.1651001</v>
      </c>
      <c r="CH358" s="31">
        <v>109559.68263912199</v>
      </c>
      <c r="CI358" s="31">
        <v>46498.115632533998</v>
      </c>
      <c r="CJ358" s="31">
        <v>3002178.46661377</v>
      </c>
      <c r="CK358" s="31">
        <v>27035978.286865201</v>
      </c>
      <c r="CL358" s="31">
        <v>6633363.4942627</v>
      </c>
      <c r="CM358" s="31">
        <v>78353.12068367</v>
      </c>
      <c r="CN358" s="31">
        <v>13055976.4154053</v>
      </c>
      <c r="CO358" s="31">
        <v>58015828.805175804</v>
      </c>
      <c r="CP358" s="31">
        <v>6633363.4942627</v>
      </c>
    </row>
    <row r="359" spans="1:94">
      <c r="A359" s="138" t="s">
        <v>67</v>
      </c>
      <c r="B359" s="163">
        <v>41883</v>
      </c>
      <c r="C359" s="31">
        <v>36435.383450031302</v>
      </c>
      <c r="D359" s="31">
        <v>0</v>
      </c>
      <c r="E359" s="31">
        <v>8650.1848527193106</v>
      </c>
      <c r="F359" s="31">
        <v>7421.5961241126097</v>
      </c>
      <c r="G359" s="31">
        <v>1048.08787862957</v>
      </c>
      <c r="H359" s="31">
        <v>0</v>
      </c>
      <c r="I359" s="31">
        <v>0</v>
      </c>
      <c r="J359" s="31">
        <v>31856.608465910002</v>
      </c>
      <c r="K359" s="31">
        <v>48.990922471042701</v>
      </c>
      <c r="L359" s="31">
        <v>103.707553196698</v>
      </c>
      <c r="M359" s="31">
        <v>16849.6329305172</v>
      </c>
      <c r="N359" s="31">
        <v>4603.09468126297</v>
      </c>
      <c r="O359" s="31">
        <v>0</v>
      </c>
      <c r="P359" s="31">
        <v>21215.079636335398</v>
      </c>
      <c r="Q359" s="31">
        <v>2399.6596101820501</v>
      </c>
      <c r="R359" s="31">
        <v>0</v>
      </c>
      <c r="S359" s="31">
        <v>1057.9057231843501</v>
      </c>
      <c r="T359" s="31">
        <v>0</v>
      </c>
      <c r="U359" s="31">
        <v>32057.418699383812</v>
      </c>
      <c r="V359" s="31">
        <v>2031031.2320404099</v>
      </c>
      <c r="W359" s="31">
        <v>0</v>
      </c>
      <c r="X359" s="31">
        <v>777456.003723145</v>
      </c>
      <c r="Y359" s="31">
        <v>602166.41159820603</v>
      </c>
      <c r="Z359" s="31">
        <v>160349.64327812201</v>
      </c>
      <c r="AA359" s="31">
        <v>0</v>
      </c>
      <c r="AB359" s="31">
        <v>0</v>
      </c>
      <c r="AC359" s="31">
        <v>10052027.5783691</v>
      </c>
      <c r="AD359" s="31">
        <v>3820.3943605423001</v>
      </c>
      <c r="AE359" s="31">
        <v>31195.095631361</v>
      </c>
      <c r="AF359" s="31">
        <v>924057.94712066697</v>
      </c>
      <c r="AG359" s="31">
        <v>577543.68769836402</v>
      </c>
      <c r="AH359" s="31">
        <v>0</v>
      </c>
      <c r="AI359" s="31">
        <v>1028863.21233368</v>
      </c>
      <c r="AJ359" s="31">
        <v>245988.173803329</v>
      </c>
      <c r="AK359" s="31">
        <v>0</v>
      </c>
      <c r="AL359" s="31">
        <v>159354.65499877901</v>
      </c>
      <c r="AM359" s="31">
        <v>0</v>
      </c>
      <c r="AN359" s="31">
        <v>10113123.091430699</v>
      </c>
      <c r="AO359" s="31">
        <v>18546166.956298798</v>
      </c>
      <c r="AP359" s="31">
        <v>0</v>
      </c>
      <c r="AQ359" s="31">
        <v>6878313.4529418899</v>
      </c>
      <c r="AR359" s="31">
        <v>4964864.6024169903</v>
      </c>
      <c r="AS359" s="31">
        <v>1323647.45166016</v>
      </c>
      <c r="AT359" s="31">
        <v>0</v>
      </c>
      <c r="AU359" s="31">
        <v>0</v>
      </c>
      <c r="AV359" s="31">
        <v>30941983.720947299</v>
      </c>
      <c r="AW359" s="31">
        <v>12427.1720036268</v>
      </c>
      <c r="AX359" s="31">
        <v>467830.67367553699</v>
      </c>
      <c r="AY359" s="31">
        <v>8617133.1343994103</v>
      </c>
      <c r="AZ359" s="31">
        <v>4791247.5796508798</v>
      </c>
      <c r="BA359" s="31">
        <v>0</v>
      </c>
      <c r="BB359" s="31">
        <v>9467236.2668456994</v>
      </c>
      <c r="BC359" s="31">
        <v>2098093.2085876502</v>
      </c>
      <c r="BD359" s="31">
        <v>0</v>
      </c>
      <c r="BE359" s="31">
        <v>1322527.5359344501</v>
      </c>
      <c r="BF359" s="31">
        <v>0</v>
      </c>
      <c r="BG359" s="31">
        <v>31005948.920166001</v>
      </c>
      <c r="BH359" s="31">
        <v>3983466.3833313002</v>
      </c>
      <c r="BI359" s="31">
        <v>0</v>
      </c>
      <c r="BJ359" s="31">
        <v>2422649.60089111</v>
      </c>
      <c r="BK359" s="31">
        <v>2058158.34941101</v>
      </c>
      <c r="BL359" s="31">
        <v>0</v>
      </c>
      <c r="BM359" s="31">
        <v>0</v>
      </c>
      <c r="BN359" s="31">
        <v>0</v>
      </c>
      <c r="BO359" s="31">
        <v>0</v>
      </c>
      <c r="BP359" s="31">
        <v>0</v>
      </c>
      <c r="BQ359" s="31">
        <v>0</v>
      </c>
      <c r="BR359" s="31">
        <v>2710510.3746643099</v>
      </c>
      <c r="BS359" s="31">
        <v>1766070.6968841599</v>
      </c>
      <c r="BT359" s="31">
        <v>0</v>
      </c>
      <c r="BU359" s="31">
        <v>631288.74588012695</v>
      </c>
      <c r="BV359" s="31">
        <v>1249625.6308593799</v>
      </c>
      <c r="BW359" s="31">
        <v>0</v>
      </c>
      <c r="BX359" s="31">
        <v>96490.035230636597</v>
      </c>
      <c r="BY359" s="31">
        <v>0</v>
      </c>
      <c r="BZ359" s="31">
        <v>0</v>
      </c>
      <c r="CA359" s="31">
        <v>45172.09786129</v>
      </c>
      <c r="CB359" s="31">
        <v>2804231.8309021001</v>
      </c>
      <c r="CC359" s="31">
        <v>25383031.8193359</v>
      </c>
      <c r="CD359" s="31">
        <v>6378087.1232910203</v>
      </c>
      <c r="CE359" s="31">
        <v>1057.0498046726</v>
      </c>
      <c r="CF359" s="31">
        <v>159968.20763397199</v>
      </c>
      <c r="CG359" s="31">
        <v>1321065.2844696001</v>
      </c>
      <c r="CH359" s="31">
        <v>96490.035230636597</v>
      </c>
      <c r="CI359" s="31">
        <v>46237.505970001199</v>
      </c>
      <c r="CJ359" s="31">
        <v>2963088.7005615202</v>
      </c>
      <c r="CK359" s="31">
        <v>26703436.704589799</v>
      </c>
      <c r="CL359" s="31">
        <v>6480911.7110595703</v>
      </c>
      <c r="CM359" s="31">
        <v>78277.325940132097</v>
      </c>
      <c r="CN359" s="31">
        <v>13052874.1988525</v>
      </c>
      <c r="CO359" s="31">
        <v>57688908.7099609</v>
      </c>
      <c r="CP359" s="31">
        <v>6480911.7110595703</v>
      </c>
    </row>
    <row r="360" spans="1:94">
      <c r="A360" s="138" t="s">
        <v>67</v>
      </c>
      <c r="B360" s="163">
        <v>41974</v>
      </c>
      <c r="C360" s="31">
        <v>36450.211872100801</v>
      </c>
      <c r="D360" s="31">
        <v>0</v>
      </c>
      <c r="E360" s="31">
        <v>8553.1451865434592</v>
      </c>
      <c r="F360" s="31">
        <v>7307.8160992860803</v>
      </c>
      <c r="G360" s="31">
        <v>1019.72895800322</v>
      </c>
      <c r="H360" s="31">
        <v>0</v>
      </c>
      <c r="I360" s="31">
        <v>0</v>
      </c>
      <c r="J360" s="31">
        <v>31354.889204263702</v>
      </c>
      <c r="K360" s="31">
        <v>26.221344906836698</v>
      </c>
      <c r="L360" s="31">
        <v>149.528090072796</v>
      </c>
      <c r="M360" s="31">
        <v>16950.635371684999</v>
      </c>
      <c r="N360" s="31">
        <v>4461.9609514474896</v>
      </c>
      <c r="O360" s="31">
        <v>0</v>
      </c>
      <c r="P360" s="31">
        <v>21120.081878900499</v>
      </c>
      <c r="Q360" s="31">
        <v>2367.77760070562</v>
      </c>
      <c r="R360" s="31">
        <v>0</v>
      </c>
      <c r="S360" s="31">
        <v>1031.3710707575101</v>
      </c>
      <c r="T360" s="31">
        <v>0</v>
      </c>
      <c r="U360" s="31">
        <v>31544.059694268744</v>
      </c>
      <c r="V360" s="31">
        <v>2031953.1027679399</v>
      </c>
      <c r="W360" s="31">
        <v>0</v>
      </c>
      <c r="X360" s="31">
        <v>752521.70081329299</v>
      </c>
      <c r="Y360" s="31">
        <v>584380.94981384301</v>
      </c>
      <c r="Z360" s="31">
        <v>154200.51812171901</v>
      </c>
      <c r="AA360" s="31">
        <v>0</v>
      </c>
      <c r="AB360" s="31">
        <v>0</v>
      </c>
      <c r="AC360" s="31">
        <v>9832389.8035888709</v>
      </c>
      <c r="AD360" s="31">
        <v>1971.5944459736299</v>
      </c>
      <c r="AE360" s="31">
        <v>8999.8626983165705</v>
      </c>
      <c r="AF360" s="31">
        <v>923061.78146362305</v>
      </c>
      <c r="AG360" s="31">
        <v>559314.80136871303</v>
      </c>
      <c r="AH360" s="31">
        <v>0</v>
      </c>
      <c r="AI360" s="31">
        <v>1044335.55086517</v>
      </c>
      <c r="AJ360" s="31">
        <v>242134.38183975199</v>
      </c>
      <c r="AK360" s="31">
        <v>0</v>
      </c>
      <c r="AL360" s="31">
        <v>153231.91883468599</v>
      </c>
      <c r="AM360" s="31">
        <v>0</v>
      </c>
      <c r="AN360" s="31">
        <v>9909453.0557861291</v>
      </c>
      <c r="AO360" s="31">
        <v>18622434.637207001</v>
      </c>
      <c r="AP360" s="31">
        <v>0</v>
      </c>
      <c r="AQ360" s="31">
        <v>6619182.45947266</v>
      </c>
      <c r="AR360" s="31">
        <v>4796406.1904907199</v>
      </c>
      <c r="AS360" s="31">
        <v>1296079.6354980499</v>
      </c>
      <c r="AT360" s="31">
        <v>0</v>
      </c>
      <c r="AU360" s="31">
        <v>0</v>
      </c>
      <c r="AV360" s="31">
        <v>30538320.8745117</v>
      </c>
      <c r="AW360" s="31">
        <v>6477.8428421020499</v>
      </c>
      <c r="AX360" s="31">
        <v>71030.357188224807</v>
      </c>
      <c r="AY360" s="31">
        <v>8544562.2569580097</v>
      </c>
      <c r="AZ360" s="31">
        <v>4649386.6905517597</v>
      </c>
      <c r="BA360" s="31">
        <v>0</v>
      </c>
      <c r="BB360" s="31">
        <v>9852776.20776367</v>
      </c>
      <c r="BC360" s="31">
        <v>2074293.8793792699</v>
      </c>
      <c r="BD360" s="31">
        <v>0</v>
      </c>
      <c r="BE360" s="31">
        <v>1284144.7407379199</v>
      </c>
      <c r="BF360" s="31">
        <v>0</v>
      </c>
      <c r="BG360" s="31">
        <v>30787045.746826202</v>
      </c>
      <c r="BH360" s="31">
        <v>4015071.3125305199</v>
      </c>
      <c r="BI360" s="31">
        <v>0</v>
      </c>
      <c r="BJ360" s="31">
        <v>2382521.8478088402</v>
      </c>
      <c r="BK360" s="31">
        <v>2003433.2448730499</v>
      </c>
      <c r="BL360" s="31">
        <v>0</v>
      </c>
      <c r="BM360" s="31">
        <v>0</v>
      </c>
      <c r="BN360" s="31">
        <v>0</v>
      </c>
      <c r="BO360" s="31">
        <v>0</v>
      </c>
      <c r="BP360" s="31">
        <v>0</v>
      </c>
      <c r="BQ360" s="31">
        <v>0</v>
      </c>
      <c r="BR360" s="31">
        <v>2750295.1877136198</v>
      </c>
      <c r="BS360" s="31">
        <v>1715923.15367126</v>
      </c>
      <c r="BT360" s="31">
        <v>0</v>
      </c>
      <c r="BU360" s="31">
        <v>736413.22081756603</v>
      </c>
      <c r="BV360" s="31">
        <v>1248304.7181243901</v>
      </c>
      <c r="BW360" s="31">
        <v>0</v>
      </c>
      <c r="BX360" s="31">
        <v>102339.712199211</v>
      </c>
      <c r="BY360" s="31">
        <v>0</v>
      </c>
      <c r="BZ360" s="31">
        <v>0</v>
      </c>
      <c r="CA360" s="31">
        <v>44965.344938754999</v>
      </c>
      <c r="CB360" s="31">
        <v>2780955.5301818801</v>
      </c>
      <c r="CC360" s="31">
        <v>25148478.471679699</v>
      </c>
      <c r="CD360" s="31">
        <v>6385236.4297485398</v>
      </c>
      <c r="CE360" s="31">
        <v>1034.7882979959199</v>
      </c>
      <c r="CF360" s="31">
        <v>153597.91952323899</v>
      </c>
      <c r="CG360" s="31">
        <v>1284662.0864868199</v>
      </c>
      <c r="CH360" s="31">
        <v>102339.712199211</v>
      </c>
      <c r="CI360" s="31">
        <v>45982.490216255203</v>
      </c>
      <c r="CJ360" s="31">
        <v>2934661.0469665499</v>
      </c>
      <c r="CK360" s="31">
        <v>26436823.409423798</v>
      </c>
      <c r="CL360" s="31">
        <v>6484072.47302246</v>
      </c>
      <c r="CM360" s="31">
        <v>77357.559765815706</v>
      </c>
      <c r="CN360" s="31">
        <v>12836221.3276367</v>
      </c>
      <c r="CO360" s="31">
        <v>57177267.094238304</v>
      </c>
      <c r="CP360" s="31">
        <v>6484072.47302246</v>
      </c>
    </row>
    <row r="361" spans="1:94">
      <c r="A361" s="138" t="s">
        <v>67</v>
      </c>
      <c r="B361" s="163">
        <v>42064</v>
      </c>
      <c r="C361" s="31">
        <v>35947.7357435226</v>
      </c>
      <c r="D361" s="31">
        <v>0</v>
      </c>
      <c r="E361" s="31">
        <v>8383.3055669069308</v>
      </c>
      <c r="F361" s="31">
        <v>7198.9099918603897</v>
      </c>
      <c r="G361" s="31">
        <v>1030.91696955264</v>
      </c>
      <c r="H361" s="31">
        <v>0</v>
      </c>
      <c r="I361" s="31">
        <v>0</v>
      </c>
      <c r="J361" s="31">
        <v>32036.0898303986</v>
      </c>
      <c r="K361" s="31">
        <v>21.212846935726699</v>
      </c>
      <c r="L361" s="31">
        <v>86.621048294007807</v>
      </c>
      <c r="M361" s="31">
        <v>16967.061446189899</v>
      </c>
      <c r="N361" s="31">
        <v>4362.8636597990999</v>
      </c>
      <c r="O361" s="31">
        <v>0</v>
      </c>
      <c r="P361" s="31">
        <v>20483.961149692499</v>
      </c>
      <c r="Q361" s="31">
        <v>2335.31821343303</v>
      </c>
      <c r="R361" s="31">
        <v>0</v>
      </c>
      <c r="S361" s="31">
        <v>1012.7973063066599</v>
      </c>
      <c r="T361" s="31">
        <v>0</v>
      </c>
      <c r="U361" s="31">
        <v>31784.18898825279</v>
      </c>
      <c r="V361" s="31">
        <v>1978624.4490203899</v>
      </c>
      <c r="W361" s="31">
        <v>0</v>
      </c>
      <c r="X361" s="31">
        <v>752445.55753326404</v>
      </c>
      <c r="Y361" s="31">
        <v>568427.03302002</v>
      </c>
      <c r="Z361" s="31">
        <v>151188.003538132</v>
      </c>
      <c r="AA361" s="31">
        <v>0</v>
      </c>
      <c r="AB361" s="31">
        <v>0</v>
      </c>
      <c r="AC361" s="31">
        <v>9989082.0771484394</v>
      </c>
      <c r="AD361" s="31">
        <v>1748.3688172698</v>
      </c>
      <c r="AE361" s="31">
        <v>9926.5062059163993</v>
      </c>
      <c r="AF361" s="31">
        <v>923049.75572967494</v>
      </c>
      <c r="AG361" s="31">
        <v>540182.31198120106</v>
      </c>
      <c r="AH361" s="31">
        <v>0</v>
      </c>
      <c r="AI361" s="31">
        <v>1013449.39873505</v>
      </c>
      <c r="AJ361" s="31">
        <v>244882.31348419201</v>
      </c>
      <c r="AK361" s="31">
        <v>0</v>
      </c>
      <c r="AL361" s="31">
        <v>152133.899166107</v>
      </c>
      <c r="AM361" s="31">
        <v>0</v>
      </c>
      <c r="AN361" s="31">
        <v>9888774.1976318397</v>
      </c>
      <c r="AO361" s="31">
        <v>18193003.561279301</v>
      </c>
      <c r="AP361" s="31">
        <v>0</v>
      </c>
      <c r="AQ361" s="31">
        <v>6655179.2158813505</v>
      </c>
      <c r="AR361" s="31">
        <v>4674957.1165161096</v>
      </c>
      <c r="AS361" s="31">
        <v>1274781.80491638</v>
      </c>
      <c r="AT361" s="31">
        <v>0</v>
      </c>
      <c r="AU361" s="31">
        <v>0</v>
      </c>
      <c r="AV361" s="31">
        <v>31090112.026611298</v>
      </c>
      <c r="AW361" s="31">
        <v>5805.21419560909</v>
      </c>
      <c r="AX361" s="31">
        <v>83215.405414581299</v>
      </c>
      <c r="AY361" s="31">
        <v>8653624.87890625</v>
      </c>
      <c r="AZ361" s="31">
        <v>4483141.3692016602</v>
      </c>
      <c r="BA361" s="31">
        <v>0</v>
      </c>
      <c r="BB361" s="31">
        <v>9495006.1309814509</v>
      </c>
      <c r="BC361" s="31">
        <v>2105638.18276978</v>
      </c>
      <c r="BD361" s="31">
        <v>0</v>
      </c>
      <c r="BE361" s="31">
        <v>1281610.2353668199</v>
      </c>
      <c r="BF361" s="31">
        <v>0</v>
      </c>
      <c r="BG361" s="31">
        <v>30855847.588622998</v>
      </c>
      <c r="BH361" s="31">
        <v>4005650.0399475102</v>
      </c>
      <c r="BI361" s="31">
        <v>0</v>
      </c>
      <c r="BJ361" s="31">
        <v>2405924.6855163602</v>
      </c>
      <c r="BK361" s="31">
        <v>2004152.0713653599</v>
      </c>
      <c r="BL361" s="31">
        <v>0</v>
      </c>
      <c r="BM361" s="31">
        <v>0</v>
      </c>
      <c r="BN361" s="31">
        <v>0</v>
      </c>
      <c r="BO361" s="31">
        <v>0</v>
      </c>
      <c r="BP361" s="31">
        <v>0</v>
      </c>
      <c r="BQ361" s="31">
        <v>0</v>
      </c>
      <c r="BR361" s="31">
        <v>2739211.3892822298</v>
      </c>
      <c r="BS361" s="31">
        <v>1677937.83953857</v>
      </c>
      <c r="BT361" s="31">
        <v>0</v>
      </c>
      <c r="BU361" s="31">
        <v>690856.71108245896</v>
      </c>
      <c r="BV361" s="31">
        <v>1275257.1634216299</v>
      </c>
      <c r="BW361" s="31">
        <v>0</v>
      </c>
      <c r="BX361" s="31">
        <v>104622.85978412601</v>
      </c>
      <c r="BY361" s="31">
        <v>0</v>
      </c>
      <c r="BZ361" s="31">
        <v>0</v>
      </c>
      <c r="CA361" s="31">
        <v>44275.151773452802</v>
      </c>
      <c r="CB361" s="31">
        <v>2728847.8084716802</v>
      </c>
      <c r="CC361" s="31">
        <v>24854255.764160201</v>
      </c>
      <c r="CD361" s="31">
        <v>6422359.4408569299</v>
      </c>
      <c r="CE361" s="31">
        <v>1011.97812595963</v>
      </c>
      <c r="CF361" s="31">
        <v>151757.089193344</v>
      </c>
      <c r="CG361" s="31">
        <v>1284714.4348297101</v>
      </c>
      <c r="CH361" s="31">
        <v>104622.85978412601</v>
      </c>
      <c r="CI361" s="31">
        <v>45293.199024677298</v>
      </c>
      <c r="CJ361" s="31">
        <v>2881656.1546325702</v>
      </c>
      <c r="CK361" s="31">
        <v>26136436.095214799</v>
      </c>
      <c r="CL361" s="31">
        <v>6520880.07666016</v>
      </c>
      <c r="CM361" s="31">
        <v>76948.6954727173</v>
      </c>
      <c r="CN361" s="31">
        <v>12793034.9334717</v>
      </c>
      <c r="CO361" s="31">
        <v>57073163.169921897</v>
      </c>
      <c r="CP361" s="31">
        <v>6520880.07666016</v>
      </c>
    </row>
    <row r="362" spans="1:94">
      <c r="A362" s="138" t="s">
        <v>68</v>
      </c>
      <c r="B362" s="163">
        <v>38047</v>
      </c>
      <c r="C362" s="31">
        <v>30588.843207120899</v>
      </c>
      <c r="D362" s="31">
        <v>0</v>
      </c>
      <c r="E362" s="31">
        <v>20285.431898832299</v>
      </c>
      <c r="F362" s="31">
        <v>8229.6397399902307</v>
      </c>
      <c r="G362" s="31">
        <v>0.93612231285078495</v>
      </c>
      <c r="H362" s="31">
        <v>0</v>
      </c>
      <c r="I362" s="31">
        <v>0</v>
      </c>
      <c r="J362" s="31">
        <v>72.307086143642707</v>
      </c>
      <c r="K362" s="31">
        <v>23709.446238279299</v>
      </c>
      <c r="L362" s="31">
        <v>23462.955386161801</v>
      </c>
      <c r="M362" s="31">
        <v>17512.4930298328</v>
      </c>
      <c r="N362" s="31">
        <v>6450.4090649485597</v>
      </c>
      <c r="O362" s="31">
        <v>0</v>
      </c>
      <c r="P362" s="31">
        <v>0</v>
      </c>
      <c r="Q362" s="31">
        <v>3315.1665999889401</v>
      </c>
      <c r="R362" s="31">
        <v>0</v>
      </c>
      <c r="S362" s="31">
        <v>0</v>
      </c>
      <c r="T362" s="31">
        <v>1180.5103120803799</v>
      </c>
      <c r="U362" s="31">
        <v>23668.571006894337</v>
      </c>
      <c r="V362" s="31">
        <v>1888176.34588623</v>
      </c>
      <c r="W362" s="31">
        <v>0</v>
      </c>
      <c r="X362" s="31">
        <v>1965345.2216033901</v>
      </c>
      <c r="Y362" s="31">
        <v>772483.638282776</v>
      </c>
      <c r="Z362" s="31">
        <v>45.909309684764601</v>
      </c>
      <c r="AA362" s="31">
        <v>0</v>
      </c>
      <c r="AB362" s="31">
        <v>0</v>
      </c>
      <c r="AC362" s="31">
        <v>4458.1942585110701</v>
      </c>
      <c r="AD362" s="31">
        <v>6564890.76208496</v>
      </c>
      <c r="AE362" s="31">
        <v>1332458.9797668499</v>
      </c>
      <c r="AF362" s="31">
        <v>981997.14936065697</v>
      </c>
      <c r="AG362" s="31">
        <v>1148986.3600921601</v>
      </c>
      <c r="AH362" s="31">
        <v>0</v>
      </c>
      <c r="AI362" s="31">
        <v>0</v>
      </c>
      <c r="AJ362" s="31">
        <v>393969.50005721999</v>
      </c>
      <c r="AK362" s="31">
        <v>0</v>
      </c>
      <c r="AL362" s="31">
        <v>0</v>
      </c>
      <c r="AM362" s="31">
        <v>215267.753919601</v>
      </c>
      <c r="AN362" s="31">
        <v>6516077.83630371</v>
      </c>
      <c r="AO362" s="31">
        <v>12824931.8643799</v>
      </c>
      <c r="AP362" s="31">
        <v>0</v>
      </c>
      <c r="AQ362" s="31">
        <v>12819621.306274399</v>
      </c>
      <c r="AR362" s="31">
        <v>5136119.2221069299</v>
      </c>
      <c r="AS362" s="31">
        <v>253.920859429985</v>
      </c>
      <c r="AT362" s="31">
        <v>0</v>
      </c>
      <c r="AU362" s="31">
        <v>0</v>
      </c>
      <c r="AV362" s="31">
        <v>10067.266996860501</v>
      </c>
      <c r="AW362" s="31">
        <v>15105431.322021499</v>
      </c>
      <c r="AX362" s="31">
        <v>9184755.56884766</v>
      </c>
      <c r="AY362" s="31">
        <v>6678783.89526367</v>
      </c>
      <c r="AZ362" s="31">
        <v>7227435.4941406297</v>
      </c>
      <c r="BA362" s="31">
        <v>0</v>
      </c>
      <c r="BB362" s="31">
        <v>0</v>
      </c>
      <c r="BC362" s="31">
        <v>2544107.3034057599</v>
      </c>
      <c r="BD362" s="31">
        <v>0</v>
      </c>
      <c r="BE362" s="31">
        <v>0</v>
      </c>
      <c r="BF362" s="31">
        <v>1305396.27897644</v>
      </c>
      <c r="BG362" s="31">
        <v>14992928.3085938</v>
      </c>
      <c r="BH362" s="31">
        <v>2369293.4245605501</v>
      </c>
      <c r="BI362" s="31">
        <v>0</v>
      </c>
      <c r="BJ362" s="31">
        <v>3835996.19744873</v>
      </c>
      <c r="BK362" s="31">
        <v>1949171.7704620401</v>
      </c>
      <c r="BL362" s="31">
        <v>0</v>
      </c>
      <c r="BM362" s="31">
        <v>0</v>
      </c>
      <c r="BN362" s="31">
        <v>0</v>
      </c>
      <c r="BO362" s="31">
        <v>0</v>
      </c>
      <c r="BP362" s="31">
        <v>0</v>
      </c>
      <c r="BQ362" s="31">
        <v>0</v>
      </c>
      <c r="BR362" s="31">
        <v>2154060.66760254</v>
      </c>
      <c r="BS362" s="31">
        <v>2888516.3041076702</v>
      </c>
      <c r="BT362" s="31">
        <v>0</v>
      </c>
      <c r="BU362" s="31">
        <v>0</v>
      </c>
      <c r="BV362" s="31">
        <v>1191748.9789581301</v>
      </c>
      <c r="BW362" s="31">
        <v>0</v>
      </c>
      <c r="BX362" s="31">
        <v>0</v>
      </c>
      <c r="BY362" s="31">
        <v>0</v>
      </c>
      <c r="BZ362" s="31">
        <v>0</v>
      </c>
      <c r="CA362" s="31">
        <v>50975.169210910797</v>
      </c>
      <c r="CB362" s="31">
        <v>3852773.5738220201</v>
      </c>
      <c r="CC362" s="31">
        <v>25646534.572021499</v>
      </c>
      <c r="CD362" s="31">
        <v>6225218.9699096698</v>
      </c>
      <c r="CE362" s="31">
        <v>1192.28494592011</v>
      </c>
      <c r="CF362" s="31">
        <v>213987.58773040801</v>
      </c>
      <c r="CG362" s="31">
        <v>1295150.94552612</v>
      </c>
      <c r="CH362" s="31">
        <v>0</v>
      </c>
      <c r="CI362" s="31">
        <v>52152.778532504999</v>
      </c>
      <c r="CJ362" s="31">
        <v>4066585.2206420898</v>
      </c>
      <c r="CK362" s="31">
        <v>26933127.799316399</v>
      </c>
      <c r="CL362" s="31">
        <v>6219501.4915161096</v>
      </c>
      <c r="CM362" s="31">
        <v>75763.501040458694</v>
      </c>
      <c r="CN362" s="31">
        <v>10566611.545166001</v>
      </c>
      <c r="CO362" s="31">
        <v>41894319.463378899</v>
      </c>
      <c r="CP362" s="31">
        <v>6219501.4915161096</v>
      </c>
    </row>
    <row r="363" spans="1:94">
      <c r="A363" s="138" t="s">
        <v>68</v>
      </c>
      <c r="B363" s="163">
        <v>38139</v>
      </c>
      <c r="C363" s="31">
        <v>30898.252092122999</v>
      </c>
      <c r="D363" s="31">
        <v>0</v>
      </c>
      <c r="E363" s="31">
        <v>19805.607066154502</v>
      </c>
      <c r="F363" s="31">
        <v>8508.6329872608203</v>
      </c>
      <c r="G363" s="31">
        <v>33.821576881222398</v>
      </c>
      <c r="H363" s="31">
        <v>0</v>
      </c>
      <c r="I363" s="31">
        <v>0</v>
      </c>
      <c r="J363" s="31">
        <v>1313.4365996271399</v>
      </c>
      <c r="K363" s="31">
        <v>22025.6153082848</v>
      </c>
      <c r="L363" s="31">
        <v>23761.216003894799</v>
      </c>
      <c r="M363" s="31">
        <v>17291.8258273602</v>
      </c>
      <c r="N363" s="31">
        <v>6567.5428789854104</v>
      </c>
      <c r="O363" s="31">
        <v>0</v>
      </c>
      <c r="P363" s="31">
        <v>0</v>
      </c>
      <c r="Q363" s="31">
        <v>3284.1797279417501</v>
      </c>
      <c r="R363" s="31">
        <v>0</v>
      </c>
      <c r="S363" s="31">
        <v>0</v>
      </c>
      <c r="T363" s="31">
        <v>1182.19851060212</v>
      </c>
      <c r="U363" s="31">
        <v>23834.527422428655</v>
      </c>
      <c r="V363" s="31">
        <v>1869519.60629272</v>
      </c>
      <c r="W363" s="31">
        <v>0</v>
      </c>
      <c r="X363" s="31">
        <v>1936965.5337371801</v>
      </c>
      <c r="Y363" s="31">
        <v>802135.35594940197</v>
      </c>
      <c r="Z363" s="31">
        <v>4689.7350827455502</v>
      </c>
      <c r="AA363" s="31">
        <v>0</v>
      </c>
      <c r="AB363" s="31">
        <v>0</v>
      </c>
      <c r="AC363" s="31">
        <v>301115.71709060698</v>
      </c>
      <c r="AD363" s="31">
        <v>6027431.2588501005</v>
      </c>
      <c r="AE363" s="31">
        <v>1307327.73709106</v>
      </c>
      <c r="AF363" s="31">
        <v>960142.18264770496</v>
      </c>
      <c r="AG363" s="31">
        <v>1150793.97492981</v>
      </c>
      <c r="AH363" s="31">
        <v>0</v>
      </c>
      <c r="AI363" s="31">
        <v>0</v>
      </c>
      <c r="AJ363" s="31">
        <v>380309.27861404401</v>
      </c>
      <c r="AK363" s="31">
        <v>0</v>
      </c>
      <c r="AL363" s="31">
        <v>0</v>
      </c>
      <c r="AM363" s="31">
        <v>213043.323020935</v>
      </c>
      <c r="AN363" s="31">
        <v>6492240.6726684598</v>
      </c>
      <c r="AO363" s="31">
        <v>12770480.2642822</v>
      </c>
      <c r="AP363" s="31">
        <v>0</v>
      </c>
      <c r="AQ363" s="31">
        <v>12822660.763427701</v>
      </c>
      <c r="AR363" s="31">
        <v>5428117.70983887</v>
      </c>
      <c r="AS363" s="31">
        <v>28344.946887731599</v>
      </c>
      <c r="AT363" s="31">
        <v>0</v>
      </c>
      <c r="AU363" s="31">
        <v>0</v>
      </c>
      <c r="AV363" s="31">
        <v>702400.37378692604</v>
      </c>
      <c r="AW363" s="31">
        <v>13982744.373779301</v>
      </c>
      <c r="AX363" s="31">
        <v>9164337.4533691406</v>
      </c>
      <c r="AY363" s="31">
        <v>6573846.90380859</v>
      </c>
      <c r="AZ363" s="31">
        <v>7308534.1958007803</v>
      </c>
      <c r="BA363" s="31">
        <v>0</v>
      </c>
      <c r="BB363" s="31">
        <v>0</v>
      </c>
      <c r="BC363" s="31">
        <v>2480295.8264465299</v>
      </c>
      <c r="BD363" s="31">
        <v>0</v>
      </c>
      <c r="BE363" s="31">
        <v>0</v>
      </c>
      <c r="BF363" s="31">
        <v>1304791.50538635</v>
      </c>
      <c r="BG363" s="31">
        <v>15159798.0155029</v>
      </c>
      <c r="BH363" s="31">
        <v>2380806.3360900902</v>
      </c>
      <c r="BI363" s="31">
        <v>0</v>
      </c>
      <c r="BJ363" s="31">
        <v>3847480.8761901902</v>
      </c>
      <c r="BK363" s="31">
        <v>2057436.2992858901</v>
      </c>
      <c r="BL363" s="31">
        <v>0</v>
      </c>
      <c r="BM363" s="31">
        <v>0</v>
      </c>
      <c r="BN363" s="31">
        <v>0</v>
      </c>
      <c r="BO363" s="31">
        <v>0</v>
      </c>
      <c r="BP363" s="31">
        <v>0</v>
      </c>
      <c r="BQ363" s="31">
        <v>0</v>
      </c>
      <c r="BR363" s="31">
        <v>2133445.2409362802</v>
      </c>
      <c r="BS363" s="31">
        <v>2950064.5664367699</v>
      </c>
      <c r="BT363" s="31">
        <v>0</v>
      </c>
      <c r="BU363" s="31">
        <v>0</v>
      </c>
      <c r="BV363" s="31">
        <v>1170571.99389648</v>
      </c>
      <c r="BW363" s="31">
        <v>0</v>
      </c>
      <c r="BX363" s="31">
        <v>0</v>
      </c>
      <c r="BY363" s="31">
        <v>0</v>
      </c>
      <c r="BZ363" s="31">
        <v>0</v>
      </c>
      <c r="CA363" s="31">
        <v>50772.785856246897</v>
      </c>
      <c r="CB363" s="31">
        <v>3794549.6200256301</v>
      </c>
      <c r="CC363" s="31">
        <v>25527078.941894501</v>
      </c>
      <c r="CD363" s="31">
        <v>6209390.09338379</v>
      </c>
      <c r="CE363" s="31">
        <v>1183.1476975083399</v>
      </c>
      <c r="CF363" s="31">
        <v>211748.72090339701</v>
      </c>
      <c r="CG363" s="31">
        <v>1295876.7645416299</v>
      </c>
      <c r="CH363" s="31">
        <v>0</v>
      </c>
      <c r="CI363" s="31">
        <v>51960.936780929602</v>
      </c>
      <c r="CJ363" s="31">
        <v>4007484.3967285198</v>
      </c>
      <c r="CK363" s="31">
        <v>26844155.923095699</v>
      </c>
      <c r="CL363" s="31">
        <v>6208377.5689086895</v>
      </c>
      <c r="CM363" s="31">
        <v>75767.921760559097</v>
      </c>
      <c r="CN363" s="31">
        <v>10490141.7145996</v>
      </c>
      <c r="CO363" s="31">
        <v>42056692.134765603</v>
      </c>
      <c r="CP363" s="31">
        <v>6208377.5689086895</v>
      </c>
    </row>
    <row r="364" spans="1:94">
      <c r="A364" s="138" t="s">
        <v>68</v>
      </c>
      <c r="B364" s="163">
        <v>38231</v>
      </c>
      <c r="C364" s="31">
        <v>31457.668866872798</v>
      </c>
      <c r="D364" s="31">
        <v>0</v>
      </c>
      <c r="E364" s="31">
        <v>19920.293908119202</v>
      </c>
      <c r="F364" s="31">
        <v>8797.9371649026907</v>
      </c>
      <c r="G364" s="31">
        <v>79.487750968895895</v>
      </c>
      <c r="H364" s="31">
        <v>0</v>
      </c>
      <c r="I364" s="31">
        <v>0</v>
      </c>
      <c r="J364" s="31">
        <v>2812.8738590180901</v>
      </c>
      <c r="K364" s="31">
        <v>21030.240297317501</v>
      </c>
      <c r="L364" s="31">
        <v>24459.278569698301</v>
      </c>
      <c r="M364" s="31">
        <v>17214.599899053599</v>
      </c>
      <c r="N364" s="31">
        <v>6723.4099270105398</v>
      </c>
      <c r="O364" s="31">
        <v>0</v>
      </c>
      <c r="P364" s="31">
        <v>0</v>
      </c>
      <c r="Q364" s="31">
        <v>3315.09025400877</v>
      </c>
      <c r="R364" s="31">
        <v>0</v>
      </c>
      <c r="S364" s="31">
        <v>0</v>
      </c>
      <c r="T364" s="31">
        <v>1178.0801281481999</v>
      </c>
      <c r="U364" s="31">
        <v>23787.555355610999</v>
      </c>
      <c r="V364" s="31">
        <v>1882898.2749176</v>
      </c>
      <c r="W364" s="31">
        <v>0</v>
      </c>
      <c r="X364" s="31">
        <v>1926063.35031128</v>
      </c>
      <c r="Y364" s="31">
        <v>836897.92130279494</v>
      </c>
      <c r="Z364" s="31">
        <v>14210.4639446735</v>
      </c>
      <c r="AA364" s="31">
        <v>0</v>
      </c>
      <c r="AB364" s="31">
        <v>0</v>
      </c>
      <c r="AC364" s="31">
        <v>742109.28607177699</v>
      </c>
      <c r="AD364" s="31">
        <v>5548072.9303588904</v>
      </c>
      <c r="AE364" s="31">
        <v>1321231.26327515</v>
      </c>
      <c r="AF364" s="31">
        <v>950674.31439971901</v>
      </c>
      <c r="AG364" s="31">
        <v>1169710.4983215299</v>
      </c>
      <c r="AH364" s="31">
        <v>0</v>
      </c>
      <c r="AI364" s="31">
        <v>0</v>
      </c>
      <c r="AJ364" s="31">
        <v>375310.567680359</v>
      </c>
      <c r="AK364" s="31">
        <v>0</v>
      </c>
      <c r="AL364" s="31">
        <v>0</v>
      </c>
      <c r="AM364" s="31">
        <v>209463.66333007801</v>
      </c>
      <c r="AN364" s="31">
        <v>6335481.8518676804</v>
      </c>
      <c r="AO364" s="31">
        <v>13048451.174316401</v>
      </c>
      <c r="AP364" s="31">
        <v>0</v>
      </c>
      <c r="AQ364" s="31">
        <v>12847813.9959717</v>
      </c>
      <c r="AR364" s="31">
        <v>5626619.1479492197</v>
      </c>
      <c r="AS364" s="31">
        <v>87984.862117767305</v>
      </c>
      <c r="AT364" s="31">
        <v>0</v>
      </c>
      <c r="AU364" s="31">
        <v>0</v>
      </c>
      <c r="AV364" s="31">
        <v>1750117.6041107201</v>
      </c>
      <c r="AW364" s="31">
        <v>13247423.8580322</v>
      </c>
      <c r="AX364" s="31">
        <v>9360113.1512451209</v>
      </c>
      <c r="AY364" s="31">
        <v>6622829.8087158203</v>
      </c>
      <c r="AZ364" s="31">
        <v>7503012.0896606399</v>
      </c>
      <c r="BA364" s="31">
        <v>0</v>
      </c>
      <c r="BB364" s="31">
        <v>0</v>
      </c>
      <c r="BC364" s="31">
        <v>2483349.6513671898</v>
      </c>
      <c r="BD364" s="31">
        <v>0</v>
      </c>
      <c r="BE364" s="31">
        <v>0</v>
      </c>
      <c r="BF364" s="31">
        <v>1293191.3358154299</v>
      </c>
      <c r="BG364" s="31">
        <v>14907361.028320299</v>
      </c>
      <c r="BH364" s="31">
        <v>2523977.3415527302</v>
      </c>
      <c r="BI364" s="31">
        <v>0</v>
      </c>
      <c r="BJ364" s="31">
        <v>3940027.5916748</v>
      </c>
      <c r="BK364" s="31">
        <v>2184574.94421387</v>
      </c>
      <c r="BL364" s="31">
        <v>0</v>
      </c>
      <c r="BM364" s="31">
        <v>0</v>
      </c>
      <c r="BN364" s="31">
        <v>0</v>
      </c>
      <c r="BO364" s="31">
        <v>0</v>
      </c>
      <c r="BP364" s="31">
        <v>0</v>
      </c>
      <c r="BQ364" s="31">
        <v>0</v>
      </c>
      <c r="BR364" s="31">
        <v>2172185.5202331501</v>
      </c>
      <c r="BS364" s="31">
        <v>3034646.5882568401</v>
      </c>
      <c r="BT364" s="31">
        <v>0</v>
      </c>
      <c r="BU364" s="31">
        <v>0</v>
      </c>
      <c r="BV364" s="31">
        <v>1193895.96240234</v>
      </c>
      <c r="BW364" s="31">
        <v>0</v>
      </c>
      <c r="BX364" s="31">
        <v>0</v>
      </c>
      <c r="BY364" s="31">
        <v>0</v>
      </c>
      <c r="BZ364" s="31">
        <v>0</v>
      </c>
      <c r="CA364" s="31">
        <v>51222.693180084199</v>
      </c>
      <c r="CB364" s="31">
        <v>3824355.9255981399</v>
      </c>
      <c r="CC364" s="31">
        <v>25966013.956542999</v>
      </c>
      <c r="CD364" s="31">
        <v>6480091.3895873995</v>
      </c>
      <c r="CE364" s="31">
        <v>1164.69116510451</v>
      </c>
      <c r="CF364" s="31">
        <v>210424.588945389</v>
      </c>
      <c r="CG364" s="31">
        <v>1304288.5401153599</v>
      </c>
      <c r="CH364" s="31">
        <v>0</v>
      </c>
      <c r="CI364" s="31">
        <v>52389.587835788698</v>
      </c>
      <c r="CJ364" s="31">
        <v>4034423.7353515602</v>
      </c>
      <c r="CK364" s="31">
        <v>27263823.457519501</v>
      </c>
      <c r="CL364" s="31">
        <v>6490283.2934570303</v>
      </c>
      <c r="CM364" s="31">
        <v>76226.282956123396</v>
      </c>
      <c r="CN364" s="31">
        <v>10385825.8833008</v>
      </c>
      <c r="CO364" s="31">
        <v>42055589.325683601</v>
      </c>
      <c r="CP364" s="31">
        <v>6490283.2934570303</v>
      </c>
    </row>
    <row r="365" spans="1:94">
      <c r="A365" s="138" t="s">
        <v>68</v>
      </c>
      <c r="B365" s="163">
        <v>38322</v>
      </c>
      <c r="C365" s="31">
        <v>32290.781163454099</v>
      </c>
      <c r="D365" s="31">
        <v>0</v>
      </c>
      <c r="E365" s="31">
        <v>19205.804814100298</v>
      </c>
      <c r="F365" s="31">
        <v>8885.9383828640002</v>
      </c>
      <c r="G365" s="31">
        <v>133.53376566432399</v>
      </c>
      <c r="H365" s="31">
        <v>0</v>
      </c>
      <c r="I365" s="31">
        <v>0</v>
      </c>
      <c r="J365" s="31">
        <v>4381.8817349076298</v>
      </c>
      <c r="K365" s="31">
        <v>20123.641956567801</v>
      </c>
      <c r="L365" s="31">
        <v>24454.5743083954</v>
      </c>
      <c r="M365" s="31">
        <v>17180.9056425095</v>
      </c>
      <c r="N365" s="31">
        <v>6797.7383890151996</v>
      </c>
      <c r="O365" s="31">
        <v>0</v>
      </c>
      <c r="P365" s="31">
        <v>0</v>
      </c>
      <c r="Q365" s="31">
        <v>3351.5752530395998</v>
      </c>
      <c r="R365" s="31">
        <v>0</v>
      </c>
      <c r="S365" s="31">
        <v>0</v>
      </c>
      <c r="T365" s="31">
        <v>1159.01128338277</v>
      </c>
      <c r="U365" s="31">
        <v>24278.026195106078</v>
      </c>
      <c r="V365" s="31">
        <v>1943664.5736084001</v>
      </c>
      <c r="W365" s="31">
        <v>0</v>
      </c>
      <c r="X365" s="31">
        <v>1898518.07267761</v>
      </c>
      <c r="Y365" s="31">
        <v>864197.65274047898</v>
      </c>
      <c r="Z365" s="31">
        <v>28086.546434164</v>
      </c>
      <c r="AA365" s="31">
        <v>0</v>
      </c>
      <c r="AB365" s="31">
        <v>0</v>
      </c>
      <c r="AC365" s="31">
        <v>1369556.39489746</v>
      </c>
      <c r="AD365" s="31">
        <v>5529101.3285522498</v>
      </c>
      <c r="AE365" s="31">
        <v>1336811.8392791699</v>
      </c>
      <c r="AF365" s="31">
        <v>946900.55076599098</v>
      </c>
      <c r="AG365" s="31">
        <v>1180106.58843994</v>
      </c>
      <c r="AH365" s="31">
        <v>0</v>
      </c>
      <c r="AI365" s="31">
        <v>0</v>
      </c>
      <c r="AJ365" s="31">
        <v>375114.76522064197</v>
      </c>
      <c r="AK365" s="31">
        <v>0</v>
      </c>
      <c r="AL365" s="31">
        <v>0</v>
      </c>
      <c r="AM365" s="31">
        <v>209856.802761078</v>
      </c>
      <c r="AN365" s="31">
        <v>6725282.8286743201</v>
      </c>
      <c r="AO365" s="31">
        <v>13593245.6645508</v>
      </c>
      <c r="AP365" s="31">
        <v>0</v>
      </c>
      <c r="AQ365" s="31">
        <v>12800901.645385699</v>
      </c>
      <c r="AR365" s="31">
        <v>5880677.9346313505</v>
      </c>
      <c r="AS365" s="31">
        <v>175069.479429245</v>
      </c>
      <c r="AT365" s="31">
        <v>0</v>
      </c>
      <c r="AU365" s="31">
        <v>0</v>
      </c>
      <c r="AV365" s="31">
        <v>3249903.3599548298</v>
      </c>
      <c r="AW365" s="31">
        <v>13054709.622436499</v>
      </c>
      <c r="AX365" s="31">
        <v>9550474.5286865197</v>
      </c>
      <c r="AY365" s="31">
        <v>6669513.3181152297</v>
      </c>
      <c r="AZ365" s="31">
        <v>7671514.8928222703</v>
      </c>
      <c r="BA365" s="31">
        <v>0</v>
      </c>
      <c r="BB365" s="31">
        <v>0</v>
      </c>
      <c r="BC365" s="31">
        <v>2513362.98864746</v>
      </c>
      <c r="BD365" s="31">
        <v>0</v>
      </c>
      <c r="BE365" s="31">
        <v>0</v>
      </c>
      <c r="BF365" s="31">
        <v>1314988.8547058101</v>
      </c>
      <c r="BG365" s="31">
        <v>15981885.381958</v>
      </c>
      <c r="BH365" s="31">
        <v>2592553.3280944801</v>
      </c>
      <c r="BI365" s="31">
        <v>0</v>
      </c>
      <c r="BJ365" s="31">
        <v>3948751.4720153799</v>
      </c>
      <c r="BK365" s="31">
        <v>2309687.1338501</v>
      </c>
      <c r="BL365" s="31">
        <v>0</v>
      </c>
      <c r="BM365" s="31">
        <v>0</v>
      </c>
      <c r="BN365" s="31">
        <v>0</v>
      </c>
      <c r="BO365" s="31">
        <v>0</v>
      </c>
      <c r="BP365" s="31">
        <v>0</v>
      </c>
      <c r="BQ365" s="31">
        <v>0</v>
      </c>
      <c r="BR365" s="31">
        <v>2200037.5706481901</v>
      </c>
      <c r="BS365" s="31">
        <v>3118161.7668762198</v>
      </c>
      <c r="BT365" s="31">
        <v>0</v>
      </c>
      <c r="BU365" s="31">
        <v>0</v>
      </c>
      <c r="BV365" s="31">
        <v>1228857.72964478</v>
      </c>
      <c r="BW365" s="31">
        <v>0</v>
      </c>
      <c r="BX365" s="31">
        <v>0</v>
      </c>
      <c r="BY365" s="31">
        <v>0</v>
      </c>
      <c r="BZ365" s="31">
        <v>0</v>
      </c>
      <c r="CA365" s="31">
        <v>51487.466076374098</v>
      </c>
      <c r="CB365" s="31">
        <v>3840746.4181518601</v>
      </c>
      <c r="CC365" s="31">
        <v>26393464.244140599</v>
      </c>
      <c r="CD365" s="31">
        <v>6521079.5631713904</v>
      </c>
      <c r="CE365" s="31">
        <v>1159.71392580867</v>
      </c>
      <c r="CF365" s="31">
        <v>211534.17716980001</v>
      </c>
      <c r="CG365" s="31">
        <v>1324429.1955566399</v>
      </c>
      <c r="CH365" s="31">
        <v>0</v>
      </c>
      <c r="CI365" s="31">
        <v>52653.988101005598</v>
      </c>
      <c r="CJ365" s="31">
        <v>4051614.9170837398</v>
      </c>
      <c r="CK365" s="31">
        <v>27710012.254882801</v>
      </c>
      <c r="CL365" s="31">
        <v>6518494.3887329102</v>
      </c>
      <c r="CM365" s="31">
        <v>76906.811635971098</v>
      </c>
      <c r="CN365" s="31">
        <v>10787295.2003174</v>
      </c>
      <c r="CO365" s="31">
        <v>43767687.861328103</v>
      </c>
      <c r="CP365" s="31">
        <v>6518494.3887329102</v>
      </c>
    </row>
    <row r="366" spans="1:94">
      <c r="A366" s="138" t="s">
        <v>68</v>
      </c>
      <c r="B366" s="163">
        <v>38412</v>
      </c>
      <c r="C366" s="31">
        <v>33262.061344146699</v>
      </c>
      <c r="D366" s="31">
        <v>0</v>
      </c>
      <c r="E366" s="31">
        <v>18991.657918691599</v>
      </c>
      <c r="F366" s="31">
        <v>9139.4904302358591</v>
      </c>
      <c r="G366" s="31">
        <v>171.543348141015</v>
      </c>
      <c r="H366" s="31">
        <v>0</v>
      </c>
      <c r="I366" s="31">
        <v>0</v>
      </c>
      <c r="J366" s="31">
        <v>6253.69340026379</v>
      </c>
      <c r="K366" s="31">
        <v>18222.973395585999</v>
      </c>
      <c r="L366" s="31">
        <v>24482.538841485999</v>
      </c>
      <c r="M366" s="31">
        <v>17326.811650037798</v>
      </c>
      <c r="N366" s="31">
        <v>6893.8683685660399</v>
      </c>
      <c r="O366" s="31">
        <v>0</v>
      </c>
      <c r="P366" s="31">
        <v>0</v>
      </c>
      <c r="Q366" s="31">
        <v>3367.4098506271798</v>
      </c>
      <c r="R366" s="31">
        <v>0</v>
      </c>
      <c r="S366" s="31">
        <v>0</v>
      </c>
      <c r="T366" s="31">
        <v>1140.1911723911801</v>
      </c>
      <c r="U366" s="31">
        <v>24492.161713260255</v>
      </c>
      <c r="V366" s="31">
        <v>1986372.5495452899</v>
      </c>
      <c r="W366" s="31">
        <v>0</v>
      </c>
      <c r="X366" s="31">
        <v>1860877.14173889</v>
      </c>
      <c r="Y366" s="31">
        <v>892988.02633667004</v>
      </c>
      <c r="Z366" s="31">
        <v>35782.009994983702</v>
      </c>
      <c r="AA366" s="31">
        <v>0</v>
      </c>
      <c r="AB366" s="31">
        <v>0</v>
      </c>
      <c r="AC366" s="31">
        <v>1899762.1618041999</v>
      </c>
      <c r="AD366" s="31">
        <v>4958363.5300903302</v>
      </c>
      <c r="AE366" s="31">
        <v>1351549.0689544701</v>
      </c>
      <c r="AF366" s="31">
        <v>940075.63272094703</v>
      </c>
      <c r="AG366" s="31">
        <v>1190089.93675232</v>
      </c>
      <c r="AH366" s="31">
        <v>0</v>
      </c>
      <c r="AI366" s="31">
        <v>0</v>
      </c>
      <c r="AJ366" s="31">
        <v>370192.844299316</v>
      </c>
      <c r="AK366" s="31">
        <v>0</v>
      </c>
      <c r="AL366" s="31">
        <v>0</v>
      </c>
      <c r="AM366" s="31">
        <v>212992.41047477699</v>
      </c>
      <c r="AN366" s="31">
        <v>6963879.1848754901</v>
      </c>
      <c r="AO366" s="31">
        <v>14039970.9492188</v>
      </c>
      <c r="AP366" s="31">
        <v>0</v>
      </c>
      <c r="AQ366" s="31">
        <v>12811962.5009766</v>
      </c>
      <c r="AR366" s="31">
        <v>6209709.4288940402</v>
      </c>
      <c r="AS366" s="31">
        <v>225486.30805587801</v>
      </c>
      <c r="AT366" s="31">
        <v>0</v>
      </c>
      <c r="AU366" s="31">
        <v>0</v>
      </c>
      <c r="AV366" s="31">
        <v>4507461.8399047898</v>
      </c>
      <c r="AW366" s="31">
        <v>11885743.130859399</v>
      </c>
      <c r="AX366" s="31">
        <v>9773518.43505859</v>
      </c>
      <c r="AY366" s="31">
        <v>6712807.5374755897</v>
      </c>
      <c r="AZ366" s="31">
        <v>7858186.8279418899</v>
      </c>
      <c r="BA366" s="31">
        <v>0</v>
      </c>
      <c r="BB366" s="31">
        <v>0</v>
      </c>
      <c r="BC366" s="31">
        <v>2499562.6187439002</v>
      </c>
      <c r="BD366" s="31">
        <v>0</v>
      </c>
      <c r="BE366" s="31">
        <v>0</v>
      </c>
      <c r="BF366" s="31">
        <v>1357585.2960357701</v>
      </c>
      <c r="BG366" s="31">
        <v>16655283.0345459</v>
      </c>
      <c r="BH366" s="31">
        <v>2635185.0753478999</v>
      </c>
      <c r="BI366" s="31">
        <v>0</v>
      </c>
      <c r="BJ366" s="31">
        <v>3990223.93328857</v>
      </c>
      <c r="BK366" s="31">
        <v>2451091.26254272</v>
      </c>
      <c r="BL366" s="31">
        <v>0</v>
      </c>
      <c r="BM366" s="31">
        <v>0</v>
      </c>
      <c r="BN366" s="31">
        <v>0</v>
      </c>
      <c r="BO366" s="31">
        <v>0</v>
      </c>
      <c r="BP366" s="31">
        <v>0</v>
      </c>
      <c r="BQ366" s="31">
        <v>0</v>
      </c>
      <c r="BR366" s="31">
        <v>2202899.9327087398</v>
      </c>
      <c r="BS366" s="31">
        <v>3187976.6148376502</v>
      </c>
      <c r="BT366" s="31">
        <v>0</v>
      </c>
      <c r="BU366" s="31">
        <v>0</v>
      </c>
      <c r="BV366" s="31">
        <v>1259058.9141082801</v>
      </c>
      <c r="BW366" s="31">
        <v>0</v>
      </c>
      <c r="BX366" s="31">
        <v>0</v>
      </c>
      <c r="BY366" s="31">
        <v>0</v>
      </c>
      <c r="BZ366" s="31">
        <v>0</v>
      </c>
      <c r="CA366" s="31">
        <v>52330.153183460199</v>
      </c>
      <c r="CB366" s="31">
        <v>3848812.2328491202</v>
      </c>
      <c r="CC366" s="31">
        <v>26870116.001953099</v>
      </c>
      <c r="CD366" s="31">
        <v>6650806.9792480497</v>
      </c>
      <c r="CE366" s="31">
        <v>1152.17239315808</v>
      </c>
      <c r="CF366" s="31">
        <v>211885.652248383</v>
      </c>
      <c r="CG366" s="31">
        <v>1347743.18534851</v>
      </c>
      <c r="CH366" s="31">
        <v>0</v>
      </c>
      <c r="CI366" s="31">
        <v>53466.485496521003</v>
      </c>
      <c r="CJ366" s="31">
        <v>4060591.1688537602</v>
      </c>
      <c r="CK366" s="31">
        <v>28210371.580078099</v>
      </c>
      <c r="CL366" s="31">
        <v>6643987.8298950205</v>
      </c>
      <c r="CM366" s="31">
        <v>77888.228281021104</v>
      </c>
      <c r="CN366" s="31">
        <v>11011916.286743199</v>
      </c>
      <c r="CO366" s="31">
        <v>44836272.974609397</v>
      </c>
      <c r="CP366" s="31">
        <v>6643987.8298950205</v>
      </c>
    </row>
    <row r="367" spans="1:94">
      <c r="A367" s="138" t="s">
        <v>68</v>
      </c>
      <c r="B367" s="163">
        <v>38504</v>
      </c>
      <c r="C367" s="31">
        <v>34049.463388443</v>
      </c>
      <c r="D367" s="31">
        <v>0</v>
      </c>
      <c r="E367" s="31">
        <v>18706.473964691198</v>
      </c>
      <c r="F367" s="31">
        <v>9392.0195411443692</v>
      </c>
      <c r="G367" s="31">
        <v>243.71056052483601</v>
      </c>
      <c r="H367" s="31">
        <v>0</v>
      </c>
      <c r="I367" s="31">
        <v>0</v>
      </c>
      <c r="J367" s="31">
        <v>8343.6275473833102</v>
      </c>
      <c r="K367" s="31">
        <v>16456.239233732202</v>
      </c>
      <c r="L367" s="31">
        <v>25091.996890783299</v>
      </c>
      <c r="M367" s="31">
        <v>17635.176080465299</v>
      </c>
      <c r="N367" s="31">
        <v>6926.9396160840997</v>
      </c>
      <c r="O367" s="31">
        <v>0</v>
      </c>
      <c r="P367" s="31">
        <v>0</v>
      </c>
      <c r="Q367" s="31">
        <v>3397.2155700027902</v>
      </c>
      <c r="R367" s="31">
        <v>0</v>
      </c>
      <c r="S367" s="31">
        <v>0</v>
      </c>
      <c r="T367" s="31">
        <v>1146.8580089807499</v>
      </c>
      <c r="U367" s="31">
        <v>24795.148610301036</v>
      </c>
      <c r="V367" s="31">
        <v>2052324.4535675</v>
      </c>
      <c r="W367" s="31">
        <v>0</v>
      </c>
      <c r="X367" s="31">
        <v>1850864.3981780999</v>
      </c>
      <c r="Y367" s="31">
        <v>919678.89868927002</v>
      </c>
      <c r="Z367" s="31">
        <v>54934.350217819199</v>
      </c>
      <c r="AA367" s="31">
        <v>0</v>
      </c>
      <c r="AB367" s="31">
        <v>0</v>
      </c>
      <c r="AC367" s="31">
        <v>2927426.0255432101</v>
      </c>
      <c r="AD367" s="31">
        <v>4452592.5499877902</v>
      </c>
      <c r="AE367" s="31">
        <v>1375731.23045349</v>
      </c>
      <c r="AF367" s="31">
        <v>956146.56369781506</v>
      </c>
      <c r="AG367" s="31">
        <v>1190558.8614502</v>
      </c>
      <c r="AH367" s="31">
        <v>0</v>
      </c>
      <c r="AI367" s="31">
        <v>0</v>
      </c>
      <c r="AJ367" s="31">
        <v>371199.35062027001</v>
      </c>
      <c r="AK367" s="31">
        <v>0</v>
      </c>
      <c r="AL367" s="31">
        <v>0</v>
      </c>
      <c r="AM367" s="31">
        <v>216305.47735214201</v>
      </c>
      <c r="AN367" s="31">
        <v>7348292.2357177697</v>
      </c>
      <c r="AO367" s="31">
        <v>14622433.435791001</v>
      </c>
      <c r="AP367" s="31">
        <v>0</v>
      </c>
      <c r="AQ367" s="31">
        <v>12861496.138793901</v>
      </c>
      <c r="AR367" s="31">
        <v>6442296.8773803702</v>
      </c>
      <c r="AS367" s="31">
        <v>351813.585388184</v>
      </c>
      <c r="AT367" s="31">
        <v>0</v>
      </c>
      <c r="AU367" s="31">
        <v>0</v>
      </c>
      <c r="AV367" s="31">
        <v>6767429.9666748</v>
      </c>
      <c r="AW367" s="31">
        <v>10716636.708740201</v>
      </c>
      <c r="AX367" s="31">
        <v>10080667.810913101</v>
      </c>
      <c r="AY367" s="31">
        <v>6869776.9830322303</v>
      </c>
      <c r="AZ367" s="31">
        <v>7911095.7294311495</v>
      </c>
      <c r="BA367" s="31">
        <v>0</v>
      </c>
      <c r="BB367" s="31">
        <v>0</v>
      </c>
      <c r="BC367" s="31">
        <v>2525602.78729248</v>
      </c>
      <c r="BD367" s="31">
        <v>0</v>
      </c>
      <c r="BE367" s="31">
        <v>0</v>
      </c>
      <c r="BF367" s="31">
        <v>1389182.7369232201</v>
      </c>
      <c r="BG367" s="31">
        <v>17499044.470214799</v>
      </c>
      <c r="BH367" s="31">
        <v>2742375.6845397898</v>
      </c>
      <c r="BI367" s="31">
        <v>0</v>
      </c>
      <c r="BJ367" s="31">
        <v>4090829.36224365</v>
      </c>
      <c r="BK367" s="31">
        <v>2609218.56323242</v>
      </c>
      <c r="BL367" s="31">
        <v>0</v>
      </c>
      <c r="BM367" s="31">
        <v>0</v>
      </c>
      <c r="BN367" s="31">
        <v>0</v>
      </c>
      <c r="BO367" s="31">
        <v>0</v>
      </c>
      <c r="BP367" s="31">
        <v>0</v>
      </c>
      <c r="BQ367" s="31">
        <v>0</v>
      </c>
      <c r="BR367" s="31">
        <v>2261508.5378112802</v>
      </c>
      <c r="BS367" s="31">
        <v>3243537.49969482</v>
      </c>
      <c r="BT367" s="31">
        <v>0</v>
      </c>
      <c r="BU367" s="31">
        <v>0</v>
      </c>
      <c r="BV367" s="31">
        <v>1361299.3718566899</v>
      </c>
      <c r="BW367" s="31">
        <v>0</v>
      </c>
      <c r="BX367" s="31">
        <v>0</v>
      </c>
      <c r="BY367" s="31">
        <v>0</v>
      </c>
      <c r="BZ367" s="31">
        <v>0</v>
      </c>
      <c r="CA367" s="31">
        <v>52817.484173774697</v>
      </c>
      <c r="CB367" s="31">
        <v>3894082.81140137</v>
      </c>
      <c r="CC367" s="31">
        <v>27421796.059814502</v>
      </c>
      <c r="CD367" s="31">
        <v>6815594.2178344699</v>
      </c>
      <c r="CE367" s="31">
        <v>1147.4574710130701</v>
      </c>
      <c r="CF367" s="31">
        <v>214868.01880455</v>
      </c>
      <c r="CG367" s="31">
        <v>1380010.51127625</v>
      </c>
      <c r="CH367" s="31">
        <v>0</v>
      </c>
      <c r="CI367" s="31">
        <v>53972.894101142898</v>
      </c>
      <c r="CJ367" s="31">
        <v>4110056.7348938002</v>
      </c>
      <c r="CK367" s="31">
        <v>28822830.296875</v>
      </c>
      <c r="CL367" s="31">
        <v>6815248.31604004</v>
      </c>
      <c r="CM367" s="31">
        <v>78697.346549987793</v>
      </c>
      <c r="CN367" s="31">
        <v>11454575.974609399</v>
      </c>
      <c r="CO367" s="31">
        <v>46384157.897949196</v>
      </c>
      <c r="CP367" s="31">
        <v>6815248.31604004</v>
      </c>
    </row>
    <row r="368" spans="1:94">
      <c r="A368" s="138" t="s">
        <v>68</v>
      </c>
      <c r="B368" s="163">
        <v>38596</v>
      </c>
      <c r="C368" s="31">
        <v>34868.621278762803</v>
      </c>
      <c r="D368" s="31">
        <v>0</v>
      </c>
      <c r="E368" s="31">
        <v>18528.1450951099</v>
      </c>
      <c r="F368" s="31">
        <v>9656.2685843706095</v>
      </c>
      <c r="G368" s="31">
        <v>307.97807253152098</v>
      </c>
      <c r="H368" s="31">
        <v>0</v>
      </c>
      <c r="I368" s="31">
        <v>0</v>
      </c>
      <c r="J368" s="31">
        <v>9840.8103228807395</v>
      </c>
      <c r="K368" s="31">
        <v>14833.8307132721</v>
      </c>
      <c r="L368" s="31">
        <v>25659.736960411101</v>
      </c>
      <c r="M368" s="31">
        <v>17765.175965547602</v>
      </c>
      <c r="N368" s="31">
        <v>6940.5798141956302</v>
      </c>
      <c r="O368" s="31">
        <v>0</v>
      </c>
      <c r="P368" s="31">
        <v>0</v>
      </c>
      <c r="Q368" s="31">
        <v>3420.6088519394398</v>
      </c>
      <c r="R368" s="31">
        <v>0</v>
      </c>
      <c r="S368" s="31">
        <v>0</v>
      </c>
      <c r="T368" s="31">
        <v>1174.10811935365</v>
      </c>
      <c r="U368" s="31">
        <v>24706.16329025001</v>
      </c>
      <c r="V368" s="31">
        <v>2064395.7579040499</v>
      </c>
      <c r="W368" s="31">
        <v>0</v>
      </c>
      <c r="X368" s="31">
        <v>1802461.0812683101</v>
      </c>
      <c r="Y368" s="31">
        <v>945771.59484863305</v>
      </c>
      <c r="Z368" s="31">
        <v>68884.697724342303</v>
      </c>
      <c r="AA368" s="31">
        <v>0</v>
      </c>
      <c r="AB368" s="31">
        <v>0</v>
      </c>
      <c r="AC368" s="31">
        <v>3707215.3241272001</v>
      </c>
      <c r="AD368" s="31">
        <v>3777775.61895752</v>
      </c>
      <c r="AE368" s="31">
        <v>1363715.2749176</v>
      </c>
      <c r="AF368" s="31">
        <v>945337.11456298805</v>
      </c>
      <c r="AG368" s="31">
        <v>1184927.57843018</v>
      </c>
      <c r="AH368" s="31">
        <v>0</v>
      </c>
      <c r="AI368" s="31">
        <v>0</v>
      </c>
      <c r="AJ368" s="31">
        <v>370517.92153167701</v>
      </c>
      <c r="AK368" s="31">
        <v>0</v>
      </c>
      <c r="AL368" s="31">
        <v>0</v>
      </c>
      <c r="AM368" s="31">
        <v>211991.64360237101</v>
      </c>
      <c r="AN368" s="31">
        <v>7393942.66088867</v>
      </c>
      <c r="AO368" s="31">
        <v>14957313.927368199</v>
      </c>
      <c r="AP368" s="31">
        <v>0</v>
      </c>
      <c r="AQ368" s="31">
        <v>12676790.7768555</v>
      </c>
      <c r="AR368" s="31">
        <v>6653633.6652221698</v>
      </c>
      <c r="AS368" s="31">
        <v>450217.02501678502</v>
      </c>
      <c r="AT368" s="31">
        <v>0</v>
      </c>
      <c r="AU368" s="31">
        <v>0</v>
      </c>
      <c r="AV368" s="31">
        <v>8391072.5340576209</v>
      </c>
      <c r="AW368" s="31">
        <v>9296120.2281494103</v>
      </c>
      <c r="AX368" s="31">
        <v>10140847.6920166</v>
      </c>
      <c r="AY368" s="31">
        <v>6936475.7393188505</v>
      </c>
      <c r="AZ368" s="31">
        <v>8017863.4052123995</v>
      </c>
      <c r="BA368" s="31">
        <v>0</v>
      </c>
      <c r="BB368" s="31">
        <v>0</v>
      </c>
      <c r="BC368" s="31">
        <v>2563153.9773254399</v>
      </c>
      <c r="BD368" s="31">
        <v>0</v>
      </c>
      <c r="BE368" s="31">
        <v>0</v>
      </c>
      <c r="BF368" s="31">
        <v>1386515.8767395001</v>
      </c>
      <c r="BG368" s="31">
        <v>17366564.592285201</v>
      </c>
      <c r="BH368" s="31">
        <v>2935883.5289306599</v>
      </c>
      <c r="BI368" s="31">
        <v>0</v>
      </c>
      <c r="BJ368" s="31">
        <v>4100086.5012206999</v>
      </c>
      <c r="BK368" s="31">
        <v>2707806.7621459998</v>
      </c>
      <c r="BL368" s="31">
        <v>0</v>
      </c>
      <c r="BM368" s="31">
        <v>0</v>
      </c>
      <c r="BN368" s="31">
        <v>0</v>
      </c>
      <c r="BO368" s="31">
        <v>0</v>
      </c>
      <c r="BP368" s="31">
        <v>0</v>
      </c>
      <c r="BQ368" s="31">
        <v>0</v>
      </c>
      <c r="BR368" s="31">
        <v>2300797.7118530301</v>
      </c>
      <c r="BS368" s="31">
        <v>3291376.3303222698</v>
      </c>
      <c r="BT368" s="31">
        <v>0</v>
      </c>
      <c r="BU368" s="31">
        <v>0</v>
      </c>
      <c r="BV368" s="31">
        <v>1355678.69360352</v>
      </c>
      <c r="BW368" s="31">
        <v>0</v>
      </c>
      <c r="BX368" s="31">
        <v>0</v>
      </c>
      <c r="BY368" s="31">
        <v>0</v>
      </c>
      <c r="BZ368" s="31">
        <v>0</v>
      </c>
      <c r="CA368" s="31">
        <v>53276.328201770797</v>
      </c>
      <c r="CB368" s="31">
        <v>3873364.7801818801</v>
      </c>
      <c r="CC368" s="31">
        <v>27664326.026855499</v>
      </c>
      <c r="CD368" s="31">
        <v>7041827.5485229502</v>
      </c>
      <c r="CE368" s="31">
        <v>1160.05989901721</v>
      </c>
      <c r="CF368" s="31">
        <v>212847.965065002</v>
      </c>
      <c r="CG368" s="31">
        <v>1395956.72427368</v>
      </c>
      <c r="CH368" s="31">
        <v>0</v>
      </c>
      <c r="CI368" s="31">
        <v>54438.113827705398</v>
      </c>
      <c r="CJ368" s="31">
        <v>4085815.2009277302</v>
      </c>
      <c r="CK368" s="31">
        <v>29053135.443359401</v>
      </c>
      <c r="CL368" s="31">
        <v>7053330.4915771503</v>
      </c>
      <c r="CM368" s="31">
        <v>79150.283464431806</v>
      </c>
      <c r="CN368" s="31">
        <v>11489861.212402301</v>
      </c>
      <c r="CO368" s="31">
        <v>46323792.981445298</v>
      </c>
      <c r="CP368" s="31">
        <v>7053330.4915771503</v>
      </c>
    </row>
    <row r="369" spans="1:94">
      <c r="A369" s="138" t="s">
        <v>68</v>
      </c>
      <c r="B369" s="163">
        <v>38687</v>
      </c>
      <c r="C369" s="31">
        <v>35715.898667812296</v>
      </c>
      <c r="D369" s="31">
        <v>0</v>
      </c>
      <c r="E369" s="31">
        <v>18216.511159896902</v>
      </c>
      <c r="F369" s="31">
        <v>9937.5219041109103</v>
      </c>
      <c r="G369" s="31">
        <v>361.63516075909098</v>
      </c>
      <c r="H369" s="31">
        <v>0</v>
      </c>
      <c r="I369" s="31">
        <v>0</v>
      </c>
      <c r="J369" s="31">
        <v>11732.5861577988</v>
      </c>
      <c r="K369" s="31">
        <v>13286.813458442701</v>
      </c>
      <c r="L369" s="31">
        <v>25496.603599786798</v>
      </c>
      <c r="M369" s="31">
        <v>18090.7906501293</v>
      </c>
      <c r="N369" s="31">
        <v>6966.1250939369202</v>
      </c>
      <c r="O369" s="31">
        <v>0</v>
      </c>
      <c r="P369" s="31">
        <v>0</v>
      </c>
      <c r="Q369" s="31">
        <v>3429.3239687979199</v>
      </c>
      <c r="R369" s="31">
        <v>0</v>
      </c>
      <c r="S369" s="31">
        <v>0</v>
      </c>
      <c r="T369" s="31">
        <v>1149.83019067347</v>
      </c>
      <c r="U369" s="31">
        <v>25136.069152408021</v>
      </c>
      <c r="V369" s="31">
        <v>2119900.31176758</v>
      </c>
      <c r="W369" s="31">
        <v>0</v>
      </c>
      <c r="X369" s="31">
        <v>1760534.6611328099</v>
      </c>
      <c r="Y369" s="31">
        <v>973971.18634796096</v>
      </c>
      <c r="Z369" s="31">
        <v>77900.951874733</v>
      </c>
      <c r="AA369" s="31">
        <v>0</v>
      </c>
      <c r="AB369" s="31">
        <v>0</v>
      </c>
      <c r="AC369" s="31">
        <v>4448496.4899292002</v>
      </c>
      <c r="AD369" s="31">
        <v>3331157.9174804701</v>
      </c>
      <c r="AE369" s="31">
        <v>1329815.1149597201</v>
      </c>
      <c r="AF369" s="31">
        <v>968226.69342804002</v>
      </c>
      <c r="AG369" s="31">
        <v>1181743.04702759</v>
      </c>
      <c r="AH369" s="31">
        <v>0</v>
      </c>
      <c r="AI369" s="31">
        <v>0</v>
      </c>
      <c r="AJ369" s="31">
        <v>364537.794818878</v>
      </c>
      <c r="AK369" s="31">
        <v>0</v>
      </c>
      <c r="AL369" s="31">
        <v>0</v>
      </c>
      <c r="AM369" s="31">
        <v>207241.55694961501</v>
      </c>
      <c r="AN369" s="31">
        <v>7791205.2938232403</v>
      </c>
      <c r="AO369" s="31">
        <v>15528196.900634799</v>
      </c>
      <c r="AP369" s="31">
        <v>0</v>
      </c>
      <c r="AQ369" s="31">
        <v>12617263.072387701</v>
      </c>
      <c r="AR369" s="31">
        <v>7020394.4824218797</v>
      </c>
      <c r="AS369" s="31">
        <v>519057.67821121198</v>
      </c>
      <c r="AT369" s="31">
        <v>0</v>
      </c>
      <c r="AU369" s="31">
        <v>0</v>
      </c>
      <c r="AV369" s="31">
        <v>10087377.077026401</v>
      </c>
      <c r="AW369" s="31">
        <v>8255812.8018188505</v>
      </c>
      <c r="AX369" s="31">
        <v>10072591.1783447</v>
      </c>
      <c r="AY369" s="31">
        <v>7177557.7509765597</v>
      </c>
      <c r="AZ369" s="31">
        <v>8103306.97692871</v>
      </c>
      <c r="BA369" s="31">
        <v>0</v>
      </c>
      <c r="BB369" s="31">
        <v>0</v>
      </c>
      <c r="BC369" s="31">
        <v>2552686.30224609</v>
      </c>
      <c r="BD369" s="31">
        <v>0</v>
      </c>
      <c r="BE369" s="31">
        <v>0</v>
      </c>
      <c r="BF369" s="31">
        <v>1394057.6691894501</v>
      </c>
      <c r="BG369" s="31">
        <v>18365794.947509799</v>
      </c>
      <c r="BH369" s="31">
        <v>3073398.01644897</v>
      </c>
      <c r="BI369" s="31">
        <v>0</v>
      </c>
      <c r="BJ369" s="31">
        <v>4076041.0643920898</v>
      </c>
      <c r="BK369" s="31">
        <v>2833619.9239196801</v>
      </c>
      <c r="BL369" s="31">
        <v>0</v>
      </c>
      <c r="BM369" s="31">
        <v>0</v>
      </c>
      <c r="BN369" s="31">
        <v>0</v>
      </c>
      <c r="BO369" s="31">
        <v>0</v>
      </c>
      <c r="BP369" s="31">
        <v>0</v>
      </c>
      <c r="BQ369" s="31">
        <v>0</v>
      </c>
      <c r="BR369" s="31">
        <v>2391433.8946533198</v>
      </c>
      <c r="BS369" s="31">
        <v>3340809.3080749498</v>
      </c>
      <c r="BT369" s="31">
        <v>0</v>
      </c>
      <c r="BU369" s="31">
        <v>0</v>
      </c>
      <c r="BV369" s="31">
        <v>1381052.22589111</v>
      </c>
      <c r="BW369" s="31">
        <v>0</v>
      </c>
      <c r="BX369" s="31">
        <v>0</v>
      </c>
      <c r="BY369" s="31">
        <v>0</v>
      </c>
      <c r="BZ369" s="31">
        <v>0</v>
      </c>
      <c r="CA369" s="31">
        <v>53934.551650047302</v>
      </c>
      <c r="CB369" s="31">
        <v>3880972.08526611</v>
      </c>
      <c r="CC369" s="31">
        <v>28155462.1179199</v>
      </c>
      <c r="CD369" s="31">
        <v>7131153.15661621</v>
      </c>
      <c r="CE369" s="31">
        <v>1155.10787211359</v>
      </c>
      <c r="CF369" s="31">
        <v>212834.72910499599</v>
      </c>
      <c r="CG369" s="31">
        <v>1430349.5236358601</v>
      </c>
      <c r="CH369" s="31">
        <v>0</v>
      </c>
      <c r="CI369" s="31">
        <v>55095.498239040397</v>
      </c>
      <c r="CJ369" s="31">
        <v>4093167.26348877</v>
      </c>
      <c r="CK369" s="31">
        <v>29577865.361083999</v>
      </c>
      <c r="CL369" s="31">
        <v>7130093.4084472703</v>
      </c>
      <c r="CM369" s="31">
        <v>80146.977235794096</v>
      </c>
      <c r="CN369" s="31">
        <v>11884180.9212646</v>
      </c>
      <c r="CO369" s="31">
        <v>47987598.755859397</v>
      </c>
      <c r="CP369" s="31">
        <v>7130093.4084472703</v>
      </c>
    </row>
    <row r="370" spans="1:94">
      <c r="A370" s="138" t="s">
        <v>68</v>
      </c>
      <c r="B370" s="163">
        <v>38777</v>
      </c>
      <c r="C370" s="31">
        <v>36616.282030105598</v>
      </c>
      <c r="D370" s="31">
        <v>0</v>
      </c>
      <c r="E370" s="31">
        <v>17701.952233076099</v>
      </c>
      <c r="F370" s="31">
        <v>9874.2080394029599</v>
      </c>
      <c r="G370" s="31">
        <v>408.15246166661399</v>
      </c>
      <c r="H370" s="31">
        <v>0</v>
      </c>
      <c r="I370" s="31">
        <v>0</v>
      </c>
      <c r="J370" s="31">
        <v>13752.6385376453</v>
      </c>
      <c r="K370" s="31">
        <v>11830.761444211001</v>
      </c>
      <c r="L370" s="31">
        <v>13780.6563261747</v>
      </c>
      <c r="M370" s="31">
        <v>18411.128718137701</v>
      </c>
      <c r="N370" s="31">
        <v>6959.7154435515404</v>
      </c>
      <c r="O370" s="31">
        <v>15336.241200685499</v>
      </c>
      <c r="P370" s="31">
        <v>0</v>
      </c>
      <c r="Q370" s="31">
        <v>3473.6277534365699</v>
      </c>
      <c r="R370" s="31">
        <v>694.67004439979803</v>
      </c>
      <c r="S370" s="31">
        <v>0</v>
      </c>
      <c r="T370" s="31">
        <v>484.13665185123699</v>
      </c>
      <c r="U370" s="31">
        <v>25527.303901688789</v>
      </c>
      <c r="V370" s="31">
        <v>2188500.3583984398</v>
      </c>
      <c r="W370" s="31">
        <v>0</v>
      </c>
      <c r="X370" s="31">
        <v>1742394.6789703399</v>
      </c>
      <c r="Y370" s="31">
        <v>995658.62448120106</v>
      </c>
      <c r="Z370" s="31">
        <v>87290.764653205901</v>
      </c>
      <c r="AA370" s="31">
        <v>0</v>
      </c>
      <c r="AB370" s="31">
        <v>0</v>
      </c>
      <c r="AC370" s="31">
        <v>5026889.1306152297</v>
      </c>
      <c r="AD370" s="31">
        <v>2903445.4486389202</v>
      </c>
      <c r="AE370" s="31">
        <v>635295.65142059303</v>
      </c>
      <c r="AF370" s="31">
        <v>995630.55196380604</v>
      </c>
      <c r="AG370" s="31">
        <v>1171697.8060455299</v>
      </c>
      <c r="AH370" s="31">
        <v>761112.43040466297</v>
      </c>
      <c r="AI370" s="31">
        <v>0</v>
      </c>
      <c r="AJ370" s="31">
        <v>382193.53371810901</v>
      </c>
      <c r="AK370" s="31">
        <v>122905.090279579</v>
      </c>
      <c r="AL370" s="31">
        <v>0</v>
      </c>
      <c r="AM370" s="31">
        <v>94210.072219848604</v>
      </c>
      <c r="AN370" s="31">
        <v>8094072.80322266</v>
      </c>
      <c r="AO370" s="31">
        <v>16197074.8752441</v>
      </c>
      <c r="AP370" s="31">
        <v>0</v>
      </c>
      <c r="AQ370" s="31">
        <v>12549564.580322299</v>
      </c>
      <c r="AR370" s="31">
        <v>7173335.13952637</v>
      </c>
      <c r="AS370" s="31">
        <v>586566.28626251197</v>
      </c>
      <c r="AT370" s="31">
        <v>0</v>
      </c>
      <c r="AU370" s="31">
        <v>0</v>
      </c>
      <c r="AV370" s="31">
        <v>11358383.172973599</v>
      </c>
      <c r="AW370" s="31">
        <v>7217134.1941528302</v>
      </c>
      <c r="AX370" s="31">
        <v>4980538.4547729502</v>
      </c>
      <c r="AY370" s="31">
        <v>7468688.7964477502</v>
      </c>
      <c r="AZ370" s="31">
        <v>8133960.9965209998</v>
      </c>
      <c r="BA370" s="31">
        <v>5570640.96728516</v>
      </c>
      <c r="BB370" s="31">
        <v>0</v>
      </c>
      <c r="BC370" s="31">
        <v>2727914.7844543499</v>
      </c>
      <c r="BD370" s="31">
        <v>824150.65322113002</v>
      </c>
      <c r="BE370" s="31">
        <v>0</v>
      </c>
      <c r="BF370" s="31">
        <v>639973.78892517101</v>
      </c>
      <c r="BG370" s="31">
        <v>18984283.357666001</v>
      </c>
      <c r="BH370" s="31">
        <v>3948687.4393920898</v>
      </c>
      <c r="BI370" s="31">
        <v>0</v>
      </c>
      <c r="BJ370" s="31">
        <v>4508739.1759643601</v>
      </c>
      <c r="BK370" s="31">
        <v>3011386.0569457998</v>
      </c>
      <c r="BL370" s="31">
        <v>33818.711051464103</v>
      </c>
      <c r="BM370" s="31">
        <v>0</v>
      </c>
      <c r="BN370" s="31">
        <v>0</v>
      </c>
      <c r="BO370" s="31">
        <v>0</v>
      </c>
      <c r="BP370" s="31">
        <v>0</v>
      </c>
      <c r="BQ370" s="31">
        <v>0</v>
      </c>
      <c r="BR370" s="31">
        <v>2553628.87994385</v>
      </c>
      <c r="BS370" s="31">
        <v>3394128.94244385</v>
      </c>
      <c r="BT370" s="31">
        <v>1084815.03875732</v>
      </c>
      <c r="BU370" s="31">
        <v>0</v>
      </c>
      <c r="BV370" s="31">
        <v>1452697.26570129</v>
      </c>
      <c r="BW370" s="31">
        <v>96606.785821914702</v>
      </c>
      <c r="BX370" s="31">
        <v>0</v>
      </c>
      <c r="BY370" s="31">
        <v>0</v>
      </c>
      <c r="BZ370" s="31">
        <v>0</v>
      </c>
      <c r="CA370" s="31">
        <v>54362.530286312103</v>
      </c>
      <c r="CB370" s="31">
        <v>3935549.54937744</v>
      </c>
      <c r="CC370" s="31">
        <v>28789705.1491699</v>
      </c>
      <c r="CD370" s="31">
        <v>8500411.4844970703</v>
      </c>
      <c r="CE370" s="31">
        <v>1151.2101321965499</v>
      </c>
      <c r="CF370" s="31">
        <v>217020.720609665</v>
      </c>
      <c r="CG370" s="31">
        <v>1457514.2077331501</v>
      </c>
      <c r="CH370" s="31">
        <v>96606.785821914702</v>
      </c>
      <c r="CI370" s="31">
        <v>55497.064882755301</v>
      </c>
      <c r="CJ370" s="31">
        <v>4152621.3451232901</v>
      </c>
      <c r="CK370" s="31">
        <v>30243119.340576202</v>
      </c>
      <c r="CL370" s="31">
        <v>8590659.9930419903</v>
      </c>
      <c r="CM370" s="31">
        <v>80916.398157119795</v>
      </c>
      <c r="CN370" s="31">
        <v>12240297.787231401</v>
      </c>
      <c r="CO370" s="31">
        <v>49199084.8349609</v>
      </c>
      <c r="CP370" s="31">
        <v>8590659.9930419903</v>
      </c>
    </row>
    <row r="371" spans="1:94">
      <c r="A371" s="138" t="s">
        <v>68</v>
      </c>
      <c r="B371" s="163">
        <v>38869</v>
      </c>
      <c r="C371" s="31">
        <v>37775.7055897713</v>
      </c>
      <c r="D371" s="31">
        <v>0</v>
      </c>
      <c r="E371" s="31">
        <v>17431.282806396499</v>
      </c>
      <c r="F371" s="31">
        <v>10228.347450494801</v>
      </c>
      <c r="G371" s="31">
        <v>494.24330713599898</v>
      </c>
      <c r="H371" s="31">
        <v>0</v>
      </c>
      <c r="I371" s="31">
        <v>0</v>
      </c>
      <c r="J371" s="31">
        <v>15575.205263137799</v>
      </c>
      <c r="K371" s="31">
        <v>10474.032853603399</v>
      </c>
      <c r="L371" s="31">
        <v>13033.1850556135</v>
      </c>
      <c r="M371" s="31">
        <v>18657.126208543799</v>
      </c>
      <c r="N371" s="31">
        <v>6947.31669104099</v>
      </c>
      <c r="O371" s="31">
        <v>16097.658671855899</v>
      </c>
      <c r="P371" s="31">
        <v>0</v>
      </c>
      <c r="Q371" s="31">
        <v>3462.4574733972499</v>
      </c>
      <c r="R371" s="31">
        <v>727.09005080908503</v>
      </c>
      <c r="S371" s="31">
        <v>0</v>
      </c>
      <c r="T371" s="31">
        <v>455.62766666710399</v>
      </c>
      <c r="U371" s="31">
        <v>25835.958449287809</v>
      </c>
      <c r="V371" s="31">
        <v>2238509.15542603</v>
      </c>
      <c r="W371" s="31">
        <v>0</v>
      </c>
      <c r="X371" s="31">
        <v>1708948.51504517</v>
      </c>
      <c r="Y371" s="31">
        <v>1011736.6806488</v>
      </c>
      <c r="Z371" s="31">
        <v>104322.204967499</v>
      </c>
      <c r="AA371" s="31">
        <v>0</v>
      </c>
      <c r="AB371" s="31">
        <v>0</v>
      </c>
      <c r="AC371" s="31">
        <v>5874547.6917114304</v>
      </c>
      <c r="AD371" s="31">
        <v>2453827.5206909198</v>
      </c>
      <c r="AE371" s="31">
        <v>596744.13391876197</v>
      </c>
      <c r="AF371" s="31">
        <v>1005975.08554077</v>
      </c>
      <c r="AG371" s="31">
        <v>1161083.4687194801</v>
      </c>
      <c r="AH371" s="31">
        <v>805441.93914032006</v>
      </c>
      <c r="AI371" s="31">
        <v>0</v>
      </c>
      <c r="AJ371" s="31">
        <v>375604.65940094</v>
      </c>
      <c r="AK371" s="31">
        <v>124117.037929535</v>
      </c>
      <c r="AL371" s="31">
        <v>0</v>
      </c>
      <c r="AM371" s="31">
        <v>87014.289354324297</v>
      </c>
      <c r="AN371" s="31">
        <v>8211863.8283691397</v>
      </c>
      <c r="AO371" s="31">
        <v>16710728.9382324</v>
      </c>
      <c r="AP371" s="31">
        <v>0</v>
      </c>
      <c r="AQ371" s="31">
        <v>12363138.5321045</v>
      </c>
      <c r="AR371" s="31">
        <v>7300326.3580932599</v>
      </c>
      <c r="AS371" s="31">
        <v>712115.15556335403</v>
      </c>
      <c r="AT371" s="31">
        <v>0</v>
      </c>
      <c r="AU371" s="31">
        <v>0</v>
      </c>
      <c r="AV371" s="31">
        <v>13543505.4924316</v>
      </c>
      <c r="AW371" s="31">
        <v>6153688.6293334998</v>
      </c>
      <c r="AX371" s="31">
        <v>4722462.29833984</v>
      </c>
      <c r="AY371" s="31">
        <v>7587988.8759155301</v>
      </c>
      <c r="AZ371" s="31">
        <v>8135956.77416992</v>
      </c>
      <c r="BA371" s="31">
        <v>5894351.3932495099</v>
      </c>
      <c r="BB371" s="31">
        <v>0</v>
      </c>
      <c r="BC371" s="31">
        <v>2703202.07894897</v>
      </c>
      <c r="BD371" s="31">
        <v>836573.62901306199</v>
      </c>
      <c r="BE371" s="31">
        <v>0</v>
      </c>
      <c r="BF371" s="31">
        <v>601616.24849700904</v>
      </c>
      <c r="BG371" s="31">
        <v>19461854.9853516</v>
      </c>
      <c r="BH371" s="31">
        <v>4148341.5361022898</v>
      </c>
      <c r="BI371" s="31">
        <v>0</v>
      </c>
      <c r="BJ371" s="31">
        <v>4465362.5402832003</v>
      </c>
      <c r="BK371" s="31">
        <v>3060997.3168640099</v>
      </c>
      <c r="BL371" s="31">
        <v>39941.141409397103</v>
      </c>
      <c r="BM371" s="31">
        <v>0</v>
      </c>
      <c r="BN371" s="31">
        <v>0</v>
      </c>
      <c r="BO371" s="31">
        <v>0</v>
      </c>
      <c r="BP371" s="31">
        <v>0</v>
      </c>
      <c r="BQ371" s="31">
        <v>0</v>
      </c>
      <c r="BR371" s="31">
        <v>2615101.7954406701</v>
      </c>
      <c r="BS371" s="31">
        <v>3406136.1703796401</v>
      </c>
      <c r="BT371" s="31">
        <v>1149327.4029693599</v>
      </c>
      <c r="BU371" s="31">
        <v>0</v>
      </c>
      <c r="BV371" s="31">
        <v>1454114.6789703399</v>
      </c>
      <c r="BW371" s="31">
        <v>98239.072654724107</v>
      </c>
      <c r="BX371" s="31">
        <v>0</v>
      </c>
      <c r="BY371" s="31">
        <v>0</v>
      </c>
      <c r="BZ371" s="31">
        <v>0</v>
      </c>
      <c r="CA371" s="31">
        <v>55267.990391254403</v>
      </c>
      <c r="CB371" s="31">
        <v>3939547.5680847201</v>
      </c>
      <c r="CC371" s="31">
        <v>29002372.405029301</v>
      </c>
      <c r="CD371" s="31">
        <v>8602313.5317382794</v>
      </c>
      <c r="CE371" s="31">
        <v>1151.9180919677001</v>
      </c>
      <c r="CF371" s="31">
        <v>210756.29503250099</v>
      </c>
      <c r="CG371" s="31">
        <v>1438184.1984405499</v>
      </c>
      <c r="CH371" s="31">
        <v>98239.072654724107</v>
      </c>
      <c r="CI371" s="31">
        <v>56430.0917096138</v>
      </c>
      <c r="CJ371" s="31">
        <v>4151166.1783752399</v>
      </c>
      <c r="CK371" s="31">
        <v>30457628.447509799</v>
      </c>
      <c r="CL371" s="31">
        <v>8703466.6995849591</v>
      </c>
      <c r="CM371" s="31">
        <v>82134.210394859299</v>
      </c>
      <c r="CN371" s="31">
        <v>12366681.1716309</v>
      </c>
      <c r="CO371" s="31">
        <v>49986514.0947266</v>
      </c>
      <c r="CP371" s="31">
        <v>8703466.6995849591</v>
      </c>
    </row>
    <row r="372" spans="1:94">
      <c r="A372" s="138" t="s">
        <v>68</v>
      </c>
      <c r="B372" s="163">
        <v>38961</v>
      </c>
      <c r="C372" s="31">
        <v>38782.348018169403</v>
      </c>
      <c r="D372" s="31">
        <v>0</v>
      </c>
      <c r="E372" s="31">
        <v>17101.019233465198</v>
      </c>
      <c r="F372" s="31">
        <v>10130.567277312301</v>
      </c>
      <c r="G372" s="31">
        <v>509.66440465673799</v>
      </c>
      <c r="H372" s="31">
        <v>0</v>
      </c>
      <c r="I372" s="31">
        <v>0</v>
      </c>
      <c r="J372" s="31">
        <v>16783.205232381799</v>
      </c>
      <c r="K372" s="31">
        <v>9317.1926051378305</v>
      </c>
      <c r="L372" s="31">
        <v>12179.980223655701</v>
      </c>
      <c r="M372" s="31">
        <v>18913.043427705801</v>
      </c>
      <c r="N372" s="31">
        <v>7029.3247477412197</v>
      </c>
      <c r="O372" s="31">
        <v>16515.1721642017</v>
      </c>
      <c r="P372" s="31">
        <v>0</v>
      </c>
      <c r="Q372" s="31">
        <v>3450.4275785684599</v>
      </c>
      <c r="R372" s="31">
        <v>755.95267952233598</v>
      </c>
      <c r="S372" s="31">
        <v>0</v>
      </c>
      <c r="T372" s="31">
        <v>419.997089538723</v>
      </c>
      <c r="U372" s="31">
        <v>26192.699661779301</v>
      </c>
      <c r="V372" s="31">
        <v>2278337.4574584998</v>
      </c>
      <c r="W372" s="31">
        <v>0</v>
      </c>
      <c r="X372" s="31">
        <v>1667984.1272583001</v>
      </c>
      <c r="Y372" s="31">
        <v>1001464.98344421</v>
      </c>
      <c r="Z372" s="31">
        <v>113284.872533798</v>
      </c>
      <c r="AA372" s="31">
        <v>0</v>
      </c>
      <c r="AB372" s="31">
        <v>0</v>
      </c>
      <c r="AC372" s="31">
        <v>6574707.1380004901</v>
      </c>
      <c r="AD372" s="31">
        <v>1884687.42166138</v>
      </c>
      <c r="AE372" s="31">
        <v>565737.15929412795</v>
      </c>
      <c r="AF372" s="31">
        <v>1009596.6576309199</v>
      </c>
      <c r="AG372" s="31">
        <v>1155291.13774109</v>
      </c>
      <c r="AH372" s="31">
        <v>829468.86404418899</v>
      </c>
      <c r="AI372" s="31">
        <v>0</v>
      </c>
      <c r="AJ372" s="31">
        <v>377290.85867690999</v>
      </c>
      <c r="AK372" s="31">
        <v>127562.37120533</v>
      </c>
      <c r="AL372" s="31">
        <v>0</v>
      </c>
      <c r="AM372" s="31">
        <v>85136.291422843904</v>
      </c>
      <c r="AN372" s="31">
        <v>8346645.8640747098</v>
      </c>
      <c r="AO372" s="31">
        <v>17219743.1716309</v>
      </c>
      <c r="AP372" s="31">
        <v>0</v>
      </c>
      <c r="AQ372" s="31">
        <v>12121004.6705322</v>
      </c>
      <c r="AR372" s="31">
        <v>7267330.7157592801</v>
      </c>
      <c r="AS372" s="31">
        <v>775005.87790679897</v>
      </c>
      <c r="AT372" s="31">
        <v>0</v>
      </c>
      <c r="AU372" s="31">
        <v>0</v>
      </c>
      <c r="AV372" s="31">
        <v>15528512.6477051</v>
      </c>
      <c r="AW372" s="31">
        <v>4836116.21411133</v>
      </c>
      <c r="AX372" s="31">
        <v>4480374.3265380897</v>
      </c>
      <c r="AY372" s="31">
        <v>7719672.1779174795</v>
      </c>
      <c r="AZ372" s="31">
        <v>8146961.26416016</v>
      </c>
      <c r="BA372" s="31">
        <v>6182915.7625732403</v>
      </c>
      <c r="BB372" s="31">
        <v>0</v>
      </c>
      <c r="BC372" s="31">
        <v>2723209.4513854999</v>
      </c>
      <c r="BD372" s="31">
        <v>859751.28178405797</v>
      </c>
      <c r="BE372" s="31">
        <v>0</v>
      </c>
      <c r="BF372" s="31">
        <v>587444.02015686</v>
      </c>
      <c r="BG372" s="31">
        <v>20052108.485839799</v>
      </c>
      <c r="BH372" s="31">
        <v>4309691.6310424795</v>
      </c>
      <c r="BI372" s="31">
        <v>0</v>
      </c>
      <c r="BJ372" s="31">
        <v>4449005.5008544903</v>
      </c>
      <c r="BK372" s="31">
        <v>3065591.6606750502</v>
      </c>
      <c r="BL372" s="31">
        <v>44112.527128219597</v>
      </c>
      <c r="BM372" s="31">
        <v>0</v>
      </c>
      <c r="BN372" s="31">
        <v>0</v>
      </c>
      <c r="BO372" s="31">
        <v>0</v>
      </c>
      <c r="BP372" s="31">
        <v>0</v>
      </c>
      <c r="BQ372" s="31">
        <v>0</v>
      </c>
      <c r="BR372" s="31">
        <v>2652972.2406310998</v>
      </c>
      <c r="BS372" s="31">
        <v>3399557.6245117201</v>
      </c>
      <c r="BT372" s="31">
        <v>1203504.38465881</v>
      </c>
      <c r="BU372" s="31">
        <v>0</v>
      </c>
      <c r="BV372" s="31">
        <v>1473009.2744903599</v>
      </c>
      <c r="BW372" s="31">
        <v>102304.589245796</v>
      </c>
      <c r="BX372" s="31">
        <v>0</v>
      </c>
      <c r="BY372" s="31">
        <v>0</v>
      </c>
      <c r="BZ372" s="31">
        <v>0</v>
      </c>
      <c r="CA372" s="31">
        <v>55804.036499977097</v>
      </c>
      <c r="CB372" s="31">
        <v>3947824.1733703599</v>
      </c>
      <c r="CC372" s="31">
        <v>29352203.376464799</v>
      </c>
      <c r="CD372" s="31">
        <v>8739218.8546142597</v>
      </c>
      <c r="CE372" s="31">
        <v>1139.61883671582</v>
      </c>
      <c r="CF372" s="31">
        <v>213093.64464569101</v>
      </c>
      <c r="CG372" s="31">
        <v>1456052.6875915499</v>
      </c>
      <c r="CH372" s="31">
        <v>102304.589245796</v>
      </c>
      <c r="CI372" s="31">
        <v>56944.461769103997</v>
      </c>
      <c r="CJ372" s="31">
        <v>4160703.1414184598</v>
      </c>
      <c r="CK372" s="31">
        <v>30803311.832519501</v>
      </c>
      <c r="CL372" s="31">
        <v>8849911.8685302697</v>
      </c>
      <c r="CM372" s="31">
        <v>83088.840771675095</v>
      </c>
      <c r="CN372" s="31">
        <v>12509350.3431396</v>
      </c>
      <c r="CO372" s="31">
        <v>50781407.003417999</v>
      </c>
      <c r="CP372" s="31">
        <v>8849911.8685302697</v>
      </c>
    </row>
    <row r="373" spans="1:94">
      <c r="A373" s="138" t="s">
        <v>68</v>
      </c>
      <c r="B373" s="163">
        <v>39052</v>
      </c>
      <c r="C373" s="31">
        <v>39823.474030494697</v>
      </c>
      <c r="D373" s="31">
        <v>0</v>
      </c>
      <c r="E373" s="31">
        <v>16981.087153196298</v>
      </c>
      <c r="F373" s="31">
        <v>10262.220507144901</v>
      </c>
      <c r="G373" s="31">
        <v>561.53666958212898</v>
      </c>
      <c r="H373" s="31">
        <v>0</v>
      </c>
      <c r="I373" s="31">
        <v>0</v>
      </c>
      <c r="J373" s="31">
        <v>18917.2640397549</v>
      </c>
      <c r="K373" s="31">
        <v>7390.1636624932298</v>
      </c>
      <c r="L373" s="31">
        <v>12392.112832426999</v>
      </c>
      <c r="M373" s="31">
        <v>19048.145284652699</v>
      </c>
      <c r="N373" s="31">
        <v>7101.2933793663997</v>
      </c>
      <c r="O373" s="31">
        <v>17226.528258562099</v>
      </c>
      <c r="P373" s="31">
        <v>0</v>
      </c>
      <c r="Q373" s="31">
        <v>3434.6141995489602</v>
      </c>
      <c r="R373" s="31">
        <v>778.50317264348303</v>
      </c>
      <c r="S373" s="31">
        <v>0</v>
      </c>
      <c r="T373" s="31">
        <v>403.78228303790098</v>
      </c>
      <c r="U373" s="31">
        <v>26586.398698975008</v>
      </c>
      <c r="V373" s="31">
        <v>2332208.1673889202</v>
      </c>
      <c r="W373" s="31">
        <v>0</v>
      </c>
      <c r="X373" s="31">
        <v>1628687.81654358</v>
      </c>
      <c r="Y373" s="31">
        <v>979877.65137481701</v>
      </c>
      <c r="Z373" s="31">
        <v>120811.767854691</v>
      </c>
      <c r="AA373" s="31">
        <v>0</v>
      </c>
      <c r="AB373" s="31">
        <v>0</v>
      </c>
      <c r="AC373" s="31">
        <v>7288272.1911010696</v>
      </c>
      <c r="AD373" s="31">
        <v>1286918.2719421401</v>
      </c>
      <c r="AE373" s="31">
        <v>568172.103309631</v>
      </c>
      <c r="AF373" s="31">
        <v>1006334.29082489</v>
      </c>
      <c r="AG373" s="31">
        <v>1148524.8555908201</v>
      </c>
      <c r="AH373" s="31">
        <v>871300.68186187698</v>
      </c>
      <c r="AI373" s="31">
        <v>0</v>
      </c>
      <c r="AJ373" s="31">
        <v>362794.034584045</v>
      </c>
      <c r="AK373" s="31">
        <v>135365.79609870899</v>
      </c>
      <c r="AL373" s="31">
        <v>0</v>
      </c>
      <c r="AM373" s="31">
        <v>79235.553737640395</v>
      </c>
      <c r="AN373" s="31">
        <v>8708758.7838134803</v>
      </c>
      <c r="AO373" s="31">
        <v>17812842.095214799</v>
      </c>
      <c r="AP373" s="31">
        <v>0</v>
      </c>
      <c r="AQ373" s="31">
        <v>11902061.915649399</v>
      </c>
      <c r="AR373" s="31">
        <v>7141645.7623901404</v>
      </c>
      <c r="AS373" s="31">
        <v>830072.84207153297</v>
      </c>
      <c r="AT373" s="31">
        <v>0</v>
      </c>
      <c r="AU373" s="31">
        <v>0</v>
      </c>
      <c r="AV373" s="31">
        <v>17122182.721435498</v>
      </c>
      <c r="AW373" s="31">
        <v>3309478.5614624</v>
      </c>
      <c r="AX373" s="31">
        <v>4558431.7838134803</v>
      </c>
      <c r="AY373" s="31">
        <v>7778060.1835327102</v>
      </c>
      <c r="AZ373" s="31">
        <v>8156954.3274536096</v>
      </c>
      <c r="BA373" s="31">
        <v>6548654.5028686495</v>
      </c>
      <c r="BB373" s="31">
        <v>0</v>
      </c>
      <c r="BC373" s="31">
        <v>2643830.67010498</v>
      </c>
      <c r="BD373" s="31">
        <v>928053.68660736096</v>
      </c>
      <c r="BE373" s="31">
        <v>0</v>
      </c>
      <c r="BF373" s="31">
        <v>548520.50088501</v>
      </c>
      <c r="BG373" s="31">
        <v>20749788.3898926</v>
      </c>
      <c r="BH373" s="31">
        <v>4490039.10827637</v>
      </c>
      <c r="BI373" s="31">
        <v>0</v>
      </c>
      <c r="BJ373" s="31">
        <v>4352541.45495605</v>
      </c>
      <c r="BK373" s="31">
        <v>3017743.52526855</v>
      </c>
      <c r="BL373" s="31">
        <v>53797.755107879602</v>
      </c>
      <c r="BM373" s="31">
        <v>0</v>
      </c>
      <c r="BN373" s="31">
        <v>0</v>
      </c>
      <c r="BO373" s="31">
        <v>0</v>
      </c>
      <c r="BP373" s="31">
        <v>0</v>
      </c>
      <c r="BQ373" s="31">
        <v>0</v>
      </c>
      <c r="BR373" s="31">
        <v>2704240.5412902799</v>
      </c>
      <c r="BS373" s="31">
        <v>3410461.1944274898</v>
      </c>
      <c r="BT373" s="31">
        <v>1274308.48408508</v>
      </c>
      <c r="BU373" s="31">
        <v>0</v>
      </c>
      <c r="BV373" s="31">
        <v>1455285.8923645001</v>
      </c>
      <c r="BW373" s="31">
        <v>110507.63482093799</v>
      </c>
      <c r="BX373" s="31">
        <v>0</v>
      </c>
      <c r="BY373" s="31">
        <v>0</v>
      </c>
      <c r="BZ373" s="31">
        <v>0</v>
      </c>
      <c r="CA373" s="31">
        <v>56785.974425315901</v>
      </c>
      <c r="CB373" s="31">
        <v>3963239.0550231901</v>
      </c>
      <c r="CC373" s="31">
        <v>29736892.246337902</v>
      </c>
      <c r="CD373" s="31">
        <v>8829228.2498779297</v>
      </c>
      <c r="CE373" s="31">
        <v>1152.3917891383201</v>
      </c>
      <c r="CF373" s="31">
        <v>214590.76221847499</v>
      </c>
      <c r="CG373" s="31">
        <v>1473209.05293274</v>
      </c>
      <c r="CH373" s="31">
        <v>110507.63482093799</v>
      </c>
      <c r="CI373" s="31">
        <v>57942.685235023499</v>
      </c>
      <c r="CJ373" s="31">
        <v>4177246.1528320299</v>
      </c>
      <c r="CK373" s="31">
        <v>31202622.8122559</v>
      </c>
      <c r="CL373" s="31">
        <v>8934315.4193115197</v>
      </c>
      <c r="CM373" s="31">
        <v>84407.092447280898</v>
      </c>
      <c r="CN373" s="31">
        <v>12880495.1518555</v>
      </c>
      <c r="CO373" s="31">
        <v>51959766.573730499</v>
      </c>
      <c r="CP373" s="31">
        <v>8934315.4193115197</v>
      </c>
    </row>
    <row r="374" spans="1:94">
      <c r="A374" s="138" t="s">
        <v>68</v>
      </c>
      <c r="B374" s="163">
        <v>39142</v>
      </c>
      <c r="C374" s="31">
        <v>41121.598858356498</v>
      </c>
      <c r="D374" s="31">
        <v>0</v>
      </c>
      <c r="E374" s="31">
        <v>16654.617790937398</v>
      </c>
      <c r="F374" s="31">
        <v>10118.1722142696</v>
      </c>
      <c r="G374" s="31">
        <v>620.40293619781698</v>
      </c>
      <c r="H374" s="31">
        <v>0</v>
      </c>
      <c r="I374" s="31">
        <v>0</v>
      </c>
      <c r="J374" s="31">
        <v>20746.900990247701</v>
      </c>
      <c r="K374" s="31">
        <v>6377.6021087765703</v>
      </c>
      <c r="L374" s="31">
        <v>12090.1241836548</v>
      </c>
      <c r="M374" s="31">
        <v>19366.9249355793</v>
      </c>
      <c r="N374" s="31">
        <v>7169.4866995215398</v>
      </c>
      <c r="O374" s="31">
        <v>18014.547577858</v>
      </c>
      <c r="P374" s="31">
        <v>0</v>
      </c>
      <c r="Q374" s="31">
        <v>3405.0788829624698</v>
      </c>
      <c r="R374" s="31">
        <v>790.06963054090704</v>
      </c>
      <c r="S374" s="31">
        <v>0</v>
      </c>
      <c r="T374" s="31">
        <v>376.04044932872102</v>
      </c>
      <c r="U374" s="31">
        <v>26959.185429232235</v>
      </c>
      <c r="V374" s="31">
        <v>2395390.5931396498</v>
      </c>
      <c r="W374" s="31">
        <v>0</v>
      </c>
      <c r="X374" s="31">
        <v>1591691.46969604</v>
      </c>
      <c r="Y374" s="31">
        <v>957957.01794433605</v>
      </c>
      <c r="Z374" s="31">
        <v>129503.02746200599</v>
      </c>
      <c r="AA374" s="31">
        <v>0</v>
      </c>
      <c r="AB374" s="31">
        <v>0</v>
      </c>
      <c r="AC374" s="31">
        <v>7794336.4860839797</v>
      </c>
      <c r="AD374" s="31">
        <v>1075898.8053741499</v>
      </c>
      <c r="AE374" s="31">
        <v>558064.97276306199</v>
      </c>
      <c r="AF374" s="31">
        <v>1017806.84638977</v>
      </c>
      <c r="AG374" s="31">
        <v>1157429.2516784701</v>
      </c>
      <c r="AH374" s="31">
        <v>913931.56103515602</v>
      </c>
      <c r="AI374" s="31">
        <v>0</v>
      </c>
      <c r="AJ374" s="31">
        <v>352814.00344467198</v>
      </c>
      <c r="AK374" s="31">
        <v>133712.62693023699</v>
      </c>
      <c r="AL374" s="31">
        <v>0</v>
      </c>
      <c r="AM374" s="31">
        <v>72965.044465065002</v>
      </c>
      <c r="AN374" s="31">
        <v>8909368.2855224591</v>
      </c>
      <c r="AO374" s="31">
        <v>18488372.8117676</v>
      </c>
      <c r="AP374" s="31">
        <v>0</v>
      </c>
      <c r="AQ374" s="31">
        <v>11597890.21521</v>
      </c>
      <c r="AR374" s="31">
        <v>6940904.7368774395</v>
      </c>
      <c r="AS374" s="31">
        <v>896505.53919220006</v>
      </c>
      <c r="AT374" s="31">
        <v>0</v>
      </c>
      <c r="AU374" s="31">
        <v>0</v>
      </c>
      <c r="AV374" s="31">
        <v>18465583.809570301</v>
      </c>
      <c r="AW374" s="31">
        <v>2785700.3268127399</v>
      </c>
      <c r="AX374" s="31">
        <v>4503652.4260253897</v>
      </c>
      <c r="AY374" s="31">
        <v>7951384.78308105</v>
      </c>
      <c r="AZ374" s="31">
        <v>8220377.5878295898</v>
      </c>
      <c r="BA374" s="31">
        <v>6960761.6483764602</v>
      </c>
      <c r="BB374" s="31">
        <v>0</v>
      </c>
      <c r="BC374" s="31">
        <v>2576535.1232604999</v>
      </c>
      <c r="BD374" s="31">
        <v>920378.04023742699</v>
      </c>
      <c r="BE374" s="31">
        <v>0</v>
      </c>
      <c r="BF374" s="31">
        <v>510617.98156738299</v>
      </c>
      <c r="BG374" s="31">
        <v>21366823.833496101</v>
      </c>
      <c r="BH374" s="31">
        <v>4688944.6272582998</v>
      </c>
      <c r="BI374" s="31">
        <v>0</v>
      </c>
      <c r="BJ374" s="31">
        <v>4271749.3779907199</v>
      </c>
      <c r="BK374" s="31">
        <v>2959478.9089965802</v>
      </c>
      <c r="BL374" s="31">
        <v>61388.357767105103</v>
      </c>
      <c r="BM374" s="31">
        <v>0</v>
      </c>
      <c r="BN374" s="31">
        <v>0</v>
      </c>
      <c r="BO374" s="31">
        <v>0</v>
      </c>
      <c r="BP374" s="31">
        <v>0</v>
      </c>
      <c r="BQ374" s="31">
        <v>0</v>
      </c>
      <c r="BR374" s="31">
        <v>2742949.8970947298</v>
      </c>
      <c r="BS374" s="31">
        <v>3454407.8450012198</v>
      </c>
      <c r="BT374" s="31">
        <v>1354046.2264404299</v>
      </c>
      <c r="BU374" s="31">
        <v>0</v>
      </c>
      <c r="BV374" s="31">
        <v>1421813.8521118199</v>
      </c>
      <c r="BW374" s="31">
        <v>107435.024194717</v>
      </c>
      <c r="BX374" s="31">
        <v>0</v>
      </c>
      <c r="BY374" s="31">
        <v>0</v>
      </c>
      <c r="BZ374" s="31">
        <v>0</v>
      </c>
      <c r="CA374" s="31">
        <v>57818.306310176798</v>
      </c>
      <c r="CB374" s="31">
        <v>3991333.7763977102</v>
      </c>
      <c r="CC374" s="31">
        <v>30129617.2026367</v>
      </c>
      <c r="CD374" s="31">
        <v>9011681.1848144494</v>
      </c>
      <c r="CE374" s="31">
        <v>1142.23092909157</v>
      </c>
      <c r="CF374" s="31">
        <v>206765.25569343599</v>
      </c>
      <c r="CG374" s="31">
        <v>1427858.4528503399</v>
      </c>
      <c r="CH374" s="31">
        <v>107435.024194717</v>
      </c>
      <c r="CI374" s="31">
        <v>58943.683702945702</v>
      </c>
      <c r="CJ374" s="31">
        <v>4197771.0400390597</v>
      </c>
      <c r="CK374" s="31">
        <v>31551967.277099598</v>
      </c>
      <c r="CL374" s="31">
        <v>9112487.1964111291</v>
      </c>
      <c r="CM374" s="31">
        <v>85712.380885124207</v>
      </c>
      <c r="CN374" s="31">
        <v>13108110.309448199</v>
      </c>
      <c r="CO374" s="31">
        <v>52914991.237792999</v>
      </c>
      <c r="CP374" s="31">
        <v>9112487.1964111291</v>
      </c>
    </row>
    <row r="375" spans="1:94">
      <c r="A375" s="138" t="s">
        <v>68</v>
      </c>
      <c r="B375" s="163">
        <v>39234</v>
      </c>
      <c r="C375" s="31">
        <v>41743.538610458403</v>
      </c>
      <c r="D375" s="31">
        <v>0</v>
      </c>
      <c r="E375" s="31">
        <v>16142.868690371501</v>
      </c>
      <c r="F375" s="31">
        <v>9956.5857630968094</v>
      </c>
      <c r="G375" s="31">
        <v>701.10596592724301</v>
      </c>
      <c r="H375" s="31">
        <v>0</v>
      </c>
      <c r="I375" s="31">
        <v>0</v>
      </c>
      <c r="J375" s="31">
        <v>22067.733298778501</v>
      </c>
      <c r="K375" s="31">
        <v>5423.4989929795302</v>
      </c>
      <c r="L375" s="31">
        <v>11900.112057566599</v>
      </c>
      <c r="M375" s="31">
        <v>19246.790993452101</v>
      </c>
      <c r="N375" s="31">
        <v>7249.98521190882</v>
      </c>
      <c r="O375" s="31">
        <v>18203.0118486881</v>
      </c>
      <c r="P375" s="31">
        <v>0</v>
      </c>
      <c r="Q375" s="31">
        <v>3388.3820267021702</v>
      </c>
      <c r="R375" s="31">
        <v>825.13377217203401</v>
      </c>
      <c r="S375" s="31">
        <v>0</v>
      </c>
      <c r="T375" s="31">
        <v>371.039338935167</v>
      </c>
      <c r="U375" s="31">
        <v>27272.029372316549</v>
      </c>
      <c r="V375" s="31">
        <v>2430963.7949829102</v>
      </c>
      <c r="W375" s="31">
        <v>0</v>
      </c>
      <c r="X375" s="31">
        <v>1542768.54150391</v>
      </c>
      <c r="Y375" s="31">
        <v>937205.27766418504</v>
      </c>
      <c r="Z375" s="31">
        <v>140862.013463974</v>
      </c>
      <c r="AA375" s="31">
        <v>0</v>
      </c>
      <c r="AB375" s="31">
        <v>0</v>
      </c>
      <c r="AC375" s="31">
        <v>8238253.74108887</v>
      </c>
      <c r="AD375" s="31">
        <v>869199.69037628197</v>
      </c>
      <c r="AE375" s="31">
        <v>542682.00366210903</v>
      </c>
      <c r="AF375" s="31">
        <v>1003298.74189758</v>
      </c>
      <c r="AG375" s="31">
        <v>1156068.02578735</v>
      </c>
      <c r="AH375" s="31">
        <v>916538.02707672096</v>
      </c>
      <c r="AI375" s="31">
        <v>0</v>
      </c>
      <c r="AJ375" s="31">
        <v>351709.16925430298</v>
      </c>
      <c r="AK375" s="31">
        <v>140784.41284370399</v>
      </c>
      <c r="AL375" s="31">
        <v>0</v>
      </c>
      <c r="AM375" s="31">
        <v>69551.398204803496</v>
      </c>
      <c r="AN375" s="31">
        <v>9039109.6088867206</v>
      </c>
      <c r="AO375" s="31">
        <v>18892753.631347701</v>
      </c>
      <c r="AP375" s="31">
        <v>0</v>
      </c>
      <c r="AQ375" s="31">
        <v>11359792.302734399</v>
      </c>
      <c r="AR375" s="31">
        <v>6858254.2739257803</v>
      </c>
      <c r="AS375" s="31">
        <v>980848.29617309605</v>
      </c>
      <c r="AT375" s="31">
        <v>0</v>
      </c>
      <c r="AU375" s="31">
        <v>0</v>
      </c>
      <c r="AV375" s="31">
        <v>19855702.2583008</v>
      </c>
      <c r="AW375" s="31">
        <v>2282903.8092346201</v>
      </c>
      <c r="AX375" s="31">
        <v>4456090.1484375</v>
      </c>
      <c r="AY375" s="31">
        <v>7888602.1055297898</v>
      </c>
      <c r="AZ375" s="31">
        <v>8298370.1627807599</v>
      </c>
      <c r="BA375" s="31">
        <v>6993771.9201660203</v>
      </c>
      <c r="BB375" s="31">
        <v>0</v>
      </c>
      <c r="BC375" s="31">
        <v>2583051.35302734</v>
      </c>
      <c r="BD375" s="31">
        <v>973819.90517425502</v>
      </c>
      <c r="BE375" s="31">
        <v>0</v>
      </c>
      <c r="BF375" s="31">
        <v>490439.55590438802</v>
      </c>
      <c r="BG375" s="31">
        <v>21974765.763671901</v>
      </c>
      <c r="BH375" s="31">
        <v>4789072.13244629</v>
      </c>
      <c r="BI375" s="31">
        <v>0</v>
      </c>
      <c r="BJ375" s="31">
        <v>4223622.2053222703</v>
      </c>
      <c r="BK375" s="31">
        <v>2942288.3470764202</v>
      </c>
      <c r="BL375" s="31">
        <v>69989.570133209199</v>
      </c>
      <c r="BM375" s="31">
        <v>0</v>
      </c>
      <c r="BN375" s="31">
        <v>0</v>
      </c>
      <c r="BO375" s="31">
        <v>0</v>
      </c>
      <c r="BP375" s="31">
        <v>0</v>
      </c>
      <c r="BQ375" s="31">
        <v>0</v>
      </c>
      <c r="BR375" s="31">
        <v>2734886.5082397498</v>
      </c>
      <c r="BS375" s="31">
        <v>3488892.6275939899</v>
      </c>
      <c r="BT375" s="31">
        <v>1362917.6484069801</v>
      </c>
      <c r="BU375" s="31">
        <v>0</v>
      </c>
      <c r="BV375" s="31">
        <v>1433293.4216155999</v>
      </c>
      <c r="BW375" s="31">
        <v>113551.684906006</v>
      </c>
      <c r="BX375" s="31">
        <v>0</v>
      </c>
      <c r="BY375" s="31">
        <v>0</v>
      </c>
      <c r="BZ375" s="31">
        <v>0</v>
      </c>
      <c r="CA375" s="31">
        <v>57922.875596046397</v>
      </c>
      <c r="CB375" s="31">
        <v>3967315.9704589802</v>
      </c>
      <c r="CC375" s="31">
        <v>30183332.045654301</v>
      </c>
      <c r="CD375" s="31">
        <v>8998295.7437744103</v>
      </c>
      <c r="CE375" s="31">
        <v>1158.2582552433</v>
      </c>
      <c r="CF375" s="31">
        <v>210085.506708145</v>
      </c>
      <c r="CG375" s="31">
        <v>1465195.77055359</v>
      </c>
      <c r="CH375" s="31">
        <v>113551.684906006</v>
      </c>
      <c r="CI375" s="31">
        <v>59092.995285034202</v>
      </c>
      <c r="CJ375" s="31">
        <v>4178090.8066101102</v>
      </c>
      <c r="CK375" s="31">
        <v>31661117.282470699</v>
      </c>
      <c r="CL375" s="31">
        <v>9117091.6171875</v>
      </c>
      <c r="CM375" s="31">
        <v>86203.936960220293</v>
      </c>
      <c r="CN375" s="31">
        <v>13225398.9310303</v>
      </c>
      <c r="CO375" s="31">
        <v>53700234.958984397</v>
      </c>
      <c r="CP375" s="31">
        <v>9117091.6171875</v>
      </c>
    </row>
    <row r="376" spans="1:94">
      <c r="A376" s="138" t="s">
        <v>68</v>
      </c>
      <c r="B376" s="163">
        <v>39326</v>
      </c>
      <c r="C376" s="31">
        <v>42550.117624282801</v>
      </c>
      <c r="D376" s="31">
        <v>0</v>
      </c>
      <c r="E376" s="31">
        <v>15885.9735447168</v>
      </c>
      <c r="F376" s="31">
        <v>9946.9898043870908</v>
      </c>
      <c r="G376" s="31">
        <v>769.24196705222096</v>
      </c>
      <c r="H376" s="31">
        <v>0</v>
      </c>
      <c r="I376" s="31">
        <v>0</v>
      </c>
      <c r="J376" s="31">
        <v>22660.526344537699</v>
      </c>
      <c r="K376" s="31">
        <v>4720.4865124225598</v>
      </c>
      <c r="L376" s="31">
        <v>11702.9241784811</v>
      </c>
      <c r="M376" s="31">
        <v>19350.140818834301</v>
      </c>
      <c r="N376" s="31">
        <v>7277.5822095274898</v>
      </c>
      <c r="O376" s="31">
        <v>18514.6023499966</v>
      </c>
      <c r="P376" s="31">
        <v>0</v>
      </c>
      <c r="Q376" s="31">
        <v>3373.7314999401601</v>
      </c>
      <c r="R376" s="31">
        <v>842.31630786508299</v>
      </c>
      <c r="S376" s="31">
        <v>0</v>
      </c>
      <c r="T376" s="31">
        <v>352.94301472976798</v>
      </c>
      <c r="U376" s="31">
        <v>27506.113850134603</v>
      </c>
      <c r="V376" s="31">
        <v>2501099.9123535198</v>
      </c>
      <c r="W376" s="31">
        <v>0</v>
      </c>
      <c r="X376" s="31">
        <v>1517108.23937988</v>
      </c>
      <c r="Y376" s="31">
        <v>940420.423355103</v>
      </c>
      <c r="Z376" s="31">
        <v>150718.99847221401</v>
      </c>
      <c r="AA376" s="31">
        <v>0</v>
      </c>
      <c r="AB376" s="31">
        <v>0</v>
      </c>
      <c r="AC376" s="31">
        <v>8496803.3369140606</v>
      </c>
      <c r="AD376" s="31">
        <v>768804.39231109596</v>
      </c>
      <c r="AE376" s="31">
        <v>538623.25209045399</v>
      </c>
      <c r="AF376" s="31">
        <v>1010737.61174011</v>
      </c>
      <c r="AG376" s="31">
        <v>1160561.6224365199</v>
      </c>
      <c r="AH376" s="31">
        <v>950548.190284729</v>
      </c>
      <c r="AI376" s="31">
        <v>0</v>
      </c>
      <c r="AJ376" s="31">
        <v>351882.69795227097</v>
      </c>
      <c r="AK376" s="31">
        <v>145379.96240043599</v>
      </c>
      <c r="AL376" s="31">
        <v>0</v>
      </c>
      <c r="AM376" s="31">
        <v>66430.051204681396</v>
      </c>
      <c r="AN376" s="31">
        <v>9209635.3200683594</v>
      </c>
      <c r="AO376" s="31">
        <v>19642879.917236298</v>
      </c>
      <c r="AP376" s="31">
        <v>0</v>
      </c>
      <c r="AQ376" s="31">
        <v>11266433.5775146</v>
      </c>
      <c r="AR376" s="31">
        <v>6952039.48828125</v>
      </c>
      <c r="AS376" s="31">
        <v>1058711.92749023</v>
      </c>
      <c r="AT376" s="31">
        <v>0</v>
      </c>
      <c r="AU376" s="31">
        <v>0</v>
      </c>
      <c r="AV376" s="31">
        <v>20697654.917480499</v>
      </c>
      <c r="AW376" s="31">
        <v>2011475.38552856</v>
      </c>
      <c r="AX376" s="31">
        <v>4484240.5070190402</v>
      </c>
      <c r="AY376" s="31">
        <v>8040143.4578247098</v>
      </c>
      <c r="AZ376" s="31">
        <v>8395858.4820556603</v>
      </c>
      <c r="BA376" s="31">
        <v>7338184.4515380897</v>
      </c>
      <c r="BB376" s="31">
        <v>0</v>
      </c>
      <c r="BC376" s="31">
        <v>2593331.7106018099</v>
      </c>
      <c r="BD376" s="31">
        <v>1009320.0076446499</v>
      </c>
      <c r="BE376" s="31">
        <v>0</v>
      </c>
      <c r="BF376" s="31">
        <v>472421.65381622303</v>
      </c>
      <c r="BG376" s="31">
        <v>22557852.948730499</v>
      </c>
      <c r="BH376" s="31">
        <v>4975501.4618530301</v>
      </c>
      <c r="BI376" s="31">
        <v>0</v>
      </c>
      <c r="BJ376" s="31">
        <v>4174185.9276123</v>
      </c>
      <c r="BK376" s="31">
        <v>2938727.4625244099</v>
      </c>
      <c r="BL376" s="31">
        <v>79221.269762992903</v>
      </c>
      <c r="BM376" s="31">
        <v>0</v>
      </c>
      <c r="BN376" s="31">
        <v>0</v>
      </c>
      <c r="BO376" s="31">
        <v>0</v>
      </c>
      <c r="BP376" s="31">
        <v>0</v>
      </c>
      <c r="BQ376" s="31">
        <v>0</v>
      </c>
      <c r="BR376" s="31">
        <v>2762263.6780090299</v>
      </c>
      <c r="BS376" s="31">
        <v>3505614.0251770001</v>
      </c>
      <c r="BT376" s="31">
        <v>1427429.4831390399</v>
      </c>
      <c r="BU376" s="31">
        <v>0</v>
      </c>
      <c r="BV376" s="31">
        <v>1429285.74682617</v>
      </c>
      <c r="BW376" s="31">
        <v>115445.599363327</v>
      </c>
      <c r="BX376" s="31">
        <v>0</v>
      </c>
      <c r="BY376" s="31">
        <v>0</v>
      </c>
      <c r="BZ376" s="31">
        <v>0</v>
      </c>
      <c r="CA376" s="31">
        <v>58397.645486831701</v>
      </c>
      <c r="CB376" s="31">
        <v>4017767.3723754901</v>
      </c>
      <c r="CC376" s="31">
        <v>30915669.2192383</v>
      </c>
      <c r="CD376" s="31">
        <v>9119378.3778076209</v>
      </c>
      <c r="CE376" s="31">
        <v>1162.6065620631</v>
      </c>
      <c r="CF376" s="31">
        <v>211995.00159835801</v>
      </c>
      <c r="CG376" s="31">
        <v>1486781.00315857</v>
      </c>
      <c r="CH376" s="31">
        <v>115445.599363327</v>
      </c>
      <c r="CI376" s="31">
        <v>59560.208924770399</v>
      </c>
      <c r="CJ376" s="31">
        <v>4229859.7105102502</v>
      </c>
      <c r="CK376" s="31">
        <v>32401732.5314941</v>
      </c>
      <c r="CL376" s="31">
        <v>9241980.7342529297</v>
      </c>
      <c r="CM376" s="31">
        <v>86890.257226943999</v>
      </c>
      <c r="CN376" s="31">
        <v>13431299.0900879</v>
      </c>
      <c r="CO376" s="31">
        <v>54894418.5078125</v>
      </c>
      <c r="CP376" s="31">
        <v>9241980.7342529297</v>
      </c>
    </row>
    <row r="377" spans="1:94">
      <c r="A377" s="138" t="s">
        <v>68</v>
      </c>
      <c r="B377" s="163">
        <v>39417</v>
      </c>
      <c r="C377" s="31">
        <v>43434.972711563103</v>
      </c>
      <c r="D377" s="31">
        <v>0</v>
      </c>
      <c r="E377" s="31">
        <v>15419.040301322901</v>
      </c>
      <c r="F377" s="31">
        <v>9711.6165875196493</v>
      </c>
      <c r="G377" s="31">
        <v>811.84379912167799</v>
      </c>
      <c r="H377" s="31">
        <v>0</v>
      </c>
      <c r="I377" s="31">
        <v>0</v>
      </c>
      <c r="J377" s="31">
        <v>23562.715620517702</v>
      </c>
      <c r="K377" s="31">
        <v>4040.6239913404002</v>
      </c>
      <c r="L377" s="31">
        <v>11417.298123598101</v>
      </c>
      <c r="M377" s="31">
        <v>19469.420820951502</v>
      </c>
      <c r="N377" s="31">
        <v>7344.5158233046504</v>
      </c>
      <c r="O377" s="31">
        <v>19048.199474096298</v>
      </c>
      <c r="P377" s="31">
        <v>0</v>
      </c>
      <c r="Q377" s="31">
        <v>3339.7139576375498</v>
      </c>
      <c r="R377" s="31">
        <v>874.91221104562305</v>
      </c>
      <c r="S377" s="31">
        <v>0</v>
      </c>
      <c r="T377" s="31">
        <v>336.31720643118001</v>
      </c>
      <c r="U377" s="31">
        <v>27860.868295743898</v>
      </c>
      <c r="V377" s="31">
        <v>2560485.4575195299</v>
      </c>
      <c r="W377" s="31">
        <v>0</v>
      </c>
      <c r="X377" s="31">
        <v>1503187.6421356199</v>
      </c>
      <c r="Y377" s="31">
        <v>940988.144737244</v>
      </c>
      <c r="Z377" s="31">
        <v>158061.57915878299</v>
      </c>
      <c r="AA377" s="31">
        <v>0</v>
      </c>
      <c r="AB377" s="31">
        <v>0</v>
      </c>
      <c r="AC377" s="31">
        <v>8642312.77490234</v>
      </c>
      <c r="AD377" s="31">
        <v>625291.73097991897</v>
      </c>
      <c r="AE377" s="31">
        <v>524566.50925445603</v>
      </c>
      <c r="AF377" s="31">
        <v>1021776.41763306</v>
      </c>
      <c r="AG377" s="31">
        <v>1176939.3060607901</v>
      </c>
      <c r="AH377" s="31">
        <v>983610.593955994</v>
      </c>
      <c r="AI377" s="31">
        <v>0</v>
      </c>
      <c r="AJ377" s="31">
        <v>357335.54460525501</v>
      </c>
      <c r="AK377" s="31">
        <v>150522.03171730001</v>
      </c>
      <c r="AL377" s="31">
        <v>0</v>
      </c>
      <c r="AM377" s="31">
        <v>61952.339104175597</v>
      </c>
      <c r="AN377" s="31">
        <v>9348581.890625</v>
      </c>
      <c r="AO377" s="31">
        <v>20297575.540283199</v>
      </c>
      <c r="AP377" s="31">
        <v>0</v>
      </c>
      <c r="AQ377" s="31">
        <v>11139688.421875</v>
      </c>
      <c r="AR377" s="31">
        <v>6894187.9448852502</v>
      </c>
      <c r="AS377" s="31">
        <v>1123758.8825378399</v>
      </c>
      <c r="AT377" s="31">
        <v>0</v>
      </c>
      <c r="AU377" s="31">
        <v>0</v>
      </c>
      <c r="AV377" s="31">
        <v>21248957.607910201</v>
      </c>
      <c r="AW377" s="31">
        <v>1678306.81477356</v>
      </c>
      <c r="AX377" s="31">
        <v>4394510.4722290002</v>
      </c>
      <c r="AY377" s="31">
        <v>8202638.9554443397</v>
      </c>
      <c r="AZ377" s="31">
        <v>8518431.26098633</v>
      </c>
      <c r="BA377" s="31">
        <v>7664313.4171142597</v>
      </c>
      <c r="BB377" s="31">
        <v>0</v>
      </c>
      <c r="BC377" s="31">
        <v>2651266.95129395</v>
      </c>
      <c r="BD377" s="31">
        <v>1065684.2132415799</v>
      </c>
      <c r="BE377" s="31">
        <v>0</v>
      </c>
      <c r="BF377" s="31">
        <v>444459.126327515</v>
      </c>
      <c r="BG377" s="31">
        <v>23135822.987548798</v>
      </c>
      <c r="BH377" s="31">
        <v>5144672.5012207003</v>
      </c>
      <c r="BI377" s="31">
        <v>0</v>
      </c>
      <c r="BJ377" s="31">
        <v>4155560.2840881301</v>
      </c>
      <c r="BK377" s="31">
        <v>2944350.1299133301</v>
      </c>
      <c r="BL377" s="31">
        <v>87184.135319709807</v>
      </c>
      <c r="BM377" s="31">
        <v>0</v>
      </c>
      <c r="BN377" s="31">
        <v>0</v>
      </c>
      <c r="BO377" s="31">
        <v>0</v>
      </c>
      <c r="BP377" s="31">
        <v>0</v>
      </c>
      <c r="BQ377" s="31">
        <v>0</v>
      </c>
      <c r="BR377" s="31">
        <v>2814472.5133056599</v>
      </c>
      <c r="BS377" s="31">
        <v>3555138.8903808598</v>
      </c>
      <c r="BT377" s="31">
        <v>1490860.90544128</v>
      </c>
      <c r="BU377" s="31">
        <v>0</v>
      </c>
      <c r="BV377" s="31">
        <v>1465823.82546997</v>
      </c>
      <c r="BW377" s="31">
        <v>122343.509218216</v>
      </c>
      <c r="BX377" s="31">
        <v>0</v>
      </c>
      <c r="BY377" s="31">
        <v>0</v>
      </c>
      <c r="BZ377" s="31">
        <v>0</v>
      </c>
      <c r="CA377" s="31">
        <v>58836.8842868805</v>
      </c>
      <c r="CB377" s="31">
        <v>4068357.7124633798</v>
      </c>
      <c r="CC377" s="31">
        <v>31479715.032958999</v>
      </c>
      <c r="CD377" s="31">
        <v>9298575.9754638709</v>
      </c>
      <c r="CE377" s="31">
        <v>1168.7721365690199</v>
      </c>
      <c r="CF377" s="31">
        <v>212302.27805328401</v>
      </c>
      <c r="CG377" s="31">
        <v>1506181.57745361</v>
      </c>
      <c r="CH377" s="31">
        <v>122343.509218216</v>
      </c>
      <c r="CI377" s="31">
        <v>60009.453536987297</v>
      </c>
      <c r="CJ377" s="31">
        <v>4280016.4755859403</v>
      </c>
      <c r="CK377" s="31">
        <v>32978224.527587902</v>
      </c>
      <c r="CL377" s="31">
        <v>9413717.3031005897</v>
      </c>
      <c r="CM377" s="31">
        <v>87711.750674247698</v>
      </c>
      <c r="CN377" s="31">
        <v>13625422.4958496</v>
      </c>
      <c r="CO377" s="31">
        <v>56101520.929199196</v>
      </c>
      <c r="CP377" s="31">
        <v>9413717.3031005897</v>
      </c>
    </row>
    <row r="378" spans="1:94">
      <c r="A378" s="138" t="s">
        <v>68</v>
      </c>
      <c r="B378" s="163">
        <v>39508</v>
      </c>
      <c r="C378" s="31">
        <v>44041.887415409103</v>
      </c>
      <c r="D378" s="31">
        <v>0</v>
      </c>
      <c r="E378" s="31">
        <v>15127.630075454699</v>
      </c>
      <c r="F378" s="31">
        <v>9592.8357349634207</v>
      </c>
      <c r="G378" s="31">
        <v>869.58128313720204</v>
      </c>
      <c r="H378" s="31">
        <v>0</v>
      </c>
      <c r="I378" s="31">
        <v>0</v>
      </c>
      <c r="J378" s="31">
        <v>25075.203620910601</v>
      </c>
      <c r="K378" s="31">
        <v>3477.8334672749002</v>
      </c>
      <c r="L378" s="31">
        <v>11296.5174975395</v>
      </c>
      <c r="M378" s="31">
        <v>19467.720437288299</v>
      </c>
      <c r="N378" s="31">
        <v>7377.1732676029196</v>
      </c>
      <c r="O378" s="31">
        <v>19350.817347288099</v>
      </c>
      <c r="P378" s="31">
        <v>0</v>
      </c>
      <c r="Q378" s="31">
        <v>3318.32616180182</v>
      </c>
      <c r="R378" s="31">
        <v>899.62436536699499</v>
      </c>
      <c r="S378" s="31">
        <v>0</v>
      </c>
      <c r="T378" s="31">
        <v>339.115421190858</v>
      </c>
      <c r="U378" s="31">
        <v>28257.961426268073</v>
      </c>
      <c r="V378" s="31">
        <v>2591205.3346862802</v>
      </c>
      <c r="W378" s="31">
        <v>0</v>
      </c>
      <c r="X378" s="31">
        <v>1466761.2582244901</v>
      </c>
      <c r="Y378" s="31">
        <v>927063.25150299096</v>
      </c>
      <c r="Z378" s="31">
        <v>164388.88608169599</v>
      </c>
      <c r="AA378" s="31">
        <v>0</v>
      </c>
      <c r="AB378" s="31">
        <v>0</v>
      </c>
      <c r="AC378" s="31">
        <v>8913467.8143310491</v>
      </c>
      <c r="AD378" s="31">
        <v>514258.62173461902</v>
      </c>
      <c r="AE378" s="31">
        <v>518400.78452682501</v>
      </c>
      <c r="AF378" s="31">
        <v>1018728.9298172001</v>
      </c>
      <c r="AG378" s="31">
        <v>1171785.8303070101</v>
      </c>
      <c r="AH378" s="31">
        <v>995123.221588135</v>
      </c>
      <c r="AI378" s="31">
        <v>0</v>
      </c>
      <c r="AJ378" s="31">
        <v>359879.53552627598</v>
      </c>
      <c r="AK378" s="31">
        <v>152827.483356476</v>
      </c>
      <c r="AL378" s="31">
        <v>0</v>
      </c>
      <c r="AM378" s="31">
        <v>59322.513880729697</v>
      </c>
      <c r="AN378" s="31">
        <v>9442345.7659912091</v>
      </c>
      <c r="AO378" s="31">
        <v>20732074.145996101</v>
      </c>
      <c r="AP378" s="31">
        <v>0</v>
      </c>
      <c r="AQ378" s="31">
        <v>11001876.638183599</v>
      </c>
      <c r="AR378" s="31">
        <v>6915914.36608887</v>
      </c>
      <c r="AS378" s="31">
        <v>1180043.8919067399</v>
      </c>
      <c r="AT378" s="31">
        <v>0</v>
      </c>
      <c r="AU378" s="31">
        <v>0</v>
      </c>
      <c r="AV378" s="31">
        <v>22290830.958252002</v>
      </c>
      <c r="AW378" s="31">
        <v>1402028.2656707801</v>
      </c>
      <c r="AX378" s="31">
        <v>4389902.7877807599</v>
      </c>
      <c r="AY378" s="31">
        <v>8246121.8549804697</v>
      </c>
      <c r="AZ378" s="31">
        <v>8590688.6228027306</v>
      </c>
      <c r="BA378" s="31">
        <v>7878287.75891113</v>
      </c>
      <c r="BB378" s="31">
        <v>0</v>
      </c>
      <c r="BC378" s="31">
        <v>2703226.1388244601</v>
      </c>
      <c r="BD378" s="31">
        <v>1093419.50994873</v>
      </c>
      <c r="BE378" s="31">
        <v>0</v>
      </c>
      <c r="BF378" s="31">
        <v>429270.31662368798</v>
      </c>
      <c r="BG378" s="31">
        <v>23733748.1791992</v>
      </c>
      <c r="BH378" s="31">
        <v>4874743.6010131799</v>
      </c>
      <c r="BI378" s="31">
        <v>0</v>
      </c>
      <c r="BJ378" s="31">
        <v>3713215.6560668899</v>
      </c>
      <c r="BK378" s="31">
        <v>2635005.8414001502</v>
      </c>
      <c r="BL378" s="31">
        <v>94515.042678832993</v>
      </c>
      <c r="BM378" s="31">
        <v>0</v>
      </c>
      <c r="BN378" s="31">
        <v>0</v>
      </c>
      <c r="BO378" s="31">
        <v>0</v>
      </c>
      <c r="BP378" s="31">
        <v>0</v>
      </c>
      <c r="BQ378" s="31">
        <v>0</v>
      </c>
      <c r="BR378" s="31">
        <v>2502716.7069091802</v>
      </c>
      <c r="BS378" s="31">
        <v>3221296.9192199698</v>
      </c>
      <c r="BT378" s="31">
        <v>1533337.1067657501</v>
      </c>
      <c r="BU378" s="31">
        <v>0</v>
      </c>
      <c r="BV378" s="31">
        <v>1316864.45252991</v>
      </c>
      <c r="BW378" s="31">
        <v>126658.326088905</v>
      </c>
      <c r="BX378" s="31">
        <v>0</v>
      </c>
      <c r="BY378" s="31">
        <v>0</v>
      </c>
      <c r="BZ378" s="31">
        <v>0</v>
      </c>
      <c r="CA378" s="31">
        <v>59161.889249801599</v>
      </c>
      <c r="CB378" s="31">
        <v>4056919.9370117201</v>
      </c>
      <c r="CC378" s="31">
        <v>31730411.605957001</v>
      </c>
      <c r="CD378" s="31">
        <v>8625495.1982421894</v>
      </c>
      <c r="CE378" s="31">
        <v>1206.7127386480599</v>
      </c>
      <c r="CF378" s="31">
        <v>212376.82815361</v>
      </c>
      <c r="CG378" s="31">
        <v>1521529.05696106</v>
      </c>
      <c r="CH378" s="31">
        <v>126658.326088905</v>
      </c>
      <c r="CI378" s="31">
        <v>60353.3555111885</v>
      </c>
      <c r="CJ378" s="31">
        <v>4269272.9517211895</v>
      </c>
      <c r="CK378" s="31">
        <v>33249653.3273926</v>
      </c>
      <c r="CL378" s="31">
        <v>8748205.80932617</v>
      </c>
      <c r="CM378" s="31">
        <v>88430.1528110504</v>
      </c>
      <c r="CN378" s="31">
        <v>13719000.7458496</v>
      </c>
      <c r="CO378" s="31">
        <v>57022439.387207001</v>
      </c>
      <c r="CP378" s="31">
        <v>8748205.80932617</v>
      </c>
    </row>
    <row r="379" spans="1:94">
      <c r="A379" s="138" t="s">
        <v>68</v>
      </c>
      <c r="B379" s="163">
        <v>39600</v>
      </c>
      <c r="C379" s="31">
        <v>44828.577163219503</v>
      </c>
      <c r="D379" s="31">
        <v>0</v>
      </c>
      <c r="E379" s="31">
        <v>14643.217405199999</v>
      </c>
      <c r="F379" s="31">
        <v>9399.7195373773593</v>
      </c>
      <c r="G379" s="31">
        <v>916.26656669378303</v>
      </c>
      <c r="H379" s="31">
        <v>0</v>
      </c>
      <c r="I379" s="31">
        <v>0</v>
      </c>
      <c r="J379" s="31">
        <v>25775.831599474001</v>
      </c>
      <c r="K379" s="31">
        <v>2887.0982361137899</v>
      </c>
      <c r="L379" s="31">
        <v>11329.1894512177</v>
      </c>
      <c r="M379" s="31">
        <v>19560.455612182599</v>
      </c>
      <c r="N379" s="31">
        <v>7333.3872295618103</v>
      </c>
      <c r="O379" s="31">
        <v>19685.800556898099</v>
      </c>
      <c r="P379" s="31">
        <v>0</v>
      </c>
      <c r="Q379" s="31">
        <v>3313.4338333010701</v>
      </c>
      <c r="R379" s="31">
        <v>919.36230627447401</v>
      </c>
      <c r="S379" s="31">
        <v>0</v>
      </c>
      <c r="T379" s="31">
        <v>327.32959612458899</v>
      </c>
      <c r="U379" s="31">
        <v>28656.340795079344</v>
      </c>
      <c r="V379" s="31">
        <v>2645154.7153930701</v>
      </c>
      <c r="W379" s="31">
        <v>0</v>
      </c>
      <c r="X379" s="31">
        <v>1437687.96005249</v>
      </c>
      <c r="Y379" s="31">
        <v>913628.55201721203</v>
      </c>
      <c r="Z379" s="31">
        <v>171363.27522468599</v>
      </c>
      <c r="AA379" s="31">
        <v>0</v>
      </c>
      <c r="AB379" s="31">
        <v>0</v>
      </c>
      <c r="AC379" s="31">
        <v>9291869.4566650409</v>
      </c>
      <c r="AD379" s="31">
        <v>412962.10889816302</v>
      </c>
      <c r="AE379" s="31">
        <v>523064.57490158099</v>
      </c>
      <c r="AF379" s="31">
        <v>1027005.66982269</v>
      </c>
      <c r="AG379" s="31">
        <v>1164757.9715728799</v>
      </c>
      <c r="AH379" s="31">
        <v>1009105.83358765</v>
      </c>
      <c r="AI379" s="31">
        <v>0</v>
      </c>
      <c r="AJ379" s="31">
        <v>356134.271617889</v>
      </c>
      <c r="AK379" s="31">
        <v>156301.63824272199</v>
      </c>
      <c r="AL379" s="31">
        <v>0</v>
      </c>
      <c r="AM379" s="31">
        <v>56550.518896579699</v>
      </c>
      <c r="AN379" s="31">
        <v>9657939.5831298791</v>
      </c>
      <c r="AO379" s="31">
        <v>21411359.014160201</v>
      </c>
      <c r="AP379" s="31">
        <v>0</v>
      </c>
      <c r="AQ379" s="31">
        <v>10883916.131347699</v>
      </c>
      <c r="AR379" s="31">
        <v>6821922.10864258</v>
      </c>
      <c r="AS379" s="31">
        <v>1253291.66500854</v>
      </c>
      <c r="AT379" s="31">
        <v>0</v>
      </c>
      <c r="AU379" s="31">
        <v>0</v>
      </c>
      <c r="AV379" s="31">
        <v>23553320.846923798</v>
      </c>
      <c r="AW379" s="31">
        <v>1138333.4192504899</v>
      </c>
      <c r="AX379" s="31">
        <v>4515923.4761352502</v>
      </c>
      <c r="AY379" s="31">
        <v>8424060.4755859394</v>
      </c>
      <c r="AZ379" s="31">
        <v>8590512.3533935491</v>
      </c>
      <c r="BA379" s="31">
        <v>8046206.99609375</v>
      </c>
      <c r="BB379" s="31">
        <v>0</v>
      </c>
      <c r="BC379" s="31">
        <v>2705642.8131408701</v>
      </c>
      <c r="BD379" s="31">
        <v>1131704.81861877</v>
      </c>
      <c r="BE379" s="31">
        <v>0</v>
      </c>
      <c r="BF379" s="31">
        <v>418837.94821166998</v>
      </c>
      <c r="BG379" s="31">
        <v>24575566.462402299</v>
      </c>
      <c r="BH379" s="31">
        <v>5014125.21948242</v>
      </c>
      <c r="BI379" s="31">
        <v>0</v>
      </c>
      <c r="BJ379" s="31">
        <v>3682422.8397522001</v>
      </c>
      <c r="BK379" s="31">
        <v>2606458.4020690899</v>
      </c>
      <c r="BL379" s="31">
        <v>102309.187458992</v>
      </c>
      <c r="BM379" s="31">
        <v>0</v>
      </c>
      <c r="BN379" s="31">
        <v>0</v>
      </c>
      <c r="BO379" s="31">
        <v>0</v>
      </c>
      <c r="BP379" s="31">
        <v>0</v>
      </c>
      <c r="BQ379" s="31">
        <v>0</v>
      </c>
      <c r="BR379" s="31">
        <v>2569617.7753295898</v>
      </c>
      <c r="BS379" s="31">
        <v>3217159.1116027799</v>
      </c>
      <c r="BT379" s="31">
        <v>1566178.5047454799</v>
      </c>
      <c r="BU379" s="31">
        <v>0</v>
      </c>
      <c r="BV379" s="31">
        <v>1330389.88975525</v>
      </c>
      <c r="BW379" s="31">
        <v>131987.457057953</v>
      </c>
      <c r="BX379" s="31">
        <v>0</v>
      </c>
      <c r="BY379" s="31">
        <v>0</v>
      </c>
      <c r="BZ379" s="31">
        <v>0</v>
      </c>
      <c r="CA379" s="31">
        <v>59521.290412902803</v>
      </c>
      <c r="CB379" s="31">
        <v>4078886.15447998</v>
      </c>
      <c r="CC379" s="31">
        <v>32246657.150390599</v>
      </c>
      <c r="CD379" s="31">
        <v>8688564.5134277306</v>
      </c>
      <c r="CE379" s="31">
        <v>1206.5647760480599</v>
      </c>
      <c r="CF379" s="31">
        <v>212775.927112579</v>
      </c>
      <c r="CG379" s="31">
        <v>1552307.4352569601</v>
      </c>
      <c r="CH379" s="31">
        <v>131987.457057953</v>
      </c>
      <c r="CI379" s="31">
        <v>60738.6951684952</v>
      </c>
      <c r="CJ379" s="31">
        <v>4291956.4407348596</v>
      </c>
      <c r="CK379" s="31">
        <v>33807396.562011696</v>
      </c>
      <c r="CL379" s="31">
        <v>8826769.73046875</v>
      </c>
      <c r="CM379" s="31">
        <v>89242.570493698106</v>
      </c>
      <c r="CN379" s="31">
        <v>13956083.657958999</v>
      </c>
      <c r="CO379" s="31">
        <v>58411037.863281302</v>
      </c>
      <c r="CP379" s="31">
        <v>8826769.73046875</v>
      </c>
    </row>
    <row r="380" spans="1:94">
      <c r="A380" s="138" t="s">
        <v>68</v>
      </c>
      <c r="B380" s="163">
        <v>39692</v>
      </c>
      <c r="C380" s="31">
        <v>45287.777514457703</v>
      </c>
      <c r="D380" s="31">
        <v>0</v>
      </c>
      <c r="E380" s="31">
        <v>14125.713427901301</v>
      </c>
      <c r="F380" s="31">
        <v>9155.7355870008505</v>
      </c>
      <c r="G380" s="31">
        <v>1021.21492999047</v>
      </c>
      <c r="H380" s="31">
        <v>0</v>
      </c>
      <c r="I380" s="31">
        <v>0</v>
      </c>
      <c r="J380" s="31">
        <v>26751.559894084901</v>
      </c>
      <c r="K380" s="31">
        <v>2384.7849045097801</v>
      </c>
      <c r="L380" s="31">
        <v>11000.4212214947</v>
      </c>
      <c r="M380" s="31">
        <v>19450.0516095161</v>
      </c>
      <c r="N380" s="31">
        <v>7247.20084780455</v>
      </c>
      <c r="O380" s="31">
        <v>19951.4022979736</v>
      </c>
      <c r="P380" s="31">
        <v>0</v>
      </c>
      <c r="Q380" s="31">
        <v>3254.5843654573</v>
      </c>
      <c r="R380" s="31">
        <v>959.14106385409798</v>
      </c>
      <c r="S380" s="31">
        <v>0</v>
      </c>
      <c r="T380" s="31">
        <v>339.94460729137103</v>
      </c>
      <c r="U380" s="31">
        <v>29205.069276982143</v>
      </c>
      <c r="V380" s="31">
        <v>2673519.1493835398</v>
      </c>
      <c r="W380" s="31">
        <v>0</v>
      </c>
      <c r="X380" s="31">
        <v>1377756.90626526</v>
      </c>
      <c r="Y380" s="31">
        <v>882423.385238647</v>
      </c>
      <c r="Z380" s="31">
        <v>180334.48665809599</v>
      </c>
      <c r="AA380" s="31">
        <v>0</v>
      </c>
      <c r="AB380" s="31">
        <v>0</v>
      </c>
      <c r="AC380" s="31">
        <v>9481384.8520507794</v>
      </c>
      <c r="AD380" s="31">
        <v>351283.666641235</v>
      </c>
      <c r="AE380" s="31">
        <v>507627.24274444598</v>
      </c>
      <c r="AF380" s="31">
        <v>1021995.23666382</v>
      </c>
      <c r="AG380" s="31">
        <v>1145801.5158233601</v>
      </c>
      <c r="AH380" s="31">
        <v>1021162.57180786</v>
      </c>
      <c r="AI380" s="31">
        <v>0</v>
      </c>
      <c r="AJ380" s="31">
        <v>351426.11703872698</v>
      </c>
      <c r="AK380" s="31">
        <v>157975.84749031099</v>
      </c>
      <c r="AL380" s="31">
        <v>0</v>
      </c>
      <c r="AM380" s="31">
        <v>55101.768247604399</v>
      </c>
      <c r="AN380" s="31">
        <v>9817685.3129882794</v>
      </c>
      <c r="AO380" s="31">
        <v>21829621.6875</v>
      </c>
      <c r="AP380" s="31">
        <v>0</v>
      </c>
      <c r="AQ380" s="31">
        <v>10494654.9439697</v>
      </c>
      <c r="AR380" s="31">
        <v>6641217.9708862295</v>
      </c>
      <c r="AS380" s="31">
        <v>1335432.5068969701</v>
      </c>
      <c r="AT380" s="31">
        <v>0</v>
      </c>
      <c r="AU380" s="31">
        <v>0</v>
      </c>
      <c r="AV380" s="31">
        <v>24400912.7880859</v>
      </c>
      <c r="AW380" s="31">
        <v>963590.07488250697</v>
      </c>
      <c r="AX380" s="31">
        <v>4385665.0950927697</v>
      </c>
      <c r="AY380" s="31">
        <v>8469484.9405517597</v>
      </c>
      <c r="AZ380" s="31">
        <v>8497447.2825927697</v>
      </c>
      <c r="BA380" s="31">
        <v>8216866.0567627</v>
      </c>
      <c r="BB380" s="31">
        <v>0</v>
      </c>
      <c r="BC380" s="31">
        <v>2692827.8987121601</v>
      </c>
      <c r="BD380" s="31">
        <v>1157100.2961730999</v>
      </c>
      <c r="BE380" s="31">
        <v>0</v>
      </c>
      <c r="BF380" s="31">
        <v>413650.02767562901</v>
      </c>
      <c r="BG380" s="31">
        <v>25308503.154541001</v>
      </c>
      <c r="BH380" s="31">
        <v>5070670.8681030301</v>
      </c>
      <c r="BI380" s="31">
        <v>0</v>
      </c>
      <c r="BJ380" s="31">
        <v>3563769.4598999</v>
      </c>
      <c r="BK380" s="31">
        <v>2526292.1899719201</v>
      </c>
      <c r="BL380" s="31">
        <v>109037.750066757</v>
      </c>
      <c r="BM380" s="31">
        <v>0</v>
      </c>
      <c r="BN380" s="31">
        <v>0</v>
      </c>
      <c r="BO380" s="31">
        <v>0</v>
      </c>
      <c r="BP380" s="31">
        <v>0</v>
      </c>
      <c r="BQ380" s="31">
        <v>0</v>
      </c>
      <c r="BR380" s="31">
        <v>2565394.4060363802</v>
      </c>
      <c r="BS380" s="31">
        <v>3161720.1018981901</v>
      </c>
      <c r="BT380" s="31">
        <v>1598182.7215271001</v>
      </c>
      <c r="BU380" s="31">
        <v>0</v>
      </c>
      <c r="BV380" s="31">
        <v>1318380.7759094201</v>
      </c>
      <c r="BW380" s="31">
        <v>133665.21843338001</v>
      </c>
      <c r="BX380" s="31">
        <v>0</v>
      </c>
      <c r="BY380" s="31">
        <v>0</v>
      </c>
      <c r="BZ380" s="31">
        <v>0</v>
      </c>
      <c r="CA380" s="31">
        <v>59419.7151622772</v>
      </c>
      <c r="CB380" s="31">
        <v>4053593.1714782701</v>
      </c>
      <c r="CC380" s="31">
        <v>32355069.778808601</v>
      </c>
      <c r="CD380" s="31">
        <v>8609504.5753173791</v>
      </c>
      <c r="CE380" s="31">
        <v>1257.62802270055</v>
      </c>
      <c r="CF380" s="31">
        <v>213152.837108612</v>
      </c>
      <c r="CG380" s="31">
        <v>1574381.2154083301</v>
      </c>
      <c r="CH380" s="31">
        <v>133665.21843338001</v>
      </c>
      <c r="CI380" s="31">
        <v>60678.218357086203</v>
      </c>
      <c r="CJ380" s="31">
        <v>4267094.1195068397</v>
      </c>
      <c r="CK380" s="31">
        <v>33929659.452636696</v>
      </c>
      <c r="CL380" s="31">
        <v>8746901.4962158203</v>
      </c>
      <c r="CM380" s="31">
        <v>89640.923113822893</v>
      </c>
      <c r="CN380" s="31">
        <v>14067105.662597699</v>
      </c>
      <c r="CO380" s="31">
        <v>59174836.6162109</v>
      </c>
      <c r="CP380" s="31">
        <v>8746901.4962158203</v>
      </c>
    </row>
    <row r="381" spans="1:94">
      <c r="A381" s="138" t="s">
        <v>68</v>
      </c>
      <c r="B381" s="163">
        <v>39783</v>
      </c>
      <c r="C381" s="31">
        <v>45523.755582809397</v>
      </c>
      <c r="D381" s="31">
        <v>0</v>
      </c>
      <c r="E381" s="31">
        <v>13602.873701930001</v>
      </c>
      <c r="F381" s="31">
        <v>8896.5818237066305</v>
      </c>
      <c r="G381" s="31">
        <v>1069.35183908045</v>
      </c>
      <c r="H381" s="31">
        <v>0</v>
      </c>
      <c r="I381" s="31">
        <v>0</v>
      </c>
      <c r="J381" s="31">
        <v>27217.152847289999</v>
      </c>
      <c r="K381" s="31">
        <v>1981.6746541857699</v>
      </c>
      <c r="L381" s="31">
        <v>10682.559069156599</v>
      </c>
      <c r="M381" s="31">
        <v>19390.9897792339</v>
      </c>
      <c r="N381" s="31">
        <v>7201.6736664175996</v>
      </c>
      <c r="O381" s="31">
        <v>20036.860266208601</v>
      </c>
      <c r="P381" s="31">
        <v>0</v>
      </c>
      <c r="Q381" s="31">
        <v>3225.2442256510299</v>
      </c>
      <c r="R381" s="31">
        <v>979.49941787868704</v>
      </c>
      <c r="S381" s="31">
        <v>0</v>
      </c>
      <c r="T381" s="31">
        <v>329.74303452670603</v>
      </c>
      <c r="U381" s="31">
        <v>29304.449975326006</v>
      </c>
      <c r="V381" s="31">
        <v>2676098.5519714402</v>
      </c>
      <c r="W381" s="31">
        <v>0</v>
      </c>
      <c r="X381" s="31">
        <v>1325675.1880493199</v>
      </c>
      <c r="Y381" s="31">
        <v>851557.90093994106</v>
      </c>
      <c r="Z381" s="31">
        <v>187659.12429809599</v>
      </c>
      <c r="AA381" s="31">
        <v>0</v>
      </c>
      <c r="AB381" s="31">
        <v>0</v>
      </c>
      <c r="AC381" s="31">
        <v>9579657.5111084003</v>
      </c>
      <c r="AD381" s="31">
        <v>281223.33948135399</v>
      </c>
      <c r="AE381" s="31">
        <v>494573.90620422398</v>
      </c>
      <c r="AF381" s="31">
        <v>1015924.14404297</v>
      </c>
      <c r="AG381" s="31">
        <v>1124238.70585632</v>
      </c>
      <c r="AH381" s="31">
        <v>1027831.28904724</v>
      </c>
      <c r="AI381" s="31">
        <v>0</v>
      </c>
      <c r="AJ381" s="31">
        <v>341317.71707916301</v>
      </c>
      <c r="AK381" s="31">
        <v>160287.78468131999</v>
      </c>
      <c r="AL381" s="31">
        <v>0</v>
      </c>
      <c r="AM381" s="31">
        <v>55515.461096763604</v>
      </c>
      <c r="AN381" s="31">
        <v>9900831.80712891</v>
      </c>
      <c r="AO381" s="31">
        <v>21991403.9921875</v>
      </c>
      <c r="AP381" s="31">
        <v>0</v>
      </c>
      <c r="AQ381" s="31">
        <v>10091381.181152301</v>
      </c>
      <c r="AR381" s="31">
        <v>6402954.4716186495</v>
      </c>
      <c r="AS381" s="31">
        <v>1395097.1145019501</v>
      </c>
      <c r="AT381" s="31">
        <v>0</v>
      </c>
      <c r="AU381" s="31">
        <v>0</v>
      </c>
      <c r="AV381" s="31">
        <v>25033111.850341801</v>
      </c>
      <c r="AW381" s="31">
        <v>795758.51966857899</v>
      </c>
      <c r="AX381" s="31">
        <v>4287779.5971069299</v>
      </c>
      <c r="AY381" s="31">
        <v>8469099.0526122991</v>
      </c>
      <c r="AZ381" s="31">
        <v>8393967.8587646503</v>
      </c>
      <c r="BA381" s="31">
        <v>8308106.0298461895</v>
      </c>
      <c r="BB381" s="31">
        <v>0</v>
      </c>
      <c r="BC381" s="31">
        <v>2625954.71343994</v>
      </c>
      <c r="BD381" s="31">
        <v>1182464.58216858</v>
      </c>
      <c r="BE381" s="31">
        <v>0</v>
      </c>
      <c r="BF381" s="31">
        <v>418889.842185974</v>
      </c>
      <c r="BG381" s="31">
        <v>25947722.971435498</v>
      </c>
      <c r="BH381" s="31">
        <v>5147458.5592651404</v>
      </c>
      <c r="BI381" s="31">
        <v>0</v>
      </c>
      <c r="BJ381" s="31">
        <v>3436790.2715759301</v>
      </c>
      <c r="BK381" s="31">
        <v>2457928.34796143</v>
      </c>
      <c r="BL381" s="31">
        <v>116100.112505913</v>
      </c>
      <c r="BM381" s="31">
        <v>0</v>
      </c>
      <c r="BN381" s="31">
        <v>0</v>
      </c>
      <c r="BO381" s="31">
        <v>0</v>
      </c>
      <c r="BP381" s="31">
        <v>0</v>
      </c>
      <c r="BQ381" s="31">
        <v>0</v>
      </c>
      <c r="BR381" s="31">
        <v>2583048.37213135</v>
      </c>
      <c r="BS381" s="31">
        <v>3125046.8436889602</v>
      </c>
      <c r="BT381" s="31">
        <v>1615499.6957244901</v>
      </c>
      <c r="BU381" s="31">
        <v>0</v>
      </c>
      <c r="BV381" s="31">
        <v>1302439.98745728</v>
      </c>
      <c r="BW381" s="31">
        <v>135561.905977249</v>
      </c>
      <c r="BX381" s="31">
        <v>0</v>
      </c>
      <c r="BY381" s="31">
        <v>0</v>
      </c>
      <c r="BZ381" s="31">
        <v>0</v>
      </c>
      <c r="CA381" s="31">
        <v>59084.941861629501</v>
      </c>
      <c r="CB381" s="31">
        <v>4004658.5286560101</v>
      </c>
      <c r="CC381" s="31">
        <v>32107048.862060498</v>
      </c>
      <c r="CD381" s="31">
        <v>8584514.5267334003</v>
      </c>
      <c r="CE381" s="31">
        <v>1266.45679953694</v>
      </c>
      <c r="CF381" s="31">
        <v>215528.09936904901</v>
      </c>
      <c r="CG381" s="31">
        <v>1597393.1945342999</v>
      </c>
      <c r="CH381" s="31">
        <v>135561.905977249</v>
      </c>
      <c r="CI381" s="31">
        <v>60354.448012351997</v>
      </c>
      <c r="CJ381" s="31">
        <v>4219555.29797363</v>
      </c>
      <c r="CK381" s="31">
        <v>33697282.208496101</v>
      </c>
      <c r="CL381" s="31">
        <v>8712952.5035400409</v>
      </c>
      <c r="CM381" s="31">
        <v>89513.732457160993</v>
      </c>
      <c r="CN381" s="31">
        <v>14120308.4215088</v>
      </c>
      <c r="CO381" s="31">
        <v>59618462.046875</v>
      </c>
      <c r="CP381" s="31">
        <v>8712952.5035400409</v>
      </c>
    </row>
    <row r="382" spans="1:94">
      <c r="A382" s="138" t="s">
        <v>68</v>
      </c>
      <c r="B382" s="163">
        <v>39873</v>
      </c>
      <c r="C382" s="31">
        <v>46199.396458625801</v>
      </c>
      <c r="D382" s="31">
        <v>0</v>
      </c>
      <c r="E382" s="31">
        <v>13029.121888518301</v>
      </c>
      <c r="F382" s="31">
        <v>8628.1755850315094</v>
      </c>
      <c r="G382" s="31">
        <v>1121.46910859644</v>
      </c>
      <c r="H382" s="31">
        <v>0</v>
      </c>
      <c r="I382" s="31">
        <v>0</v>
      </c>
      <c r="J382" s="31">
        <v>28044.911441803</v>
      </c>
      <c r="K382" s="31">
        <v>1586.19810387492</v>
      </c>
      <c r="L382" s="31">
        <v>10573.3983075619</v>
      </c>
      <c r="M382" s="31">
        <v>19498.970294713999</v>
      </c>
      <c r="N382" s="31">
        <v>7119.9332277178801</v>
      </c>
      <c r="O382" s="31">
        <v>20415.374354600899</v>
      </c>
      <c r="P382" s="31">
        <v>0</v>
      </c>
      <c r="Q382" s="31">
        <v>3149.1436009109002</v>
      </c>
      <c r="R382" s="31">
        <v>1009.45641885698</v>
      </c>
      <c r="S382" s="31">
        <v>0</v>
      </c>
      <c r="T382" s="31">
        <v>321.28185356408397</v>
      </c>
      <c r="U382" s="31">
        <v>29561.964436068851</v>
      </c>
      <c r="V382" s="31">
        <v>2687733.4620971698</v>
      </c>
      <c r="W382" s="31">
        <v>0</v>
      </c>
      <c r="X382" s="31">
        <v>1265013.32818604</v>
      </c>
      <c r="Y382" s="31">
        <v>824726.13339996303</v>
      </c>
      <c r="Z382" s="31">
        <v>192128.98784446699</v>
      </c>
      <c r="AA382" s="31">
        <v>0</v>
      </c>
      <c r="AB382" s="31">
        <v>0</v>
      </c>
      <c r="AC382" s="31">
        <v>9820576.0772705097</v>
      </c>
      <c r="AD382" s="31">
        <v>208979.553491592</v>
      </c>
      <c r="AE382" s="31">
        <v>482679.53243637102</v>
      </c>
      <c r="AF382" s="31">
        <v>1008751.33803558</v>
      </c>
      <c r="AG382" s="31">
        <v>1095696.1011505099</v>
      </c>
      <c r="AH382" s="31">
        <v>1035346.72517395</v>
      </c>
      <c r="AI382" s="31">
        <v>0</v>
      </c>
      <c r="AJ382" s="31">
        <v>331752.43003082299</v>
      </c>
      <c r="AK382" s="31">
        <v>162669.837734222</v>
      </c>
      <c r="AL382" s="31">
        <v>0</v>
      </c>
      <c r="AM382" s="31">
        <v>53287.601473331502</v>
      </c>
      <c r="AN382" s="31">
        <v>10032307.924804701</v>
      </c>
      <c r="AO382" s="31">
        <v>22226525.691162098</v>
      </c>
      <c r="AP382" s="31">
        <v>0</v>
      </c>
      <c r="AQ382" s="31">
        <v>9632583.6058349591</v>
      </c>
      <c r="AR382" s="31">
        <v>6170186.26989746</v>
      </c>
      <c r="AS382" s="31">
        <v>1435156.3968658401</v>
      </c>
      <c r="AT382" s="31">
        <v>0</v>
      </c>
      <c r="AU382" s="31">
        <v>0</v>
      </c>
      <c r="AV382" s="31">
        <v>25843038.651122998</v>
      </c>
      <c r="AW382" s="31">
        <v>600040.60169982899</v>
      </c>
      <c r="AX382" s="31">
        <v>4210959.1868286096</v>
      </c>
      <c r="AY382" s="31">
        <v>8468304.4519043006</v>
      </c>
      <c r="AZ382" s="31">
        <v>8162989.2384643601</v>
      </c>
      <c r="BA382" s="31">
        <v>8515745.54296875</v>
      </c>
      <c r="BB382" s="31">
        <v>0</v>
      </c>
      <c r="BC382" s="31">
        <v>2553634.2716369601</v>
      </c>
      <c r="BD382" s="31">
        <v>1208364.6557312</v>
      </c>
      <c r="BE382" s="31">
        <v>0</v>
      </c>
      <c r="BF382" s="31">
        <v>401182.11801528902</v>
      </c>
      <c r="BG382" s="31">
        <v>26448222.1806641</v>
      </c>
      <c r="BH382" s="31">
        <v>5267241.29406738</v>
      </c>
      <c r="BI382" s="31">
        <v>0</v>
      </c>
      <c r="BJ382" s="31">
        <v>3297844.4796142601</v>
      </c>
      <c r="BK382" s="31">
        <v>2374944.7573852502</v>
      </c>
      <c r="BL382" s="31">
        <v>120238.764727592</v>
      </c>
      <c r="BM382" s="31">
        <v>0</v>
      </c>
      <c r="BN382" s="31">
        <v>0</v>
      </c>
      <c r="BO382" s="31">
        <v>0</v>
      </c>
      <c r="BP382" s="31">
        <v>0</v>
      </c>
      <c r="BQ382" s="31">
        <v>0</v>
      </c>
      <c r="BR382" s="31">
        <v>2552862.6844482399</v>
      </c>
      <c r="BS382" s="31">
        <v>3047400.5368652302</v>
      </c>
      <c r="BT382" s="31">
        <v>1655618.0601959201</v>
      </c>
      <c r="BU382" s="31">
        <v>0</v>
      </c>
      <c r="BV382" s="31">
        <v>1273464.1110382101</v>
      </c>
      <c r="BW382" s="31">
        <v>137152.99903297401</v>
      </c>
      <c r="BX382" s="31">
        <v>0</v>
      </c>
      <c r="BY382" s="31">
        <v>0</v>
      </c>
      <c r="BZ382" s="31">
        <v>0</v>
      </c>
      <c r="CA382" s="31">
        <v>59196.893519878402</v>
      </c>
      <c r="CB382" s="31">
        <v>3948214.76525879</v>
      </c>
      <c r="CC382" s="31">
        <v>31823839.970214799</v>
      </c>
      <c r="CD382" s="31">
        <v>8589523.5162353497</v>
      </c>
      <c r="CE382" s="31">
        <v>1293.5991390198501</v>
      </c>
      <c r="CF382" s="31">
        <v>216169.571405411</v>
      </c>
      <c r="CG382" s="31">
        <v>1608693.0365295401</v>
      </c>
      <c r="CH382" s="31">
        <v>137152.99903297401</v>
      </c>
      <c r="CI382" s="31">
        <v>60479.867360115102</v>
      </c>
      <c r="CJ382" s="31">
        <v>4164872.01385498</v>
      </c>
      <c r="CK382" s="31">
        <v>33434633.324462902</v>
      </c>
      <c r="CL382" s="31">
        <v>8725598.2305908203</v>
      </c>
      <c r="CM382" s="31">
        <v>89858.670539856001</v>
      </c>
      <c r="CN382" s="31">
        <v>14211063.9923096</v>
      </c>
      <c r="CO382" s="31">
        <v>59955785.037109397</v>
      </c>
      <c r="CP382" s="31">
        <v>8725598.2305908203</v>
      </c>
    </row>
    <row r="383" spans="1:94">
      <c r="A383" s="138" t="s">
        <v>68</v>
      </c>
      <c r="B383" s="163">
        <v>39965</v>
      </c>
      <c r="C383" s="31">
        <v>46893.453717708602</v>
      </c>
      <c r="D383" s="31">
        <v>0</v>
      </c>
      <c r="E383" s="31">
        <v>12454.026709079701</v>
      </c>
      <c r="F383" s="31">
        <v>8317.6890377998407</v>
      </c>
      <c r="G383" s="31">
        <v>1171.9778082221701</v>
      </c>
      <c r="H383" s="31">
        <v>0</v>
      </c>
      <c r="I383" s="31">
        <v>0</v>
      </c>
      <c r="J383" s="31">
        <v>28711.605481863</v>
      </c>
      <c r="K383" s="31">
        <v>1232.54489462078</v>
      </c>
      <c r="L383" s="31">
        <v>10571.377633690799</v>
      </c>
      <c r="M383" s="31">
        <v>19561.719257831599</v>
      </c>
      <c r="N383" s="31">
        <v>7058.9034751653699</v>
      </c>
      <c r="O383" s="31">
        <v>20623.770197629899</v>
      </c>
      <c r="P383" s="31">
        <v>0</v>
      </c>
      <c r="Q383" s="31">
        <v>3089.9537422060998</v>
      </c>
      <c r="R383" s="31">
        <v>1013.73393374681</v>
      </c>
      <c r="S383" s="31">
        <v>0</v>
      </c>
      <c r="T383" s="31">
        <v>309.94559343159199</v>
      </c>
      <c r="U383" s="31">
        <v>29839.856703363228</v>
      </c>
      <c r="V383" s="31">
        <v>2738933.98364258</v>
      </c>
      <c r="W383" s="31">
        <v>0</v>
      </c>
      <c r="X383" s="31">
        <v>1220682.2512207001</v>
      </c>
      <c r="Y383" s="31">
        <v>800931.96637725795</v>
      </c>
      <c r="Z383" s="31">
        <v>197023.31238937401</v>
      </c>
      <c r="AA383" s="31">
        <v>0</v>
      </c>
      <c r="AB383" s="31">
        <v>0</v>
      </c>
      <c r="AC383" s="31">
        <v>10018282.003051801</v>
      </c>
      <c r="AD383" s="31">
        <v>159445.96028327901</v>
      </c>
      <c r="AE383" s="31">
        <v>480457.94659805298</v>
      </c>
      <c r="AF383" s="31">
        <v>1015351.2170639</v>
      </c>
      <c r="AG383" s="31">
        <v>1085445.8112640399</v>
      </c>
      <c r="AH383" s="31">
        <v>1048219.92552948</v>
      </c>
      <c r="AI383" s="31">
        <v>0</v>
      </c>
      <c r="AJ383" s="31">
        <v>329112.67102432298</v>
      </c>
      <c r="AK383" s="31">
        <v>162922.16540718099</v>
      </c>
      <c r="AL383" s="31">
        <v>0</v>
      </c>
      <c r="AM383" s="31">
        <v>50295.874556064598</v>
      </c>
      <c r="AN383" s="31">
        <v>10150070.3275146</v>
      </c>
      <c r="AO383" s="31">
        <v>22799365.043945301</v>
      </c>
      <c r="AP383" s="31">
        <v>0</v>
      </c>
      <c r="AQ383" s="31">
        <v>9266317.7374267597</v>
      </c>
      <c r="AR383" s="31">
        <v>6007155.3737182599</v>
      </c>
      <c r="AS383" s="31">
        <v>1478621.80711365</v>
      </c>
      <c r="AT383" s="31">
        <v>0</v>
      </c>
      <c r="AU383" s="31">
        <v>0</v>
      </c>
      <c r="AV383" s="31">
        <v>26537736.806152299</v>
      </c>
      <c r="AW383" s="31">
        <v>455877.09573745698</v>
      </c>
      <c r="AX383" s="31">
        <v>4211195.6537475605</v>
      </c>
      <c r="AY383" s="31">
        <v>8589588.8331298791</v>
      </c>
      <c r="AZ383" s="31">
        <v>8132221.5852661096</v>
      </c>
      <c r="BA383" s="31">
        <v>8610770.2725830097</v>
      </c>
      <c r="BB383" s="31">
        <v>0</v>
      </c>
      <c r="BC383" s="31">
        <v>2555913.8197326702</v>
      </c>
      <c r="BD383" s="31">
        <v>1211366.9325256301</v>
      </c>
      <c r="BE383" s="31">
        <v>0</v>
      </c>
      <c r="BF383" s="31">
        <v>384806.43955230701</v>
      </c>
      <c r="BG383" s="31">
        <v>26936434.645019501</v>
      </c>
      <c r="BH383" s="31">
        <v>5403795.3016967801</v>
      </c>
      <c r="BI383" s="31">
        <v>0</v>
      </c>
      <c r="BJ383" s="31">
        <v>3217592.1942749</v>
      </c>
      <c r="BK383" s="31">
        <v>2322927.0769043001</v>
      </c>
      <c r="BL383" s="31">
        <v>123438.298193932</v>
      </c>
      <c r="BM383" s="31">
        <v>0</v>
      </c>
      <c r="BN383" s="31">
        <v>0</v>
      </c>
      <c r="BO383" s="31">
        <v>0</v>
      </c>
      <c r="BP383" s="31">
        <v>0</v>
      </c>
      <c r="BQ383" s="31">
        <v>0</v>
      </c>
      <c r="BR383" s="31">
        <v>2604582.1599426302</v>
      </c>
      <c r="BS383" s="31">
        <v>3026181.9126281701</v>
      </c>
      <c r="BT383" s="31">
        <v>1675935.0860290499</v>
      </c>
      <c r="BU383" s="31">
        <v>0</v>
      </c>
      <c r="BV383" s="31">
        <v>1272257.63835144</v>
      </c>
      <c r="BW383" s="31">
        <v>136409.85393905599</v>
      </c>
      <c r="BX383" s="31">
        <v>0</v>
      </c>
      <c r="BY383" s="31">
        <v>0</v>
      </c>
      <c r="BZ383" s="31">
        <v>0</v>
      </c>
      <c r="CA383" s="31">
        <v>59399.777838230097</v>
      </c>
      <c r="CB383" s="31">
        <v>3960990.5608520498</v>
      </c>
      <c r="CC383" s="31">
        <v>32074779.214843798</v>
      </c>
      <c r="CD383" s="31">
        <v>8621331.4063720703</v>
      </c>
      <c r="CE383" s="31">
        <v>1283.39931190014</v>
      </c>
      <c r="CF383" s="31">
        <v>213349.815471649</v>
      </c>
      <c r="CG383" s="31">
        <v>1597372.4623718299</v>
      </c>
      <c r="CH383" s="31">
        <v>136409.85393905599</v>
      </c>
      <c r="CI383" s="31">
        <v>60689.439824104302</v>
      </c>
      <c r="CJ383" s="31">
        <v>4174383.70458984</v>
      </c>
      <c r="CK383" s="31">
        <v>33678301.773925804</v>
      </c>
      <c r="CL383" s="31">
        <v>8762854.57666016</v>
      </c>
      <c r="CM383" s="31">
        <v>90343.010993957505</v>
      </c>
      <c r="CN383" s="31">
        <v>14327770.263916001</v>
      </c>
      <c r="CO383" s="31">
        <v>60602679.568359397</v>
      </c>
      <c r="CP383" s="31">
        <v>8762854.57666016</v>
      </c>
    </row>
    <row r="384" spans="1:94">
      <c r="A384" s="138" t="s">
        <v>68</v>
      </c>
      <c r="B384" s="163">
        <v>40057</v>
      </c>
      <c r="C384" s="31">
        <v>47785.165426254302</v>
      </c>
      <c r="D384" s="31">
        <v>0</v>
      </c>
      <c r="E384" s="31">
        <v>11977.2968850136</v>
      </c>
      <c r="F384" s="31">
        <v>8028.7551751136798</v>
      </c>
      <c r="G384" s="31">
        <v>1212.57143239677</v>
      </c>
      <c r="H384" s="31">
        <v>0</v>
      </c>
      <c r="I384" s="31">
        <v>0</v>
      </c>
      <c r="J384" s="31">
        <v>29337.9866456985</v>
      </c>
      <c r="K384" s="31">
        <v>904.43704198300804</v>
      </c>
      <c r="L384" s="31">
        <v>10166.163669228599</v>
      </c>
      <c r="M384" s="31">
        <v>19669.068951368299</v>
      </c>
      <c r="N384" s="31">
        <v>7007.0359438657797</v>
      </c>
      <c r="O384" s="31">
        <v>21072.640108346899</v>
      </c>
      <c r="P384" s="31">
        <v>0</v>
      </c>
      <c r="Q384" s="31">
        <v>3055.55845597386</v>
      </c>
      <c r="R384" s="31">
        <v>1038.66043557227</v>
      </c>
      <c r="S384" s="31">
        <v>0</v>
      </c>
      <c r="T384" s="31">
        <v>294.95515960454901</v>
      </c>
      <c r="U384" s="31">
        <v>30301.788440827051</v>
      </c>
      <c r="V384" s="31">
        <v>2775751.6045532199</v>
      </c>
      <c r="W384" s="31">
        <v>0</v>
      </c>
      <c r="X384" s="31">
        <v>1179256.6149291999</v>
      </c>
      <c r="Y384" s="31">
        <v>778967.88871765102</v>
      </c>
      <c r="Z384" s="31">
        <v>200858.41224861101</v>
      </c>
      <c r="AA384" s="31">
        <v>0</v>
      </c>
      <c r="AB384" s="31">
        <v>0</v>
      </c>
      <c r="AC384" s="31">
        <v>10253005.193847699</v>
      </c>
      <c r="AD384" s="31">
        <v>118925.46713161501</v>
      </c>
      <c r="AE384" s="31">
        <v>471910.83769607497</v>
      </c>
      <c r="AF384" s="31">
        <v>1022385.31182098</v>
      </c>
      <c r="AG384" s="31">
        <v>1074715.36366272</v>
      </c>
      <c r="AH384" s="31">
        <v>1059752.74519348</v>
      </c>
      <c r="AI384" s="31">
        <v>0</v>
      </c>
      <c r="AJ384" s="31">
        <v>322476.91061782802</v>
      </c>
      <c r="AK384" s="31">
        <v>164160.61507415801</v>
      </c>
      <c r="AL384" s="31">
        <v>0</v>
      </c>
      <c r="AM384" s="31">
        <v>47322.616294860803</v>
      </c>
      <c r="AN384" s="31">
        <v>10380034.431274399</v>
      </c>
      <c r="AO384" s="31">
        <v>23281058.5087891</v>
      </c>
      <c r="AP384" s="31">
        <v>0</v>
      </c>
      <c r="AQ384" s="31">
        <v>9004188.8873290997</v>
      </c>
      <c r="AR384" s="31">
        <v>5881211.0624389602</v>
      </c>
      <c r="AS384" s="31">
        <v>1525516.4381866499</v>
      </c>
      <c r="AT384" s="31">
        <v>0</v>
      </c>
      <c r="AU384" s="31">
        <v>0</v>
      </c>
      <c r="AV384" s="31">
        <v>27333380.095214799</v>
      </c>
      <c r="AW384" s="31">
        <v>338576.50281906099</v>
      </c>
      <c r="AX384" s="31">
        <v>4158787.0527038602</v>
      </c>
      <c r="AY384" s="31">
        <v>8701741.0679931603</v>
      </c>
      <c r="AZ384" s="31">
        <v>8083973.3670043899</v>
      </c>
      <c r="BA384" s="31">
        <v>8690860.65869141</v>
      </c>
      <c r="BB384" s="31">
        <v>0</v>
      </c>
      <c r="BC384" s="31">
        <v>2522824.4376525902</v>
      </c>
      <c r="BD384" s="31">
        <v>1237482.11032104</v>
      </c>
      <c r="BE384" s="31">
        <v>0</v>
      </c>
      <c r="BF384" s="31">
        <v>364223.83974838298</v>
      </c>
      <c r="BG384" s="31">
        <v>27657389.0314941</v>
      </c>
      <c r="BH384" s="31">
        <v>5407060.6015625</v>
      </c>
      <c r="BI384" s="31">
        <v>0</v>
      </c>
      <c r="BJ384" s="31">
        <v>3140308.9059753399</v>
      </c>
      <c r="BK384" s="31">
        <v>2275918.56530762</v>
      </c>
      <c r="BL384" s="31">
        <v>131616.12949752799</v>
      </c>
      <c r="BM384" s="31">
        <v>0</v>
      </c>
      <c r="BN384" s="31">
        <v>0</v>
      </c>
      <c r="BO384" s="31">
        <v>0</v>
      </c>
      <c r="BP384" s="31">
        <v>0</v>
      </c>
      <c r="BQ384" s="31">
        <v>0</v>
      </c>
      <c r="BR384" s="31">
        <v>2633227.3204040499</v>
      </c>
      <c r="BS384" s="31">
        <v>2996489.5200805701</v>
      </c>
      <c r="BT384" s="31">
        <v>1692050.5834808301</v>
      </c>
      <c r="BU384" s="31">
        <v>0</v>
      </c>
      <c r="BV384" s="31">
        <v>1269574.0046691899</v>
      </c>
      <c r="BW384" s="31">
        <v>139681.67962265</v>
      </c>
      <c r="BX384" s="31">
        <v>0</v>
      </c>
      <c r="BY384" s="31">
        <v>0</v>
      </c>
      <c r="BZ384" s="31">
        <v>0</v>
      </c>
      <c r="CA384" s="31">
        <v>59780.562551021598</v>
      </c>
      <c r="CB384" s="31">
        <v>3955688.89202881</v>
      </c>
      <c r="CC384" s="31">
        <v>32287121.115478501</v>
      </c>
      <c r="CD384" s="31">
        <v>8526847.39599609</v>
      </c>
      <c r="CE384" s="31">
        <v>1295.45724564791</v>
      </c>
      <c r="CF384" s="31">
        <v>211455.65459442101</v>
      </c>
      <c r="CG384" s="31">
        <v>1607028.4779052699</v>
      </c>
      <c r="CH384" s="31">
        <v>139681.67962265</v>
      </c>
      <c r="CI384" s="31">
        <v>61076.0131058693</v>
      </c>
      <c r="CJ384" s="31">
        <v>4167571.7832031301</v>
      </c>
      <c r="CK384" s="31">
        <v>33893329.017089799</v>
      </c>
      <c r="CL384" s="31">
        <v>8667297.8621826209</v>
      </c>
      <c r="CM384" s="31">
        <v>91144.874117851301</v>
      </c>
      <c r="CN384" s="31">
        <v>14527375.412475601</v>
      </c>
      <c r="CO384" s="31">
        <v>61521055.954589799</v>
      </c>
      <c r="CP384" s="31">
        <v>8667297.8621826209</v>
      </c>
    </row>
    <row r="385" spans="1:94">
      <c r="A385" s="138" t="s">
        <v>68</v>
      </c>
      <c r="B385" s="163">
        <v>40148</v>
      </c>
      <c r="C385" s="31">
        <v>48630.060860156998</v>
      </c>
      <c r="D385" s="31">
        <v>0</v>
      </c>
      <c r="E385" s="31">
        <v>11448.710200429001</v>
      </c>
      <c r="F385" s="31">
        <v>7878.3838241696403</v>
      </c>
      <c r="G385" s="31">
        <v>1273.91742984951</v>
      </c>
      <c r="H385" s="31">
        <v>0</v>
      </c>
      <c r="I385" s="31">
        <v>0</v>
      </c>
      <c r="J385" s="31">
        <v>30125.2908871174</v>
      </c>
      <c r="K385" s="31">
        <v>620.41817247122503</v>
      </c>
      <c r="L385" s="31">
        <v>9965.8420959711093</v>
      </c>
      <c r="M385" s="31">
        <v>19652.9678585529</v>
      </c>
      <c r="N385" s="31">
        <v>6920.4248827695801</v>
      </c>
      <c r="O385" s="31">
        <v>21647.653457879998</v>
      </c>
      <c r="P385" s="31">
        <v>0</v>
      </c>
      <c r="Q385" s="31">
        <v>3026.4400585889798</v>
      </c>
      <c r="R385" s="31">
        <v>1094.1430869102501</v>
      </c>
      <c r="S385" s="31">
        <v>0</v>
      </c>
      <c r="T385" s="31">
        <v>290.63205761835002</v>
      </c>
      <c r="U385" s="31">
        <v>30861.445238339395</v>
      </c>
      <c r="V385" s="31">
        <v>2821389.3431396498</v>
      </c>
      <c r="W385" s="31">
        <v>0</v>
      </c>
      <c r="X385" s="31">
        <v>1129144.47517395</v>
      </c>
      <c r="Y385" s="31">
        <v>758365.90066528297</v>
      </c>
      <c r="Z385" s="31">
        <v>202485.16109847999</v>
      </c>
      <c r="AA385" s="31">
        <v>0</v>
      </c>
      <c r="AB385" s="31">
        <v>0</v>
      </c>
      <c r="AC385" s="31">
        <v>10372637.641723599</v>
      </c>
      <c r="AD385" s="31">
        <v>70938.654404640198</v>
      </c>
      <c r="AE385" s="31">
        <v>462511.08951950102</v>
      </c>
      <c r="AF385" s="31">
        <v>1016690.55953979</v>
      </c>
      <c r="AG385" s="31">
        <v>1067428.48258972</v>
      </c>
      <c r="AH385" s="31">
        <v>1083240.68241882</v>
      </c>
      <c r="AI385" s="31">
        <v>0</v>
      </c>
      <c r="AJ385" s="31">
        <v>323668.44340133702</v>
      </c>
      <c r="AK385" s="31">
        <v>166417.20533180199</v>
      </c>
      <c r="AL385" s="31">
        <v>0</v>
      </c>
      <c r="AM385" s="31">
        <v>43085.885344028502</v>
      </c>
      <c r="AN385" s="31">
        <v>10457178.7370605</v>
      </c>
      <c r="AO385" s="31">
        <v>23824242.2885742</v>
      </c>
      <c r="AP385" s="31">
        <v>0</v>
      </c>
      <c r="AQ385" s="31">
        <v>8698404.9739990197</v>
      </c>
      <c r="AR385" s="31">
        <v>5796817.9807739304</v>
      </c>
      <c r="AS385" s="31">
        <v>1547720.07568359</v>
      </c>
      <c r="AT385" s="31">
        <v>0</v>
      </c>
      <c r="AU385" s="31">
        <v>0</v>
      </c>
      <c r="AV385" s="31">
        <v>28025542.809814502</v>
      </c>
      <c r="AW385" s="31">
        <v>207820.04082488999</v>
      </c>
      <c r="AX385" s="31">
        <v>4131756.89202881</v>
      </c>
      <c r="AY385" s="31">
        <v>8734798.9722900409</v>
      </c>
      <c r="AZ385" s="31">
        <v>8115588.5183105497</v>
      </c>
      <c r="BA385" s="31">
        <v>8996402.3302002009</v>
      </c>
      <c r="BB385" s="31">
        <v>0</v>
      </c>
      <c r="BC385" s="31">
        <v>2551602.8513488802</v>
      </c>
      <c r="BD385" s="31">
        <v>1266575.60810852</v>
      </c>
      <c r="BE385" s="31">
        <v>0</v>
      </c>
      <c r="BF385" s="31">
        <v>335088.99287795997</v>
      </c>
      <c r="BG385" s="31">
        <v>28288179.834716801</v>
      </c>
      <c r="BH385" s="31">
        <v>5554195.1194457998</v>
      </c>
      <c r="BI385" s="31">
        <v>0</v>
      </c>
      <c r="BJ385" s="31">
        <v>3064286.4827575702</v>
      </c>
      <c r="BK385" s="31">
        <v>2267094.8241577102</v>
      </c>
      <c r="BL385" s="31">
        <v>138147.50201225301</v>
      </c>
      <c r="BM385" s="31">
        <v>0</v>
      </c>
      <c r="BN385" s="31">
        <v>0</v>
      </c>
      <c r="BO385" s="31">
        <v>0</v>
      </c>
      <c r="BP385" s="31">
        <v>0</v>
      </c>
      <c r="BQ385" s="31">
        <v>0</v>
      </c>
      <c r="BR385" s="31">
        <v>2623076.5168762198</v>
      </c>
      <c r="BS385" s="31">
        <v>3006366.4979858398</v>
      </c>
      <c r="BT385" s="31">
        <v>1750317.3517456099</v>
      </c>
      <c r="BU385" s="31">
        <v>0</v>
      </c>
      <c r="BV385" s="31">
        <v>1293142.5338439899</v>
      </c>
      <c r="BW385" s="31">
        <v>143012.72816085801</v>
      </c>
      <c r="BX385" s="31">
        <v>0</v>
      </c>
      <c r="BY385" s="31">
        <v>0</v>
      </c>
      <c r="BZ385" s="31">
        <v>0</v>
      </c>
      <c r="CA385" s="31">
        <v>60072.950109958598</v>
      </c>
      <c r="CB385" s="31">
        <v>3951478.4859008798</v>
      </c>
      <c r="CC385" s="31">
        <v>32530144.600341801</v>
      </c>
      <c r="CD385" s="31">
        <v>8621373.2808837909</v>
      </c>
      <c r="CE385" s="31">
        <v>1328.7954701334199</v>
      </c>
      <c r="CF385" s="31">
        <v>209074.86569595299</v>
      </c>
      <c r="CG385" s="31">
        <v>1596903.7039794901</v>
      </c>
      <c r="CH385" s="31">
        <v>143012.72816085801</v>
      </c>
      <c r="CI385" s="31">
        <v>61404.774892807</v>
      </c>
      <c r="CJ385" s="31">
        <v>4159798.1275634798</v>
      </c>
      <c r="CK385" s="31">
        <v>34120378.823242202</v>
      </c>
      <c r="CL385" s="31">
        <v>8760070.6220703106</v>
      </c>
      <c r="CM385" s="31">
        <v>92072.176808357195</v>
      </c>
      <c r="CN385" s="31">
        <v>14621163.505493199</v>
      </c>
      <c r="CO385" s="31">
        <v>62389021.781738304</v>
      </c>
      <c r="CP385" s="31">
        <v>8760070.6220703106</v>
      </c>
    </row>
    <row r="386" spans="1:94">
      <c r="A386" s="138" t="s">
        <v>68</v>
      </c>
      <c r="B386" s="163">
        <v>40238</v>
      </c>
      <c r="C386" s="31">
        <v>48949.544186592102</v>
      </c>
      <c r="D386" s="31">
        <v>0</v>
      </c>
      <c r="E386" s="31">
        <v>10874.367592692401</v>
      </c>
      <c r="F386" s="31">
        <v>7797.0067983865702</v>
      </c>
      <c r="G386" s="31">
        <v>1307.77541966736</v>
      </c>
      <c r="H386" s="31">
        <v>0</v>
      </c>
      <c r="I386" s="31">
        <v>0</v>
      </c>
      <c r="J386" s="31">
        <v>30802.113032102599</v>
      </c>
      <c r="K386" s="31">
        <v>439.26413543894898</v>
      </c>
      <c r="L386" s="31">
        <v>9954.0879970788992</v>
      </c>
      <c r="M386" s="31">
        <v>19535.113645792</v>
      </c>
      <c r="N386" s="31">
        <v>6853.8148967623702</v>
      </c>
      <c r="O386" s="31">
        <v>21875.661695957198</v>
      </c>
      <c r="P386" s="31">
        <v>0</v>
      </c>
      <c r="Q386" s="31">
        <v>2957.2762277126299</v>
      </c>
      <c r="R386" s="31">
        <v>1075.3556509465</v>
      </c>
      <c r="S386" s="31">
        <v>0</v>
      </c>
      <c r="T386" s="31">
        <v>279.00884599611197</v>
      </c>
      <c r="U386" s="31">
        <v>31179.296829500327</v>
      </c>
      <c r="V386" s="31">
        <v>2855461.6497802702</v>
      </c>
      <c r="W386" s="31">
        <v>0</v>
      </c>
      <c r="X386" s="31">
        <v>1078133.67881775</v>
      </c>
      <c r="Y386" s="31">
        <v>765512.536720276</v>
      </c>
      <c r="Z386" s="31">
        <v>205914.81535339399</v>
      </c>
      <c r="AA386" s="31">
        <v>0</v>
      </c>
      <c r="AB386" s="31">
        <v>0</v>
      </c>
      <c r="AC386" s="31">
        <v>10536218.560180699</v>
      </c>
      <c r="AD386" s="31">
        <v>46954.322983264901</v>
      </c>
      <c r="AE386" s="31">
        <v>451914.19553375198</v>
      </c>
      <c r="AF386" s="31">
        <v>1004193.68238831</v>
      </c>
      <c r="AG386" s="31">
        <v>1076212.73643494</v>
      </c>
      <c r="AH386" s="31">
        <v>1084127.81022644</v>
      </c>
      <c r="AI386" s="31">
        <v>0</v>
      </c>
      <c r="AJ386" s="31">
        <v>320134.15758514398</v>
      </c>
      <c r="AK386" s="31">
        <v>165667.16220665001</v>
      </c>
      <c r="AL386" s="31">
        <v>0</v>
      </c>
      <c r="AM386" s="31">
        <v>40666.756446361498</v>
      </c>
      <c r="AN386" s="31">
        <v>10581863.9177246</v>
      </c>
      <c r="AO386" s="31">
        <v>24232436.701660201</v>
      </c>
      <c r="AP386" s="31">
        <v>0</v>
      </c>
      <c r="AQ386" s="31">
        <v>8366398.8040161096</v>
      </c>
      <c r="AR386" s="31">
        <v>5908328.8176269503</v>
      </c>
      <c r="AS386" s="31">
        <v>1588216.0664520301</v>
      </c>
      <c r="AT386" s="31">
        <v>0</v>
      </c>
      <c r="AU386" s="31">
        <v>0</v>
      </c>
      <c r="AV386" s="31">
        <v>28732153.998779301</v>
      </c>
      <c r="AW386" s="31">
        <v>139127.906341553</v>
      </c>
      <c r="AX386" s="31">
        <v>4060213.4339904799</v>
      </c>
      <c r="AY386" s="31">
        <v>8693233.4970703106</v>
      </c>
      <c r="AZ386" s="31">
        <v>8220912.5510864304</v>
      </c>
      <c r="BA386" s="31">
        <v>9174366.0074462909</v>
      </c>
      <c r="BB386" s="31">
        <v>0</v>
      </c>
      <c r="BC386" s="31">
        <v>2547507.4744873</v>
      </c>
      <c r="BD386" s="31">
        <v>1274839.06059265</v>
      </c>
      <c r="BE386" s="31">
        <v>0</v>
      </c>
      <c r="BF386" s="31">
        <v>319000.74113845802</v>
      </c>
      <c r="BG386" s="31">
        <v>28873994.40625</v>
      </c>
      <c r="BH386" s="31">
        <v>5819845.74072266</v>
      </c>
      <c r="BI386" s="31">
        <v>0</v>
      </c>
      <c r="BJ386" s="31">
        <v>3020013.9259948698</v>
      </c>
      <c r="BK386" s="31">
        <v>2304794.5199279799</v>
      </c>
      <c r="BL386" s="31">
        <v>142764.38640975999</v>
      </c>
      <c r="BM386" s="31">
        <v>0</v>
      </c>
      <c r="BN386" s="31">
        <v>0</v>
      </c>
      <c r="BO386" s="31">
        <v>0</v>
      </c>
      <c r="BP386" s="31">
        <v>0</v>
      </c>
      <c r="BQ386" s="31">
        <v>0</v>
      </c>
      <c r="BR386" s="31">
        <v>2654159.6494751</v>
      </c>
      <c r="BS386" s="31">
        <v>3055581.0962829599</v>
      </c>
      <c r="BT386" s="31">
        <v>1785116.0674591099</v>
      </c>
      <c r="BU386" s="31">
        <v>0</v>
      </c>
      <c r="BV386" s="31">
        <v>1294626.32922363</v>
      </c>
      <c r="BW386" s="31">
        <v>143568.26493263201</v>
      </c>
      <c r="BX386" s="31">
        <v>0</v>
      </c>
      <c r="BY386" s="31">
        <v>0</v>
      </c>
      <c r="BZ386" s="31">
        <v>0</v>
      </c>
      <c r="CA386" s="31">
        <v>59743.721972465501</v>
      </c>
      <c r="CB386" s="31">
        <v>3931104.1188964802</v>
      </c>
      <c r="CC386" s="31">
        <v>32581536.044433601</v>
      </c>
      <c r="CD386" s="31">
        <v>8851611.1959228497</v>
      </c>
      <c r="CE386" s="31">
        <v>1312.1433166116501</v>
      </c>
      <c r="CF386" s="31">
        <v>206516.82323646499</v>
      </c>
      <c r="CG386" s="31">
        <v>1591267.92797852</v>
      </c>
      <c r="CH386" s="31">
        <v>143568.26493263201</v>
      </c>
      <c r="CI386" s="31">
        <v>61049.206865310698</v>
      </c>
      <c r="CJ386" s="31">
        <v>4137969.2257690402</v>
      </c>
      <c r="CK386" s="31">
        <v>34174195.2431641</v>
      </c>
      <c r="CL386" s="31">
        <v>8995675.4252929706</v>
      </c>
      <c r="CM386" s="31">
        <v>92047.767276763901</v>
      </c>
      <c r="CN386" s="31">
        <v>14731995.713378901</v>
      </c>
      <c r="CO386" s="31">
        <v>63109189.392089799</v>
      </c>
      <c r="CP386" s="31">
        <v>8995675.4252929706</v>
      </c>
    </row>
    <row r="387" spans="1:94">
      <c r="A387" s="138" t="s">
        <v>68</v>
      </c>
      <c r="B387" s="163">
        <v>40330</v>
      </c>
      <c r="C387" s="31">
        <v>49725.132684230797</v>
      </c>
      <c r="D387" s="31">
        <v>0</v>
      </c>
      <c r="E387" s="31">
        <v>10489.6615149975</v>
      </c>
      <c r="F387" s="31">
        <v>7650.8464797139204</v>
      </c>
      <c r="G387" s="31">
        <v>1336.6063182205</v>
      </c>
      <c r="H387" s="31">
        <v>0</v>
      </c>
      <c r="I387" s="31">
        <v>0</v>
      </c>
      <c r="J387" s="31">
        <v>31222.515566587401</v>
      </c>
      <c r="K387" s="31">
        <v>395.70918149128602</v>
      </c>
      <c r="L387" s="31">
        <v>10353.736218690899</v>
      </c>
      <c r="M387" s="31">
        <v>19609.775367975199</v>
      </c>
      <c r="N387" s="31">
        <v>7119.62345659733</v>
      </c>
      <c r="O387" s="31">
        <v>22038.8053126335</v>
      </c>
      <c r="P387" s="31">
        <v>0</v>
      </c>
      <c r="Q387" s="31">
        <v>2851.3943134546298</v>
      </c>
      <c r="R387" s="31">
        <v>1101.00232042372</v>
      </c>
      <c r="S387" s="31">
        <v>0</v>
      </c>
      <c r="T387" s="31">
        <v>273.47764312103402</v>
      </c>
      <c r="U387" s="31">
        <v>31501.742320676614</v>
      </c>
      <c r="V387" s="31">
        <v>2917928.1275634798</v>
      </c>
      <c r="W387" s="31">
        <v>0</v>
      </c>
      <c r="X387" s="31">
        <v>1017960.3970947301</v>
      </c>
      <c r="Y387" s="31">
        <v>731088.98834228504</v>
      </c>
      <c r="Z387" s="31">
        <v>206936.248046875</v>
      </c>
      <c r="AA387" s="31">
        <v>0</v>
      </c>
      <c r="AB387" s="31">
        <v>0</v>
      </c>
      <c r="AC387" s="31">
        <v>10724594.2270508</v>
      </c>
      <c r="AD387" s="31">
        <v>39857.395403862</v>
      </c>
      <c r="AE387" s="31">
        <v>458375.45670318598</v>
      </c>
      <c r="AF387" s="31">
        <v>1009250.96097565</v>
      </c>
      <c r="AG387" s="31">
        <v>1096400.8705444301</v>
      </c>
      <c r="AH387" s="31">
        <v>1087502.93145752</v>
      </c>
      <c r="AI387" s="31">
        <v>0</v>
      </c>
      <c r="AJ387" s="31">
        <v>285078.94839096098</v>
      </c>
      <c r="AK387" s="31">
        <v>166469.13097763099</v>
      </c>
      <c r="AL387" s="31">
        <v>0</v>
      </c>
      <c r="AM387" s="31">
        <v>40164.875574588797</v>
      </c>
      <c r="AN387" s="31">
        <v>10744421.505248999</v>
      </c>
      <c r="AO387" s="31">
        <v>24906258.486816399</v>
      </c>
      <c r="AP387" s="31">
        <v>0</v>
      </c>
      <c r="AQ387" s="31">
        <v>7983900.52941895</v>
      </c>
      <c r="AR387" s="31">
        <v>5690261.6596679697</v>
      </c>
      <c r="AS387" s="31">
        <v>1598141.6365203899</v>
      </c>
      <c r="AT387" s="31">
        <v>0</v>
      </c>
      <c r="AU387" s="31">
        <v>0</v>
      </c>
      <c r="AV387" s="31">
        <v>29390939.697265599</v>
      </c>
      <c r="AW387" s="31">
        <v>117161.960540771</v>
      </c>
      <c r="AX387" s="31">
        <v>4190457.7372741699</v>
      </c>
      <c r="AY387" s="31">
        <v>8830290.0360107403</v>
      </c>
      <c r="AZ387" s="31">
        <v>8424609.7122802697</v>
      </c>
      <c r="BA387" s="31">
        <v>9210129.2100830097</v>
      </c>
      <c r="BB387" s="31">
        <v>0</v>
      </c>
      <c r="BC387" s="31">
        <v>2295547.9938659701</v>
      </c>
      <c r="BD387" s="31">
        <v>1277727.41304016</v>
      </c>
      <c r="BE387" s="31">
        <v>0</v>
      </c>
      <c r="BF387" s="31">
        <v>317056.87686920201</v>
      </c>
      <c r="BG387" s="31">
        <v>29460915.6408691</v>
      </c>
      <c r="BH387" s="31">
        <v>5979176.4553832998</v>
      </c>
      <c r="BI387" s="31">
        <v>0</v>
      </c>
      <c r="BJ387" s="31">
        <v>2900947.7729186998</v>
      </c>
      <c r="BK387" s="31">
        <v>2231614.6497802702</v>
      </c>
      <c r="BL387" s="31">
        <v>144498.423164368</v>
      </c>
      <c r="BM387" s="31">
        <v>0</v>
      </c>
      <c r="BN387" s="31">
        <v>0</v>
      </c>
      <c r="BO387" s="31">
        <v>0</v>
      </c>
      <c r="BP387" s="31">
        <v>0</v>
      </c>
      <c r="BQ387" s="31">
        <v>0</v>
      </c>
      <c r="BR387" s="31">
        <v>2698811.3285827599</v>
      </c>
      <c r="BS387" s="31">
        <v>3116693.25421143</v>
      </c>
      <c r="BT387" s="31">
        <v>1791300.5955658001</v>
      </c>
      <c r="BU387" s="31">
        <v>0</v>
      </c>
      <c r="BV387" s="31">
        <v>1201049.5995941199</v>
      </c>
      <c r="BW387" s="31">
        <v>145371.326625824</v>
      </c>
      <c r="BX387" s="31">
        <v>0</v>
      </c>
      <c r="BY387" s="31">
        <v>0</v>
      </c>
      <c r="BZ387" s="31">
        <v>0</v>
      </c>
      <c r="CA387" s="31">
        <v>60266.762703418703</v>
      </c>
      <c r="CB387" s="31">
        <v>3939366.1351318401</v>
      </c>
      <c r="CC387" s="31">
        <v>32922089.5241699</v>
      </c>
      <c r="CD387" s="31">
        <v>8881506.51806641</v>
      </c>
      <c r="CE387" s="31">
        <v>1328.31974688172</v>
      </c>
      <c r="CF387" s="31">
        <v>206984.858074188</v>
      </c>
      <c r="CG387" s="31">
        <v>1595646.4099731401</v>
      </c>
      <c r="CH387" s="31">
        <v>145371.326625824</v>
      </c>
      <c r="CI387" s="31">
        <v>61598.247129917101</v>
      </c>
      <c r="CJ387" s="31">
        <v>4146020.9317932101</v>
      </c>
      <c r="CK387" s="31">
        <v>34521514.379394501</v>
      </c>
      <c r="CL387" s="31">
        <v>9028737.42431641</v>
      </c>
      <c r="CM387" s="31">
        <v>92889.046305656404</v>
      </c>
      <c r="CN387" s="31">
        <v>14890576.5617676</v>
      </c>
      <c r="CO387" s="31">
        <v>63959510.783203103</v>
      </c>
      <c r="CP387" s="31">
        <v>9028737.42431641</v>
      </c>
    </row>
    <row r="388" spans="1:94">
      <c r="A388" s="138" t="s">
        <v>68</v>
      </c>
      <c r="B388" s="163">
        <v>40422</v>
      </c>
      <c r="C388" s="31">
        <v>49888.483889579802</v>
      </c>
      <c r="D388" s="31">
        <v>0</v>
      </c>
      <c r="E388" s="31">
        <v>10009.1086264849</v>
      </c>
      <c r="F388" s="31">
        <v>7428.6620228290603</v>
      </c>
      <c r="G388" s="31">
        <v>1322.1807260811299</v>
      </c>
      <c r="H388" s="31">
        <v>0</v>
      </c>
      <c r="I388" s="31">
        <v>0</v>
      </c>
      <c r="J388" s="31">
        <v>31409.9762558937</v>
      </c>
      <c r="K388" s="31">
        <v>351.02505250647698</v>
      </c>
      <c r="L388" s="31">
        <v>9970.7172850370407</v>
      </c>
      <c r="M388" s="31">
        <v>19647.554612874999</v>
      </c>
      <c r="N388" s="31">
        <v>6981.5021891593897</v>
      </c>
      <c r="O388" s="31">
        <v>21882.7462968826</v>
      </c>
      <c r="P388" s="31">
        <v>0</v>
      </c>
      <c r="Q388" s="31">
        <v>2786.3267863392798</v>
      </c>
      <c r="R388" s="31">
        <v>1086.95032215118</v>
      </c>
      <c r="S388" s="31">
        <v>0</v>
      </c>
      <c r="T388" s="31">
        <v>277.361624598503</v>
      </c>
      <c r="U388" s="31">
        <v>31822.559941154159</v>
      </c>
      <c r="V388" s="31">
        <v>2938344.9075927702</v>
      </c>
      <c r="W388" s="31">
        <v>0</v>
      </c>
      <c r="X388" s="31">
        <v>964971.99939727795</v>
      </c>
      <c r="Y388" s="31">
        <v>703534.80722808803</v>
      </c>
      <c r="Z388" s="31">
        <v>202358.78410339399</v>
      </c>
      <c r="AA388" s="31">
        <v>0</v>
      </c>
      <c r="AB388" s="31">
        <v>0</v>
      </c>
      <c r="AC388" s="31">
        <v>10808249.7336426</v>
      </c>
      <c r="AD388" s="31">
        <v>35667.602988719897</v>
      </c>
      <c r="AE388" s="31">
        <v>447492.36548232997</v>
      </c>
      <c r="AF388" s="31">
        <v>999203.96285247803</v>
      </c>
      <c r="AG388" s="31">
        <v>1089202.3070220901</v>
      </c>
      <c r="AH388" s="31">
        <v>1081477.47073364</v>
      </c>
      <c r="AI388" s="31">
        <v>0</v>
      </c>
      <c r="AJ388" s="31">
        <v>275153.31746673601</v>
      </c>
      <c r="AK388" s="31">
        <v>164025.39077568101</v>
      </c>
      <c r="AL388" s="31">
        <v>0</v>
      </c>
      <c r="AM388" s="31">
        <v>38846.8855390549</v>
      </c>
      <c r="AN388" s="31">
        <v>10856615.1960449</v>
      </c>
      <c r="AO388" s="31">
        <v>25137242.892333999</v>
      </c>
      <c r="AP388" s="31">
        <v>0</v>
      </c>
      <c r="AQ388" s="31">
        <v>7556922.8375244103</v>
      </c>
      <c r="AR388" s="31">
        <v>5477536.2586059598</v>
      </c>
      <c r="AS388" s="31">
        <v>1572750.2095947301</v>
      </c>
      <c r="AT388" s="31">
        <v>0</v>
      </c>
      <c r="AU388" s="31">
        <v>0</v>
      </c>
      <c r="AV388" s="31">
        <v>29810005.043945301</v>
      </c>
      <c r="AW388" s="31">
        <v>105447.29714489001</v>
      </c>
      <c r="AX388" s="31">
        <v>4053029.0218200702</v>
      </c>
      <c r="AY388" s="31">
        <v>8802458.1857910194</v>
      </c>
      <c r="AZ388" s="31">
        <v>8341184.06994629</v>
      </c>
      <c r="BA388" s="31">
        <v>9058906.3420410194</v>
      </c>
      <c r="BB388" s="31">
        <v>0</v>
      </c>
      <c r="BC388" s="31">
        <v>2212170.4139099098</v>
      </c>
      <c r="BD388" s="31">
        <v>1258181.1740570101</v>
      </c>
      <c r="BE388" s="31">
        <v>0</v>
      </c>
      <c r="BF388" s="31">
        <v>313704.81832885701</v>
      </c>
      <c r="BG388" s="31">
        <v>29921090.4765625</v>
      </c>
      <c r="BH388" s="31">
        <v>5869144.1244506799</v>
      </c>
      <c r="BI388" s="31">
        <v>0</v>
      </c>
      <c r="BJ388" s="31">
        <v>2736469.2296752902</v>
      </c>
      <c r="BK388" s="31">
        <v>2141922.1884460398</v>
      </c>
      <c r="BL388" s="31">
        <v>143997.408996582</v>
      </c>
      <c r="BM388" s="31">
        <v>0</v>
      </c>
      <c r="BN388" s="31">
        <v>0</v>
      </c>
      <c r="BO388" s="31">
        <v>0</v>
      </c>
      <c r="BP388" s="31">
        <v>0</v>
      </c>
      <c r="BQ388" s="31">
        <v>0</v>
      </c>
      <c r="BR388" s="31">
        <v>2674051.2681884798</v>
      </c>
      <c r="BS388" s="31">
        <v>3073591.7478942899</v>
      </c>
      <c r="BT388" s="31">
        <v>1764282.4781341599</v>
      </c>
      <c r="BU388" s="31">
        <v>0</v>
      </c>
      <c r="BV388" s="31">
        <v>1163859.6909332301</v>
      </c>
      <c r="BW388" s="31">
        <v>144428.834936142</v>
      </c>
      <c r="BX388" s="31">
        <v>0</v>
      </c>
      <c r="BY388" s="31">
        <v>0</v>
      </c>
      <c r="BZ388" s="31">
        <v>0</v>
      </c>
      <c r="CA388" s="31">
        <v>59930.830811977401</v>
      </c>
      <c r="CB388" s="31">
        <v>3900671.4418334998</v>
      </c>
      <c r="CC388" s="31">
        <v>32667208.668457001</v>
      </c>
      <c r="CD388" s="31">
        <v>8594424.1561279297</v>
      </c>
      <c r="CE388" s="31">
        <v>1327.48649695516</v>
      </c>
      <c r="CF388" s="31">
        <v>202687.40797996501</v>
      </c>
      <c r="CG388" s="31">
        <v>1580411.62800598</v>
      </c>
      <c r="CH388" s="31">
        <v>144428.834936142</v>
      </c>
      <c r="CI388" s="31">
        <v>61257.312215805097</v>
      </c>
      <c r="CJ388" s="31">
        <v>4104337.2005615202</v>
      </c>
      <c r="CK388" s="31">
        <v>34248984.5634766</v>
      </c>
      <c r="CL388" s="31">
        <v>8738138.5394287091</v>
      </c>
      <c r="CM388" s="31">
        <v>92835.967304229707</v>
      </c>
      <c r="CN388" s="31">
        <v>14945069.197876001</v>
      </c>
      <c r="CO388" s="31">
        <v>64153036.437011696</v>
      </c>
      <c r="CP388" s="31">
        <v>8738138.5394287091</v>
      </c>
    </row>
    <row r="389" spans="1:94">
      <c r="A389" s="138" t="s">
        <v>68</v>
      </c>
      <c r="B389" s="163">
        <v>40513</v>
      </c>
      <c r="C389" s="31">
        <v>49679.022278785698</v>
      </c>
      <c r="D389" s="31">
        <v>0</v>
      </c>
      <c r="E389" s="31">
        <v>9564.6641312837601</v>
      </c>
      <c r="F389" s="31">
        <v>7140.8256300687799</v>
      </c>
      <c r="G389" s="31">
        <v>1308.54561981559</v>
      </c>
      <c r="H389" s="31">
        <v>0</v>
      </c>
      <c r="I389" s="31">
        <v>0</v>
      </c>
      <c r="J389" s="31">
        <v>31525.414638042501</v>
      </c>
      <c r="K389" s="31">
        <v>330.20905385166401</v>
      </c>
      <c r="L389" s="31">
        <v>12669.090467572199</v>
      </c>
      <c r="M389" s="31">
        <v>19569.374414205598</v>
      </c>
      <c r="N389" s="31">
        <v>6812.3232911229097</v>
      </c>
      <c r="O389" s="31">
        <v>21195.501506567001</v>
      </c>
      <c r="P389" s="31">
        <v>0</v>
      </c>
      <c r="Q389" s="31">
        <v>2714.4974706470998</v>
      </c>
      <c r="R389" s="31">
        <v>1061.3361422717601</v>
      </c>
      <c r="S389" s="31">
        <v>0</v>
      </c>
      <c r="T389" s="31">
        <v>355.293826367706</v>
      </c>
      <c r="U389" s="31">
        <v>32004.889513219634</v>
      </c>
      <c r="V389" s="31">
        <v>2871272.9073791499</v>
      </c>
      <c r="W389" s="31">
        <v>0</v>
      </c>
      <c r="X389" s="31">
        <v>908160.60750579799</v>
      </c>
      <c r="Y389" s="31">
        <v>663525.34071350098</v>
      </c>
      <c r="Z389" s="31">
        <v>201221.25942421</v>
      </c>
      <c r="AA389" s="31">
        <v>0</v>
      </c>
      <c r="AB389" s="31">
        <v>0</v>
      </c>
      <c r="AC389" s="31">
        <v>10811839.1824951</v>
      </c>
      <c r="AD389" s="31">
        <v>33382.231795787797</v>
      </c>
      <c r="AE389" s="31">
        <v>496594.80255889898</v>
      </c>
      <c r="AF389" s="31">
        <v>983498.06893920898</v>
      </c>
      <c r="AG389" s="31">
        <v>1051987.0864257801</v>
      </c>
      <c r="AH389" s="31">
        <v>980630.73377227795</v>
      </c>
      <c r="AI389" s="31">
        <v>0</v>
      </c>
      <c r="AJ389" s="31">
        <v>268428.91027069098</v>
      </c>
      <c r="AK389" s="31">
        <v>156326.93641853301</v>
      </c>
      <c r="AL389" s="31">
        <v>0</v>
      </c>
      <c r="AM389" s="31">
        <v>44554.864660739899</v>
      </c>
      <c r="AN389" s="31">
        <v>10864835.330078101</v>
      </c>
      <c r="AO389" s="31">
        <v>24653521.736328099</v>
      </c>
      <c r="AP389" s="31">
        <v>0</v>
      </c>
      <c r="AQ389" s="31">
        <v>7149389.5677490197</v>
      </c>
      <c r="AR389" s="31">
        <v>5187356.5523071298</v>
      </c>
      <c r="AS389" s="31">
        <v>1579673.45726013</v>
      </c>
      <c r="AT389" s="31">
        <v>0</v>
      </c>
      <c r="AU389" s="31">
        <v>0</v>
      </c>
      <c r="AV389" s="31">
        <v>30125960.763183601</v>
      </c>
      <c r="AW389" s="31">
        <v>100754.98689079301</v>
      </c>
      <c r="AX389" s="31">
        <v>4521061.7164917002</v>
      </c>
      <c r="AY389" s="31">
        <v>8701027.9167480506</v>
      </c>
      <c r="AZ389" s="31">
        <v>8100268.4462280301</v>
      </c>
      <c r="BA389" s="31">
        <v>8317111.8422241202</v>
      </c>
      <c r="BB389" s="31">
        <v>0</v>
      </c>
      <c r="BC389" s="31">
        <v>2163021.8044738802</v>
      </c>
      <c r="BD389" s="31">
        <v>1214571.48512268</v>
      </c>
      <c r="BE389" s="31">
        <v>0</v>
      </c>
      <c r="BF389" s="31">
        <v>363990.92498779303</v>
      </c>
      <c r="BG389" s="31">
        <v>30296027.2807617</v>
      </c>
      <c r="BH389" s="31">
        <v>5748833.8718872098</v>
      </c>
      <c r="BI389" s="31">
        <v>0</v>
      </c>
      <c r="BJ389" s="31">
        <v>2602598.30224609</v>
      </c>
      <c r="BK389" s="31">
        <v>2049355.75654602</v>
      </c>
      <c r="BL389" s="31">
        <v>141281.39136123701</v>
      </c>
      <c r="BM389" s="31">
        <v>0</v>
      </c>
      <c r="BN389" s="31">
        <v>0</v>
      </c>
      <c r="BO389" s="31">
        <v>0</v>
      </c>
      <c r="BP389" s="31">
        <v>0</v>
      </c>
      <c r="BQ389" s="31">
        <v>0</v>
      </c>
      <c r="BR389" s="31">
        <v>2665810.0895690899</v>
      </c>
      <c r="BS389" s="31">
        <v>2982909.8110046401</v>
      </c>
      <c r="BT389" s="31">
        <v>1617189.6237029999</v>
      </c>
      <c r="BU389" s="31">
        <v>0</v>
      </c>
      <c r="BV389" s="31">
        <v>1147586.1852569601</v>
      </c>
      <c r="BW389" s="31">
        <v>139600.36843299901</v>
      </c>
      <c r="BX389" s="31">
        <v>0</v>
      </c>
      <c r="BY389" s="31">
        <v>0</v>
      </c>
      <c r="BZ389" s="31">
        <v>0</v>
      </c>
      <c r="CA389" s="31">
        <v>59230.3992114067</v>
      </c>
      <c r="CB389" s="31">
        <v>3777024.0914917002</v>
      </c>
      <c r="CC389" s="31">
        <v>31773496.784912098</v>
      </c>
      <c r="CD389" s="31">
        <v>8359199.4742431603</v>
      </c>
      <c r="CE389" s="31">
        <v>1311.7414399832501</v>
      </c>
      <c r="CF389" s="31">
        <v>200616.399217606</v>
      </c>
      <c r="CG389" s="31">
        <v>1574824.1963043199</v>
      </c>
      <c r="CH389" s="31">
        <v>139600.36843299901</v>
      </c>
      <c r="CI389" s="31">
        <v>60545.402809619904</v>
      </c>
      <c r="CJ389" s="31">
        <v>3976860.3396911598</v>
      </c>
      <c r="CK389" s="31">
        <v>33343104.3117676</v>
      </c>
      <c r="CL389" s="31">
        <v>8499078.4102783203</v>
      </c>
      <c r="CM389" s="31">
        <v>92372.1913967133</v>
      </c>
      <c r="CN389" s="31">
        <v>14843728.787475601</v>
      </c>
      <c r="CO389" s="31">
        <v>63606736.091308601</v>
      </c>
      <c r="CP389" s="31">
        <v>8499078.4102783203</v>
      </c>
    </row>
    <row r="390" spans="1:94">
      <c r="A390" s="138" t="s">
        <v>68</v>
      </c>
      <c r="B390" s="163">
        <v>40603</v>
      </c>
      <c r="C390" s="31">
        <v>49586.045372009299</v>
      </c>
      <c r="D390" s="31">
        <v>0</v>
      </c>
      <c r="E390" s="31">
        <v>9219.3678145408594</v>
      </c>
      <c r="F390" s="31">
        <v>6866.0065441727602</v>
      </c>
      <c r="G390" s="31">
        <v>1319.1928770393099</v>
      </c>
      <c r="H390" s="31">
        <v>0</v>
      </c>
      <c r="I390" s="31">
        <v>0</v>
      </c>
      <c r="J390" s="31">
        <v>32130.954136133201</v>
      </c>
      <c r="K390" s="31">
        <v>299.04210940375901</v>
      </c>
      <c r="L390" s="31">
        <v>29491.0092301369</v>
      </c>
      <c r="M390" s="31">
        <v>19549.122467994701</v>
      </c>
      <c r="N390" s="31">
        <v>6664.3941667079898</v>
      </c>
      <c r="O390" s="31">
        <v>0</v>
      </c>
      <c r="P390" s="31">
        <v>0</v>
      </c>
      <c r="Q390" s="31">
        <v>2696.1695943772802</v>
      </c>
      <c r="R390" s="31">
        <v>0</v>
      </c>
      <c r="S390" s="31">
        <v>0</v>
      </c>
      <c r="T390" s="31">
        <v>1298.1601460427</v>
      </c>
      <c r="U390" s="31">
        <v>32323.450455436836</v>
      </c>
      <c r="V390" s="31">
        <v>2890853.1692810101</v>
      </c>
      <c r="W390" s="31">
        <v>0</v>
      </c>
      <c r="X390" s="31">
        <v>871079.09345245396</v>
      </c>
      <c r="Y390" s="31">
        <v>633211.42067718494</v>
      </c>
      <c r="Z390" s="31">
        <v>200828.27408409101</v>
      </c>
      <c r="AA390" s="31">
        <v>0</v>
      </c>
      <c r="AB390" s="31">
        <v>0</v>
      </c>
      <c r="AC390" s="31">
        <v>10984527.8358154</v>
      </c>
      <c r="AD390" s="31">
        <v>29844.704404592499</v>
      </c>
      <c r="AE390" s="31">
        <v>1473606.3468017599</v>
      </c>
      <c r="AF390" s="31">
        <v>999954.26957702602</v>
      </c>
      <c r="AG390" s="31">
        <v>1023121.86611176</v>
      </c>
      <c r="AH390" s="31">
        <v>0</v>
      </c>
      <c r="AI390" s="31">
        <v>0</v>
      </c>
      <c r="AJ390" s="31">
        <v>266342.06941986101</v>
      </c>
      <c r="AK390" s="31">
        <v>0</v>
      </c>
      <c r="AL390" s="31">
        <v>0</v>
      </c>
      <c r="AM390" s="31">
        <v>200967.708972931</v>
      </c>
      <c r="AN390" s="31">
        <v>10996807.3204346</v>
      </c>
      <c r="AO390" s="31">
        <v>25029688.8828125</v>
      </c>
      <c r="AP390" s="31">
        <v>0</v>
      </c>
      <c r="AQ390" s="31">
        <v>6900576.54333496</v>
      </c>
      <c r="AR390" s="31">
        <v>4942770.4121704102</v>
      </c>
      <c r="AS390" s="31">
        <v>1579398.21646118</v>
      </c>
      <c r="AT390" s="31">
        <v>0</v>
      </c>
      <c r="AU390" s="31">
        <v>0</v>
      </c>
      <c r="AV390" s="31">
        <v>30877261.6335449</v>
      </c>
      <c r="AW390" s="31">
        <v>90337.031027793899</v>
      </c>
      <c r="AX390" s="31">
        <v>12913892.669433599</v>
      </c>
      <c r="AY390" s="31">
        <v>8917016.8558349591</v>
      </c>
      <c r="AZ390" s="31">
        <v>7886609.0221557599</v>
      </c>
      <c r="BA390" s="31">
        <v>0</v>
      </c>
      <c r="BB390" s="31">
        <v>0</v>
      </c>
      <c r="BC390" s="31">
        <v>2160079.7674255399</v>
      </c>
      <c r="BD390" s="31">
        <v>0</v>
      </c>
      <c r="BE390" s="31">
        <v>0</v>
      </c>
      <c r="BF390" s="31">
        <v>1572511.66679382</v>
      </c>
      <c r="BG390" s="31">
        <v>30920410.3369141</v>
      </c>
      <c r="BH390" s="31">
        <v>4466603.7390747098</v>
      </c>
      <c r="BI390" s="31">
        <v>0</v>
      </c>
      <c r="BJ390" s="31">
        <v>2361216.1277465802</v>
      </c>
      <c r="BK390" s="31">
        <v>1936346.4767456099</v>
      </c>
      <c r="BL390" s="31">
        <v>0</v>
      </c>
      <c r="BM390" s="31">
        <v>0</v>
      </c>
      <c r="BN390" s="31">
        <v>0</v>
      </c>
      <c r="BO390" s="31">
        <v>0</v>
      </c>
      <c r="BP390" s="31">
        <v>0</v>
      </c>
      <c r="BQ390" s="31">
        <v>0</v>
      </c>
      <c r="BR390" s="31">
        <v>2707965.8147888202</v>
      </c>
      <c r="BS390" s="31">
        <v>2918837.9620056199</v>
      </c>
      <c r="BT390" s="31">
        <v>0</v>
      </c>
      <c r="BU390" s="31">
        <v>0</v>
      </c>
      <c r="BV390" s="31">
        <v>1154535.06523132</v>
      </c>
      <c r="BW390" s="31">
        <v>0</v>
      </c>
      <c r="BX390" s="31">
        <v>0</v>
      </c>
      <c r="BY390" s="31">
        <v>0</v>
      </c>
      <c r="BZ390" s="31">
        <v>0</v>
      </c>
      <c r="CA390" s="31">
        <v>58759.608841896101</v>
      </c>
      <c r="CB390" s="31">
        <v>3765363.3919677702</v>
      </c>
      <c r="CC390" s="31">
        <v>31974533.9455566</v>
      </c>
      <c r="CD390" s="31">
        <v>6830760.9869384803</v>
      </c>
      <c r="CE390" s="31">
        <v>1318.6131730377699</v>
      </c>
      <c r="CF390" s="31">
        <v>201194.04307556199</v>
      </c>
      <c r="CG390" s="31">
        <v>1580925.7792205799</v>
      </c>
      <c r="CH390" s="31">
        <v>0</v>
      </c>
      <c r="CI390" s="31">
        <v>60075.085485935197</v>
      </c>
      <c r="CJ390" s="31">
        <v>3967033.6114502</v>
      </c>
      <c r="CK390" s="31">
        <v>33558023.2734375</v>
      </c>
      <c r="CL390" s="31">
        <v>6826444.40234375</v>
      </c>
      <c r="CM390" s="31">
        <v>92221.565221786499</v>
      </c>
      <c r="CN390" s="31">
        <v>14972522.892700201</v>
      </c>
      <c r="CO390" s="31">
        <v>64519724.458496101</v>
      </c>
      <c r="CP390" s="31">
        <v>6826444.40234375</v>
      </c>
    </row>
    <row r="391" spans="1:94">
      <c r="A391" s="138" t="s">
        <v>68</v>
      </c>
      <c r="B391" s="163">
        <v>40695</v>
      </c>
      <c r="C391" s="31">
        <v>49354.987630844102</v>
      </c>
      <c r="D391" s="31">
        <v>0</v>
      </c>
      <c r="E391" s="31">
        <v>8860.3364965915698</v>
      </c>
      <c r="F391" s="31">
        <v>6650.4494301676796</v>
      </c>
      <c r="G391" s="31">
        <v>1343.0517892390501</v>
      </c>
      <c r="H391" s="31">
        <v>0</v>
      </c>
      <c r="I391" s="31">
        <v>0</v>
      </c>
      <c r="J391" s="31">
        <v>32575.991140842401</v>
      </c>
      <c r="K391" s="31">
        <v>265.27663212269499</v>
      </c>
      <c r="L391" s="31">
        <v>29539.090116739299</v>
      </c>
      <c r="M391" s="31">
        <v>19437.491986036301</v>
      </c>
      <c r="N391" s="31">
        <v>6556.55825930834</v>
      </c>
      <c r="O391" s="31">
        <v>0</v>
      </c>
      <c r="P391" s="31">
        <v>0</v>
      </c>
      <c r="Q391" s="31">
        <v>2715.7195689976202</v>
      </c>
      <c r="R391" s="31">
        <v>0</v>
      </c>
      <c r="S391" s="31">
        <v>0</v>
      </c>
      <c r="T391" s="31">
        <v>1348.98511998355</v>
      </c>
      <c r="U391" s="31">
        <v>32700.426429416355</v>
      </c>
      <c r="V391" s="31">
        <v>2848959.5754699698</v>
      </c>
      <c r="W391" s="31">
        <v>0</v>
      </c>
      <c r="X391" s="31">
        <v>830869.18986511196</v>
      </c>
      <c r="Y391" s="31">
        <v>605756.25658416701</v>
      </c>
      <c r="Z391" s="31">
        <v>202142.19063186599</v>
      </c>
      <c r="AA391" s="31">
        <v>0</v>
      </c>
      <c r="AB391" s="31">
        <v>0</v>
      </c>
      <c r="AC391" s="31">
        <v>11117063.861816401</v>
      </c>
      <c r="AD391" s="31">
        <v>25932.3018922806</v>
      </c>
      <c r="AE391" s="31">
        <v>1437180.1650695801</v>
      </c>
      <c r="AF391" s="31">
        <v>987877.17070007301</v>
      </c>
      <c r="AG391" s="31">
        <v>990105.31899261498</v>
      </c>
      <c r="AH391" s="31">
        <v>0</v>
      </c>
      <c r="AI391" s="31">
        <v>0</v>
      </c>
      <c r="AJ391" s="31">
        <v>263553.33876419102</v>
      </c>
      <c r="AK391" s="31">
        <v>0</v>
      </c>
      <c r="AL391" s="31">
        <v>0</v>
      </c>
      <c r="AM391" s="31">
        <v>203177.38280677801</v>
      </c>
      <c r="AN391" s="31">
        <v>11125552.3197021</v>
      </c>
      <c r="AO391" s="31">
        <v>24781514.537353501</v>
      </c>
      <c r="AP391" s="31">
        <v>0</v>
      </c>
      <c r="AQ391" s="31">
        <v>6592424.6419677697</v>
      </c>
      <c r="AR391" s="31">
        <v>4739453.69848633</v>
      </c>
      <c r="AS391" s="31">
        <v>1595782.01327515</v>
      </c>
      <c r="AT391" s="31">
        <v>0</v>
      </c>
      <c r="AU391" s="31">
        <v>0</v>
      </c>
      <c r="AV391" s="31">
        <v>31432126.654296901</v>
      </c>
      <c r="AW391" s="31">
        <v>78666.8945455551</v>
      </c>
      <c r="AX391" s="31">
        <v>12714163.251953101</v>
      </c>
      <c r="AY391" s="31">
        <v>8854868.4746093806</v>
      </c>
      <c r="AZ391" s="31">
        <v>7673504.5285034198</v>
      </c>
      <c r="BA391" s="31">
        <v>0</v>
      </c>
      <c r="BB391" s="31">
        <v>0</v>
      </c>
      <c r="BC391" s="31">
        <v>2133800.21838379</v>
      </c>
      <c r="BD391" s="31">
        <v>0</v>
      </c>
      <c r="BE391" s="31">
        <v>0</v>
      </c>
      <c r="BF391" s="31">
        <v>1609377.3354492199</v>
      </c>
      <c r="BG391" s="31">
        <v>31468192.525146499</v>
      </c>
      <c r="BH391" s="31">
        <v>4415000.1437377902</v>
      </c>
      <c r="BI391" s="31">
        <v>0</v>
      </c>
      <c r="BJ391" s="31">
        <v>2280958.1278381301</v>
      </c>
      <c r="BK391" s="31">
        <v>1869710.95518494</v>
      </c>
      <c r="BL391" s="31">
        <v>0</v>
      </c>
      <c r="BM391" s="31">
        <v>0</v>
      </c>
      <c r="BN391" s="31">
        <v>0</v>
      </c>
      <c r="BO391" s="31">
        <v>0</v>
      </c>
      <c r="BP391" s="31">
        <v>0</v>
      </c>
      <c r="BQ391" s="31">
        <v>0</v>
      </c>
      <c r="BR391" s="31">
        <v>2688248.1013183598</v>
      </c>
      <c r="BS391" s="31">
        <v>2828960.3775939899</v>
      </c>
      <c r="BT391" s="31">
        <v>0</v>
      </c>
      <c r="BU391" s="31">
        <v>0</v>
      </c>
      <c r="BV391" s="31">
        <v>1152242.22862244</v>
      </c>
      <c r="BW391" s="31">
        <v>0</v>
      </c>
      <c r="BX391" s="31">
        <v>0</v>
      </c>
      <c r="BY391" s="31">
        <v>0</v>
      </c>
      <c r="BZ391" s="31">
        <v>0</v>
      </c>
      <c r="CA391" s="31">
        <v>58242.460510253899</v>
      </c>
      <c r="CB391" s="31">
        <v>3681666.6531066899</v>
      </c>
      <c r="CC391" s="31">
        <v>31391586.0078125</v>
      </c>
      <c r="CD391" s="31">
        <v>6685175.5177002</v>
      </c>
      <c r="CE391" s="31">
        <v>1338.1546557992699</v>
      </c>
      <c r="CF391" s="31">
        <v>202201.43978881801</v>
      </c>
      <c r="CG391" s="31">
        <v>1593824.8548278799</v>
      </c>
      <c r="CH391" s="31">
        <v>0</v>
      </c>
      <c r="CI391" s="31">
        <v>59580.707497596697</v>
      </c>
      <c r="CJ391" s="31">
        <v>3883624.0191955599</v>
      </c>
      <c r="CK391" s="31">
        <v>32987051.737548798</v>
      </c>
      <c r="CL391" s="31">
        <v>6680793.0057983398</v>
      </c>
      <c r="CM391" s="31">
        <v>92082.157766342207</v>
      </c>
      <c r="CN391" s="31">
        <v>15010298.3939209</v>
      </c>
      <c r="CO391" s="31">
        <v>64454542.765136696</v>
      </c>
      <c r="CP391" s="31">
        <v>6680793.0057983398</v>
      </c>
    </row>
    <row r="392" spans="1:94">
      <c r="A392" s="138" t="s">
        <v>68</v>
      </c>
      <c r="B392" s="163">
        <v>40787</v>
      </c>
      <c r="C392" s="31">
        <v>48887.646707534797</v>
      </c>
      <c r="D392" s="31">
        <v>0</v>
      </c>
      <c r="E392" s="31">
        <v>8550.9587190151196</v>
      </c>
      <c r="F392" s="31">
        <v>6461.4383878707904</v>
      </c>
      <c r="G392" s="31">
        <v>1297.5850443095001</v>
      </c>
      <c r="H392" s="31">
        <v>0</v>
      </c>
      <c r="I392" s="31">
        <v>0</v>
      </c>
      <c r="J392" s="31">
        <v>32512.3791940212</v>
      </c>
      <c r="K392" s="31">
        <v>227.43762748502201</v>
      </c>
      <c r="L392" s="31">
        <v>29520.157000064901</v>
      </c>
      <c r="M392" s="31">
        <v>19233.689094066602</v>
      </c>
      <c r="N392" s="31">
        <v>6416.7544061541603</v>
      </c>
      <c r="O392" s="31">
        <v>0</v>
      </c>
      <c r="P392" s="31">
        <v>0</v>
      </c>
      <c r="Q392" s="31">
        <v>2696.1979964673501</v>
      </c>
      <c r="R392" s="31">
        <v>0</v>
      </c>
      <c r="S392" s="31">
        <v>0</v>
      </c>
      <c r="T392" s="31">
        <v>1325.61796836555</v>
      </c>
      <c r="U392" s="31">
        <v>32828.947965222993</v>
      </c>
      <c r="V392" s="31">
        <v>2818275.8785095201</v>
      </c>
      <c r="W392" s="31">
        <v>0</v>
      </c>
      <c r="X392" s="31">
        <v>790582.54877471901</v>
      </c>
      <c r="Y392" s="31">
        <v>575894.63230895996</v>
      </c>
      <c r="Z392" s="31">
        <v>196116.69714164699</v>
      </c>
      <c r="AA392" s="31">
        <v>0</v>
      </c>
      <c r="AB392" s="31">
        <v>0</v>
      </c>
      <c r="AC392" s="31">
        <v>11091507.0544434</v>
      </c>
      <c r="AD392" s="31">
        <v>23514.928684234601</v>
      </c>
      <c r="AE392" s="31">
        <v>1408687.02116394</v>
      </c>
      <c r="AF392" s="31">
        <v>978636.06245422398</v>
      </c>
      <c r="AG392" s="31">
        <v>964256.45513153099</v>
      </c>
      <c r="AH392" s="31">
        <v>0</v>
      </c>
      <c r="AI392" s="31">
        <v>0</v>
      </c>
      <c r="AJ392" s="31">
        <v>258503.82622909499</v>
      </c>
      <c r="AK392" s="31">
        <v>0</v>
      </c>
      <c r="AL392" s="31">
        <v>0</v>
      </c>
      <c r="AM392" s="31">
        <v>197255.634012222</v>
      </c>
      <c r="AN392" s="31">
        <v>11130053.686401401</v>
      </c>
      <c r="AO392" s="31">
        <v>24623406.998291001</v>
      </c>
      <c r="AP392" s="31">
        <v>0</v>
      </c>
      <c r="AQ392" s="31">
        <v>6300791.0302734403</v>
      </c>
      <c r="AR392" s="31">
        <v>4543524.8787841797</v>
      </c>
      <c r="AS392" s="31">
        <v>1567001.8940734901</v>
      </c>
      <c r="AT392" s="31">
        <v>0</v>
      </c>
      <c r="AU392" s="31">
        <v>0</v>
      </c>
      <c r="AV392" s="31">
        <v>31661442.0302734</v>
      </c>
      <c r="AW392" s="31">
        <v>72283.680647849993</v>
      </c>
      <c r="AX392" s="31">
        <v>12544682.532470699</v>
      </c>
      <c r="AY392" s="31">
        <v>8808359.4223632794</v>
      </c>
      <c r="AZ392" s="31">
        <v>7505659.0658569299</v>
      </c>
      <c r="BA392" s="31">
        <v>0</v>
      </c>
      <c r="BB392" s="31">
        <v>0</v>
      </c>
      <c r="BC392" s="31">
        <v>2105552.5509643601</v>
      </c>
      <c r="BD392" s="31">
        <v>0</v>
      </c>
      <c r="BE392" s="31">
        <v>0</v>
      </c>
      <c r="BF392" s="31">
        <v>1582039.47354126</v>
      </c>
      <c r="BG392" s="31">
        <v>31761456.7353516</v>
      </c>
      <c r="BH392" s="31">
        <v>4389911.2218627902</v>
      </c>
      <c r="BI392" s="31">
        <v>0</v>
      </c>
      <c r="BJ392" s="31">
        <v>2190188.8166809101</v>
      </c>
      <c r="BK392" s="31">
        <v>1793802.5050353999</v>
      </c>
      <c r="BL392" s="31">
        <v>0</v>
      </c>
      <c r="BM392" s="31">
        <v>0</v>
      </c>
      <c r="BN392" s="31">
        <v>0</v>
      </c>
      <c r="BO392" s="31">
        <v>0</v>
      </c>
      <c r="BP392" s="31">
        <v>0</v>
      </c>
      <c r="BQ392" s="31">
        <v>0</v>
      </c>
      <c r="BR392" s="31">
        <v>2670931.3457336398</v>
      </c>
      <c r="BS392" s="31">
        <v>2762555.1592712398</v>
      </c>
      <c r="BT392" s="31">
        <v>0</v>
      </c>
      <c r="BU392" s="31">
        <v>0</v>
      </c>
      <c r="BV392" s="31">
        <v>1146593.33329773</v>
      </c>
      <c r="BW392" s="31">
        <v>0</v>
      </c>
      <c r="BX392" s="31">
        <v>0</v>
      </c>
      <c r="BY392" s="31">
        <v>0</v>
      </c>
      <c r="BZ392" s="31">
        <v>0</v>
      </c>
      <c r="CA392" s="31">
        <v>57449.653151512102</v>
      </c>
      <c r="CB392" s="31">
        <v>3604309.6799011198</v>
      </c>
      <c r="CC392" s="31">
        <v>30875230.3820801</v>
      </c>
      <c r="CD392" s="31">
        <v>6586100.7610473596</v>
      </c>
      <c r="CE392" s="31">
        <v>1301.1132409274601</v>
      </c>
      <c r="CF392" s="31">
        <v>196286.60599136399</v>
      </c>
      <c r="CG392" s="31">
        <v>1572744.34809875</v>
      </c>
      <c r="CH392" s="31">
        <v>0</v>
      </c>
      <c r="CI392" s="31">
        <v>58748.781277179703</v>
      </c>
      <c r="CJ392" s="31">
        <v>3801146.0349426302</v>
      </c>
      <c r="CK392" s="31">
        <v>32447198.8913574</v>
      </c>
      <c r="CL392" s="31">
        <v>6591628.1646118201</v>
      </c>
      <c r="CM392" s="31">
        <v>91389.022934913606</v>
      </c>
      <c r="CN392" s="31">
        <v>14924245.8778076</v>
      </c>
      <c r="CO392" s="31">
        <v>64226246.589843802</v>
      </c>
      <c r="CP392" s="31">
        <v>6591628.1646118201</v>
      </c>
    </row>
    <row r="393" spans="1:94">
      <c r="A393" s="138" t="s">
        <v>68</v>
      </c>
      <c r="B393" s="163">
        <v>40878</v>
      </c>
      <c r="C393" s="31">
        <v>49346.676255703002</v>
      </c>
      <c r="D393" s="31">
        <v>0</v>
      </c>
      <c r="E393" s="31">
        <v>8288.5894573926907</v>
      </c>
      <c r="F393" s="31">
        <v>6247.4937538504601</v>
      </c>
      <c r="G393" s="31">
        <v>1364.1202787756899</v>
      </c>
      <c r="H393" s="31">
        <v>0</v>
      </c>
      <c r="I393" s="31">
        <v>0</v>
      </c>
      <c r="J393" s="31">
        <v>32747.0165472031</v>
      </c>
      <c r="K393" s="31">
        <v>220.77834087610199</v>
      </c>
      <c r="L393" s="31">
        <v>29128.478182554201</v>
      </c>
      <c r="M393" s="31">
        <v>19437.1916856766</v>
      </c>
      <c r="N393" s="31">
        <v>6269.2337448000899</v>
      </c>
      <c r="O393" s="31">
        <v>0</v>
      </c>
      <c r="P393" s="31">
        <v>0</v>
      </c>
      <c r="Q393" s="31">
        <v>2727.8827725648898</v>
      </c>
      <c r="R393" s="31">
        <v>0</v>
      </c>
      <c r="S393" s="31">
        <v>0</v>
      </c>
      <c r="T393" s="31">
        <v>1354.1641914695499</v>
      </c>
      <c r="U393" s="31">
        <v>33213.373659711498</v>
      </c>
      <c r="V393" s="31">
        <v>2832165.5716857901</v>
      </c>
      <c r="W393" s="31">
        <v>0</v>
      </c>
      <c r="X393" s="31">
        <v>756441.03494262695</v>
      </c>
      <c r="Y393" s="31">
        <v>546910.21527862502</v>
      </c>
      <c r="Z393" s="31">
        <v>201625.46500205999</v>
      </c>
      <c r="AA393" s="31">
        <v>0</v>
      </c>
      <c r="AB393" s="31">
        <v>0</v>
      </c>
      <c r="AC393" s="31">
        <v>11135556.7694092</v>
      </c>
      <c r="AD393" s="31">
        <v>22931.247047901201</v>
      </c>
      <c r="AE393" s="31">
        <v>1393987.9907531701</v>
      </c>
      <c r="AF393" s="31">
        <v>993921.735855103</v>
      </c>
      <c r="AG393" s="31">
        <v>933870.37067413295</v>
      </c>
      <c r="AH393" s="31">
        <v>0</v>
      </c>
      <c r="AI393" s="31">
        <v>0</v>
      </c>
      <c r="AJ393" s="31">
        <v>262495.77521514898</v>
      </c>
      <c r="AK393" s="31">
        <v>0</v>
      </c>
      <c r="AL393" s="31">
        <v>0</v>
      </c>
      <c r="AM393" s="31">
        <v>199551.03412056001</v>
      </c>
      <c r="AN393" s="31">
        <v>11195416.3125</v>
      </c>
      <c r="AO393" s="31">
        <v>24998554.580810498</v>
      </c>
      <c r="AP393" s="31">
        <v>0</v>
      </c>
      <c r="AQ393" s="31">
        <v>6072987.4491577102</v>
      </c>
      <c r="AR393" s="31">
        <v>4355233.2557983398</v>
      </c>
      <c r="AS393" s="31">
        <v>1621090.73370361</v>
      </c>
      <c r="AT393" s="31">
        <v>0</v>
      </c>
      <c r="AU393" s="31">
        <v>0</v>
      </c>
      <c r="AV393" s="31">
        <v>32106111.283691399</v>
      </c>
      <c r="AW393" s="31">
        <v>71347.406020164504</v>
      </c>
      <c r="AX393" s="31">
        <v>12523864.0583496</v>
      </c>
      <c r="AY393" s="31">
        <v>9055218.9534912091</v>
      </c>
      <c r="AZ393" s="31">
        <v>7310087.5930786096</v>
      </c>
      <c r="BA393" s="31">
        <v>0</v>
      </c>
      <c r="BB393" s="31">
        <v>0</v>
      </c>
      <c r="BC393" s="31">
        <v>2160994.9049377399</v>
      </c>
      <c r="BD393" s="31">
        <v>0</v>
      </c>
      <c r="BE393" s="31">
        <v>0</v>
      </c>
      <c r="BF393" s="31">
        <v>1600353.87373352</v>
      </c>
      <c r="BG393" s="31">
        <v>32290854.592285201</v>
      </c>
      <c r="BH393" s="31">
        <v>4429247.8651123</v>
      </c>
      <c r="BI393" s="31">
        <v>0</v>
      </c>
      <c r="BJ393" s="31">
        <v>2098875.7423400902</v>
      </c>
      <c r="BK393" s="31">
        <v>1718520.0804290799</v>
      </c>
      <c r="BL393" s="31">
        <v>0</v>
      </c>
      <c r="BM393" s="31">
        <v>0</v>
      </c>
      <c r="BN393" s="31">
        <v>0</v>
      </c>
      <c r="BO393" s="31">
        <v>0</v>
      </c>
      <c r="BP393" s="31">
        <v>0</v>
      </c>
      <c r="BQ393" s="31">
        <v>0</v>
      </c>
      <c r="BR393" s="31">
        <v>2733056.1035461398</v>
      </c>
      <c r="BS393" s="31">
        <v>2690283.0636901902</v>
      </c>
      <c r="BT393" s="31">
        <v>0</v>
      </c>
      <c r="BU393" s="31">
        <v>0</v>
      </c>
      <c r="BV393" s="31">
        <v>1168082.1692047101</v>
      </c>
      <c r="BW393" s="31">
        <v>0</v>
      </c>
      <c r="BX393" s="31">
        <v>0</v>
      </c>
      <c r="BY393" s="31">
        <v>0</v>
      </c>
      <c r="BZ393" s="31">
        <v>0</v>
      </c>
      <c r="CA393" s="31">
        <v>57634.136997699701</v>
      </c>
      <c r="CB393" s="31">
        <v>3587651.9398193401</v>
      </c>
      <c r="CC393" s="31">
        <v>31052738.490966801</v>
      </c>
      <c r="CD393" s="31">
        <v>6529705.2469482403</v>
      </c>
      <c r="CE393" s="31">
        <v>1371.58638568223</v>
      </c>
      <c r="CF393" s="31">
        <v>201157.693149567</v>
      </c>
      <c r="CG393" s="31">
        <v>1616903.19311523</v>
      </c>
      <c r="CH393" s="31">
        <v>0</v>
      </c>
      <c r="CI393" s="31">
        <v>59008.893958091699</v>
      </c>
      <c r="CJ393" s="31">
        <v>3787832.4154052702</v>
      </c>
      <c r="CK393" s="31">
        <v>32664210.6633301</v>
      </c>
      <c r="CL393" s="31">
        <v>6535237.3177490197</v>
      </c>
      <c r="CM393" s="31">
        <v>91977.852030754104</v>
      </c>
      <c r="CN393" s="31">
        <v>14980216.9923096</v>
      </c>
      <c r="CO393" s="31">
        <v>64886171.941894501</v>
      </c>
      <c r="CP393" s="31">
        <v>6535237.3177490197</v>
      </c>
    </row>
    <row r="394" spans="1:94">
      <c r="A394" s="138" t="s">
        <v>68</v>
      </c>
      <c r="B394" s="163">
        <v>40969</v>
      </c>
      <c r="C394" s="31">
        <v>49172.540477275797</v>
      </c>
      <c r="D394" s="31">
        <v>0</v>
      </c>
      <c r="E394" s="31">
        <v>8021.1515972018196</v>
      </c>
      <c r="F394" s="31">
        <v>6050.7736381888399</v>
      </c>
      <c r="G394" s="31">
        <v>1388.61593490839</v>
      </c>
      <c r="H394" s="31">
        <v>0</v>
      </c>
      <c r="I394" s="31">
        <v>0</v>
      </c>
      <c r="J394" s="31">
        <v>33572.431491374999</v>
      </c>
      <c r="K394" s="31">
        <v>215.59891988895799</v>
      </c>
      <c r="L394" s="31">
        <v>28707.329657793001</v>
      </c>
      <c r="M394" s="31">
        <v>19407.250525713</v>
      </c>
      <c r="N394" s="31">
        <v>6122.3110299110404</v>
      </c>
      <c r="O394" s="31">
        <v>0</v>
      </c>
      <c r="P394" s="31">
        <v>0</v>
      </c>
      <c r="Q394" s="31">
        <v>2759.7387409210201</v>
      </c>
      <c r="R394" s="31">
        <v>0</v>
      </c>
      <c r="S394" s="31">
        <v>0</v>
      </c>
      <c r="T394" s="31">
        <v>1366.4822372347101</v>
      </c>
      <c r="U394" s="31">
        <v>33575.949086810338</v>
      </c>
      <c r="V394" s="31">
        <v>2863829.6858825702</v>
      </c>
      <c r="W394" s="31">
        <v>0</v>
      </c>
      <c r="X394" s="31">
        <v>728058.45430755604</v>
      </c>
      <c r="Y394" s="31">
        <v>528852.39806366002</v>
      </c>
      <c r="Z394" s="31">
        <v>200862.451316833</v>
      </c>
      <c r="AA394" s="31">
        <v>0</v>
      </c>
      <c r="AB394" s="31">
        <v>0</v>
      </c>
      <c r="AC394" s="31">
        <v>11357052.716796899</v>
      </c>
      <c r="AD394" s="31">
        <v>23043.233064889901</v>
      </c>
      <c r="AE394" s="31">
        <v>1409377.1363830599</v>
      </c>
      <c r="AF394" s="31">
        <v>1000288.8621521</v>
      </c>
      <c r="AG394" s="31">
        <v>914070.47381591797</v>
      </c>
      <c r="AH394" s="31">
        <v>0</v>
      </c>
      <c r="AI394" s="31">
        <v>0</v>
      </c>
      <c r="AJ394" s="31">
        <v>272978.00513839698</v>
      </c>
      <c r="AK394" s="31">
        <v>0</v>
      </c>
      <c r="AL394" s="31">
        <v>0</v>
      </c>
      <c r="AM394" s="31">
        <v>201241.47589111299</v>
      </c>
      <c r="AN394" s="31">
        <v>11345440.5269775</v>
      </c>
      <c r="AO394" s="31">
        <v>25456925.837646499</v>
      </c>
      <c r="AP394" s="31">
        <v>0</v>
      </c>
      <c r="AQ394" s="31">
        <v>5856569.8555908203</v>
      </c>
      <c r="AR394" s="31">
        <v>4195736.0863647498</v>
      </c>
      <c r="AS394" s="31">
        <v>1629250.94796753</v>
      </c>
      <c r="AT394" s="31">
        <v>0</v>
      </c>
      <c r="AU394" s="31">
        <v>0</v>
      </c>
      <c r="AV394" s="31">
        <v>32992795.794189502</v>
      </c>
      <c r="AW394" s="31">
        <v>71532.1125831604</v>
      </c>
      <c r="AX394" s="31">
        <v>12678038.553833</v>
      </c>
      <c r="AY394" s="31">
        <v>9196069.9637451209</v>
      </c>
      <c r="AZ394" s="31">
        <v>7175823.7899169903</v>
      </c>
      <c r="BA394" s="31">
        <v>0</v>
      </c>
      <c r="BB394" s="31">
        <v>0</v>
      </c>
      <c r="BC394" s="31">
        <v>2254258.0230102502</v>
      </c>
      <c r="BD394" s="31">
        <v>0</v>
      </c>
      <c r="BE394" s="31">
        <v>0</v>
      </c>
      <c r="BF394" s="31">
        <v>1626277.30187988</v>
      </c>
      <c r="BG394" s="31">
        <v>32951059.208007801</v>
      </c>
      <c r="BH394" s="31">
        <v>4616474.7879028302</v>
      </c>
      <c r="BI394" s="31">
        <v>0</v>
      </c>
      <c r="BJ394" s="31">
        <v>2073395.9413147001</v>
      </c>
      <c r="BK394" s="31">
        <v>1672063.1408233601</v>
      </c>
      <c r="BL394" s="31">
        <v>0</v>
      </c>
      <c r="BM394" s="31">
        <v>0</v>
      </c>
      <c r="BN394" s="31">
        <v>0</v>
      </c>
      <c r="BO394" s="31">
        <v>0</v>
      </c>
      <c r="BP394" s="31">
        <v>0</v>
      </c>
      <c r="BQ394" s="31">
        <v>0</v>
      </c>
      <c r="BR394" s="31">
        <v>2770784.3791198698</v>
      </c>
      <c r="BS394" s="31">
        <v>2657868.5097656301</v>
      </c>
      <c r="BT394" s="31">
        <v>0</v>
      </c>
      <c r="BU394" s="31">
        <v>0</v>
      </c>
      <c r="BV394" s="31">
        <v>1222076.8200683601</v>
      </c>
      <c r="BW394" s="31">
        <v>0</v>
      </c>
      <c r="BX394" s="31">
        <v>0</v>
      </c>
      <c r="BY394" s="31">
        <v>0</v>
      </c>
      <c r="BZ394" s="31">
        <v>0</v>
      </c>
      <c r="CA394" s="31">
        <v>57170.806938648202</v>
      </c>
      <c r="CB394" s="31">
        <v>3596835.3499145498</v>
      </c>
      <c r="CC394" s="31">
        <v>31377229.4052734</v>
      </c>
      <c r="CD394" s="31">
        <v>6689693.5463256799</v>
      </c>
      <c r="CE394" s="31">
        <v>1381.30671440065</v>
      </c>
      <c r="CF394" s="31">
        <v>201176.469919205</v>
      </c>
      <c r="CG394" s="31">
        <v>1630751.8168335001</v>
      </c>
      <c r="CH394" s="31">
        <v>0</v>
      </c>
      <c r="CI394" s="31">
        <v>58551.8623590469</v>
      </c>
      <c r="CJ394" s="31">
        <v>3798981.2864685101</v>
      </c>
      <c r="CK394" s="31">
        <v>33014499.942138702</v>
      </c>
      <c r="CL394" s="31">
        <v>6683870.8549804697</v>
      </c>
      <c r="CM394" s="31">
        <v>91918.571566581697</v>
      </c>
      <c r="CN394" s="31">
        <v>15151914.279418901</v>
      </c>
      <c r="CO394" s="31">
        <v>66023580.175292999</v>
      </c>
      <c r="CP394" s="31">
        <v>6683870.8549804697</v>
      </c>
    </row>
    <row r="395" spans="1:94">
      <c r="A395" s="138" t="s">
        <v>68</v>
      </c>
      <c r="B395" s="163">
        <v>41061</v>
      </c>
      <c r="C395" s="31">
        <v>48784.364198207899</v>
      </c>
      <c r="D395" s="31">
        <v>0</v>
      </c>
      <c r="E395" s="31">
        <v>7758.7797241807002</v>
      </c>
      <c r="F395" s="31">
        <v>5865.0573386550004</v>
      </c>
      <c r="G395" s="31">
        <v>1384.55895097554</v>
      </c>
      <c r="H395" s="31">
        <v>0</v>
      </c>
      <c r="I395" s="31">
        <v>0</v>
      </c>
      <c r="J395" s="31">
        <v>33825.832772731803</v>
      </c>
      <c r="K395" s="31">
        <v>195.82685276120901</v>
      </c>
      <c r="L395" s="31">
        <v>28683.598844051401</v>
      </c>
      <c r="M395" s="31">
        <v>19230.791085720099</v>
      </c>
      <c r="N395" s="31">
        <v>5820.3699753880501</v>
      </c>
      <c r="O395" s="31">
        <v>0</v>
      </c>
      <c r="P395" s="31">
        <v>0</v>
      </c>
      <c r="Q395" s="31">
        <v>2871.8225463628801</v>
      </c>
      <c r="R395" s="31">
        <v>0</v>
      </c>
      <c r="S395" s="31">
        <v>0</v>
      </c>
      <c r="T395" s="31">
        <v>1387.7564707696399</v>
      </c>
      <c r="U395" s="31">
        <v>33848.629114306736</v>
      </c>
      <c r="V395" s="31">
        <v>2782790.7328185998</v>
      </c>
      <c r="W395" s="31">
        <v>0</v>
      </c>
      <c r="X395" s="31">
        <v>687053.66007232701</v>
      </c>
      <c r="Y395" s="31">
        <v>495275.34092712402</v>
      </c>
      <c r="Z395" s="31">
        <v>198339.04170799299</v>
      </c>
      <c r="AA395" s="31">
        <v>0</v>
      </c>
      <c r="AB395" s="31">
        <v>0</v>
      </c>
      <c r="AC395" s="31">
        <v>11329083.7335205</v>
      </c>
      <c r="AD395" s="31">
        <v>20731.035028457602</v>
      </c>
      <c r="AE395" s="31">
        <v>1352228.5037078899</v>
      </c>
      <c r="AF395" s="31">
        <v>972920.86908721901</v>
      </c>
      <c r="AG395" s="31">
        <v>825794.92057800305</v>
      </c>
      <c r="AH395" s="31">
        <v>0</v>
      </c>
      <c r="AI395" s="31">
        <v>0</v>
      </c>
      <c r="AJ395" s="31">
        <v>316876.23477935803</v>
      </c>
      <c r="AK395" s="31">
        <v>0</v>
      </c>
      <c r="AL395" s="31">
        <v>0</v>
      </c>
      <c r="AM395" s="31">
        <v>198824.64935874901</v>
      </c>
      <c r="AN395" s="31">
        <v>11326888.008911099</v>
      </c>
      <c r="AO395" s="31">
        <v>24881830.451416001</v>
      </c>
      <c r="AP395" s="31">
        <v>0</v>
      </c>
      <c r="AQ395" s="31">
        <v>5607222.0306396503</v>
      </c>
      <c r="AR395" s="31">
        <v>3996062.0463561998</v>
      </c>
      <c r="AS395" s="31">
        <v>1613529.6576080299</v>
      </c>
      <c r="AT395" s="31">
        <v>0</v>
      </c>
      <c r="AU395" s="31">
        <v>0</v>
      </c>
      <c r="AV395" s="31">
        <v>33218213.229980499</v>
      </c>
      <c r="AW395" s="31">
        <v>65110.987929821</v>
      </c>
      <c r="AX395" s="31">
        <v>12305418.0782471</v>
      </c>
      <c r="AY395" s="31">
        <v>9015876.9379882794</v>
      </c>
      <c r="AZ395" s="31">
        <v>6550213.75964355</v>
      </c>
      <c r="BA395" s="31">
        <v>0</v>
      </c>
      <c r="BB395" s="31">
        <v>0</v>
      </c>
      <c r="BC395" s="31">
        <v>2604116.1943054199</v>
      </c>
      <c r="BD395" s="31">
        <v>0</v>
      </c>
      <c r="BE395" s="31">
        <v>0</v>
      </c>
      <c r="BF395" s="31">
        <v>1623958.0459594701</v>
      </c>
      <c r="BG395" s="31">
        <v>33234744.912597701</v>
      </c>
      <c r="BH395" s="31">
        <v>4507792.54968262</v>
      </c>
      <c r="BI395" s="31">
        <v>0</v>
      </c>
      <c r="BJ395" s="31">
        <v>2002612.1041259801</v>
      </c>
      <c r="BK395" s="31">
        <v>1603170.7053680399</v>
      </c>
      <c r="BL395" s="31">
        <v>0</v>
      </c>
      <c r="BM395" s="31">
        <v>0</v>
      </c>
      <c r="BN395" s="31">
        <v>0</v>
      </c>
      <c r="BO395" s="31">
        <v>0</v>
      </c>
      <c r="BP395" s="31">
        <v>0</v>
      </c>
      <c r="BQ395" s="31">
        <v>0</v>
      </c>
      <c r="BR395" s="31">
        <v>2710549.0223083501</v>
      </c>
      <c r="BS395" s="31">
        <v>2427607.8215331999</v>
      </c>
      <c r="BT395" s="31">
        <v>0</v>
      </c>
      <c r="BU395" s="31">
        <v>0</v>
      </c>
      <c r="BV395" s="31">
        <v>1347746.7798156701</v>
      </c>
      <c r="BW395" s="31">
        <v>0</v>
      </c>
      <c r="BX395" s="31">
        <v>0</v>
      </c>
      <c r="BY395" s="31">
        <v>0</v>
      </c>
      <c r="BZ395" s="31">
        <v>0</v>
      </c>
      <c r="CA395" s="31">
        <v>56541.608841896101</v>
      </c>
      <c r="CB395" s="31">
        <v>3469077.4325866699</v>
      </c>
      <c r="CC395" s="31">
        <v>30477358.290283199</v>
      </c>
      <c r="CD395" s="31">
        <v>6508387.1705932599</v>
      </c>
      <c r="CE395" s="31">
        <v>1379.8294897973501</v>
      </c>
      <c r="CF395" s="31">
        <v>198274.019571304</v>
      </c>
      <c r="CG395" s="31">
        <v>1611493.2444152799</v>
      </c>
      <c r="CH395" s="31">
        <v>0</v>
      </c>
      <c r="CI395" s="31">
        <v>57919.094466209397</v>
      </c>
      <c r="CJ395" s="31">
        <v>3667166.3473815899</v>
      </c>
      <c r="CK395" s="31">
        <v>32089159.833984401</v>
      </c>
      <c r="CL395" s="31">
        <v>6501199.6963501005</v>
      </c>
      <c r="CM395" s="31">
        <v>91572.453283309893</v>
      </c>
      <c r="CN395" s="31">
        <v>14996963.734375</v>
      </c>
      <c r="CO395" s="31">
        <v>65347556.700683601</v>
      </c>
      <c r="CP395" s="31">
        <v>6501199.6963501005</v>
      </c>
    </row>
    <row r="396" spans="1:94">
      <c r="A396" s="138" t="s">
        <v>68</v>
      </c>
      <c r="B396" s="163">
        <v>41153</v>
      </c>
      <c r="C396" s="31">
        <v>48821.651063919096</v>
      </c>
      <c r="D396" s="31">
        <v>0</v>
      </c>
      <c r="E396" s="31">
        <v>7423.8588278293601</v>
      </c>
      <c r="F396" s="31">
        <v>5611.4972835183098</v>
      </c>
      <c r="G396" s="31">
        <v>1333.89089231193</v>
      </c>
      <c r="H396" s="31">
        <v>0</v>
      </c>
      <c r="I396" s="31">
        <v>0</v>
      </c>
      <c r="J396" s="31">
        <v>33728.457810401902</v>
      </c>
      <c r="K396" s="31">
        <v>188.534224202856</v>
      </c>
      <c r="L396" s="31">
        <v>28600.2287666798</v>
      </c>
      <c r="M396" s="31">
        <v>19371.8960895538</v>
      </c>
      <c r="N396" s="31">
        <v>5660.3099476098996</v>
      </c>
      <c r="O396" s="31">
        <v>0</v>
      </c>
      <c r="P396" s="31">
        <v>0</v>
      </c>
      <c r="Q396" s="31">
        <v>2849.9742403924502</v>
      </c>
      <c r="R396" s="31">
        <v>0</v>
      </c>
      <c r="S396" s="31">
        <v>0</v>
      </c>
      <c r="T396" s="31">
        <v>1357.2982142716601</v>
      </c>
      <c r="U396" s="31">
        <v>34040.499431815646</v>
      </c>
      <c r="V396" s="31">
        <v>2758402.2356872601</v>
      </c>
      <c r="W396" s="31">
        <v>0</v>
      </c>
      <c r="X396" s="31">
        <v>660500.27034759498</v>
      </c>
      <c r="Y396" s="31">
        <v>473049.238254547</v>
      </c>
      <c r="Z396" s="31">
        <v>196791.082607269</v>
      </c>
      <c r="AA396" s="31">
        <v>0</v>
      </c>
      <c r="AB396" s="31">
        <v>0</v>
      </c>
      <c r="AC396" s="31">
        <v>11376633.8092041</v>
      </c>
      <c r="AD396" s="31">
        <v>18710.6140363216</v>
      </c>
      <c r="AE396" s="31">
        <v>1332117.8136444101</v>
      </c>
      <c r="AF396" s="31">
        <v>973539.205551147</v>
      </c>
      <c r="AG396" s="31">
        <v>798665.85816955601</v>
      </c>
      <c r="AH396" s="31">
        <v>0</v>
      </c>
      <c r="AI396" s="31">
        <v>0</v>
      </c>
      <c r="AJ396" s="31">
        <v>316823.35209274298</v>
      </c>
      <c r="AK396" s="31">
        <v>0</v>
      </c>
      <c r="AL396" s="31">
        <v>0</v>
      </c>
      <c r="AM396" s="31">
        <v>197951.13428688</v>
      </c>
      <c r="AN396" s="31">
        <v>11409824.079589801</v>
      </c>
      <c r="AO396" s="31">
        <v>24878806.893310498</v>
      </c>
      <c r="AP396" s="31">
        <v>0</v>
      </c>
      <c r="AQ396" s="31">
        <v>5417280.40905762</v>
      </c>
      <c r="AR396" s="31">
        <v>3841339.8993530301</v>
      </c>
      <c r="AS396" s="31">
        <v>1623918.45974731</v>
      </c>
      <c r="AT396" s="31">
        <v>0</v>
      </c>
      <c r="AU396" s="31">
        <v>0</v>
      </c>
      <c r="AV396" s="31">
        <v>33705195.964843802</v>
      </c>
      <c r="AW396" s="31">
        <v>59629.056301593802</v>
      </c>
      <c r="AX396" s="31">
        <v>12202413.814331099</v>
      </c>
      <c r="AY396" s="31">
        <v>9110521.17431641</v>
      </c>
      <c r="AZ396" s="31">
        <v>6403991.1452026404</v>
      </c>
      <c r="BA396" s="31">
        <v>0</v>
      </c>
      <c r="BB396" s="31">
        <v>0</v>
      </c>
      <c r="BC396" s="31">
        <v>2629503.0969543499</v>
      </c>
      <c r="BD396" s="31">
        <v>0</v>
      </c>
      <c r="BE396" s="31">
        <v>0</v>
      </c>
      <c r="BF396" s="31">
        <v>1636410.1545867899</v>
      </c>
      <c r="BG396" s="31">
        <v>33807826.890136696</v>
      </c>
      <c r="BH396" s="31">
        <v>4547682.8704834003</v>
      </c>
      <c r="BI396" s="31">
        <v>0</v>
      </c>
      <c r="BJ396" s="31">
        <v>1960123.34249878</v>
      </c>
      <c r="BK396" s="31">
        <v>1571901.8623657201</v>
      </c>
      <c r="BL396" s="31">
        <v>0</v>
      </c>
      <c r="BM396" s="31">
        <v>0</v>
      </c>
      <c r="BN396" s="31">
        <v>0</v>
      </c>
      <c r="BO396" s="31">
        <v>0</v>
      </c>
      <c r="BP396" s="31">
        <v>0</v>
      </c>
      <c r="BQ396" s="31">
        <v>0</v>
      </c>
      <c r="BR396" s="31">
        <v>2762030.3401794401</v>
      </c>
      <c r="BS396" s="31">
        <v>2384825.8116149898</v>
      </c>
      <c r="BT396" s="31">
        <v>0</v>
      </c>
      <c r="BU396" s="31">
        <v>0</v>
      </c>
      <c r="BV396" s="31">
        <v>1362831.2019805899</v>
      </c>
      <c r="BW396" s="31">
        <v>0</v>
      </c>
      <c r="BX396" s="31">
        <v>0</v>
      </c>
      <c r="BY396" s="31">
        <v>0</v>
      </c>
      <c r="BZ396" s="31">
        <v>0</v>
      </c>
      <c r="CA396" s="31">
        <v>56290.050185680397</v>
      </c>
      <c r="CB396" s="31">
        <v>3416615.4554748498</v>
      </c>
      <c r="CC396" s="31">
        <v>30276106.692627002</v>
      </c>
      <c r="CD396" s="31">
        <v>6507601.8612670898</v>
      </c>
      <c r="CE396" s="31">
        <v>1337.1832645684501</v>
      </c>
      <c r="CF396" s="31">
        <v>197083.40986251799</v>
      </c>
      <c r="CG396" s="31">
        <v>1629410.39151001</v>
      </c>
      <c r="CH396" s="31">
        <v>0</v>
      </c>
      <c r="CI396" s="31">
        <v>57625.338260650598</v>
      </c>
      <c r="CJ396" s="31">
        <v>3613734.4775390602</v>
      </c>
      <c r="CK396" s="31">
        <v>31901980.590820301</v>
      </c>
      <c r="CL396" s="31">
        <v>6514154.0388183603</v>
      </c>
      <c r="CM396" s="31">
        <v>91460.390660285993</v>
      </c>
      <c r="CN396" s="31">
        <v>15018182.5267334</v>
      </c>
      <c r="CO396" s="31">
        <v>65694609.150390603</v>
      </c>
      <c r="CP396" s="31">
        <v>6514154.0388183603</v>
      </c>
    </row>
    <row r="397" spans="1:94">
      <c r="A397" s="138" t="s">
        <v>68</v>
      </c>
      <c r="B397" s="163">
        <v>41244</v>
      </c>
      <c r="C397" s="31">
        <v>48587.296891689301</v>
      </c>
      <c r="D397" s="31">
        <v>0</v>
      </c>
      <c r="E397" s="31">
        <v>7254.9474778175399</v>
      </c>
      <c r="F397" s="31">
        <v>5516.5257263183603</v>
      </c>
      <c r="G397" s="31">
        <v>1311.3376535177199</v>
      </c>
      <c r="H397" s="31">
        <v>0</v>
      </c>
      <c r="I397" s="31">
        <v>0</v>
      </c>
      <c r="J397" s="31">
        <v>33705.767971038797</v>
      </c>
      <c r="K397" s="31">
        <v>161.98886865191199</v>
      </c>
      <c r="L397" s="31">
        <v>28160.787936925899</v>
      </c>
      <c r="M397" s="31">
        <v>19298.250782012899</v>
      </c>
      <c r="N397" s="31">
        <v>5564.9615146517799</v>
      </c>
      <c r="O397" s="31">
        <v>0</v>
      </c>
      <c r="P397" s="31">
        <v>0</v>
      </c>
      <c r="Q397" s="31">
        <v>2810.4854343831498</v>
      </c>
      <c r="R397" s="31">
        <v>0</v>
      </c>
      <c r="S397" s="31">
        <v>0</v>
      </c>
      <c r="T397" s="31">
        <v>1307.4179108291901</v>
      </c>
      <c r="U397" s="31">
        <v>34214.717294443515</v>
      </c>
      <c r="V397" s="31">
        <v>2740601.4036254901</v>
      </c>
      <c r="W397" s="31">
        <v>0</v>
      </c>
      <c r="X397" s="31">
        <v>631055.14555358898</v>
      </c>
      <c r="Y397" s="31">
        <v>450024.60071945202</v>
      </c>
      <c r="Z397" s="31">
        <v>192944.60214424101</v>
      </c>
      <c r="AA397" s="31">
        <v>0</v>
      </c>
      <c r="AB397" s="31">
        <v>0</v>
      </c>
      <c r="AC397" s="31">
        <v>11417427.4185791</v>
      </c>
      <c r="AD397" s="31">
        <v>16541.705575227701</v>
      </c>
      <c r="AE397" s="31">
        <v>1309607.4779205299</v>
      </c>
      <c r="AF397" s="31">
        <v>970432.63797759998</v>
      </c>
      <c r="AG397" s="31">
        <v>775873.85180664097</v>
      </c>
      <c r="AH397" s="31">
        <v>0</v>
      </c>
      <c r="AI397" s="31">
        <v>0</v>
      </c>
      <c r="AJ397" s="31">
        <v>312337.73513793899</v>
      </c>
      <c r="AK397" s="31">
        <v>0</v>
      </c>
      <c r="AL397" s="31">
        <v>0</v>
      </c>
      <c r="AM397" s="31">
        <v>191036.487915039</v>
      </c>
      <c r="AN397" s="31">
        <v>11507139.4190674</v>
      </c>
      <c r="AO397" s="31">
        <v>24848889.183837902</v>
      </c>
      <c r="AP397" s="31">
        <v>0</v>
      </c>
      <c r="AQ397" s="31">
        <v>5230615.2727661096</v>
      </c>
      <c r="AR397" s="31">
        <v>3696656.0747070299</v>
      </c>
      <c r="AS397" s="31">
        <v>1591690.18109131</v>
      </c>
      <c r="AT397" s="31">
        <v>0</v>
      </c>
      <c r="AU397" s="31">
        <v>0</v>
      </c>
      <c r="AV397" s="31">
        <v>33988558.0400391</v>
      </c>
      <c r="AW397" s="31">
        <v>52725.297827243798</v>
      </c>
      <c r="AX397" s="31">
        <v>12099399.1361084</v>
      </c>
      <c r="AY397" s="31">
        <v>9123323.0095214806</v>
      </c>
      <c r="AZ397" s="31">
        <v>6242244.2700805701</v>
      </c>
      <c r="BA397" s="31">
        <v>0</v>
      </c>
      <c r="BB397" s="31">
        <v>0</v>
      </c>
      <c r="BC397" s="31">
        <v>2597422.2079772898</v>
      </c>
      <c r="BD397" s="31">
        <v>0</v>
      </c>
      <c r="BE397" s="31">
        <v>0</v>
      </c>
      <c r="BF397" s="31">
        <v>1571265.50317383</v>
      </c>
      <c r="BG397" s="31">
        <v>34248690.291015603</v>
      </c>
      <c r="BH397" s="31">
        <v>4511602.4401855497</v>
      </c>
      <c r="BI397" s="31">
        <v>0</v>
      </c>
      <c r="BJ397" s="31">
        <v>1885672.11984253</v>
      </c>
      <c r="BK397" s="31">
        <v>1514027.4907074</v>
      </c>
      <c r="BL397" s="31">
        <v>0</v>
      </c>
      <c r="BM397" s="31">
        <v>0</v>
      </c>
      <c r="BN397" s="31">
        <v>0</v>
      </c>
      <c r="BO397" s="31">
        <v>0</v>
      </c>
      <c r="BP397" s="31">
        <v>0</v>
      </c>
      <c r="BQ397" s="31">
        <v>0</v>
      </c>
      <c r="BR397" s="31">
        <v>2773268.5379943801</v>
      </c>
      <c r="BS397" s="31">
        <v>2323627.7321472201</v>
      </c>
      <c r="BT397" s="31">
        <v>0</v>
      </c>
      <c r="BU397" s="31">
        <v>0</v>
      </c>
      <c r="BV397" s="31">
        <v>1354436.4633941699</v>
      </c>
      <c r="BW397" s="31">
        <v>0</v>
      </c>
      <c r="BX397" s="31">
        <v>0</v>
      </c>
      <c r="BY397" s="31">
        <v>0</v>
      </c>
      <c r="BZ397" s="31">
        <v>0</v>
      </c>
      <c r="CA397" s="31">
        <v>55818.569916725202</v>
      </c>
      <c r="CB397" s="31">
        <v>3371399.4861755399</v>
      </c>
      <c r="CC397" s="31">
        <v>30061585.8820801</v>
      </c>
      <c r="CD397" s="31">
        <v>6399137.8709106399</v>
      </c>
      <c r="CE397" s="31">
        <v>1322.40414400399</v>
      </c>
      <c r="CF397" s="31">
        <v>192402.93077659601</v>
      </c>
      <c r="CG397" s="31">
        <v>1586126.6659240699</v>
      </c>
      <c r="CH397" s="31">
        <v>0</v>
      </c>
      <c r="CI397" s="31">
        <v>57144.531989097602</v>
      </c>
      <c r="CJ397" s="31">
        <v>3562762.2348632799</v>
      </c>
      <c r="CK397" s="31">
        <v>31642828.5466309</v>
      </c>
      <c r="CL397" s="31">
        <v>6407689.34912109</v>
      </c>
      <c r="CM397" s="31">
        <v>91140.359697341904</v>
      </c>
      <c r="CN397" s="31">
        <v>15060579.22229</v>
      </c>
      <c r="CO397" s="31">
        <v>65785760.930175804</v>
      </c>
      <c r="CP397" s="31">
        <v>6407689.34912109</v>
      </c>
    </row>
    <row r="398" spans="1:94">
      <c r="A398" s="138" t="s">
        <v>68</v>
      </c>
      <c r="B398" s="163">
        <v>41334</v>
      </c>
      <c r="C398" s="31">
        <v>47498.707596302003</v>
      </c>
      <c r="D398" s="31">
        <v>0</v>
      </c>
      <c r="E398" s="31">
        <v>7014.1105155348796</v>
      </c>
      <c r="F398" s="31">
        <v>5336.7019366621998</v>
      </c>
      <c r="G398" s="31">
        <v>1327.12996192276</v>
      </c>
      <c r="H398" s="31">
        <v>0</v>
      </c>
      <c r="I398" s="31">
        <v>0</v>
      </c>
      <c r="J398" s="31">
        <v>34519.153491973899</v>
      </c>
      <c r="K398" s="31">
        <v>145.79393094033</v>
      </c>
      <c r="L398" s="31">
        <v>1202.14524433017</v>
      </c>
      <c r="M398" s="31">
        <v>18938.454447984699</v>
      </c>
      <c r="N398" s="31">
        <v>5396.7336333990097</v>
      </c>
      <c r="O398" s="31">
        <v>0</v>
      </c>
      <c r="P398" s="31">
        <v>26065.978175401699</v>
      </c>
      <c r="Q398" s="31">
        <v>2764.51437154412</v>
      </c>
      <c r="R398" s="31">
        <v>0</v>
      </c>
      <c r="S398" s="31">
        <v>1307.9158150255701</v>
      </c>
      <c r="T398" s="31">
        <v>0</v>
      </c>
      <c r="U398" s="31">
        <v>34355.238784329442</v>
      </c>
      <c r="V398" s="31">
        <v>2623975.6986999498</v>
      </c>
      <c r="W398" s="31">
        <v>0</v>
      </c>
      <c r="X398" s="31">
        <v>593141.91420745896</v>
      </c>
      <c r="Y398" s="31">
        <v>426374.47439193702</v>
      </c>
      <c r="Z398" s="31">
        <v>184421.88957977301</v>
      </c>
      <c r="AA398" s="31">
        <v>0</v>
      </c>
      <c r="AB398" s="31">
        <v>0</v>
      </c>
      <c r="AC398" s="31">
        <v>11511211.740966801</v>
      </c>
      <c r="AD398" s="31">
        <v>14152.1575442553</v>
      </c>
      <c r="AE398" s="31">
        <v>32883.924172878302</v>
      </c>
      <c r="AF398" s="31">
        <v>929726.60669708299</v>
      </c>
      <c r="AG398" s="31">
        <v>749707.93594360398</v>
      </c>
      <c r="AH398" s="31">
        <v>0</v>
      </c>
      <c r="AI398" s="31">
        <v>1204050.0219879199</v>
      </c>
      <c r="AJ398" s="31">
        <v>302943.94760131801</v>
      </c>
      <c r="AK398" s="31">
        <v>0</v>
      </c>
      <c r="AL398" s="31">
        <v>185032.147785187</v>
      </c>
      <c r="AM398" s="31">
        <v>0</v>
      </c>
      <c r="AN398" s="31">
        <v>11460392.435913101</v>
      </c>
      <c r="AO398" s="31">
        <v>23679054.694091801</v>
      </c>
      <c r="AP398" s="31">
        <v>0</v>
      </c>
      <c r="AQ398" s="31">
        <v>4865823.1152343797</v>
      </c>
      <c r="AR398" s="31">
        <v>3443188.8652954102</v>
      </c>
      <c r="AS398" s="31">
        <v>1519962.7313232401</v>
      </c>
      <c r="AT398" s="31">
        <v>0</v>
      </c>
      <c r="AU398" s="31">
        <v>0</v>
      </c>
      <c r="AV398" s="31">
        <v>34445707.1640625</v>
      </c>
      <c r="AW398" s="31">
        <v>45097.686762809797</v>
      </c>
      <c r="AX398" s="31">
        <v>332706.66648101801</v>
      </c>
      <c r="AY398" s="31">
        <v>8712376.6104736291</v>
      </c>
      <c r="AZ398" s="31">
        <v>6031197.2814331101</v>
      </c>
      <c r="BA398" s="31">
        <v>0</v>
      </c>
      <c r="BB398" s="31">
        <v>10921623.087890601</v>
      </c>
      <c r="BC398" s="31">
        <v>2523235.9465331999</v>
      </c>
      <c r="BD398" s="31">
        <v>0</v>
      </c>
      <c r="BE398" s="31">
        <v>1521883.4013366699</v>
      </c>
      <c r="BF398" s="31">
        <v>0</v>
      </c>
      <c r="BG398" s="31">
        <v>34265274.599121101</v>
      </c>
      <c r="BH398" s="31">
        <v>5443521.4454956101</v>
      </c>
      <c r="BI398" s="31">
        <v>0</v>
      </c>
      <c r="BJ398" s="31">
        <v>1898260.9370575</v>
      </c>
      <c r="BK398" s="31">
        <v>1465259.13037109</v>
      </c>
      <c r="BL398" s="31">
        <v>0</v>
      </c>
      <c r="BM398" s="31">
        <v>0</v>
      </c>
      <c r="BN398" s="31">
        <v>0</v>
      </c>
      <c r="BO398" s="31">
        <v>0</v>
      </c>
      <c r="BP398" s="31">
        <v>0</v>
      </c>
      <c r="BQ398" s="31">
        <v>0</v>
      </c>
      <c r="BR398" s="31">
        <v>2795126.1076660198</v>
      </c>
      <c r="BS398" s="31">
        <v>2301131.7890625</v>
      </c>
      <c r="BT398" s="31">
        <v>0</v>
      </c>
      <c r="BU398" s="31">
        <v>842881.41999816895</v>
      </c>
      <c r="BV398" s="31">
        <v>1356251.2269897501</v>
      </c>
      <c r="BW398" s="31">
        <v>0</v>
      </c>
      <c r="BX398" s="31">
        <v>127532.24139022799</v>
      </c>
      <c r="BY398" s="31">
        <v>0</v>
      </c>
      <c r="BZ398" s="31">
        <v>0</v>
      </c>
      <c r="CA398" s="31">
        <v>54501.760444641099</v>
      </c>
      <c r="CB398" s="31">
        <v>3218918.0419006301</v>
      </c>
      <c r="CC398" s="31">
        <v>28577554.641845699</v>
      </c>
      <c r="CD398" s="31">
        <v>7333393.0655517597</v>
      </c>
      <c r="CE398" s="31">
        <v>1316.1325475424501</v>
      </c>
      <c r="CF398" s="31">
        <v>184737.76061821001</v>
      </c>
      <c r="CG398" s="31">
        <v>1522696.0860443099</v>
      </c>
      <c r="CH398" s="31">
        <v>127532.24139022799</v>
      </c>
      <c r="CI398" s="31">
        <v>55817.968053817698</v>
      </c>
      <c r="CJ398" s="31">
        <v>3404734.5192871098</v>
      </c>
      <c r="CK398" s="31">
        <v>30107097.208984401</v>
      </c>
      <c r="CL398" s="31">
        <v>7453685.1735839797</v>
      </c>
      <c r="CM398" s="31">
        <v>89995.470973968506</v>
      </c>
      <c r="CN398" s="31">
        <v>14875633.7352295</v>
      </c>
      <c r="CO398" s="31">
        <v>64485735.450195298</v>
      </c>
      <c r="CP398" s="31">
        <v>7453685.1735839797</v>
      </c>
    </row>
    <row r="399" spans="1:94">
      <c r="A399" s="138" t="s">
        <v>68</v>
      </c>
      <c r="B399" s="163">
        <v>41426</v>
      </c>
      <c r="C399" s="31">
        <v>47759.062092781103</v>
      </c>
      <c r="D399" s="31">
        <v>0</v>
      </c>
      <c r="E399" s="31">
        <v>6776.9355204105404</v>
      </c>
      <c r="F399" s="31">
        <v>5163.01551151276</v>
      </c>
      <c r="G399" s="31">
        <v>1310.85446380079</v>
      </c>
      <c r="H399" s="31">
        <v>0</v>
      </c>
      <c r="I399" s="31">
        <v>0</v>
      </c>
      <c r="J399" s="31">
        <v>34439.054353713997</v>
      </c>
      <c r="K399" s="31">
        <v>133.919043956324</v>
      </c>
      <c r="L399" s="31">
        <v>947.56049695611</v>
      </c>
      <c r="M399" s="31">
        <v>19155.304795265201</v>
      </c>
      <c r="N399" s="31">
        <v>5255.2156497240103</v>
      </c>
      <c r="O399" s="31">
        <v>0</v>
      </c>
      <c r="P399" s="31">
        <v>26471.128192186399</v>
      </c>
      <c r="Q399" s="31">
        <v>2743.3081637024902</v>
      </c>
      <c r="R399" s="31">
        <v>0</v>
      </c>
      <c r="S399" s="31">
        <v>1311.2174273580299</v>
      </c>
      <c r="T399" s="31">
        <v>0</v>
      </c>
      <c r="U399" s="31">
        <v>34361.486529061323</v>
      </c>
      <c r="V399" s="31">
        <v>2660041.4688720698</v>
      </c>
      <c r="W399" s="31">
        <v>0</v>
      </c>
      <c r="X399" s="31">
        <v>576009.44269561803</v>
      </c>
      <c r="Y399" s="31">
        <v>410922.55956649798</v>
      </c>
      <c r="Z399" s="31">
        <v>184268.66648292501</v>
      </c>
      <c r="AA399" s="31">
        <v>0</v>
      </c>
      <c r="AB399" s="31">
        <v>0</v>
      </c>
      <c r="AC399" s="31">
        <v>11521289.1569824</v>
      </c>
      <c r="AD399" s="31">
        <v>13674.5214853287</v>
      </c>
      <c r="AE399" s="31">
        <v>26698.331350565</v>
      </c>
      <c r="AF399" s="31">
        <v>951512.69082641602</v>
      </c>
      <c r="AG399" s="31">
        <v>723662.11759948696</v>
      </c>
      <c r="AH399" s="31">
        <v>0</v>
      </c>
      <c r="AI399" s="31">
        <v>1228046.9210357701</v>
      </c>
      <c r="AJ399" s="31">
        <v>305385.16717910802</v>
      </c>
      <c r="AK399" s="31">
        <v>0</v>
      </c>
      <c r="AL399" s="31">
        <v>184534.63145637501</v>
      </c>
      <c r="AM399" s="31">
        <v>0</v>
      </c>
      <c r="AN399" s="31">
        <v>11505941.049926801</v>
      </c>
      <c r="AO399" s="31">
        <v>24175105.776611298</v>
      </c>
      <c r="AP399" s="31">
        <v>0</v>
      </c>
      <c r="AQ399" s="31">
        <v>4728933.8456420898</v>
      </c>
      <c r="AR399" s="31">
        <v>3321782.9797668499</v>
      </c>
      <c r="AS399" s="31">
        <v>1519404.1854095501</v>
      </c>
      <c r="AT399" s="31">
        <v>0</v>
      </c>
      <c r="AU399" s="31">
        <v>0</v>
      </c>
      <c r="AV399" s="31">
        <v>34503708.8359375</v>
      </c>
      <c r="AW399" s="31">
        <v>43706.205866813703</v>
      </c>
      <c r="AX399" s="31">
        <v>253675.88666534401</v>
      </c>
      <c r="AY399" s="31">
        <v>8984628.1669921894</v>
      </c>
      <c r="AZ399" s="31">
        <v>5860842.3599243201</v>
      </c>
      <c r="BA399" s="31">
        <v>0</v>
      </c>
      <c r="BB399" s="31">
        <v>11244587.587036099</v>
      </c>
      <c r="BC399" s="31">
        <v>2557479.4164733901</v>
      </c>
      <c r="BD399" s="31">
        <v>0</v>
      </c>
      <c r="BE399" s="31">
        <v>1528402.7203369101</v>
      </c>
      <c r="BF399" s="31">
        <v>0</v>
      </c>
      <c r="BG399" s="31">
        <v>34508742.120605499</v>
      </c>
      <c r="BH399" s="31">
        <v>5502870.2800292997</v>
      </c>
      <c r="BI399" s="31">
        <v>0</v>
      </c>
      <c r="BJ399" s="31">
        <v>1849391.60098267</v>
      </c>
      <c r="BK399" s="31">
        <v>1431664.36152649</v>
      </c>
      <c r="BL399" s="31">
        <v>0</v>
      </c>
      <c r="BM399" s="31">
        <v>0</v>
      </c>
      <c r="BN399" s="31">
        <v>0</v>
      </c>
      <c r="BO399" s="31">
        <v>0</v>
      </c>
      <c r="BP399" s="31">
        <v>0</v>
      </c>
      <c r="BQ399" s="31">
        <v>0</v>
      </c>
      <c r="BR399" s="31">
        <v>2871527.3059081999</v>
      </c>
      <c r="BS399" s="31">
        <v>2235513.9579467801</v>
      </c>
      <c r="BT399" s="31">
        <v>0</v>
      </c>
      <c r="BU399" s="31">
        <v>889679.27999115002</v>
      </c>
      <c r="BV399" s="31">
        <v>1365480.1084137</v>
      </c>
      <c r="BW399" s="31">
        <v>0</v>
      </c>
      <c r="BX399" s="31">
        <v>127389.046875</v>
      </c>
      <c r="BY399" s="31">
        <v>0</v>
      </c>
      <c r="BZ399" s="31">
        <v>0</v>
      </c>
      <c r="CA399" s="31">
        <v>54528.556663989999</v>
      </c>
      <c r="CB399" s="31">
        <v>3235922.5668029799</v>
      </c>
      <c r="CC399" s="31">
        <v>28899940.667968798</v>
      </c>
      <c r="CD399" s="31">
        <v>7371776.65087891</v>
      </c>
      <c r="CE399" s="31">
        <v>1306.1768793910701</v>
      </c>
      <c r="CF399" s="31">
        <v>184219.89637756301</v>
      </c>
      <c r="CG399" s="31">
        <v>1518415.4334106401</v>
      </c>
      <c r="CH399" s="31">
        <v>127389.046875</v>
      </c>
      <c r="CI399" s="31">
        <v>55833.509030342102</v>
      </c>
      <c r="CJ399" s="31">
        <v>3420045.6614379901</v>
      </c>
      <c r="CK399" s="31">
        <v>30418656.435302701</v>
      </c>
      <c r="CL399" s="31">
        <v>7485899.6447753897</v>
      </c>
      <c r="CM399" s="31">
        <v>89993.253846168504</v>
      </c>
      <c r="CN399" s="31">
        <v>14931605.376953101</v>
      </c>
      <c r="CO399" s="31">
        <v>64947054.538574196</v>
      </c>
      <c r="CP399" s="31">
        <v>7485899.6447753897</v>
      </c>
    </row>
    <row r="400" spans="1:94">
      <c r="A400" s="138" t="s">
        <v>68</v>
      </c>
      <c r="B400" s="163">
        <v>41518</v>
      </c>
      <c r="C400" s="31">
        <v>47609.956893920898</v>
      </c>
      <c r="D400" s="31">
        <v>0</v>
      </c>
      <c r="E400" s="31">
        <v>6547.2604370117197</v>
      </c>
      <c r="F400" s="31">
        <v>4988.7656324505797</v>
      </c>
      <c r="G400" s="31">
        <v>1314.9438578486399</v>
      </c>
      <c r="H400" s="31">
        <v>0</v>
      </c>
      <c r="I400" s="31">
        <v>0</v>
      </c>
      <c r="J400" s="31">
        <v>34154.974447727203</v>
      </c>
      <c r="K400" s="31">
        <v>125.672136461362</v>
      </c>
      <c r="L400" s="31">
        <v>229.98636148683701</v>
      </c>
      <c r="M400" s="31">
        <v>19207.226405143701</v>
      </c>
      <c r="N400" s="31">
        <v>5140.6700174212501</v>
      </c>
      <c r="O400" s="31">
        <v>0</v>
      </c>
      <c r="P400" s="31">
        <v>26974.259419441201</v>
      </c>
      <c r="Q400" s="31">
        <v>2727.6346692740899</v>
      </c>
      <c r="R400" s="31">
        <v>0</v>
      </c>
      <c r="S400" s="31">
        <v>1332.7671196311701</v>
      </c>
      <c r="T400" s="31">
        <v>0</v>
      </c>
      <c r="U400" s="31">
        <v>34439.996798820888</v>
      </c>
      <c r="V400" s="31">
        <v>2654044.6979675302</v>
      </c>
      <c r="W400" s="31">
        <v>0</v>
      </c>
      <c r="X400" s="31">
        <v>551491.25220489502</v>
      </c>
      <c r="Y400" s="31">
        <v>391835.63737487799</v>
      </c>
      <c r="Z400" s="31">
        <v>181936.79264450099</v>
      </c>
      <c r="AA400" s="31">
        <v>0</v>
      </c>
      <c r="AB400" s="31">
        <v>0</v>
      </c>
      <c r="AC400" s="31">
        <v>11486801.1094971</v>
      </c>
      <c r="AD400" s="31">
        <v>11557.500043988201</v>
      </c>
      <c r="AE400" s="31">
        <v>19549.593086719498</v>
      </c>
      <c r="AF400" s="31">
        <v>956190.46425628697</v>
      </c>
      <c r="AG400" s="31">
        <v>697366.39623260498</v>
      </c>
      <c r="AH400" s="31">
        <v>0</v>
      </c>
      <c r="AI400" s="31">
        <v>1223259.6089019801</v>
      </c>
      <c r="AJ400" s="31">
        <v>310193.16749191302</v>
      </c>
      <c r="AK400" s="31">
        <v>0</v>
      </c>
      <c r="AL400" s="31">
        <v>182965.31107711801</v>
      </c>
      <c r="AM400" s="31">
        <v>0</v>
      </c>
      <c r="AN400" s="31">
        <v>11521667.1607666</v>
      </c>
      <c r="AO400" s="31">
        <v>24245456.7890625</v>
      </c>
      <c r="AP400" s="31">
        <v>0</v>
      </c>
      <c r="AQ400" s="31">
        <v>4533100.31530762</v>
      </c>
      <c r="AR400" s="31">
        <v>3170160.29577637</v>
      </c>
      <c r="AS400" s="31">
        <v>1498952.2545928999</v>
      </c>
      <c r="AT400" s="31">
        <v>0</v>
      </c>
      <c r="AU400" s="31">
        <v>0</v>
      </c>
      <c r="AV400" s="31">
        <v>34368926.541015603</v>
      </c>
      <c r="AW400" s="31">
        <v>37275.200804710403</v>
      </c>
      <c r="AX400" s="31">
        <v>153726.827680588</v>
      </c>
      <c r="AY400" s="31">
        <v>9096527.8376464806</v>
      </c>
      <c r="AZ400" s="31">
        <v>5661918.9915771503</v>
      </c>
      <c r="BA400" s="31">
        <v>0</v>
      </c>
      <c r="BB400" s="31">
        <v>11295850.524292</v>
      </c>
      <c r="BC400" s="31">
        <v>2603574.6792907701</v>
      </c>
      <c r="BD400" s="31">
        <v>0</v>
      </c>
      <c r="BE400" s="31">
        <v>1506895.9816131601</v>
      </c>
      <c r="BF400" s="31">
        <v>0</v>
      </c>
      <c r="BG400" s="31">
        <v>34477792.719238304</v>
      </c>
      <c r="BH400" s="31">
        <v>5453465.89379883</v>
      </c>
      <c r="BI400" s="31">
        <v>0</v>
      </c>
      <c r="BJ400" s="31">
        <v>1780644.55033875</v>
      </c>
      <c r="BK400" s="31">
        <v>1382181.6325530999</v>
      </c>
      <c r="BL400" s="31">
        <v>0</v>
      </c>
      <c r="BM400" s="31">
        <v>0</v>
      </c>
      <c r="BN400" s="31">
        <v>0</v>
      </c>
      <c r="BO400" s="31">
        <v>0</v>
      </c>
      <c r="BP400" s="31">
        <v>0</v>
      </c>
      <c r="BQ400" s="31">
        <v>0</v>
      </c>
      <c r="BR400" s="31">
        <v>2910527.8207092299</v>
      </c>
      <c r="BS400" s="31">
        <v>2157793.1152038602</v>
      </c>
      <c r="BT400" s="31">
        <v>0</v>
      </c>
      <c r="BU400" s="31">
        <v>745521</v>
      </c>
      <c r="BV400" s="31">
        <v>1381424.0805206301</v>
      </c>
      <c r="BW400" s="31">
        <v>0</v>
      </c>
      <c r="BX400" s="31">
        <v>107890.445995331</v>
      </c>
      <c r="BY400" s="31">
        <v>0</v>
      </c>
      <c r="BZ400" s="31">
        <v>0</v>
      </c>
      <c r="CA400" s="31">
        <v>54207.419534206398</v>
      </c>
      <c r="CB400" s="31">
        <v>3203834.0803222698</v>
      </c>
      <c r="CC400" s="31">
        <v>28767366.268310498</v>
      </c>
      <c r="CD400" s="31">
        <v>7216762.5308227502</v>
      </c>
      <c r="CE400" s="31">
        <v>1318.47349958122</v>
      </c>
      <c r="CF400" s="31">
        <v>182310.33328056301</v>
      </c>
      <c r="CG400" s="31">
        <v>1503374.91746521</v>
      </c>
      <c r="CH400" s="31">
        <v>107890.445995331</v>
      </c>
      <c r="CI400" s="31">
        <v>55524.458534717603</v>
      </c>
      <c r="CJ400" s="31">
        <v>3386258.9555969201</v>
      </c>
      <c r="CK400" s="31">
        <v>30268945.263671901</v>
      </c>
      <c r="CL400" s="31">
        <v>7336826.2010498</v>
      </c>
      <c r="CM400" s="31">
        <v>89745.229734420805</v>
      </c>
      <c r="CN400" s="31">
        <v>14902481.7385254</v>
      </c>
      <c r="CO400" s="31">
        <v>64721405.291992202</v>
      </c>
      <c r="CP400" s="31">
        <v>7336826.2010498</v>
      </c>
    </row>
    <row r="401" spans="1:94">
      <c r="A401" s="138" t="s">
        <v>68</v>
      </c>
      <c r="B401" s="163">
        <v>41609</v>
      </c>
      <c r="C401" s="31">
        <v>47476.327823638901</v>
      </c>
      <c r="D401" s="31">
        <v>0</v>
      </c>
      <c r="E401" s="31">
        <v>6263.6497630476997</v>
      </c>
      <c r="F401" s="31">
        <v>4765.19203257561</v>
      </c>
      <c r="G401" s="31">
        <v>1261.2659371197201</v>
      </c>
      <c r="H401" s="31">
        <v>0</v>
      </c>
      <c r="I401" s="31">
        <v>0</v>
      </c>
      <c r="J401" s="31">
        <v>33654.149346351602</v>
      </c>
      <c r="K401" s="31">
        <v>107.677266012877</v>
      </c>
      <c r="L401" s="31">
        <v>134.26697447709699</v>
      </c>
      <c r="M401" s="31">
        <v>19233.1312947273</v>
      </c>
      <c r="N401" s="31">
        <v>4991.6810371279698</v>
      </c>
      <c r="O401" s="31">
        <v>0</v>
      </c>
      <c r="P401" s="31">
        <v>26723.135890245401</v>
      </c>
      <c r="Q401" s="31">
        <v>2729.7113357186299</v>
      </c>
      <c r="R401" s="31">
        <v>0</v>
      </c>
      <c r="S401" s="31">
        <v>1263.4256170988101</v>
      </c>
      <c r="T401" s="31">
        <v>0</v>
      </c>
      <c r="U401" s="31">
        <v>34195.003031124616</v>
      </c>
      <c r="V401" s="31">
        <v>2623789.22766113</v>
      </c>
      <c r="W401" s="31">
        <v>0</v>
      </c>
      <c r="X401" s="31">
        <v>524624.90348815895</v>
      </c>
      <c r="Y401" s="31">
        <v>370532.81203460699</v>
      </c>
      <c r="Z401" s="31">
        <v>178052.33033752401</v>
      </c>
      <c r="AA401" s="31">
        <v>0</v>
      </c>
      <c r="AB401" s="31">
        <v>0</v>
      </c>
      <c r="AC401" s="31">
        <v>11278495.485961899</v>
      </c>
      <c r="AD401" s="31">
        <v>10158.4288539886</v>
      </c>
      <c r="AE401" s="31">
        <v>14229.799442768101</v>
      </c>
      <c r="AF401" s="31">
        <v>948589.79854583705</v>
      </c>
      <c r="AG401" s="31">
        <v>665492.67178344703</v>
      </c>
      <c r="AH401" s="31">
        <v>0</v>
      </c>
      <c r="AI401" s="31">
        <v>1202982.50273132</v>
      </c>
      <c r="AJ401" s="31">
        <v>316084.00172805798</v>
      </c>
      <c r="AK401" s="31">
        <v>0</v>
      </c>
      <c r="AL401" s="31">
        <v>176013.09730911301</v>
      </c>
      <c r="AM401" s="31">
        <v>0</v>
      </c>
      <c r="AN401" s="31">
        <v>11378784.3519287</v>
      </c>
      <c r="AO401" s="31">
        <v>24088163.552734401</v>
      </c>
      <c r="AP401" s="31">
        <v>0</v>
      </c>
      <c r="AQ401" s="31">
        <v>4308693.3041992197</v>
      </c>
      <c r="AR401" s="31">
        <v>3012412.7291870099</v>
      </c>
      <c r="AS401" s="31">
        <v>1476533.9660491899</v>
      </c>
      <c r="AT401" s="31">
        <v>0</v>
      </c>
      <c r="AU401" s="31">
        <v>0</v>
      </c>
      <c r="AV401" s="31">
        <v>34130616.380371101</v>
      </c>
      <c r="AW401" s="31">
        <v>32843.493365287803</v>
      </c>
      <c r="AX401" s="31">
        <v>89316.2003555298</v>
      </c>
      <c r="AY401" s="31">
        <v>9068271.5501709003</v>
      </c>
      <c r="AZ401" s="31">
        <v>5438870.6520996103</v>
      </c>
      <c r="BA401" s="31">
        <v>0</v>
      </c>
      <c r="BB401" s="31">
        <v>11137778.963867201</v>
      </c>
      <c r="BC401" s="31">
        <v>2672991.18432617</v>
      </c>
      <c r="BD401" s="31">
        <v>0</v>
      </c>
      <c r="BE401" s="31">
        <v>1454894.08732605</v>
      </c>
      <c r="BF401" s="31">
        <v>0</v>
      </c>
      <c r="BG401" s="31">
        <v>34403044.527343802</v>
      </c>
      <c r="BH401" s="31">
        <v>5454691.5676879901</v>
      </c>
      <c r="BI401" s="31">
        <v>0</v>
      </c>
      <c r="BJ401" s="31">
        <v>1733137.66929626</v>
      </c>
      <c r="BK401" s="31">
        <v>1344348.3619384801</v>
      </c>
      <c r="BL401" s="31">
        <v>0</v>
      </c>
      <c r="BM401" s="31">
        <v>0</v>
      </c>
      <c r="BN401" s="31">
        <v>0</v>
      </c>
      <c r="BO401" s="31">
        <v>0</v>
      </c>
      <c r="BP401" s="31">
        <v>0</v>
      </c>
      <c r="BQ401" s="31">
        <v>0</v>
      </c>
      <c r="BR401" s="31">
        <v>2913423.5861206101</v>
      </c>
      <c r="BS401" s="31">
        <v>2071583.22686768</v>
      </c>
      <c r="BT401" s="31">
        <v>0</v>
      </c>
      <c r="BU401" s="31">
        <v>853082.24999237095</v>
      </c>
      <c r="BV401" s="31">
        <v>1415273.98371887</v>
      </c>
      <c r="BW401" s="31">
        <v>0</v>
      </c>
      <c r="BX401" s="31">
        <v>118758.779238701</v>
      </c>
      <c r="BY401" s="31">
        <v>0</v>
      </c>
      <c r="BZ401" s="31">
        <v>0</v>
      </c>
      <c r="CA401" s="31">
        <v>53720.448141098001</v>
      </c>
      <c r="CB401" s="31">
        <v>3149545.4306945801</v>
      </c>
      <c r="CC401" s="31">
        <v>28392650.357910201</v>
      </c>
      <c r="CD401" s="31">
        <v>7186873.7361450205</v>
      </c>
      <c r="CE401" s="31">
        <v>1276.01976063848</v>
      </c>
      <c r="CF401" s="31">
        <v>177317.41699028001</v>
      </c>
      <c r="CG401" s="31">
        <v>1468875.64326477</v>
      </c>
      <c r="CH401" s="31">
        <v>118758.779238701</v>
      </c>
      <c r="CI401" s="31">
        <v>54999.377763748198</v>
      </c>
      <c r="CJ401" s="31">
        <v>3325847.6710205101</v>
      </c>
      <c r="CK401" s="31">
        <v>29858105.9208984</v>
      </c>
      <c r="CL401" s="31">
        <v>7316135.4721069299</v>
      </c>
      <c r="CM401" s="31">
        <v>88991.469520568804</v>
      </c>
      <c r="CN401" s="31">
        <v>14694234.764404301</v>
      </c>
      <c r="CO401" s="31">
        <v>64144919.276367202</v>
      </c>
      <c r="CP401" s="31">
        <v>7316135.4721069299</v>
      </c>
    </row>
    <row r="402" spans="1:94">
      <c r="A402" s="138" t="s">
        <v>68</v>
      </c>
      <c r="B402" s="163">
        <v>41699</v>
      </c>
      <c r="C402" s="31">
        <v>47242.295850276903</v>
      </c>
      <c r="D402" s="31">
        <v>0</v>
      </c>
      <c r="E402" s="31">
        <v>6123.1151909232103</v>
      </c>
      <c r="F402" s="31">
        <v>4674.7786753177597</v>
      </c>
      <c r="G402" s="31">
        <v>1272.6387443393501</v>
      </c>
      <c r="H402" s="31">
        <v>0</v>
      </c>
      <c r="I402" s="31">
        <v>0</v>
      </c>
      <c r="J402" s="31">
        <v>34509.409938335397</v>
      </c>
      <c r="K402" s="31">
        <v>80.789321793243303</v>
      </c>
      <c r="L402" s="31">
        <v>136.371276723221</v>
      </c>
      <c r="M402" s="31">
        <v>19183.801092147802</v>
      </c>
      <c r="N402" s="31">
        <v>4890.1193594932602</v>
      </c>
      <c r="O402" s="31">
        <v>0</v>
      </c>
      <c r="P402" s="31">
        <v>26346.9306631088</v>
      </c>
      <c r="Q402" s="31">
        <v>2692.3117343783401</v>
      </c>
      <c r="R402" s="31">
        <v>0</v>
      </c>
      <c r="S402" s="31">
        <v>1254.95478501916</v>
      </c>
      <c r="T402" s="31">
        <v>0</v>
      </c>
      <c r="U402" s="31">
        <v>34195.194502697384</v>
      </c>
      <c r="V402" s="31">
        <v>2584785.12921143</v>
      </c>
      <c r="W402" s="31">
        <v>0</v>
      </c>
      <c r="X402" s="31">
        <v>493705.94136047398</v>
      </c>
      <c r="Y402" s="31">
        <v>344787.68867492699</v>
      </c>
      <c r="Z402" s="31">
        <v>173337.17052268999</v>
      </c>
      <c r="AA402" s="31">
        <v>0</v>
      </c>
      <c r="AB402" s="31">
        <v>0</v>
      </c>
      <c r="AC402" s="31">
        <v>11385246.6638184</v>
      </c>
      <c r="AD402" s="31">
        <v>7267.7966729998598</v>
      </c>
      <c r="AE402" s="31">
        <v>14757.791405201</v>
      </c>
      <c r="AF402" s="31">
        <v>935353.02301025402</v>
      </c>
      <c r="AG402" s="31">
        <v>633122.987007141</v>
      </c>
      <c r="AH402" s="31">
        <v>0</v>
      </c>
      <c r="AI402" s="31">
        <v>1186493.4237670901</v>
      </c>
      <c r="AJ402" s="31">
        <v>309478.52944183402</v>
      </c>
      <c r="AK402" s="31">
        <v>0</v>
      </c>
      <c r="AL402" s="31">
        <v>174352.99904060399</v>
      </c>
      <c r="AM402" s="31">
        <v>0</v>
      </c>
      <c r="AN402" s="31">
        <v>11311602.3679199</v>
      </c>
      <c r="AO402" s="31">
        <v>23829774.294189502</v>
      </c>
      <c r="AP402" s="31">
        <v>0</v>
      </c>
      <c r="AQ402" s="31">
        <v>4111817.9880981399</v>
      </c>
      <c r="AR402" s="31">
        <v>2827785.8736877399</v>
      </c>
      <c r="AS402" s="31">
        <v>1441458.54452515</v>
      </c>
      <c r="AT402" s="31">
        <v>0</v>
      </c>
      <c r="AU402" s="31">
        <v>0</v>
      </c>
      <c r="AV402" s="31">
        <v>34743909.794433601</v>
      </c>
      <c r="AW402" s="31">
        <v>23578.914591550802</v>
      </c>
      <c r="AX402" s="31">
        <v>98826.287417411804</v>
      </c>
      <c r="AY402" s="31">
        <v>8981328.9246826209</v>
      </c>
      <c r="AZ402" s="31">
        <v>5251915.7518920898</v>
      </c>
      <c r="BA402" s="31">
        <v>0</v>
      </c>
      <c r="BB402" s="31">
        <v>10949503.6517334</v>
      </c>
      <c r="BC402" s="31">
        <v>2624964.91870117</v>
      </c>
      <c r="BD402" s="31">
        <v>0</v>
      </c>
      <c r="BE402" s="31">
        <v>1449571.9029083301</v>
      </c>
      <c r="BF402" s="31">
        <v>0</v>
      </c>
      <c r="BG402" s="31">
        <v>34487775.893066399</v>
      </c>
      <c r="BH402" s="31">
        <v>5500645.0370483398</v>
      </c>
      <c r="BI402" s="31">
        <v>0</v>
      </c>
      <c r="BJ402" s="31">
        <v>1684958.21176147</v>
      </c>
      <c r="BK402" s="31">
        <v>1292678.34169006</v>
      </c>
      <c r="BL402" s="31">
        <v>0</v>
      </c>
      <c r="BM402" s="31">
        <v>0</v>
      </c>
      <c r="BN402" s="31">
        <v>0</v>
      </c>
      <c r="BO402" s="31">
        <v>0</v>
      </c>
      <c r="BP402" s="31">
        <v>0</v>
      </c>
      <c r="BQ402" s="31">
        <v>0</v>
      </c>
      <c r="BR402" s="31">
        <v>2902744.5059204102</v>
      </c>
      <c r="BS402" s="31">
        <v>2014824.0448303199</v>
      </c>
      <c r="BT402" s="31">
        <v>0</v>
      </c>
      <c r="BU402" s="31">
        <v>825918.61999511695</v>
      </c>
      <c r="BV402" s="31">
        <v>1408659.34324646</v>
      </c>
      <c r="BW402" s="31">
        <v>0</v>
      </c>
      <c r="BX402" s="31">
        <v>120435.21870327</v>
      </c>
      <c r="BY402" s="31">
        <v>0</v>
      </c>
      <c r="BZ402" s="31">
        <v>0</v>
      </c>
      <c r="CA402" s="31">
        <v>53340.303278922998</v>
      </c>
      <c r="CB402" s="31">
        <v>3078209.1233825702</v>
      </c>
      <c r="CC402" s="31">
        <v>27948699.8212891</v>
      </c>
      <c r="CD402" s="31">
        <v>7181561.5579223596</v>
      </c>
      <c r="CE402" s="31">
        <v>1257.6461726725099</v>
      </c>
      <c r="CF402" s="31">
        <v>173761.01355743399</v>
      </c>
      <c r="CG402" s="31">
        <v>1446341.19265747</v>
      </c>
      <c r="CH402" s="31">
        <v>120435.21870327</v>
      </c>
      <c r="CI402" s="31">
        <v>54598.046255588502</v>
      </c>
      <c r="CJ402" s="31">
        <v>3252919.0025939899</v>
      </c>
      <c r="CK402" s="31">
        <v>29399047.512207001</v>
      </c>
      <c r="CL402" s="31">
        <v>7291944.7249755897</v>
      </c>
      <c r="CM402" s="31">
        <v>88610.076493263201</v>
      </c>
      <c r="CN402" s="31">
        <v>14573852.8291016</v>
      </c>
      <c r="CO402" s="31">
        <v>64015817.322265603</v>
      </c>
      <c r="CP402" s="31">
        <v>7291944.7249755897</v>
      </c>
    </row>
    <row r="403" spans="1:94">
      <c r="A403" s="138" t="s">
        <v>68</v>
      </c>
      <c r="B403" s="163">
        <v>41791</v>
      </c>
      <c r="C403" s="31">
        <v>46983.035528659799</v>
      </c>
      <c r="D403" s="31">
        <v>0</v>
      </c>
      <c r="E403" s="31">
        <v>5864.9484835863104</v>
      </c>
      <c r="F403" s="31">
        <v>4460.9695908427202</v>
      </c>
      <c r="G403" s="31">
        <v>1240.9874092489499</v>
      </c>
      <c r="H403" s="31">
        <v>0</v>
      </c>
      <c r="I403" s="31">
        <v>0</v>
      </c>
      <c r="J403" s="31">
        <v>34508.227838039398</v>
      </c>
      <c r="K403" s="31">
        <v>62.358513629529597</v>
      </c>
      <c r="L403" s="31">
        <v>476.47411094978497</v>
      </c>
      <c r="M403" s="31">
        <v>19046.964813709299</v>
      </c>
      <c r="N403" s="31">
        <v>4819.1896928548804</v>
      </c>
      <c r="O403" s="31">
        <v>0</v>
      </c>
      <c r="P403" s="31">
        <v>25824.3109846115</v>
      </c>
      <c r="Q403" s="31">
        <v>2642.28564152122</v>
      </c>
      <c r="R403" s="31">
        <v>0</v>
      </c>
      <c r="S403" s="31">
        <v>1239.00811243057</v>
      </c>
      <c r="T403" s="31">
        <v>0</v>
      </c>
      <c r="U403" s="31">
        <v>34343.35426969664</v>
      </c>
      <c r="V403" s="31">
        <v>2550039.0364074698</v>
      </c>
      <c r="W403" s="31">
        <v>0</v>
      </c>
      <c r="X403" s="31">
        <v>464708.972476959</v>
      </c>
      <c r="Y403" s="31">
        <v>321213.43806076102</v>
      </c>
      <c r="Z403" s="31">
        <v>169707.77632141099</v>
      </c>
      <c r="AA403" s="31">
        <v>0</v>
      </c>
      <c r="AB403" s="31">
        <v>0</v>
      </c>
      <c r="AC403" s="31">
        <v>11412445.887085</v>
      </c>
      <c r="AD403" s="31">
        <v>5008.5178321003896</v>
      </c>
      <c r="AE403" s="31">
        <v>19074.558367729202</v>
      </c>
      <c r="AF403" s="31">
        <v>927586.14884948696</v>
      </c>
      <c r="AG403" s="31">
        <v>611666.37342071498</v>
      </c>
      <c r="AH403" s="31">
        <v>0</v>
      </c>
      <c r="AI403" s="31">
        <v>1154247.4679870601</v>
      </c>
      <c r="AJ403" s="31">
        <v>300982.40318298299</v>
      </c>
      <c r="AK403" s="31">
        <v>0</v>
      </c>
      <c r="AL403" s="31">
        <v>169949.35518837001</v>
      </c>
      <c r="AM403" s="31">
        <v>0</v>
      </c>
      <c r="AN403" s="31">
        <v>11383944.173095699</v>
      </c>
      <c r="AO403" s="31">
        <v>23642919.505615201</v>
      </c>
      <c r="AP403" s="31">
        <v>0</v>
      </c>
      <c r="AQ403" s="31">
        <v>3917146.4778442401</v>
      </c>
      <c r="AR403" s="31">
        <v>2656658.8759460398</v>
      </c>
      <c r="AS403" s="31">
        <v>1414360.7764892599</v>
      </c>
      <c r="AT403" s="31">
        <v>0</v>
      </c>
      <c r="AU403" s="31">
        <v>0</v>
      </c>
      <c r="AV403" s="31">
        <v>34878056.520507798</v>
      </c>
      <c r="AW403" s="31">
        <v>16322.6946362257</v>
      </c>
      <c r="AX403" s="31">
        <v>155713.25161171</v>
      </c>
      <c r="AY403" s="31">
        <v>8966914.5563964806</v>
      </c>
      <c r="AZ403" s="31">
        <v>5115303.0689086895</v>
      </c>
      <c r="BA403" s="31">
        <v>0</v>
      </c>
      <c r="BB403" s="31">
        <v>10749064.200805699</v>
      </c>
      <c r="BC403" s="31">
        <v>2564713.1683044401</v>
      </c>
      <c r="BD403" s="31">
        <v>0</v>
      </c>
      <c r="BE403" s="31">
        <v>1422610.0714569101</v>
      </c>
      <c r="BF403" s="31">
        <v>0</v>
      </c>
      <c r="BG403" s="31">
        <v>34860652</v>
      </c>
      <c r="BH403" s="31">
        <v>5444519.35546875</v>
      </c>
      <c r="BI403" s="31">
        <v>0</v>
      </c>
      <c r="BJ403" s="31">
        <v>1614084.8234252899</v>
      </c>
      <c r="BK403" s="31">
        <v>1229037.85346985</v>
      </c>
      <c r="BL403" s="31">
        <v>0</v>
      </c>
      <c r="BM403" s="31">
        <v>0</v>
      </c>
      <c r="BN403" s="31">
        <v>0</v>
      </c>
      <c r="BO403" s="31">
        <v>0</v>
      </c>
      <c r="BP403" s="31">
        <v>0</v>
      </c>
      <c r="BQ403" s="31">
        <v>0</v>
      </c>
      <c r="BR403" s="31">
        <v>2898294.7022094699</v>
      </c>
      <c r="BS403" s="31">
        <v>1953118.42790222</v>
      </c>
      <c r="BT403" s="31">
        <v>0</v>
      </c>
      <c r="BU403" s="31">
        <v>832903</v>
      </c>
      <c r="BV403" s="31">
        <v>1390392.49116516</v>
      </c>
      <c r="BW403" s="31">
        <v>0</v>
      </c>
      <c r="BX403" s="31">
        <v>117892.83453846</v>
      </c>
      <c r="BY403" s="31">
        <v>0</v>
      </c>
      <c r="BZ403" s="31">
        <v>0</v>
      </c>
      <c r="CA403" s="31">
        <v>52826.695313453703</v>
      </c>
      <c r="CB403" s="31">
        <v>3015387.5349731399</v>
      </c>
      <c r="CC403" s="31">
        <v>27564088.931152299</v>
      </c>
      <c r="CD403" s="31">
        <v>7087043.8931274395</v>
      </c>
      <c r="CE403" s="31">
        <v>1236.92053073645</v>
      </c>
      <c r="CF403" s="31">
        <v>169766.86258506801</v>
      </c>
      <c r="CG403" s="31">
        <v>1414055.01858521</v>
      </c>
      <c r="CH403" s="31">
        <v>117892.83453846</v>
      </c>
      <c r="CI403" s="31">
        <v>54063.389613151601</v>
      </c>
      <c r="CJ403" s="31">
        <v>3185097.3125915499</v>
      </c>
      <c r="CK403" s="31">
        <v>28979167.269287098</v>
      </c>
      <c r="CL403" s="31">
        <v>7190957.0765991202</v>
      </c>
      <c r="CM403" s="31">
        <v>88221.862351417498</v>
      </c>
      <c r="CN403" s="31">
        <v>14577599.295043901</v>
      </c>
      <c r="CO403" s="31">
        <v>63859701.536621101</v>
      </c>
      <c r="CP403" s="31">
        <v>7190957.0765991202</v>
      </c>
    </row>
    <row r="404" spans="1:94">
      <c r="A404" s="138" t="s">
        <v>68</v>
      </c>
      <c r="B404" s="163">
        <v>41883</v>
      </c>
      <c r="C404" s="31">
        <v>46982.827655315399</v>
      </c>
      <c r="D404" s="31">
        <v>0</v>
      </c>
      <c r="E404" s="31">
        <v>5686.95520526171</v>
      </c>
      <c r="F404" s="31">
        <v>4329.1031826734497</v>
      </c>
      <c r="G404" s="31">
        <v>1258.2864203900101</v>
      </c>
      <c r="H404" s="31">
        <v>0</v>
      </c>
      <c r="I404" s="31">
        <v>0</v>
      </c>
      <c r="J404" s="31">
        <v>34228.081688404098</v>
      </c>
      <c r="K404" s="31">
        <v>38.3215068038553</v>
      </c>
      <c r="L404" s="31">
        <v>199.96467461064501</v>
      </c>
      <c r="M404" s="31">
        <v>19050.9923918247</v>
      </c>
      <c r="N404" s="31">
        <v>4733.4730401039096</v>
      </c>
      <c r="O404" s="31">
        <v>0</v>
      </c>
      <c r="P404" s="31">
        <v>26123.758873462699</v>
      </c>
      <c r="Q404" s="31">
        <v>2650.39682018757</v>
      </c>
      <c r="R404" s="31">
        <v>0</v>
      </c>
      <c r="S404" s="31">
        <v>1272.9992922097399</v>
      </c>
      <c r="T404" s="31">
        <v>0</v>
      </c>
      <c r="U404" s="31">
        <v>34445.019199831237</v>
      </c>
      <c r="V404" s="31">
        <v>2563279.1923522898</v>
      </c>
      <c r="W404" s="31">
        <v>0</v>
      </c>
      <c r="X404" s="31">
        <v>440677.55865096999</v>
      </c>
      <c r="Y404" s="31">
        <v>298424.76559066802</v>
      </c>
      <c r="Z404" s="31">
        <v>165985.58309173601</v>
      </c>
      <c r="AA404" s="31">
        <v>0</v>
      </c>
      <c r="AB404" s="31">
        <v>0</v>
      </c>
      <c r="AC404" s="31">
        <v>11354580.4650879</v>
      </c>
      <c r="AD404" s="31">
        <v>3372.8391526341402</v>
      </c>
      <c r="AE404" s="31">
        <v>18540.484961986502</v>
      </c>
      <c r="AF404" s="31">
        <v>929474.07633972203</v>
      </c>
      <c r="AG404" s="31">
        <v>594839.65853118896</v>
      </c>
      <c r="AH404" s="31">
        <v>0</v>
      </c>
      <c r="AI404" s="31">
        <v>1161519.53103638</v>
      </c>
      <c r="AJ404" s="31">
        <v>301538.36370086699</v>
      </c>
      <c r="AK404" s="31">
        <v>0</v>
      </c>
      <c r="AL404" s="31">
        <v>166686.988790512</v>
      </c>
      <c r="AM404" s="31">
        <v>0</v>
      </c>
      <c r="AN404" s="31">
        <v>11385479.7237549</v>
      </c>
      <c r="AO404" s="31">
        <v>23872367.430908199</v>
      </c>
      <c r="AP404" s="31">
        <v>0</v>
      </c>
      <c r="AQ404" s="31">
        <v>3762974.4373168899</v>
      </c>
      <c r="AR404" s="31">
        <v>2512527.00854492</v>
      </c>
      <c r="AS404" s="31">
        <v>1376965.81103516</v>
      </c>
      <c r="AT404" s="31">
        <v>0</v>
      </c>
      <c r="AU404" s="31">
        <v>0</v>
      </c>
      <c r="AV404" s="31">
        <v>34668832.444824196</v>
      </c>
      <c r="AW404" s="31">
        <v>11090.3949556351</v>
      </c>
      <c r="AX404" s="31">
        <v>162194.85579872099</v>
      </c>
      <c r="AY404" s="31">
        <v>9024812.04760742</v>
      </c>
      <c r="AZ404" s="31">
        <v>5004674.5390625</v>
      </c>
      <c r="BA404" s="31">
        <v>0</v>
      </c>
      <c r="BB404" s="31">
        <v>10917391.6403809</v>
      </c>
      <c r="BC404" s="31">
        <v>2569689.3358764602</v>
      </c>
      <c r="BD404" s="31">
        <v>0</v>
      </c>
      <c r="BE404" s="31">
        <v>1380174.6823883101</v>
      </c>
      <c r="BF404" s="31">
        <v>0</v>
      </c>
      <c r="BG404" s="31">
        <v>34764468.917968802</v>
      </c>
      <c r="BH404" s="31">
        <v>5449719.1717529297</v>
      </c>
      <c r="BI404" s="31">
        <v>0</v>
      </c>
      <c r="BJ404" s="31">
        <v>1543439.09294128</v>
      </c>
      <c r="BK404" s="31">
        <v>1170461.8891906701</v>
      </c>
      <c r="BL404" s="31">
        <v>0</v>
      </c>
      <c r="BM404" s="31">
        <v>0</v>
      </c>
      <c r="BN404" s="31">
        <v>0</v>
      </c>
      <c r="BO404" s="31">
        <v>0</v>
      </c>
      <c r="BP404" s="31">
        <v>0</v>
      </c>
      <c r="BQ404" s="31">
        <v>0</v>
      </c>
      <c r="BR404" s="31">
        <v>2921419.9312439002</v>
      </c>
      <c r="BS404" s="31">
        <v>1911132.43692017</v>
      </c>
      <c r="BT404" s="31">
        <v>0</v>
      </c>
      <c r="BU404" s="31">
        <v>708148.76783752395</v>
      </c>
      <c r="BV404" s="31">
        <v>1402444.32730103</v>
      </c>
      <c r="BW404" s="31">
        <v>0</v>
      </c>
      <c r="BX404" s="31">
        <v>99161.462441444397</v>
      </c>
      <c r="BY404" s="31">
        <v>0</v>
      </c>
      <c r="BZ404" s="31">
        <v>0</v>
      </c>
      <c r="CA404" s="31">
        <v>52749.359986782103</v>
      </c>
      <c r="CB404" s="31">
        <v>3002133.5551757799</v>
      </c>
      <c r="CC404" s="31">
        <v>27631708.341552701</v>
      </c>
      <c r="CD404" s="31">
        <v>6965872.5175170898</v>
      </c>
      <c r="CE404" s="31">
        <v>1262.28223486245</v>
      </c>
      <c r="CF404" s="31">
        <v>166272.61972236601</v>
      </c>
      <c r="CG404" s="31">
        <v>1380462.9270782501</v>
      </c>
      <c r="CH404" s="31">
        <v>99161.462441444397</v>
      </c>
      <c r="CI404" s="31">
        <v>54009.635383129098</v>
      </c>
      <c r="CJ404" s="31">
        <v>3168663.6113281301</v>
      </c>
      <c r="CK404" s="31">
        <v>29011550.326904301</v>
      </c>
      <c r="CL404" s="31">
        <v>7078232.2833252</v>
      </c>
      <c r="CM404" s="31">
        <v>88260.376749038696</v>
      </c>
      <c r="CN404" s="31">
        <v>14548972.318603501</v>
      </c>
      <c r="CO404" s="31">
        <v>63751674.066406302</v>
      </c>
      <c r="CP404" s="31">
        <v>7078232.2833252</v>
      </c>
    </row>
    <row r="405" spans="1:94">
      <c r="A405" s="138" t="s">
        <v>68</v>
      </c>
      <c r="B405" s="163">
        <v>41974</v>
      </c>
      <c r="C405" s="31">
        <v>46910.917281627699</v>
      </c>
      <c r="D405" s="31">
        <v>0</v>
      </c>
      <c r="E405" s="31">
        <v>5575.6781030893299</v>
      </c>
      <c r="F405" s="31">
        <v>4256.7523190975198</v>
      </c>
      <c r="G405" s="31">
        <v>1241.59229117632</v>
      </c>
      <c r="H405" s="31">
        <v>0</v>
      </c>
      <c r="I405" s="31">
        <v>0</v>
      </c>
      <c r="J405" s="31">
        <v>33497.379850387602</v>
      </c>
      <c r="K405" s="31">
        <v>21.6190677075647</v>
      </c>
      <c r="L405" s="31">
        <v>367.70942703262</v>
      </c>
      <c r="M405" s="31">
        <v>19084.437273025502</v>
      </c>
      <c r="N405" s="31">
        <v>4649.68426042795</v>
      </c>
      <c r="O405" s="31">
        <v>0</v>
      </c>
      <c r="P405" s="31">
        <v>25846.979467392001</v>
      </c>
      <c r="Q405" s="31">
        <v>2640.8129796981798</v>
      </c>
      <c r="R405" s="31">
        <v>0</v>
      </c>
      <c r="S405" s="31">
        <v>1246.6988931000201</v>
      </c>
      <c r="T405" s="31">
        <v>0</v>
      </c>
      <c r="U405" s="31">
        <v>33989.760612661783</v>
      </c>
      <c r="V405" s="31">
        <v>2552677.7391662602</v>
      </c>
      <c r="W405" s="31">
        <v>0</v>
      </c>
      <c r="X405" s="31">
        <v>422164.13554000901</v>
      </c>
      <c r="Y405" s="31">
        <v>283977.49995422398</v>
      </c>
      <c r="Z405" s="31">
        <v>165067.859191895</v>
      </c>
      <c r="AA405" s="31">
        <v>0</v>
      </c>
      <c r="AB405" s="31">
        <v>0</v>
      </c>
      <c r="AC405" s="31">
        <v>11124185.1403809</v>
      </c>
      <c r="AD405" s="31">
        <v>1870.98592942953</v>
      </c>
      <c r="AE405" s="31">
        <v>17124.934917688399</v>
      </c>
      <c r="AF405" s="31">
        <v>930658.23825836205</v>
      </c>
      <c r="AG405" s="31">
        <v>577571.14469909703</v>
      </c>
      <c r="AH405" s="31">
        <v>0</v>
      </c>
      <c r="AI405" s="31">
        <v>1143146.9980468799</v>
      </c>
      <c r="AJ405" s="31">
        <v>305362.01060867298</v>
      </c>
      <c r="AK405" s="31">
        <v>0</v>
      </c>
      <c r="AL405" s="31">
        <v>163048.398910522</v>
      </c>
      <c r="AM405" s="31">
        <v>0</v>
      </c>
      <c r="AN405" s="31">
        <v>11227990.028808599</v>
      </c>
      <c r="AO405" s="31">
        <v>23879416.465087902</v>
      </c>
      <c r="AP405" s="31">
        <v>0</v>
      </c>
      <c r="AQ405" s="31">
        <v>3610611.2893981901</v>
      </c>
      <c r="AR405" s="31">
        <v>2387863.0735168499</v>
      </c>
      <c r="AS405" s="31">
        <v>1385905.6259613</v>
      </c>
      <c r="AT405" s="31">
        <v>0</v>
      </c>
      <c r="AU405" s="31">
        <v>0</v>
      </c>
      <c r="AV405" s="31">
        <v>34399653.827636696</v>
      </c>
      <c r="AW405" s="31">
        <v>6166.5006619095802</v>
      </c>
      <c r="AX405" s="31">
        <v>141514.85203933701</v>
      </c>
      <c r="AY405" s="31">
        <v>9081026.8494872991</v>
      </c>
      <c r="AZ405" s="31">
        <v>4880525.8812255897</v>
      </c>
      <c r="BA405" s="31">
        <v>0</v>
      </c>
      <c r="BB405" s="31">
        <v>10794908.7058105</v>
      </c>
      <c r="BC405" s="31">
        <v>2602992.5844116202</v>
      </c>
      <c r="BD405" s="31">
        <v>0</v>
      </c>
      <c r="BE405" s="31">
        <v>1364850.2495269801</v>
      </c>
      <c r="BF405" s="31">
        <v>0</v>
      </c>
      <c r="BG405" s="31">
        <v>34670572.5791016</v>
      </c>
      <c r="BH405" s="31">
        <v>5463783.13317871</v>
      </c>
      <c r="BI405" s="31">
        <v>0</v>
      </c>
      <c r="BJ405" s="31">
        <v>1494803.14157104</v>
      </c>
      <c r="BK405" s="31">
        <v>1131757.13023376</v>
      </c>
      <c r="BL405" s="31">
        <v>0</v>
      </c>
      <c r="BM405" s="31">
        <v>0</v>
      </c>
      <c r="BN405" s="31">
        <v>0</v>
      </c>
      <c r="BO405" s="31">
        <v>0</v>
      </c>
      <c r="BP405" s="31">
        <v>0</v>
      </c>
      <c r="BQ405" s="31">
        <v>0</v>
      </c>
      <c r="BR405" s="31">
        <v>2937180.5506897001</v>
      </c>
      <c r="BS405" s="31">
        <v>1863169.05978394</v>
      </c>
      <c r="BT405" s="31">
        <v>0</v>
      </c>
      <c r="BU405" s="31">
        <v>809344.38297271705</v>
      </c>
      <c r="BV405" s="31">
        <v>1413088.2365417499</v>
      </c>
      <c r="BW405" s="31">
        <v>0</v>
      </c>
      <c r="BX405" s="31">
        <v>110697.727906227</v>
      </c>
      <c r="BY405" s="31">
        <v>0</v>
      </c>
      <c r="BZ405" s="31">
        <v>0</v>
      </c>
      <c r="CA405" s="31">
        <v>52467.018972396902</v>
      </c>
      <c r="CB405" s="31">
        <v>2975930.5680236798</v>
      </c>
      <c r="CC405" s="31">
        <v>27484480.776855499</v>
      </c>
      <c r="CD405" s="31">
        <v>6960348.9295654297</v>
      </c>
      <c r="CE405" s="31">
        <v>1257.4933322966101</v>
      </c>
      <c r="CF405" s="31">
        <v>164207.70338058501</v>
      </c>
      <c r="CG405" s="31">
        <v>1376726.8356170701</v>
      </c>
      <c r="CH405" s="31">
        <v>110697.727906227</v>
      </c>
      <c r="CI405" s="31">
        <v>53726.948103427902</v>
      </c>
      <c r="CJ405" s="31">
        <v>3139232.0898742699</v>
      </c>
      <c r="CK405" s="31">
        <v>28859966.598632801</v>
      </c>
      <c r="CL405" s="31">
        <v>7082464.9924316397</v>
      </c>
      <c r="CM405" s="31">
        <v>87528.856671333298</v>
      </c>
      <c r="CN405" s="31">
        <v>14354463.3510742</v>
      </c>
      <c r="CO405" s="31">
        <v>63404647.796386696</v>
      </c>
      <c r="CP405" s="31">
        <v>7082464.9924316397</v>
      </c>
    </row>
    <row r="406" spans="1:94">
      <c r="A406" s="138" t="s">
        <v>68</v>
      </c>
      <c r="B406" s="163">
        <v>42064</v>
      </c>
      <c r="C406" s="31">
        <v>46352.674569606803</v>
      </c>
      <c r="D406" s="31">
        <v>0</v>
      </c>
      <c r="E406" s="31">
        <v>5643.0031101107597</v>
      </c>
      <c r="F406" s="31">
        <v>4341.6715523004495</v>
      </c>
      <c r="G406" s="31">
        <v>1314.1156835407</v>
      </c>
      <c r="H406" s="31">
        <v>0</v>
      </c>
      <c r="I406" s="31">
        <v>0</v>
      </c>
      <c r="J406" s="31">
        <v>34640.612983226798</v>
      </c>
      <c r="K406" s="31">
        <v>16.929813582217299</v>
      </c>
      <c r="L406" s="31">
        <v>177.80949623510199</v>
      </c>
      <c r="M406" s="31">
        <v>19107.469328641899</v>
      </c>
      <c r="N406" s="31">
        <v>4597.4547175169</v>
      </c>
      <c r="O406" s="31">
        <v>0</v>
      </c>
      <c r="P406" s="31">
        <v>25327.418748617201</v>
      </c>
      <c r="Q406" s="31">
        <v>2671.2341658175001</v>
      </c>
      <c r="R406" s="31">
        <v>0</v>
      </c>
      <c r="S406" s="31">
        <v>1296.0066145062401</v>
      </c>
      <c r="T406" s="31">
        <v>0</v>
      </c>
      <c r="U406" s="31">
        <v>34213.651267651534</v>
      </c>
      <c r="V406" s="31">
        <v>2491152.3151855501</v>
      </c>
      <c r="W406" s="31">
        <v>0</v>
      </c>
      <c r="X406" s="31">
        <v>412258.10254287702</v>
      </c>
      <c r="Y406" s="31">
        <v>278298.45513915998</v>
      </c>
      <c r="Z406" s="31">
        <v>164404.11631774899</v>
      </c>
      <c r="AA406" s="31">
        <v>0</v>
      </c>
      <c r="AB406" s="31">
        <v>0</v>
      </c>
      <c r="AC406" s="31">
        <v>11319554.513305699</v>
      </c>
      <c r="AD406" s="31">
        <v>1663.4275329560001</v>
      </c>
      <c r="AE406" s="31">
        <v>12469.2172322273</v>
      </c>
      <c r="AF406" s="31">
        <v>921764.43301391602</v>
      </c>
      <c r="AG406" s="31">
        <v>568981.36206817604</v>
      </c>
      <c r="AH406" s="31">
        <v>0</v>
      </c>
      <c r="AI406" s="31">
        <v>1096110.2577209501</v>
      </c>
      <c r="AJ406" s="31">
        <v>305587.04523849499</v>
      </c>
      <c r="AK406" s="31">
        <v>0</v>
      </c>
      <c r="AL406" s="31">
        <v>165759.80672836301</v>
      </c>
      <c r="AM406" s="31">
        <v>0</v>
      </c>
      <c r="AN406" s="31">
        <v>11224437.5117188</v>
      </c>
      <c r="AO406" s="31">
        <v>23347155.256103501</v>
      </c>
      <c r="AP406" s="31">
        <v>0</v>
      </c>
      <c r="AQ406" s="31">
        <v>3480482.1907653799</v>
      </c>
      <c r="AR406" s="31">
        <v>2284736.9363098098</v>
      </c>
      <c r="AS406" s="31">
        <v>1383597.4635467499</v>
      </c>
      <c r="AT406" s="31">
        <v>0</v>
      </c>
      <c r="AU406" s="31">
        <v>0</v>
      </c>
      <c r="AV406" s="31">
        <v>35193063.005371101</v>
      </c>
      <c r="AW406" s="31">
        <v>5457.6613820791199</v>
      </c>
      <c r="AX406" s="31">
        <v>100338.525844574</v>
      </c>
      <c r="AY406" s="31">
        <v>8992573.9461669903</v>
      </c>
      <c r="AZ406" s="31">
        <v>4807240.6860961895</v>
      </c>
      <c r="BA406" s="31">
        <v>0</v>
      </c>
      <c r="BB406" s="31">
        <v>10289002.4637451</v>
      </c>
      <c r="BC406" s="31">
        <v>2611911.05224609</v>
      </c>
      <c r="BD406" s="31">
        <v>0</v>
      </c>
      <c r="BE406" s="31">
        <v>1395835.03413391</v>
      </c>
      <c r="BF406" s="31">
        <v>0</v>
      </c>
      <c r="BG406" s="31">
        <v>34874334.234375</v>
      </c>
      <c r="BH406" s="31">
        <v>5475767.6354980497</v>
      </c>
      <c r="BI406" s="31">
        <v>0</v>
      </c>
      <c r="BJ406" s="31">
        <v>1521057.6769409201</v>
      </c>
      <c r="BK406" s="31">
        <v>1143997.26460266</v>
      </c>
      <c r="BL406" s="31">
        <v>0</v>
      </c>
      <c r="BM406" s="31">
        <v>0</v>
      </c>
      <c r="BN406" s="31">
        <v>0</v>
      </c>
      <c r="BO406" s="31">
        <v>0</v>
      </c>
      <c r="BP406" s="31">
        <v>0</v>
      </c>
      <c r="BQ406" s="31">
        <v>0</v>
      </c>
      <c r="BR406" s="31">
        <v>2915204.41488647</v>
      </c>
      <c r="BS406" s="31">
        <v>1849260.91311646</v>
      </c>
      <c r="BT406" s="31">
        <v>0</v>
      </c>
      <c r="BU406" s="31">
        <v>754215.69954681396</v>
      </c>
      <c r="BV406" s="31">
        <v>1450055.01408386</v>
      </c>
      <c r="BW406" s="31">
        <v>0</v>
      </c>
      <c r="BX406" s="31">
        <v>115476.132446289</v>
      </c>
      <c r="BY406" s="31">
        <v>0</v>
      </c>
      <c r="BZ406" s="31">
        <v>0</v>
      </c>
      <c r="CA406" s="31">
        <v>51968.813073158301</v>
      </c>
      <c r="CB406" s="31">
        <v>2902498.3855285598</v>
      </c>
      <c r="CC406" s="31">
        <v>26826034.540771499</v>
      </c>
      <c r="CD406" s="31">
        <v>6990877.4374389602</v>
      </c>
      <c r="CE406" s="31">
        <v>1296.38822849095</v>
      </c>
      <c r="CF406" s="31">
        <v>165039.96238327</v>
      </c>
      <c r="CG406" s="31">
        <v>1390860.80497742</v>
      </c>
      <c r="CH406" s="31">
        <v>115476.132446289</v>
      </c>
      <c r="CI406" s="31">
        <v>53266.962814807899</v>
      </c>
      <c r="CJ406" s="31">
        <v>3068460.9962463402</v>
      </c>
      <c r="CK406" s="31">
        <v>28219642.150146499</v>
      </c>
      <c r="CL406" s="31">
        <v>7094403.3966674795</v>
      </c>
      <c r="CM406" s="31">
        <v>87261.340937614397</v>
      </c>
      <c r="CN406" s="31">
        <v>14301907.4052734</v>
      </c>
      <c r="CO406" s="31">
        <v>63224222.412597701</v>
      </c>
      <c r="CP406" s="31">
        <v>7094403.3966674795</v>
      </c>
    </row>
    <row r="407" spans="1:94">
      <c r="A407" s="138" t="s">
        <v>69</v>
      </c>
      <c r="B407" s="163">
        <v>38047</v>
      </c>
      <c r="C407" s="31">
        <v>48023.293574333198</v>
      </c>
      <c r="D407" s="31">
        <v>0</v>
      </c>
      <c r="E407" s="31">
        <v>30308.4092209339</v>
      </c>
      <c r="F407" s="31">
        <v>13775.5247194767</v>
      </c>
      <c r="G407" s="31">
        <v>4.6366525453049698</v>
      </c>
      <c r="H407" s="31">
        <v>1643.8077176660299</v>
      </c>
      <c r="I407" s="31">
        <v>0</v>
      </c>
      <c r="J407" s="31">
        <v>87.3448499683291</v>
      </c>
      <c r="K407" s="31">
        <v>37847.854645729101</v>
      </c>
      <c r="L407" s="31">
        <v>34429.048797130599</v>
      </c>
      <c r="M407" s="31">
        <v>33107.158302784002</v>
      </c>
      <c r="N407" s="31">
        <v>6445.1370761990502</v>
      </c>
      <c r="O407" s="31">
        <v>0</v>
      </c>
      <c r="P407" s="31">
        <v>0</v>
      </c>
      <c r="Q407" s="31">
        <v>4067.5232103467001</v>
      </c>
      <c r="R407" s="31">
        <v>0</v>
      </c>
      <c r="S407" s="31">
        <v>0</v>
      </c>
      <c r="T407" s="31">
        <v>1619.03062190115</v>
      </c>
      <c r="U407" s="31">
        <v>37801.512617498993</v>
      </c>
      <c r="V407" s="31">
        <v>2679598.9652709998</v>
      </c>
      <c r="W407" s="31">
        <v>0</v>
      </c>
      <c r="X407" s="31">
        <v>2722971.4326782199</v>
      </c>
      <c r="Y407" s="31">
        <v>1035462.51499176</v>
      </c>
      <c r="Z407" s="31">
        <v>756.39698988944303</v>
      </c>
      <c r="AA407" s="31">
        <v>278655.22722244298</v>
      </c>
      <c r="AB407" s="31">
        <v>0</v>
      </c>
      <c r="AC407" s="31">
        <v>4985.6200678348496</v>
      </c>
      <c r="AD407" s="31">
        <v>10394211.838378901</v>
      </c>
      <c r="AE407" s="31">
        <v>1983285.0941772501</v>
      </c>
      <c r="AF407" s="31">
        <v>1844980.49128723</v>
      </c>
      <c r="AG407" s="31">
        <v>1022352.18307495</v>
      </c>
      <c r="AH407" s="31">
        <v>0</v>
      </c>
      <c r="AI407" s="31">
        <v>0</v>
      </c>
      <c r="AJ407" s="31">
        <v>542647.64772796596</v>
      </c>
      <c r="AK407" s="31">
        <v>0</v>
      </c>
      <c r="AL407" s="31">
        <v>0</v>
      </c>
      <c r="AM407" s="31">
        <v>276114.76932907099</v>
      </c>
      <c r="AN407" s="31">
        <v>10355126.706543</v>
      </c>
      <c r="AO407" s="31">
        <v>18825090.959716801</v>
      </c>
      <c r="AP407" s="31">
        <v>0</v>
      </c>
      <c r="AQ407" s="31">
        <v>17755914.003173798</v>
      </c>
      <c r="AR407" s="31">
        <v>6660987.4675292997</v>
      </c>
      <c r="AS407" s="31">
        <v>4278.7320605516397</v>
      </c>
      <c r="AT407" s="31">
        <v>1693990.4800109901</v>
      </c>
      <c r="AU407" s="31">
        <v>0</v>
      </c>
      <c r="AV407" s="31">
        <v>11714.649805665</v>
      </c>
      <c r="AW407" s="31">
        <v>23978409.267578099</v>
      </c>
      <c r="AX407" s="31">
        <v>13922877.232543901</v>
      </c>
      <c r="AY407" s="31">
        <v>12624591.6791992</v>
      </c>
      <c r="AZ407" s="31">
        <v>6441623.1443481399</v>
      </c>
      <c r="BA407" s="31">
        <v>0</v>
      </c>
      <c r="BB407" s="31">
        <v>0</v>
      </c>
      <c r="BC407" s="31">
        <v>3525364.0128478999</v>
      </c>
      <c r="BD407" s="31">
        <v>0</v>
      </c>
      <c r="BE407" s="31">
        <v>0</v>
      </c>
      <c r="BF407" s="31">
        <v>1681307.2877044701</v>
      </c>
      <c r="BG407" s="31">
        <v>23863836.897216801</v>
      </c>
      <c r="BH407" s="31">
        <v>3320330.7631530799</v>
      </c>
      <c r="BI407" s="31">
        <v>0</v>
      </c>
      <c r="BJ407" s="31">
        <v>4905889.2346191397</v>
      </c>
      <c r="BK407" s="31">
        <v>2459061.3846740699</v>
      </c>
      <c r="BL407" s="31">
        <v>0</v>
      </c>
      <c r="BM407" s="31">
        <v>0</v>
      </c>
      <c r="BN407" s="31">
        <v>0</v>
      </c>
      <c r="BO407" s="31">
        <v>0</v>
      </c>
      <c r="BP407" s="31">
        <v>0</v>
      </c>
      <c r="BQ407" s="31">
        <v>0</v>
      </c>
      <c r="BR407" s="31">
        <v>4079344.5935363802</v>
      </c>
      <c r="BS407" s="31">
        <v>2505460.06317139</v>
      </c>
      <c r="BT407" s="31">
        <v>0</v>
      </c>
      <c r="BU407" s="31">
        <v>0</v>
      </c>
      <c r="BV407" s="31">
        <v>1638634.6918640099</v>
      </c>
      <c r="BW407" s="31">
        <v>0</v>
      </c>
      <c r="BX407" s="31">
        <v>0</v>
      </c>
      <c r="BY407" s="31">
        <v>0</v>
      </c>
      <c r="BZ407" s="31">
        <v>0</v>
      </c>
      <c r="CA407" s="31">
        <v>78409.088899612398</v>
      </c>
      <c r="CB407" s="31">
        <v>5395333.80541992</v>
      </c>
      <c r="CC407" s="31">
        <v>36621609.927246101</v>
      </c>
      <c r="CD407" s="31">
        <v>8204171.3065795898</v>
      </c>
      <c r="CE407" s="31">
        <v>1642.23080866039</v>
      </c>
      <c r="CF407" s="31">
        <v>277524.67502975499</v>
      </c>
      <c r="CG407" s="31">
        <v>1689430.85929871</v>
      </c>
      <c r="CH407" s="31">
        <v>0</v>
      </c>
      <c r="CI407" s="31">
        <v>80042.417321205096</v>
      </c>
      <c r="CJ407" s="31">
        <v>5673611.7459106399</v>
      </c>
      <c r="CK407" s="31">
        <v>38313697.723144501</v>
      </c>
      <c r="CL407" s="31">
        <v>8196215.8914794903</v>
      </c>
      <c r="CM407" s="31">
        <v>117764.64884758</v>
      </c>
      <c r="CN407" s="31">
        <v>16023262.0548096</v>
      </c>
      <c r="CO407" s="31">
        <v>62083361.628417999</v>
      </c>
      <c r="CP407" s="31">
        <v>8196215.8914794903</v>
      </c>
    </row>
    <row r="408" spans="1:94">
      <c r="A408" s="138" t="s">
        <v>69</v>
      </c>
      <c r="B408" s="163">
        <v>38139</v>
      </c>
      <c r="C408" s="31">
        <v>48638.536070823699</v>
      </c>
      <c r="D408" s="31">
        <v>0</v>
      </c>
      <c r="E408" s="31">
        <v>29833.180320978201</v>
      </c>
      <c r="F408" s="31">
        <v>14080.299779176699</v>
      </c>
      <c r="G408" s="31">
        <v>46.8119117724709</v>
      </c>
      <c r="H408" s="31">
        <v>1529.5264265835301</v>
      </c>
      <c r="I408" s="31">
        <v>0</v>
      </c>
      <c r="J408" s="31">
        <v>1819.7779021859201</v>
      </c>
      <c r="K408" s="31">
        <v>35490.466997146599</v>
      </c>
      <c r="L408" s="31">
        <v>34811.738199234002</v>
      </c>
      <c r="M408" s="31">
        <v>32915.8392305374</v>
      </c>
      <c r="N408" s="31">
        <v>6599.9372826814697</v>
      </c>
      <c r="O408" s="31">
        <v>0</v>
      </c>
      <c r="P408" s="31">
        <v>0</v>
      </c>
      <c r="Q408" s="31">
        <v>4095.3130969107201</v>
      </c>
      <c r="R408" s="31">
        <v>0</v>
      </c>
      <c r="S408" s="31">
        <v>0</v>
      </c>
      <c r="T408" s="31">
        <v>1603.1566440015999</v>
      </c>
      <c r="U408" s="31">
        <v>37978.231123365804</v>
      </c>
      <c r="V408" s="31">
        <v>2669347.2199706999</v>
      </c>
      <c r="W408" s="31">
        <v>0</v>
      </c>
      <c r="X408" s="31">
        <v>2681496.0824890099</v>
      </c>
      <c r="Y408" s="31">
        <v>1064971.9440307601</v>
      </c>
      <c r="Z408" s="31">
        <v>8407.6257333755493</v>
      </c>
      <c r="AA408" s="31">
        <v>259211.359827042</v>
      </c>
      <c r="AB408" s="31">
        <v>0</v>
      </c>
      <c r="AC408" s="31">
        <v>413108.81378173799</v>
      </c>
      <c r="AD408" s="31">
        <v>9583203.0946044903</v>
      </c>
      <c r="AE408" s="31">
        <v>1961376.2135467499</v>
      </c>
      <c r="AF408" s="31">
        <v>1813334.5776519801</v>
      </c>
      <c r="AG408" s="31">
        <v>1022778.27049255</v>
      </c>
      <c r="AH408" s="31">
        <v>0</v>
      </c>
      <c r="AI408" s="31">
        <v>0</v>
      </c>
      <c r="AJ408" s="31">
        <v>534466.62690734898</v>
      </c>
      <c r="AK408" s="31">
        <v>0</v>
      </c>
      <c r="AL408" s="31">
        <v>0</v>
      </c>
      <c r="AM408" s="31">
        <v>271981.05397033697</v>
      </c>
      <c r="AN408" s="31">
        <v>10316366.486206099</v>
      </c>
      <c r="AO408" s="31">
        <v>18892428.855957001</v>
      </c>
      <c r="AP408" s="31">
        <v>0</v>
      </c>
      <c r="AQ408" s="31">
        <v>17655204.1323242</v>
      </c>
      <c r="AR408" s="31">
        <v>6935450.6862792997</v>
      </c>
      <c r="AS408" s="31">
        <v>51377.316371917703</v>
      </c>
      <c r="AT408" s="31">
        <v>1589542.63302612</v>
      </c>
      <c r="AU408" s="31">
        <v>0</v>
      </c>
      <c r="AV408" s="31">
        <v>966072.92955779994</v>
      </c>
      <c r="AW408" s="31">
        <v>22327558.978759799</v>
      </c>
      <c r="AX408" s="31">
        <v>13803646.9295654</v>
      </c>
      <c r="AY408" s="31">
        <v>12520196.9971924</v>
      </c>
      <c r="AZ408" s="31">
        <v>6506384.0815429697</v>
      </c>
      <c r="BA408" s="31">
        <v>0</v>
      </c>
      <c r="BB408" s="31">
        <v>0</v>
      </c>
      <c r="BC408" s="31">
        <v>3497832.7977905301</v>
      </c>
      <c r="BD408" s="31">
        <v>0</v>
      </c>
      <c r="BE408" s="31">
        <v>0</v>
      </c>
      <c r="BF408" s="31">
        <v>1669801.67416382</v>
      </c>
      <c r="BG408" s="31">
        <v>24049540.558105499</v>
      </c>
      <c r="BH408" s="31">
        <v>3360818.1784668001</v>
      </c>
      <c r="BI408" s="31">
        <v>0</v>
      </c>
      <c r="BJ408" s="31">
        <v>4877838.4422607403</v>
      </c>
      <c r="BK408" s="31">
        <v>2564889.6531982399</v>
      </c>
      <c r="BL408" s="31">
        <v>0</v>
      </c>
      <c r="BM408" s="31">
        <v>0</v>
      </c>
      <c r="BN408" s="31">
        <v>0</v>
      </c>
      <c r="BO408" s="31">
        <v>0</v>
      </c>
      <c r="BP408" s="31">
        <v>0</v>
      </c>
      <c r="BQ408" s="31">
        <v>0</v>
      </c>
      <c r="BR408" s="31">
        <v>4084209.5445556599</v>
      </c>
      <c r="BS408" s="31">
        <v>2549010.66436768</v>
      </c>
      <c r="BT408" s="31">
        <v>0</v>
      </c>
      <c r="BU408" s="31">
        <v>0</v>
      </c>
      <c r="BV408" s="31">
        <v>1631160.7781066899</v>
      </c>
      <c r="BW408" s="31">
        <v>0</v>
      </c>
      <c r="BX408" s="31">
        <v>0</v>
      </c>
      <c r="BY408" s="31">
        <v>0</v>
      </c>
      <c r="BZ408" s="31">
        <v>0</v>
      </c>
      <c r="CA408" s="31">
        <v>78546.444003105207</v>
      </c>
      <c r="CB408" s="31">
        <v>5345847.3873290997</v>
      </c>
      <c r="CC408" s="31">
        <v>36403900.505859397</v>
      </c>
      <c r="CD408" s="31">
        <v>8215038.36364746</v>
      </c>
      <c r="CE408" s="31">
        <v>1591.56763243675</v>
      </c>
      <c r="CF408" s="31">
        <v>269759.59928894002</v>
      </c>
      <c r="CG408" s="31">
        <v>1655154.1816864</v>
      </c>
      <c r="CH408" s="31">
        <v>0</v>
      </c>
      <c r="CI408" s="31">
        <v>80140.590819358797</v>
      </c>
      <c r="CJ408" s="31">
        <v>5615796.1617431603</v>
      </c>
      <c r="CK408" s="31">
        <v>38065596.368652299</v>
      </c>
      <c r="CL408" s="31">
        <v>8211029.6501464797</v>
      </c>
      <c r="CM408" s="31">
        <v>117951.87194252</v>
      </c>
      <c r="CN408" s="31">
        <v>15905484.3391113</v>
      </c>
      <c r="CO408" s="31">
        <v>62208272.339355499</v>
      </c>
      <c r="CP408" s="31">
        <v>8211029.6501464797</v>
      </c>
    </row>
    <row r="409" spans="1:94">
      <c r="A409" s="138" t="s">
        <v>69</v>
      </c>
      <c r="B409" s="163">
        <v>38231</v>
      </c>
      <c r="C409" s="31">
        <v>49504.1778640747</v>
      </c>
      <c r="D409" s="31">
        <v>0</v>
      </c>
      <c r="E409" s="31">
        <v>29772.931667089499</v>
      </c>
      <c r="F409" s="31">
        <v>14580.3327447176</v>
      </c>
      <c r="G409" s="31">
        <v>116.115722491406</v>
      </c>
      <c r="H409" s="31">
        <v>1363.43411038816</v>
      </c>
      <c r="I409" s="31">
        <v>0</v>
      </c>
      <c r="J409" s="31">
        <v>4149.3286308646202</v>
      </c>
      <c r="K409" s="31">
        <v>33907.1077003479</v>
      </c>
      <c r="L409" s="31">
        <v>36498.972780227698</v>
      </c>
      <c r="M409" s="31">
        <v>33033.681734085098</v>
      </c>
      <c r="N409" s="31">
        <v>6679.8595576882399</v>
      </c>
      <c r="O409" s="31">
        <v>0</v>
      </c>
      <c r="P409" s="31">
        <v>0</v>
      </c>
      <c r="Q409" s="31">
        <v>4128.86313229799</v>
      </c>
      <c r="R409" s="31">
        <v>0</v>
      </c>
      <c r="S409" s="31">
        <v>0</v>
      </c>
      <c r="T409" s="31">
        <v>1476.1726364195299</v>
      </c>
      <c r="U409" s="31">
        <v>37817.780095801048</v>
      </c>
      <c r="V409" s="31">
        <v>2708043.9298095698</v>
      </c>
      <c r="W409" s="31">
        <v>0</v>
      </c>
      <c r="X409" s="31">
        <v>2674756.1692504901</v>
      </c>
      <c r="Y409" s="31">
        <v>1114934.8352203399</v>
      </c>
      <c r="Z409" s="31">
        <v>20676.974144220399</v>
      </c>
      <c r="AA409" s="31">
        <v>240226.25686836199</v>
      </c>
      <c r="AB409" s="31">
        <v>0</v>
      </c>
      <c r="AC409" s="31">
        <v>1063412.2624053999</v>
      </c>
      <c r="AD409" s="31">
        <v>8924629.7183837909</v>
      </c>
      <c r="AE409" s="31">
        <v>2024133.77919006</v>
      </c>
      <c r="AF409" s="31">
        <v>1829979.0362243699</v>
      </c>
      <c r="AG409" s="31">
        <v>1043482.29447937</v>
      </c>
      <c r="AH409" s="31">
        <v>0</v>
      </c>
      <c r="AI409" s="31">
        <v>0</v>
      </c>
      <c r="AJ409" s="31">
        <v>523211.81105041498</v>
      </c>
      <c r="AK409" s="31">
        <v>0</v>
      </c>
      <c r="AL409" s="31">
        <v>0</v>
      </c>
      <c r="AM409" s="31">
        <v>258761.36306381199</v>
      </c>
      <c r="AN409" s="31">
        <v>9871660.3450927697</v>
      </c>
      <c r="AO409" s="31">
        <v>19434765.842285201</v>
      </c>
      <c r="AP409" s="31">
        <v>0</v>
      </c>
      <c r="AQ409" s="31">
        <v>17956228.755127002</v>
      </c>
      <c r="AR409" s="31">
        <v>7320196.4497680701</v>
      </c>
      <c r="AS409" s="31">
        <v>127329.221733093</v>
      </c>
      <c r="AT409" s="31">
        <v>1501029.70967102</v>
      </c>
      <c r="AU409" s="31">
        <v>0</v>
      </c>
      <c r="AV409" s="31">
        <v>2507151.3613891602</v>
      </c>
      <c r="AW409" s="31">
        <v>21068323.489257801</v>
      </c>
      <c r="AX409" s="31">
        <v>14676156.5853271</v>
      </c>
      <c r="AY409" s="31">
        <v>12865145.262573199</v>
      </c>
      <c r="AZ409" s="31">
        <v>6755344.7089843797</v>
      </c>
      <c r="BA409" s="31">
        <v>0</v>
      </c>
      <c r="BB409" s="31">
        <v>0</v>
      </c>
      <c r="BC409" s="31">
        <v>3501120.33233643</v>
      </c>
      <c r="BD409" s="31">
        <v>0</v>
      </c>
      <c r="BE409" s="31">
        <v>0</v>
      </c>
      <c r="BF409" s="31">
        <v>1607543.3179016099</v>
      </c>
      <c r="BG409" s="31">
        <v>23266985.661865201</v>
      </c>
      <c r="BH409" s="31">
        <v>3579664.35791016</v>
      </c>
      <c r="BI409" s="31">
        <v>0</v>
      </c>
      <c r="BJ409" s="31">
        <v>5018869.9699707003</v>
      </c>
      <c r="BK409" s="31">
        <v>2754623.8124084501</v>
      </c>
      <c r="BL409" s="31">
        <v>0</v>
      </c>
      <c r="BM409" s="31">
        <v>0</v>
      </c>
      <c r="BN409" s="31">
        <v>0</v>
      </c>
      <c r="BO409" s="31">
        <v>0</v>
      </c>
      <c r="BP409" s="31">
        <v>0</v>
      </c>
      <c r="BQ409" s="31">
        <v>0</v>
      </c>
      <c r="BR409" s="31">
        <v>4209970.8489379901</v>
      </c>
      <c r="BS409" s="31">
        <v>2644954.54931641</v>
      </c>
      <c r="BT409" s="31">
        <v>0</v>
      </c>
      <c r="BU409" s="31">
        <v>0</v>
      </c>
      <c r="BV409" s="31">
        <v>1682716.3873596201</v>
      </c>
      <c r="BW409" s="31">
        <v>0</v>
      </c>
      <c r="BX409" s="31">
        <v>0</v>
      </c>
      <c r="BY409" s="31">
        <v>0</v>
      </c>
      <c r="BZ409" s="31">
        <v>0</v>
      </c>
      <c r="CA409" s="31">
        <v>79148.940147399902</v>
      </c>
      <c r="CB409" s="31">
        <v>5398921.4796752902</v>
      </c>
      <c r="CC409" s="31">
        <v>37529447.998046897</v>
      </c>
      <c r="CD409" s="31">
        <v>8640678.80859375</v>
      </c>
      <c r="CE409" s="31">
        <v>1467.38666948676</v>
      </c>
      <c r="CF409" s="31">
        <v>259359.274673462</v>
      </c>
      <c r="CG409" s="31">
        <v>1611434.38442993</v>
      </c>
      <c r="CH409" s="31">
        <v>0</v>
      </c>
      <c r="CI409" s="31">
        <v>80626.774877548203</v>
      </c>
      <c r="CJ409" s="31">
        <v>5658145.41833496</v>
      </c>
      <c r="CK409" s="31">
        <v>39140174.717285201</v>
      </c>
      <c r="CL409" s="31">
        <v>8650084.6965331994</v>
      </c>
      <c r="CM409" s="31">
        <v>118727.214510918</v>
      </c>
      <c r="CN409" s="31">
        <v>15540300.800415</v>
      </c>
      <c r="CO409" s="31">
        <v>62334001.8759766</v>
      </c>
      <c r="CP409" s="31">
        <v>8650084.6965331994</v>
      </c>
    </row>
    <row r="410" spans="1:94">
      <c r="A410" s="138" t="s">
        <v>69</v>
      </c>
      <c r="B410" s="163">
        <v>38322</v>
      </c>
      <c r="C410" s="31">
        <v>50651.164856910698</v>
      </c>
      <c r="D410" s="31">
        <v>0</v>
      </c>
      <c r="E410" s="31">
        <v>29097.1442093849</v>
      </c>
      <c r="F410" s="31">
        <v>14736.531501650799</v>
      </c>
      <c r="G410" s="31">
        <v>185.262953177094</v>
      </c>
      <c r="H410" s="31">
        <v>1310.50559093058</v>
      </c>
      <c r="I410" s="31">
        <v>0</v>
      </c>
      <c r="J410" s="31">
        <v>6483.9454702138901</v>
      </c>
      <c r="K410" s="31">
        <v>32404.702360391599</v>
      </c>
      <c r="L410" s="31">
        <v>35697.789257049597</v>
      </c>
      <c r="M410" s="31">
        <v>33463.988478660598</v>
      </c>
      <c r="N410" s="31">
        <v>6736.7279600501097</v>
      </c>
      <c r="O410" s="31">
        <v>0</v>
      </c>
      <c r="P410" s="31">
        <v>0</v>
      </c>
      <c r="Q410" s="31">
        <v>4147.4348986148798</v>
      </c>
      <c r="R410" s="31">
        <v>0</v>
      </c>
      <c r="S410" s="31">
        <v>0</v>
      </c>
      <c r="T410" s="31">
        <v>1492.2721959650501</v>
      </c>
      <c r="U410" s="31">
        <v>38478.736238942838</v>
      </c>
      <c r="V410" s="31">
        <v>2800146.6001281701</v>
      </c>
      <c r="W410" s="31">
        <v>0</v>
      </c>
      <c r="X410" s="31">
        <v>2610279.2743835398</v>
      </c>
      <c r="Y410" s="31">
        <v>1136610.1268158001</v>
      </c>
      <c r="Z410" s="31">
        <v>37394.752294063597</v>
      </c>
      <c r="AA410" s="31">
        <v>222850.093593597</v>
      </c>
      <c r="AB410" s="31">
        <v>0</v>
      </c>
      <c r="AC410" s="31">
        <v>2022478.3075103799</v>
      </c>
      <c r="AD410" s="31">
        <v>8832922.1953125</v>
      </c>
      <c r="AE410" s="31">
        <v>1996924.2465515099</v>
      </c>
      <c r="AF410" s="31">
        <v>1863688.5484619101</v>
      </c>
      <c r="AG410" s="31">
        <v>1033936.02702332</v>
      </c>
      <c r="AH410" s="31">
        <v>0</v>
      </c>
      <c r="AI410" s="31">
        <v>0</v>
      </c>
      <c r="AJ410" s="31">
        <v>509551.64501571702</v>
      </c>
      <c r="AK410" s="31">
        <v>0</v>
      </c>
      <c r="AL410" s="31">
        <v>0</v>
      </c>
      <c r="AM410" s="31">
        <v>259954.98487854001</v>
      </c>
      <c r="AN410" s="31">
        <v>10640109.1763916</v>
      </c>
      <c r="AO410" s="31">
        <v>20310095.129150402</v>
      </c>
      <c r="AP410" s="31">
        <v>0</v>
      </c>
      <c r="AQ410" s="31">
        <v>17735148.232177701</v>
      </c>
      <c r="AR410" s="31">
        <v>7583858.2888793899</v>
      </c>
      <c r="AS410" s="31">
        <v>239072.67206382801</v>
      </c>
      <c r="AT410" s="31">
        <v>1408952.1302032501</v>
      </c>
      <c r="AU410" s="31">
        <v>0</v>
      </c>
      <c r="AV410" s="31">
        <v>4792603.4332885696</v>
      </c>
      <c r="AW410" s="31">
        <v>20914259.004638702</v>
      </c>
      <c r="AX410" s="31">
        <v>14512024.0115967</v>
      </c>
      <c r="AY410" s="31">
        <v>13229370.8790283</v>
      </c>
      <c r="AZ410" s="31">
        <v>6785790.8189697303</v>
      </c>
      <c r="BA410" s="31">
        <v>0</v>
      </c>
      <c r="BB410" s="31">
        <v>0</v>
      </c>
      <c r="BC410" s="31">
        <v>3457942.7257080101</v>
      </c>
      <c r="BD410" s="31">
        <v>0</v>
      </c>
      <c r="BE410" s="31">
        <v>0</v>
      </c>
      <c r="BF410" s="31">
        <v>1645983.7678833001</v>
      </c>
      <c r="BG410" s="31">
        <v>25256439.317138702</v>
      </c>
      <c r="BH410" s="31">
        <v>3713048.89874268</v>
      </c>
      <c r="BI410" s="31">
        <v>0</v>
      </c>
      <c r="BJ410" s="31">
        <v>4938203.9387817401</v>
      </c>
      <c r="BK410" s="31">
        <v>2863857.7269592299</v>
      </c>
      <c r="BL410" s="31">
        <v>0</v>
      </c>
      <c r="BM410" s="31">
        <v>0</v>
      </c>
      <c r="BN410" s="31">
        <v>0</v>
      </c>
      <c r="BO410" s="31">
        <v>0</v>
      </c>
      <c r="BP410" s="31">
        <v>0</v>
      </c>
      <c r="BQ410" s="31">
        <v>0</v>
      </c>
      <c r="BR410" s="31">
        <v>4314467.43041992</v>
      </c>
      <c r="BS410" s="31">
        <v>2675573.17645264</v>
      </c>
      <c r="BT410" s="31">
        <v>0</v>
      </c>
      <c r="BU410" s="31">
        <v>0</v>
      </c>
      <c r="BV410" s="31">
        <v>1691878.5300445601</v>
      </c>
      <c r="BW410" s="31">
        <v>0</v>
      </c>
      <c r="BX410" s="31">
        <v>0</v>
      </c>
      <c r="BY410" s="31">
        <v>0</v>
      </c>
      <c r="BZ410" s="31">
        <v>0</v>
      </c>
      <c r="CA410" s="31">
        <v>79726.644798278794</v>
      </c>
      <c r="CB410" s="31">
        <v>5405929.7305297898</v>
      </c>
      <c r="CC410" s="31">
        <v>38018008.377929702</v>
      </c>
      <c r="CD410" s="31">
        <v>8648693.3206787091</v>
      </c>
      <c r="CE410" s="31">
        <v>1493.2181476354599</v>
      </c>
      <c r="CF410" s="31">
        <v>260228.70868682899</v>
      </c>
      <c r="CG410" s="31">
        <v>1650391.5778045701</v>
      </c>
      <c r="CH410" s="31">
        <v>0</v>
      </c>
      <c r="CI410" s="31">
        <v>81213.1626329422</v>
      </c>
      <c r="CJ410" s="31">
        <v>5666205.97229004</v>
      </c>
      <c r="CK410" s="31">
        <v>39665082.283691399</v>
      </c>
      <c r="CL410" s="31">
        <v>8652365.2901611291</v>
      </c>
      <c r="CM410" s="31">
        <v>119578.60563755</v>
      </c>
      <c r="CN410" s="31">
        <v>16330362.477417</v>
      </c>
      <c r="CO410" s="31">
        <v>64962126.501464799</v>
      </c>
      <c r="CP410" s="31">
        <v>8652365.2901611291</v>
      </c>
    </row>
    <row r="411" spans="1:94">
      <c r="A411" s="138" t="s">
        <v>69</v>
      </c>
      <c r="B411" s="163">
        <v>38412</v>
      </c>
      <c r="C411" s="31">
        <v>51957.220917224899</v>
      </c>
      <c r="D411" s="31">
        <v>0</v>
      </c>
      <c r="E411" s="31">
        <v>28837.482385397001</v>
      </c>
      <c r="F411" s="31">
        <v>15009.0786671638</v>
      </c>
      <c r="G411" s="31">
        <v>241.19377656094699</v>
      </c>
      <c r="H411" s="31">
        <v>1267.0364673137699</v>
      </c>
      <c r="I411" s="31">
        <v>0</v>
      </c>
      <c r="J411" s="31">
        <v>8776.6255074739493</v>
      </c>
      <c r="K411" s="31">
        <v>29489.852323770501</v>
      </c>
      <c r="L411" s="31">
        <v>35593.838496684999</v>
      </c>
      <c r="M411" s="31">
        <v>33824.915732383699</v>
      </c>
      <c r="N411" s="31">
        <v>6910.79810363054</v>
      </c>
      <c r="O411" s="31">
        <v>0</v>
      </c>
      <c r="P411" s="31">
        <v>0</v>
      </c>
      <c r="Q411" s="31">
        <v>4174.3350644111597</v>
      </c>
      <c r="R411" s="31">
        <v>0</v>
      </c>
      <c r="S411" s="31">
        <v>0</v>
      </c>
      <c r="T411" s="31">
        <v>1504.7725533396001</v>
      </c>
      <c r="U411" s="31">
        <v>38710.318421983226</v>
      </c>
      <c r="V411" s="31">
        <v>2844800.0965881301</v>
      </c>
      <c r="W411" s="31">
        <v>0</v>
      </c>
      <c r="X411" s="31">
        <v>2555675.5379028302</v>
      </c>
      <c r="Y411" s="31">
        <v>1158065.62042236</v>
      </c>
      <c r="Z411" s="31">
        <v>47936.163071155497</v>
      </c>
      <c r="AA411" s="31">
        <v>214387.16587829599</v>
      </c>
      <c r="AB411" s="31">
        <v>0</v>
      </c>
      <c r="AC411" s="31">
        <v>2821313.05041504</v>
      </c>
      <c r="AD411" s="31">
        <v>7963527.0199584998</v>
      </c>
      <c r="AE411" s="31">
        <v>1989976.9952392599</v>
      </c>
      <c r="AF411" s="31">
        <v>1863957.4565582301</v>
      </c>
      <c r="AG411" s="31">
        <v>1048944.9026641799</v>
      </c>
      <c r="AH411" s="31">
        <v>0</v>
      </c>
      <c r="AI411" s="31">
        <v>0</v>
      </c>
      <c r="AJ411" s="31">
        <v>492329.50672912598</v>
      </c>
      <c r="AK411" s="31">
        <v>0</v>
      </c>
      <c r="AL411" s="31">
        <v>0</v>
      </c>
      <c r="AM411" s="31">
        <v>262615.72466659499</v>
      </c>
      <c r="AN411" s="31">
        <v>11001156.6561279</v>
      </c>
      <c r="AO411" s="31">
        <v>20856524.9460449</v>
      </c>
      <c r="AP411" s="31">
        <v>0</v>
      </c>
      <c r="AQ411" s="31">
        <v>17570140.301757801</v>
      </c>
      <c r="AR411" s="31">
        <v>7850617.2790527297</v>
      </c>
      <c r="AS411" s="31">
        <v>311034.680782318</v>
      </c>
      <c r="AT411" s="31">
        <v>1371651.75973511</v>
      </c>
      <c r="AU411" s="31">
        <v>0</v>
      </c>
      <c r="AV411" s="31">
        <v>6711846.2379760696</v>
      </c>
      <c r="AW411" s="31">
        <v>19119003.103759799</v>
      </c>
      <c r="AX411" s="31">
        <v>14592898.2747803</v>
      </c>
      <c r="AY411" s="31">
        <v>13427592.857543901</v>
      </c>
      <c r="AZ411" s="31">
        <v>6974088.56848145</v>
      </c>
      <c r="BA411" s="31">
        <v>0</v>
      </c>
      <c r="BB411" s="31">
        <v>0</v>
      </c>
      <c r="BC411" s="31">
        <v>3385214.7170410198</v>
      </c>
      <c r="BD411" s="31">
        <v>0</v>
      </c>
      <c r="BE411" s="31">
        <v>0</v>
      </c>
      <c r="BF411" s="31">
        <v>1691127.7406768801</v>
      </c>
      <c r="BG411" s="31">
        <v>26349114.2119141</v>
      </c>
      <c r="BH411" s="31">
        <v>3781544.0157165499</v>
      </c>
      <c r="BI411" s="31">
        <v>0</v>
      </c>
      <c r="BJ411" s="31">
        <v>5015572.48364258</v>
      </c>
      <c r="BK411" s="31">
        <v>2963222.6990966802</v>
      </c>
      <c r="BL411" s="31">
        <v>0</v>
      </c>
      <c r="BM411" s="31">
        <v>0</v>
      </c>
      <c r="BN411" s="31">
        <v>0</v>
      </c>
      <c r="BO411" s="31">
        <v>0</v>
      </c>
      <c r="BP411" s="31">
        <v>0</v>
      </c>
      <c r="BQ411" s="31">
        <v>0</v>
      </c>
      <c r="BR411" s="31">
        <v>4352558.3397827102</v>
      </c>
      <c r="BS411" s="31">
        <v>2740850.7490234398</v>
      </c>
      <c r="BT411" s="31">
        <v>0</v>
      </c>
      <c r="BU411" s="31">
        <v>0</v>
      </c>
      <c r="BV411" s="31">
        <v>1698234.27461243</v>
      </c>
      <c r="BW411" s="31">
        <v>0</v>
      </c>
      <c r="BX411" s="31">
        <v>0</v>
      </c>
      <c r="BY411" s="31">
        <v>0</v>
      </c>
      <c r="BZ411" s="31">
        <v>0</v>
      </c>
      <c r="CA411" s="31">
        <v>80847.4912204742</v>
      </c>
      <c r="CB411" s="31">
        <v>5399737.2841186495</v>
      </c>
      <c r="CC411" s="31">
        <v>38500088.917480499</v>
      </c>
      <c r="CD411" s="31">
        <v>8784406.0378418006</v>
      </c>
      <c r="CE411" s="31">
        <v>1521.7308126539001</v>
      </c>
      <c r="CF411" s="31">
        <v>264088.96722030599</v>
      </c>
      <c r="CG411" s="31">
        <v>1697432.6749877899</v>
      </c>
      <c r="CH411" s="31">
        <v>0</v>
      </c>
      <c r="CI411" s="31">
        <v>82360.348463058501</v>
      </c>
      <c r="CJ411" s="31">
        <v>5664223.9476318397</v>
      </c>
      <c r="CK411" s="31">
        <v>40197906.184082001</v>
      </c>
      <c r="CL411" s="31">
        <v>8775908.3250732403</v>
      </c>
      <c r="CM411" s="31">
        <v>120959.73152256</v>
      </c>
      <c r="CN411" s="31">
        <v>16663544.3916016</v>
      </c>
      <c r="CO411" s="31">
        <v>66469294.300781302</v>
      </c>
      <c r="CP411" s="31">
        <v>8775908.3250732403</v>
      </c>
    </row>
    <row r="412" spans="1:94">
      <c r="A412" s="138" t="s">
        <v>69</v>
      </c>
      <c r="B412" s="163">
        <v>38504</v>
      </c>
      <c r="C412" s="31">
        <v>53101.331744670897</v>
      </c>
      <c r="D412" s="31">
        <v>0</v>
      </c>
      <c r="E412" s="31">
        <v>28397.2534794807</v>
      </c>
      <c r="F412" s="31">
        <v>15399.2086046934</v>
      </c>
      <c r="G412" s="31">
        <v>336.28687197714999</v>
      </c>
      <c r="H412" s="31">
        <v>1185.8260971009699</v>
      </c>
      <c r="I412" s="31">
        <v>0</v>
      </c>
      <c r="J412" s="31">
        <v>12190.858900785401</v>
      </c>
      <c r="K412" s="31">
        <v>26755.695924997301</v>
      </c>
      <c r="L412" s="31">
        <v>36193.690789699598</v>
      </c>
      <c r="M412" s="31">
        <v>34272.095519542701</v>
      </c>
      <c r="N412" s="31">
        <v>7050.33460140228</v>
      </c>
      <c r="O412" s="31">
        <v>0</v>
      </c>
      <c r="P412" s="31">
        <v>0</v>
      </c>
      <c r="Q412" s="31">
        <v>4215.7717602848998</v>
      </c>
      <c r="R412" s="31">
        <v>0</v>
      </c>
      <c r="S412" s="31">
        <v>0</v>
      </c>
      <c r="T412" s="31">
        <v>1530.53372602165</v>
      </c>
      <c r="U412" s="31">
        <v>38969.111703430361</v>
      </c>
      <c r="V412" s="31">
        <v>2958333.703125</v>
      </c>
      <c r="W412" s="31">
        <v>0</v>
      </c>
      <c r="X412" s="31">
        <v>2536269.5118408198</v>
      </c>
      <c r="Y412" s="31">
        <v>1198947.7123718299</v>
      </c>
      <c r="Z412" s="31">
        <v>69940.785016059905</v>
      </c>
      <c r="AA412" s="31">
        <v>199305.551252365</v>
      </c>
      <c r="AB412" s="31">
        <v>0</v>
      </c>
      <c r="AC412" s="31">
        <v>4347434.5325317401</v>
      </c>
      <c r="AD412" s="31">
        <v>7112794.66589355</v>
      </c>
      <c r="AE412" s="31">
        <v>2017120.59248352</v>
      </c>
      <c r="AF412" s="31">
        <v>1890500.74897766</v>
      </c>
      <c r="AG412" s="31">
        <v>1064611.4126434301</v>
      </c>
      <c r="AH412" s="31">
        <v>0</v>
      </c>
      <c r="AI412" s="31">
        <v>0</v>
      </c>
      <c r="AJ412" s="31">
        <v>503498.58064651501</v>
      </c>
      <c r="AK412" s="31">
        <v>0</v>
      </c>
      <c r="AL412" s="31">
        <v>0</v>
      </c>
      <c r="AM412" s="31">
        <v>270560.18275070202</v>
      </c>
      <c r="AN412" s="31">
        <v>11469497.888427701</v>
      </c>
      <c r="AO412" s="31">
        <v>21881515.543701202</v>
      </c>
      <c r="AP412" s="31">
        <v>0</v>
      </c>
      <c r="AQ412" s="31">
        <v>17615427.763427701</v>
      </c>
      <c r="AR412" s="31">
        <v>8230472.4727783203</v>
      </c>
      <c r="AS412" s="31">
        <v>460970.82865524298</v>
      </c>
      <c r="AT412" s="31">
        <v>1293942.7422332801</v>
      </c>
      <c r="AU412" s="31">
        <v>0</v>
      </c>
      <c r="AV412" s="31">
        <v>10206377.866333</v>
      </c>
      <c r="AW412" s="31">
        <v>17198129.326171901</v>
      </c>
      <c r="AX412" s="31">
        <v>14921496.888183599</v>
      </c>
      <c r="AY412" s="31">
        <v>13735739.459350601</v>
      </c>
      <c r="AZ412" s="31">
        <v>7134311.77233887</v>
      </c>
      <c r="BA412" s="31">
        <v>0</v>
      </c>
      <c r="BB412" s="31">
        <v>0</v>
      </c>
      <c r="BC412" s="31">
        <v>3469026.7857055701</v>
      </c>
      <c r="BD412" s="31">
        <v>0</v>
      </c>
      <c r="BE412" s="31">
        <v>0</v>
      </c>
      <c r="BF412" s="31">
        <v>1762983.2990417499</v>
      </c>
      <c r="BG412" s="31">
        <v>27435751.0932617</v>
      </c>
      <c r="BH412" s="31">
        <v>3975734.4174194299</v>
      </c>
      <c r="BI412" s="31">
        <v>0</v>
      </c>
      <c r="BJ412" s="31">
        <v>5075442.1646118201</v>
      </c>
      <c r="BK412" s="31">
        <v>3152402.2666626</v>
      </c>
      <c r="BL412" s="31">
        <v>0</v>
      </c>
      <c r="BM412" s="31">
        <v>0</v>
      </c>
      <c r="BN412" s="31">
        <v>0</v>
      </c>
      <c r="BO412" s="31">
        <v>0</v>
      </c>
      <c r="BP412" s="31">
        <v>0</v>
      </c>
      <c r="BQ412" s="31">
        <v>0</v>
      </c>
      <c r="BR412" s="31">
        <v>4463187.9349975605</v>
      </c>
      <c r="BS412" s="31">
        <v>2813149.4463501</v>
      </c>
      <c r="BT412" s="31">
        <v>0</v>
      </c>
      <c r="BU412" s="31">
        <v>0</v>
      </c>
      <c r="BV412" s="31">
        <v>1810815.7723999</v>
      </c>
      <c r="BW412" s="31">
        <v>0</v>
      </c>
      <c r="BX412" s="31">
        <v>0</v>
      </c>
      <c r="BY412" s="31">
        <v>0</v>
      </c>
      <c r="BZ412" s="31">
        <v>0</v>
      </c>
      <c r="CA412" s="31">
        <v>81594.371758460999</v>
      </c>
      <c r="CB412" s="31">
        <v>5494101.4462890597</v>
      </c>
      <c r="CC412" s="31">
        <v>39384943.232910201</v>
      </c>
      <c r="CD412" s="31">
        <v>9037693.8648681603</v>
      </c>
      <c r="CE412" s="31">
        <v>1520.6879635304199</v>
      </c>
      <c r="CF412" s="31">
        <v>268093.60268020601</v>
      </c>
      <c r="CG412" s="31">
        <v>1747262.65036011</v>
      </c>
      <c r="CH412" s="31">
        <v>0</v>
      </c>
      <c r="CI412" s="31">
        <v>83119.790354728699</v>
      </c>
      <c r="CJ412" s="31">
        <v>5762211.8477783203</v>
      </c>
      <c r="CK412" s="31">
        <v>41138216.1962891</v>
      </c>
      <c r="CL412" s="31">
        <v>9033480.6322021503</v>
      </c>
      <c r="CM412" s="31">
        <v>121866.418032646</v>
      </c>
      <c r="CN412" s="31">
        <v>17211511.6025391</v>
      </c>
      <c r="CO412" s="31">
        <v>68664533.443359405</v>
      </c>
      <c r="CP412" s="31">
        <v>9033480.6322021503</v>
      </c>
    </row>
    <row r="413" spans="1:94">
      <c r="A413" s="138" t="s">
        <v>69</v>
      </c>
      <c r="B413" s="163">
        <v>38596</v>
      </c>
      <c r="C413" s="31">
        <v>54228.466978073098</v>
      </c>
      <c r="D413" s="31">
        <v>0</v>
      </c>
      <c r="E413" s="31">
        <v>27982.204123973799</v>
      </c>
      <c r="F413" s="31">
        <v>15753.2271134853</v>
      </c>
      <c r="G413" s="31">
        <v>400.42502627894299</v>
      </c>
      <c r="H413" s="31">
        <v>1138.20212769508</v>
      </c>
      <c r="I413" s="31">
        <v>0</v>
      </c>
      <c r="J413" s="31">
        <v>14577.067312240601</v>
      </c>
      <c r="K413" s="31">
        <v>24268.048133611701</v>
      </c>
      <c r="L413" s="31">
        <v>36999.030798911997</v>
      </c>
      <c r="M413" s="31">
        <v>34685.177670001998</v>
      </c>
      <c r="N413" s="31">
        <v>7193.7987734675398</v>
      </c>
      <c r="O413" s="31">
        <v>0</v>
      </c>
      <c r="P413" s="31">
        <v>0</v>
      </c>
      <c r="Q413" s="31">
        <v>4288.6155004501297</v>
      </c>
      <c r="R413" s="31">
        <v>0</v>
      </c>
      <c r="S413" s="31">
        <v>0</v>
      </c>
      <c r="T413" s="31">
        <v>1531.70064337552</v>
      </c>
      <c r="U413" s="31">
        <v>38470.655878799858</v>
      </c>
      <c r="V413" s="31">
        <v>2954888.0169982901</v>
      </c>
      <c r="W413" s="31">
        <v>0</v>
      </c>
      <c r="X413" s="31">
        <v>2469202.69421387</v>
      </c>
      <c r="Y413" s="31">
        <v>1221242.3969574</v>
      </c>
      <c r="Z413" s="31">
        <v>86253.514344215393</v>
      </c>
      <c r="AA413" s="31">
        <v>185930.66532135001</v>
      </c>
      <c r="AB413" s="31">
        <v>0</v>
      </c>
      <c r="AC413" s="31">
        <v>5424117.6213989304</v>
      </c>
      <c r="AD413" s="31">
        <v>6174946.7721557599</v>
      </c>
      <c r="AE413" s="31">
        <v>1979628.6141204799</v>
      </c>
      <c r="AF413" s="31">
        <v>1893307.29953003</v>
      </c>
      <c r="AG413" s="31">
        <v>1064061.24771118</v>
      </c>
      <c r="AH413" s="31">
        <v>0</v>
      </c>
      <c r="AI413" s="31">
        <v>0</v>
      </c>
      <c r="AJ413" s="31">
        <v>502609.36474609398</v>
      </c>
      <c r="AK413" s="31">
        <v>0</v>
      </c>
      <c r="AL413" s="31">
        <v>0</v>
      </c>
      <c r="AM413" s="31">
        <v>268878.16382217401</v>
      </c>
      <c r="AN413" s="31">
        <v>11326138.706054701</v>
      </c>
      <c r="AO413" s="31">
        <v>22206931.128906298</v>
      </c>
      <c r="AP413" s="31">
        <v>0</v>
      </c>
      <c r="AQ413" s="31">
        <v>17416907.8122559</v>
      </c>
      <c r="AR413" s="31">
        <v>8425402.734375</v>
      </c>
      <c r="AS413" s="31">
        <v>577751.92920684803</v>
      </c>
      <c r="AT413" s="31">
        <v>1223638.1705627399</v>
      </c>
      <c r="AU413" s="31">
        <v>0</v>
      </c>
      <c r="AV413" s="31">
        <v>12607491.900512701</v>
      </c>
      <c r="AW413" s="31">
        <v>15092026.509033199</v>
      </c>
      <c r="AX413" s="31">
        <v>15015589.2490234</v>
      </c>
      <c r="AY413" s="31">
        <v>14046167.510864301</v>
      </c>
      <c r="AZ413" s="31">
        <v>7273464.0373535203</v>
      </c>
      <c r="BA413" s="31">
        <v>0</v>
      </c>
      <c r="BB413" s="31">
        <v>0</v>
      </c>
      <c r="BC413" s="31">
        <v>3544093.2644348098</v>
      </c>
      <c r="BD413" s="31">
        <v>0</v>
      </c>
      <c r="BE413" s="31">
        <v>0</v>
      </c>
      <c r="BF413" s="31">
        <v>1772131.32893372</v>
      </c>
      <c r="BG413" s="31">
        <v>27020503.384521499</v>
      </c>
      <c r="BH413" s="31">
        <v>4263021.33740234</v>
      </c>
      <c r="BI413" s="31">
        <v>0</v>
      </c>
      <c r="BJ413" s="31">
        <v>5214387.22900391</v>
      </c>
      <c r="BK413" s="31">
        <v>3339542.8347168001</v>
      </c>
      <c r="BL413" s="31">
        <v>0</v>
      </c>
      <c r="BM413" s="31">
        <v>0</v>
      </c>
      <c r="BN413" s="31">
        <v>0</v>
      </c>
      <c r="BO413" s="31">
        <v>0</v>
      </c>
      <c r="BP413" s="31">
        <v>0</v>
      </c>
      <c r="BQ413" s="31">
        <v>0</v>
      </c>
      <c r="BR413" s="31">
        <v>4578552.5845336895</v>
      </c>
      <c r="BS413" s="31">
        <v>2866258.02844238</v>
      </c>
      <c r="BT413" s="31">
        <v>0</v>
      </c>
      <c r="BU413" s="31">
        <v>0</v>
      </c>
      <c r="BV413" s="31">
        <v>1930817.67895508</v>
      </c>
      <c r="BW413" s="31">
        <v>0</v>
      </c>
      <c r="BX413" s="31">
        <v>0</v>
      </c>
      <c r="BY413" s="31">
        <v>0</v>
      </c>
      <c r="BZ413" s="31">
        <v>0</v>
      </c>
      <c r="CA413" s="31">
        <v>82087.012215614304</v>
      </c>
      <c r="CB413" s="31">
        <v>5427162.8672485398</v>
      </c>
      <c r="CC413" s="31">
        <v>39680957.708984397</v>
      </c>
      <c r="CD413" s="31">
        <v>9499956.2521972694</v>
      </c>
      <c r="CE413" s="31">
        <v>1525.2132094353401</v>
      </c>
      <c r="CF413" s="31">
        <v>269898.13126754801</v>
      </c>
      <c r="CG413" s="31">
        <v>1779386.3322906501</v>
      </c>
      <c r="CH413" s="31">
        <v>0</v>
      </c>
      <c r="CI413" s="31">
        <v>83622.745741844206</v>
      </c>
      <c r="CJ413" s="31">
        <v>5696124.5205078097</v>
      </c>
      <c r="CK413" s="31">
        <v>41454452.999511696</v>
      </c>
      <c r="CL413" s="31">
        <v>9510158.4582519494</v>
      </c>
      <c r="CM413" s="31">
        <v>122283.572659492</v>
      </c>
      <c r="CN413" s="31">
        <v>17027701.060058601</v>
      </c>
      <c r="CO413" s="31">
        <v>68437021.022460893</v>
      </c>
      <c r="CP413" s="31">
        <v>9510158.4582519494</v>
      </c>
    </row>
    <row r="414" spans="1:94">
      <c r="A414" s="138" t="s">
        <v>69</v>
      </c>
      <c r="B414" s="163">
        <v>38687</v>
      </c>
      <c r="C414" s="31">
        <v>55301.247246265397</v>
      </c>
      <c r="D414" s="31">
        <v>0</v>
      </c>
      <c r="E414" s="31">
        <v>27736.3612539768</v>
      </c>
      <c r="F414" s="31">
        <v>16231.3324741125</v>
      </c>
      <c r="G414" s="31">
        <v>462.497547104955</v>
      </c>
      <c r="H414" s="31">
        <v>1070.8762124180801</v>
      </c>
      <c r="I414" s="31">
        <v>0</v>
      </c>
      <c r="J414" s="31">
        <v>17397.5962233543</v>
      </c>
      <c r="K414" s="31">
        <v>21718.539385795601</v>
      </c>
      <c r="L414" s="31">
        <v>36181.363315582297</v>
      </c>
      <c r="M414" s="31">
        <v>35070.037370681799</v>
      </c>
      <c r="N414" s="31">
        <v>7330.05295914412</v>
      </c>
      <c r="O414" s="31">
        <v>0</v>
      </c>
      <c r="P414" s="31">
        <v>0</v>
      </c>
      <c r="Q414" s="31">
        <v>4354.5359889864903</v>
      </c>
      <c r="R414" s="31">
        <v>0</v>
      </c>
      <c r="S414" s="31">
        <v>0</v>
      </c>
      <c r="T414" s="31">
        <v>1524.28218320012</v>
      </c>
      <c r="U414" s="31">
        <v>39026.233985948806</v>
      </c>
      <c r="V414" s="31">
        <v>3016114.8713684101</v>
      </c>
      <c r="W414" s="31">
        <v>0</v>
      </c>
      <c r="X414" s="31">
        <v>2416669.5072936998</v>
      </c>
      <c r="Y414" s="31">
        <v>1241001.2703857401</v>
      </c>
      <c r="Z414" s="31">
        <v>94973.594263076797</v>
      </c>
      <c r="AA414" s="31">
        <v>169595.47222518901</v>
      </c>
      <c r="AB414" s="31">
        <v>0</v>
      </c>
      <c r="AC414" s="31">
        <v>6467696.4102783203</v>
      </c>
      <c r="AD414" s="31">
        <v>5383702.1744384803</v>
      </c>
      <c r="AE414" s="31">
        <v>1902056.6944732701</v>
      </c>
      <c r="AF414" s="31">
        <v>1907856.48924255</v>
      </c>
      <c r="AG414" s="31">
        <v>1064964.1762390099</v>
      </c>
      <c r="AH414" s="31">
        <v>0</v>
      </c>
      <c r="AI414" s="31">
        <v>0</v>
      </c>
      <c r="AJ414" s="31">
        <v>505476.55273818999</v>
      </c>
      <c r="AK414" s="31">
        <v>0</v>
      </c>
      <c r="AL414" s="31">
        <v>0</v>
      </c>
      <c r="AM414" s="31">
        <v>260254.82180213899</v>
      </c>
      <c r="AN414" s="31">
        <v>11851623.4537354</v>
      </c>
      <c r="AO414" s="31">
        <v>22930574.720214799</v>
      </c>
      <c r="AP414" s="31">
        <v>0</v>
      </c>
      <c r="AQ414" s="31">
        <v>17355270.552978501</v>
      </c>
      <c r="AR414" s="31">
        <v>8750314.0144043006</v>
      </c>
      <c r="AS414" s="31">
        <v>643062.44429779099</v>
      </c>
      <c r="AT414" s="31">
        <v>1128519.1518707301</v>
      </c>
      <c r="AU414" s="31">
        <v>0</v>
      </c>
      <c r="AV414" s="31">
        <v>15116849.384399399</v>
      </c>
      <c r="AW414" s="31">
        <v>13305725.5352783</v>
      </c>
      <c r="AX414" s="31">
        <v>14501360.744384799</v>
      </c>
      <c r="AY414" s="31">
        <v>14361512.2591553</v>
      </c>
      <c r="AZ414" s="31">
        <v>7388719.12854004</v>
      </c>
      <c r="BA414" s="31">
        <v>0</v>
      </c>
      <c r="BB414" s="31">
        <v>0</v>
      </c>
      <c r="BC414" s="31">
        <v>3615781.5040283198</v>
      </c>
      <c r="BD414" s="31">
        <v>0</v>
      </c>
      <c r="BE414" s="31">
        <v>0</v>
      </c>
      <c r="BF414" s="31">
        <v>1741598.14828491</v>
      </c>
      <c r="BG414" s="31">
        <v>28466990.9772949</v>
      </c>
      <c r="BH414" s="31">
        <v>4444921.5185546903</v>
      </c>
      <c r="BI414" s="31">
        <v>0</v>
      </c>
      <c r="BJ414" s="31">
        <v>5096820.8768920898</v>
      </c>
      <c r="BK414" s="31">
        <v>3395392.68151855</v>
      </c>
      <c r="BL414" s="31">
        <v>0</v>
      </c>
      <c r="BM414" s="31">
        <v>0</v>
      </c>
      <c r="BN414" s="31">
        <v>0</v>
      </c>
      <c r="BO414" s="31">
        <v>0</v>
      </c>
      <c r="BP414" s="31">
        <v>0</v>
      </c>
      <c r="BQ414" s="31">
        <v>0</v>
      </c>
      <c r="BR414" s="31">
        <v>4675298.7190551804</v>
      </c>
      <c r="BS414" s="31">
        <v>2924243.0313110398</v>
      </c>
      <c r="BT414" s="31">
        <v>0</v>
      </c>
      <c r="BU414" s="31">
        <v>0</v>
      </c>
      <c r="BV414" s="31">
        <v>1914343.19796753</v>
      </c>
      <c r="BW414" s="31">
        <v>0</v>
      </c>
      <c r="BX414" s="31">
        <v>0</v>
      </c>
      <c r="BY414" s="31">
        <v>0</v>
      </c>
      <c r="BZ414" s="31">
        <v>0</v>
      </c>
      <c r="CA414" s="31">
        <v>83021.879692077593</v>
      </c>
      <c r="CB414" s="31">
        <v>5427732.3036498995</v>
      </c>
      <c r="CC414" s="31">
        <v>40247429.360839799</v>
      </c>
      <c r="CD414" s="31">
        <v>9536896.796875</v>
      </c>
      <c r="CE414" s="31">
        <v>1528.2299753576499</v>
      </c>
      <c r="CF414" s="31">
        <v>264648.87921524001</v>
      </c>
      <c r="CG414" s="31">
        <v>1774562.80455017</v>
      </c>
      <c r="CH414" s="31">
        <v>0</v>
      </c>
      <c r="CI414" s="31">
        <v>84544.213811874404</v>
      </c>
      <c r="CJ414" s="31">
        <v>5692430.24365234</v>
      </c>
      <c r="CK414" s="31">
        <v>42020322.3193359</v>
      </c>
      <c r="CL414" s="31">
        <v>9543422.7497558594</v>
      </c>
      <c r="CM414" s="31">
        <v>123401.485155106</v>
      </c>
      <c r="CN414" s="31">
        <v>17555218.1088867</v>
      </c>
      <c r="CO414" s="31">
        <v>70492823.910156295</v>
      </c>
      <c r="CP414" s="31">
        <v>9543422.7497558594</v>
      </c>
    </row>
    <row r="415" spans="1:94">
      <c r="A415" s="138" t="s">
        <v>69</v>
      </c>
      <c r="B415" s="163">
        <v>38777</v>
      </c>
      <c r="C415" s="31">
        <v>56567.800470352202</v>
      </c>
      <c r="D415" s="31">
        <v>0</v>
      </c>
      <c r="E415" s="31">
        <v>27157.329636573799</v>
      </c>
      <c r="F415" s="31">
        <v>16207.071308255199</v>
      </c>
      <c r="G415" s="31">
        <v>502.11842131987203</v>
      </c>
      <c r="H415" s="31">
        <v>944.89423868060101</v>
      </c>
      <c r="I415" s="31">
        <v>0</v>
      </c>
      <c r="J415" s="31">
        <v>19442.5021722317</v>
      </c>
      <c r="K415" s="31">
        <v>19273.040015935901</v>
      </c>
      <c r="L415" s="31">
        <v>18947.506853818901</v>
      </c>
      <c r="M415" s="31">
        <v>35763.999538898497</v>
      </c>
      <c r="N415" s="31">
        <v>7399.6752281189001</v>
      </c>
      <c r="O415" s="31">
        <v>22135.6430983543</v>
      </c>
      <c r="P415" s="31">
        <v>0</v>
      </c>
      <c r="Q415" s="31">
        <v>4382.1291981935501</v>
      </c>
      <c r="R415" s="31">
        <v>914.85335303842999</v>
      </c>
      <c r="S415" s="31">
        <v>0</v>
      </c>
      <c r="T415" s="31">
        <v>583.53569110482897</v>
      </c>
      <c r="U415" s="31">
        <v>39291.270455126105</v>
      </c>
      <c r="V415" s="31">
        <v>3114534.6785583501</v>
      </c>
      <c r="W415" s="31">
        <v>0</v>
      </c>
      <c r="X415" s="31">
        <v>2405167.8339538602</v>
      </c>
      <c r="Y415" s="31">
        <v>1268116.83947754</v>
      </c>
      <c r="Z415" s="31">
        <v>105296.164313316</v>
      </c>
      <c r="AA415" s="31">
        <v>148115.33834075899</v>
      </c>
      <c r="AB415" s="31">
        <v>0</v>
      </c>
      <c r="AC415" s="31">
        <v>7258476.7103271503</v>
      </c>
      <c r="AD415" s="31">
        <v>4619799.63635254</v>
      </c>
      <c r="AE415" s="31">
        <v>877925.75695037795</v>
      </c>
      <c r="AF415" s="31">
        <v>1961428.59796143</v>
      </c>
      <c r="AG415" s="31">
        <v>1068252.3984832801</v>
      </c>
      <c r="AH415" s="31">
        <v>1122098.9593658401</v>
      </c>
      <c r="AI415" s="31">
        <v>0</v>
      </c>
      <c r="AJ415" s="31">
        <v>510518.881015778</v>
      </c>
      <c r="AK415" s="31">
        <v>153267.574142456</v>
      </c>
      <c r="AL415" s="31">
        <v>0</v>
      </c>
      <c r="AM415" s="31">
        <v>103011.34453487401</v>
      </c>
      <c r="AN415" s="31">
        <v>12191800.251098599</v>
      </c>
      <c r="AO415" s="31">
        <v>23901189.051757801</v>
      </c>
      <c r="AP415" s="31">
        <v>0</v>
      </c>
      <c r="AQ415" s="31">
        <v>17280442.924560498</v>
      </c>
      <c r="AR415" s="31">
        <v>8959962.1417236291</v>
      </c>
      <c r="AS415" s="31">
        <v>717150.73522949195</v>
      </c>
      <c r="AT415" s="31">
        <v>1002541.0533065801</v>
      </c>
      <c r="AU415" s="31">
        <v>0</v>
      </c>
      <c r="AV415" s="31">
        <v>16945721.595947299</v>
      </c>
      <c r="AW415" s="31">
        <v>11520107.7416992</v>
      </c>
      <c r="AX415" s="31">
        <v>6941915.7088623</v>
      </c>
      <c r="AY415" s="31">
        <v>14880800.1322021</v>
      </c>
      <c r="AZ415" s="31">
        <v>7496334.1671752902</v>
      </c>
      <c r="BA415" s="31">
        <v>8338229.6517334003</v>
      </c>
      <c r="BB415" s="31">
        <v>0</v>
      </c>
      <c r="BC415" s="31">
        <v>3695014.22155762</v>
      </c>
      <c r="BD415" s="31">
        <v>1035225.60174561</v>
      </c>
      <c r="BE415" s="31">
        <v>0</v>
      </c>
      <c r="BF415" s="31">
        <v>710814.42026519799</v>
      </c>
      <c r="BG415" s="31">
        <v>29224734.388671901</v>
      </c>
      <c r="BH415" s="31">
        <v>5814618.3910522498</v>
      </c>
      <c r="BI415" s="31">
        <v>0</v>
      </c>
      <c r="BJ415" s="31">
        <v>5842252.8301391602</v>
      </c>
      <c r="BK415" s="31">
        <v>3624091.2246093801</v>
      </c>
      <c r="BL415" s="31">
        <v>40658.486601352699</v>
      </c>
      <c r="BM415" s="31">
        <v>0</v>
      </c>
      <c r="BN415" s="31">
        <v>0</v>
      </c>
      <c r="BO415" s="31">
        <v>0</v>
      </c>
      <c r="BP415" s="31">
        <v>0</v>
      </c>
      <c r="BQ415" s="31">
        <v>0</v>
      </c>
      <c r="BR415" s="31">
        <v>5028017.9017334003</v>
      </c>
      <c r="BS415" s="31">
        <v>3006523.3377990699</v>
      </c>
      <c r="BT415" s="31">
        <v>1624479.0480346701</v>
      </c>
      <c r="BU415" s="31">
        <v>0</v>
      </c>
      <c r="BV415" s="31">
        <v>1993826.3959198</v>
      </c>
      <c r="BW415" s="31">
        <v>120346.26966381101</v>
      </c>
      <c r="BX415" s="31">
        <v>0</v>
      </c>
      <c r="BY415" s="31">
        <v>0</v>
      </c>
      <c r="BZ415" s="31">
        <v>0</v>
      </c>
      <c r="CA415" s="31">
        <v>83744.014964103699</v>
      </c>
      <c r="CB415" s="31">
        <v>5525812.0369262705</v>
      </c>
      <c r="CC415" s="31">
        <v>41294033.466308601</v>
      </c>
      <c r="CD415" s="31">
        <v>11668080.287109399</v>
      </c>
      <c r="CE415" s="31">
        <v>1467.4150461107499</v>
      </c>
      <c r="CF415" s="31">
        <v>256670.77962493899</v>
      </c>
      <c r="CG415" s="31">
        <v>1744504.65492249</v>
      </c>
      <c r="CH415" s="31">
        <v>120346.26966381101</v>
      </c>
      <c r="CI415" s="31">
        <v>85201.857109069795</v>
      </c>
      <c r="CJ415" s="31">
        <v>5782566.9747924795</v>
      </c>
      <c r="CK415" s="31">
        <v>43035606.358886696</v>
      </c>
      <c r="CL415" s="31">
        <v>11781581.4648438</v>
      </c>
      <c r="CM415" s="31">
        <v>124352.125941277</v>
      </c>
      <c r="CN415" s="31">
        <v>17974549.548095699</v>
      </c>
      <c r="CO415" s="31">
        <v>72189226.099609405</v>
      </c>
      <c r="CP415" s="31">
        <v>11781581.4648438</v>
      </c>
    </row>
    <row r="416" spans="1:94">
      <c r="A416" s="138" t="s">
        <v>69</v>
      </c>
      <c r="B416" s="163">
        <v>38869</v>
      </c>
      <c r="C416" s="31">
        <v>58450.118982791901</v>
      </c>
      <c r="D416" s="31">
        <v>0</v>
      </c>
      <c r="E416" s="31">
        <v>26947.943208694502</v>
      </c>
      <c r="F416" s="31">
        <v>16560.471381425901</v>
      </c>
      <c r="G416" s="31">
        <v>586.49277495592798</v>
      </c>
      <c r="H416" s="31">
        <v>885.188020117581</v>
      </c>
      <c r="I416" s="31">
        <v>0</v>
      </c>
      <c r="J416" s="31">
        <v>22789.494707584399</v>
      </c>
      <c r="K416" s="31">
        <v>16974.904201507601</v>
      </c>
      <c r="L416" s="31">
        <v>17832.5651962757</v>
      </c>
      <c r="M416" s="31">
        <v>36476.149373054497</v>
      </c>
      <c r="N416" s="31">
        <v>7422.2504292726499</v>
      </c>
      <c r="O416" s="31">
        <v>23257.244277000402</v>
      </c>
      <c r="P416" s="31">
        <v>0</v>
      </c>
      <c r="Q416" s="31">
        <v>4382.4434872269603</v>
      </c>
      <c r="R416" s="31">
        <v>983.97892019152596</v>
      </c>
      <c r="S416" s="31">
        <v>0</v>
      </c>
      <c r="T416" s="31">
        <v>530.32138396054495</v>
      </c>
      <c r="U416" s="31">
        <v>39554.960823530826</v>
      </c>
      <c r="V416" s="31">
        <v>3198497.1137390099</v>
      </c>
      <c r="W416" s="31">
        <v>0</v>
      </c>
      <c r="X416" s="31">
        <v>2355008.6018371601</v>
      </c>
      <c r="Y416" s="31">
        <v>1277985.78588867</v>
      </c>
      <c r="Z416" s="31">
        <v>119660.584062576</v>
      </c>
      <c r="AA416" s="31">
        <v>134805.587240219</v>
      </c>
      <c r="AB416" s="31">
        <v>0</v>
      </c>
      <c r="AC416" s="31">
        <v>8589008.7093505897</v>
      </c>
      <c r="AD416" s="31">
        <v>3896712.39453125</v>
      </c>
      <c r="AE416" s="31">
        <v>831241.75511169399</v>
      </c>
      <c r="AF416" s="31">
        <v>1984548.21646118</v>
      </c>
      <c r="AG416" s="31">
        <v>1060926.12677002</v>
      </c>
      <c r="AH416" s="31">
        <v>1169522.9595184301</v>
      </c>
      <c r="AI416" s="31">
        <v>0</v>
      </c>
      <c r="AJ416" s="31">
        <v>503714.78598022502</v>
      </c>
      <c r="AK416" s="31">
        <v>161179.908643723</v>
      </c>
      <c r="AL416" s="31">
        <v>0</v>
      </c>
      <c r="AM416" s="31">
        <v>92087.888357162505</v>
      </c>
      <c r="AN416" s="31">
        <v>12335546.193115201</v>
      </c>
      <c r="AO416" s="31">
        <v>24768167.105957001</v>
      </c>
      <c r="AP416" s="31">
        <v>0</v>
      </c>
      <c r="AQ416" s="31">
        <v>17055281.856445301</v>
      </c>
      <c r="AR416" s="31">
        <v>9057651.1770019494</v>
      </c>
      <c r="AS416" s="31">
        <v>824928.30577087402</v>
      </c>
      <c r="AT416" s="31">
        <v>917196.14682769799</v>
      </c>
      <c r="AU416" s="31">
        <v>0</v>
      </c>
      <c r="AV416" s="31">
        <v>20367625.526367199</v>
      </c>
      <c r="AW416" s="31">
        <v>9789338.6240234394</v>
      </c>
      <c r="AX416" s="31">
        <v>6630775.3673095703</v>
      </c>
      <c r="AY416" s="31">
        <v>15176316.6054688</v>
      </c>
      <c r="AZ416" s="31">
        <v>7519179.0562133798</v>
      </c>
      <c r="BA416" s="31">
        <v>8784050.0644531306</v>
      </c>
      <c r="BB416" s="31">
        <v>0</v>
      </c>
      <c r="BC416" s="31">
        <v>3676484.0139160198</v>
      </c>
      <c r="BD416" s="31">
        <v>1091254.8768158001</v>
      </c>
      <c r="BE416" s="31">
        <v>0</v>
      </c>
      <c r="BF416" s="31">
        <v>639740.38178253197</v>
      </c>
      <c r="BG416" s="31">
        <v>29790402.1337891</v>
      </c>
      <c r="BH416" s="31">
        <v>6103133.9658813505</v>
      </c>
      <c r="BI416" s="31">
        <v>0</v>
      </c>
      <c r="BJ416" s="31">
        <v>5735384.5425415002</v>
      </c>
      <c r="BK416" s="31">
        <v>3653015.06500244</v>
      </c>
      <c r="BL416" s="31">
        <v>47835.391110897101</v>
      </c>
      <c r="BM416" s="31">
        <v>0</v>
      </c>
      <c r="BN416" s="31">
        <v>0</v>
      </c>
      <c r="BO416" s="31">
        <v>0</v>
      </c>
      <c r="BP416" s="31">
        <v>0</v>
      </c>
      <c r="BQ416" s="31">
        <v>0</v>
      </c>
      <c r="BR416" s="31">
        <v>5146697.2594604502</v>
      </c>
      <c r="BS416" s="31">
        <v>3026267.2447204599</v>
      </c>
      <c r="BT416" s="31">
        <v>1710337.9290008501</v>
      </c>
      <c r="BU416" s="31">
        <v>0</v>
      </c>
      <c r="BV416" s="31">
        <v>1978576.9453582801</v>
      </c>
      <c r="BW416" s="31">
        <v>127921.787183762</v>
      </c>
      <c r="BX416" s="31">
        <v>0</v>
      </c>
      <c r="BY416" s="31">
        <v>0</v>
      </c>
      <c r="BZ416" s="31">
        <v>0</v>
      </c>
      <c r="CA416" s="31">
        <v>85519.182389259295</v>
      </c>
      <c r="CB416" s="31">
        <v>5552683.7550659198</v>
      </c>
      <c r="CC416" s="31">
        <v>41728807.1181641</v>
      </c>
      <c r="CD416" s="31">
        <v>11841954.4403076</v>
      </c>
      <c r="CE416" s="31">
        <v>1470.3198919743299</v>
      </c>
      <c r="CF416" s="31">
        <v>252694.41185760501</v>
      </c>
      <c r="CG416" s="31">
        <v>1729394.15396118</v>
      </c>
      <c r="CH416" s="31">
        <v>127921.787183762</v>
      </c>
      <c r="CI416" s="31">
        <v>86997.214187622099</v>
      </c>
      <c r="CJ416" s="31">
        <v>5805088.4135131799</v>
      </c>
      <c r="CK416" s="31">
        <v>43461939.973144501</v>
      </c>
      <c r="CL416" s="31">
        <v>11968756.8354492</v>
      </c>
      <c r="CM416" s="31">
        <v>126290.53792572</v>
      </c>
      <c r="CN416" s="31">
        <v>18131382.995605499</v>
      </c>
      <c r="CO416" s="31">
        <v>73336312.621093795</v>
      </c>
      <c r="CP416" s="31">
        <v>11968756.8354492</v>
      </c>
    </row>
    <row r="417" spans="1:94">
      <c r="A417" s="138" t="s">
        <v>69</v>
      </c>
      <c r="B417" s="163">
        <v>38961</v>
      </c>
      <c r="C417" s="31">
        <v>59638.399680137598</v>
      </c>
      <c r="D417" s="31">
        <v>0</v>
      </c>
      <c r="E417" s="31">
        <v>26563.699752569199</v>
      </c>
      <c r="F417" s="31">
        <v>16596.694279670701</v>
      </c>
      <c r="G417" s="31">
        <v>609.27522557228804</v>
      </c>
      <c r="H417" s="31">
        <v>838.260683842003</v>
      </c>
      <c r="I417" s="31">
        <v>0</v>
      </c>
      <c r="J417" s="31">
        <v>25184.655837535902</v>
      </c>
      <c r="K417" s="31">
        <v>14831.738662600501</v>
      </c>
      <c r="L417" s="31">
        <v>16936.236518621401</v>
      </c>
      <c r="M417" s="31">
        <v>36898.330099582701</v>
      </c>
      <c r="N417" s="31">
        <v>7529.3307978510902</v>
      </c>
      <c r="O417" s="31">
        <v>23867.620594501499</v>
      </c>
      <c r="P417" s="31">
        <v>0</v>
      </c>
      <c r="Q417" s="31">
        <v>4353.6946421265602</v>
      </c>
      <c r="R417" s="31">
        <v>981.30220904946304</v>
      </c>
      <c r="S417" s="31">
        <v>0</v>
      </c>
      <c r="T417" s="31">
        <v>479.90505354479001</v>
      </c>
      <c r="U417" s="31">
        <v>39647.302160770072</v>
      </c>
      <c r="V417" s="31">
        <v>3252561.0848999</v>
      </c>
      <c r="W417" s="31">
        <v>0</v>
      </c>
      <c r="X417" s="31">
        <v>2285356.1646728502</v>
      </c>
      <c r="Y417" s="31">
        <v>1254179.9751281701</v>
      </c>
      <c r="Z417" s="31">
        <v>128728.41526317599</v>
      </c>
      <c r="AA417" s="31">
        <v>121124.333091736</v>
      </c>
      <c r="AB417" s="31">
        <v>0</v>
      </c>
      <c r="AC417" s="31">
        <v>9701254.00537109</v>
      </c>
      <c r="AD417" s="31">
        <v>2972870.6792907701</v>
      </c>
      <c r="AE417" s="31">
        <v>784822.97006225598</v>
      </c>
      <c r="AF417" s="31">
        <v>1990767.8435668901</v>
      </c>
      <c r="AG417" s="31">
        <v>1056423.4418029799</v>
      </c>
      <c r="AH417" s="31">
        <v>1202214.58990479</v>
      </c>
      <c r="AI417" s="31">
        <v>0</v>
      </c>
      <c r="AJ417" s="31">
        <v>494348.65558242798</v>
      </c>
      <c r="AK417" s="31">
        <v>163400.52246666001</v>
      </c>
      <c r="AL417" s="31">
        <v>0</v>
      </c>
      <c r="AM417" s="31">
        <v>84660.979018211394</v>
      </c>
      <c r="AN417" s="31">
        <v>12437882.723510699</v>
      </c>
      <c r="AO417" s="31">
        <v>25497767.553222701</v>
      </c>
      <c r="AP417" s="31">
        <v>0</v>
      </c>
      <c r="AQ417" s="31">
        <v>16689277.021362299</v>
      </c>
      <c r="AR417" s="31">
        <v>8943259.1276855506</v>
      </c>
      <c r="AS417" s="31">
        <v>894966.41722869896</v>
      </c>
      <c r="AT417" s="31">
        <v>831875.79953002895</v>
      </c>
      <c r="AU417" s="31">
        <v>0</v>
      </c>
      <c r="AV417" s="31">
        <v>23475148.6489258</v>
      </c>
      <c r="AW417" s="31">
        <v>7628098.6405029297</v>
      </c>
      <c r="AX417" s="31">
        <v>6356721.72973633</v>
      </c>
      <c r="AY417" s="31">
        <v>15396870.543945299</v>
      </c>
      <c r="AZ417" s="31">
        <v>7550670.1168823196</v>
      </c>
      <c r="BA417" s="31">
        <v>9155066.32348633</v>
      </c>
      <c r="BB417" s="31">
        <v>0</v>
      </c>
      <c r="BC417" s="31">
        <v>3646717.3063354502</v>
      </c>
      <c r="BD417" s="31">
        <v>1114142.1938324</v>
      </c>
      <c r="BE417" s="31">
        <v>0</v>
      </c>
      <c r="BF417" s="31">
        <v>594524.61027526902</v>
      </c>
      <c r="BG417" s="31">
        <v>30498869.292480499</v>
      </c>
      <c r="BH417" s="31">
        <v>6364299.3563232403</v>
      </c>
      <c r="BI417" s="31">
        <v>0</v>
      </c>
      <c r="BJ417" s="31">
        <v>5611175.1810913105</v>
      </c>
      <c r="BK417" s="31">
        <v>3582157.8901672401</v>
      </c>
      <c r="BL417" s="31">
        <v>55364.018404007002</v>
      </c>
      <c r="BM417" s="31">
        <v>0</v>
      </c>
      <c r="BN417" s="31">
        <v>0</v>
      </c>
      <c r="BO417" s="31">
        <v>0</v>
      </c>
      <c r="BP417" s="31">
        <v>0</v>
      </c>
      <c r="BQ417" s="31">
        <v>0</v>
      </c>
      <c r="BR417" s="31">
        <v>5190933.55859375</v>
      </c>
      <c r="BS417" s="31">
        <v>3018065.0907592801</v>
      </c>
      <c r="BT417" s="31">
        <v>1782516.17668152</v>
      </c>
      <c r="BU417" s="31">
        <v>0</v>
      </c>
      <c r="BV417" s="31">
        <v>1955272.9415893599</v>
      </c>
      <c r="BW417" s="31">
        <v>128937.378286362</v>
      </c>
      <c r="BX417" s="31">
        <v>0</v>
      </c>
      <c r="BY417" s="31">
        <v>0</v>
      </c>
      <c r="BZ417" s="31">
        <v>0</v>
      </c>
      <c r="CA417" s="31">
        <v>86104.317292213396</v>
      </c>
      <c r="CB417" s="31">
        <v>5535847.2131347703</v>
      </c>
      <c r="CC417" s="31">
        <v>42200950.512695298</v>
      </c>
      <c r="CD417" s="31">
        <v>11958078.8985596</v>
      </c>
      <c r="CE417" s="31">
        <v>1434.61550208926</v>
      </c>
      <c r="CF417" s="31">
        <v>248303.85694313</v>
      </c>
      <c r="CG417" s="31">
        <v>1712618.31941223</v>
      </c>
      <c r="CH417" s="31">
        <v>128937.378286362</v>
      </c>
      <c r="CI417" s="31">
        <v>87543.611472129807</v>
      </c>
      <c r="CJ417" s="31">
        <v>5784842.7270507803</v>
      </c>
      <c r="CK417" s="31">
        <v>43917170.7734375</v>
      </c>
      <c r="CL417" s="31">
        <v>12089589.904296899</v>
      </c>
      <c r="CM417" s="31">
        <v>127241.020850182</v>
      </c>
      <c r="CN417" s="31">
        <v>18221007.659667999</v>
      </c>
      <c r="CO417" s="31">
        <v>74390673.224609405</v>
      </c>
      <c r="CP417" s="31">
        <v>12089589.904296899</v>
      </c>
    </row>
    <row r="418" spans="1:94">
      <c r="A418" s="138" t="s">
        <v>69</v>
      </c>
      <c r="B418" s="163">
        <v>39052</v>
      </c>
      <c r="C418" s="31">
        <v>61575.773831844301</v>
      </c>
      <c r="D418" s="31">
        <v>0</v>
      </c>
      <c r="E418" s="31">
        <v>26443.935318231601</v>
      </c>
      <c r="F418" s="31">
        <v>16853.380507469199</v>
      </c>
      <c r="G418" s="31">
        <v>683.47052086889698</v>
      </c>
      <c r="H418" s="31">
        <v>751.27656895667303</v>
      </c>
      <c r="I418" s="31">
        <v>0</v>
      </c>
      <c r="J418" s="31">
        <v>28137.304039716699</v>
      </c>
      <c r="K418" s="31">
        <v>11953.5918033123</v>
      </c>
      <c r="L418" s="31">
        <v>17070.109017849001</v>
      </c>
      <c r="M418" s="31">
        <v>37453.889464855201</v>
      </c>
      <c r="N418" s="31">
        <v>7563.7511559724799</v>
      </c>
      <c r="O418" s="31">
        <v>24953.4474139214</v>
      </c>
      <c r="P418" s="31">
        <v>0</v>
      </c>
      <c r="Q418" s="31">
        <v>4388.5839528441402</v>
      </c>
      <c r="R418" s="31">
        <v>996.93151012808096</v>
      </c>
      <c r="S418" s="31">
        <v>0</v>
      </c>
      <c r="T418" s="31">
        <v>461.40428944304603</v>
      </c>
      <c r="U418" s="31">
        <v>40315.823030530541</v>
      </c>
      <c r="V418" s="31">
        <v>3358726.3415832501</v>
      </c>
      <c r="W418" s="31">
        <v>0</v>
      </c>
      <c r="X418" s="31">
        <v>2252047.0792846698</v>
      </c>
      <c r="Y418" s="31">
        <v>1255854.3236846901</v>
      </c>
      <c r="Z418" s="31">
        <v>141022.053487778</v>
      </c>
      <c r="AA418" s="31">
        <v>107540.164270401</v>
      </c>
      <c r="AB418" s="31">
        <v>0</v>
      </c>
      <c r="AC418" s="31">
        <v>10738410.210083</v>
      </c>
      <c r="AD418" s="31">
        <v>2056774.1365509001</v>
      </c>
      <c r="AE418" s="31">
        <v>792177.11463165295</v>
      </c>
      <c r="AF418" s="31">
        <v>2008167.39631653</v>
      </c>
      <c r="AG418" s="31">
        <v>1054766.84936523</v>
      </c>
      <c r="AH418" s="31">
        <v>1252205.5035095201</v>
      </c>
      <c r="AI418" s="31">
        <v>0</v>
      </c>
      <c r="AJ418" s="31">
        <v>492126.29665374802</v>
      </c>
      <c r="AK418" s="31">
        <v>167396.82979774501</v>
      </c>
      <c r="AL418" s="31">
        <v>0</v>
      </c>
      <c r="AM418" s="31">
        <v>80988.217502593994</v>
      </c>
      <c r="AN418" s="31">
        <v>12977312.1868896</v>
      </c>
      <c r="AO418" s="31">
        <v>26635143.701416001</v>
      </c>
      <c r="AP418" s="31">
        <v>0</v>
      </c>
      <c r="AQ418" s="31">
        <v>16517474.821533199</v>
      </c>
      <c r="AR418" s="31">
        <v>8984214.6660156306</v>
      </c>
      <c r="AS418" s="31">
        <v>982408.15728759801</v>
      </c>
      <c r="AT418" s="31">
        <v>745858.02887725795</v>
      </c>
      <c r="AU418" s="31">
        <v>0</v>
      </c>
      <c r="AV418" s="31">
        <v>25910307.481445301</v>
      </c>
      <c r="AW418" s="31">
        <v>5260579.2337036096</v>
      </c>
      <c r="AX418" s="31">
        <v>6475112.1224975605</v>
      </c>
      <c r="AY418" s="31">
        <v>15699942.3952637</v>
      </c>
      <c r="AZ418" s="31">
        <v>7582896.4640502902</v>
      </c>
      <c r="BA418" s="31">
        <v>9640544.0980224591</v>
      </c>
      <c r="BB418" s="31">
        <v>0</v>
      </c>
      <c r="BC418" s="31">
        <v>3665575.0963745099</v>
      </c>
      <c r="BD418" s="31">
        <v>1154627.7588806199</v>
      </c>
      <c r="BE418" s="31">
        <v>0</v>
      </c>
      <c r="BF418" s="31">
        <v>574423.18909454299</v>
      </c>
      <c r="BG418" s="31">
        <v>31657390.9599609</v>
      </c>
      <c r="BH418" s="31">
        <v>6649095.1909179697</v>
      </c>
      <c r="BI418" s="31">
        <v>0</v>
      </c>
      <c r="BJ418" s="31">
        <v>5559698.74462891</v>
      </c>
      <c r="BK418" s="31">
        <v>3606216.6338501</v>
      </c>
      <c r="BL418" s="31">
        <v>65884.566722869902</v>
      </c>
      <c r="BM418" s="31">
        <v>0</v>
      </c>
      <c r="BN418" s="31">
        <v>0</v>
      </c>
      <c r="BO418" s="31">
        <v>0</v>
      </c>
      <c r="BP418" s="31">
        <v>0</v>
      </c>
      <c r="BQ418" s="31">
        <v>0</v>
      </c>
      <c r="BR418" s="31">
        <v>5316751.3798217801</v>
      </c>
      <c r="BS418" s="31">
        <v>3040142.1980896001</v>
      </c>
      <c r="BT418" s="31">
        <v>1876537.3442077599</v>
      </c>
      <c r="BU418" s="31">
        <v>0</v>
      </c>
      <c r="BV418" s="31">
        <v>1990198.95695496</v>
      </c>
      <c r="BW418" s="31">
        <v>133946.51399803199</v>
      </c>
      <c r="BX418" s="31">
        <v>0</v>
      </c>
      <c r="BY418" s="31">
        <v>0</v>
      </c>
      <c r="BZ418" s="31">
        <v>0</v>
      </c>
      <c r="CA418" s="31">
        <v>87959.249421119704</v>
      </c>
      <c r="CB418" s="31">
        <v>5605444.04760742</v>
      </c>
      <c r="CC418" s="31">
        <v>43113501.862792999</v>
      </c>
      <c r="CD418" s="31">
        <v>12201373.967529301</v>
      </c>
      <c r="CE418" s="31">
        <v>1426.9000666290499</v>
      </c>
      <c r="CF418" s="31">
        <v>248418.25695037801</v>
      </c>
      <c r="CG418" s="31">
        <v>1728375.37780762</v>
      </c>
      <c r="CH418" s="31">
        <v>133946.51399803199</v>
      </c>
      <c r="CI418" s="31">
        <v>89384.661201477094</v>
      </c>
      <c r="CJ418" s="31">
        <v>5853501.7025756799</v>
      </c>
      <c r="CK418" s="31">
        <v>44842674.162109397</v>
      </c>
      <c r="CL418" s="31">
        <v>12339729.4176025</v>
      </c>
      <c r="CM418" s="31">
        <v>129540.547068596</v>
      </c>
      <c r="CN418" s="31">
        <v>18834158.279052701</v>
      </c>
      <c r="CO418" s="31">
        <v>76476727.921875</v>
      </c>
      <c r="CP418" s="31">
        <v>12339729.4176025</v>
      </c>
    </row>
    <row r="419" spans="1:94">
      <c r="A419" s="138" t="s">
        <v>69</v>
      </c>
      <c r="B419" s="163">
        <v>39142</v>
      </c>
      <c r="C419" s="31">
        <v>64024.310980796799</v>
      </c>
      <c r="D419" s="31">
        <v>0</v>
      </c>
      <c r="E419" s="31">
        <v>25111.8366696835</v>
      </c>
      <c r="F419" s="31">
        <v>16855.757584810301</v>
      </c>
      <c r="G419" s="31">
        <v>779.38681387156203</v>
      </c>
      <c r="H419" s="31">
        <v>703.775300905108</v>
      </c>
      <c r="I419" s="31">
        <v>0</v>
      </c>
      <c r="J419" s="31">
        <v>30312.590096950498</v>
      </c>
      <c r="K419" s="31">
        <v>10368.942732811</v>
      </c>
      <c r="L419" s="31">
        <v>16593.644374609001</v>
      </c>
      <c r="M419" s="31">
        <v>37759.8673458099</v>
      </c>
      <c r="N419" s="31">
        <v>7675.8975026011503</v>
      </c>
      <c r="O419" s="31">
        <v>25808.263296127301</v>
      </c>
      <c r="P419" s="31">
        <v>0</v>
      </c>
      <c r="Q419" s="31">
        <v>4401.0211414098703</v>
      </c>
      <c r="R419" s="31">
        <v>1066.9489737302099</v>
      </c>
      <c r="S419" s="31">
        <v>0</v>
      </c>
      <c r="T419" s="31">
        <v>457.97329787164898</v>
      </c>
      <c r="U419" s="31">
        <v>40880.151545629909</v>
      </c>
      <c r="V419" s="31">
        <v>3519220.0400085398</v>
      </c>
      <c r="W419" s="31">
        <v>0</v>
      </c>
      <c r="X419" s="31">
        <v>2131885.4320678702</v>
      </c>
      <c r="Y419" s="31">
        <v>1253788.72392273</v>
      </c>
      <c r="Z419" s="31">
        <v>152092.19277000401</v>
      </c>
      <c r="AA419" s="31">
        <v>99473.493986129804</v>
      </c>
      <c r="AB419" s="31">
        <v>0</v>
      </c>
      <c r="AC419" s="31">
        <v>11445134.7145996</v>
      </c>
      <c r="AD419" s="31">
        <v>1673440.26202393</v>
      </c>
      <c r="AE419" s="31">
        <v>770480.94367217994</v>
      </c>
      <c r="AF419" s="31">
        <v>2030748.8892822301</v>
      </c>
      <c r="AG419" s="31">
        <v>1061732.85997009</v>
      </c>
      <c r="AH419" s="31">
        <v>1315957.1067504899</v>
      </c>
      <c r="AI419" s="31">
        <v>0</v>
      </c>
      <c r="AJ419" s="31">
        <v>496568.62956237799</v>
      </c>
      <c r="AK419" s="31">
        <v>174794.47738838199</v>
      </c>
      <c r="AL419" s="31">
        <v>0</v>
      </c>
      <c r="AM419" s="31">
        <v>78871.012537956194</v>
      </c>
      <c r="AN419" s="31">
        <v>13216873.349609399</v>
      </c>
      <c r="AO419" s="31">
        <v>28226135.956298798</v>
      </c>
      <c r="AP419" s="31">
        <v>0</v>
      </c>
      <c r="AQ419" s="31">
        <v>15568308.559936499</v>
      </c>
      <c r="AR419" s="31">
        <v>8919711.2003173791</v>
      </c>
      <c r="AS419" s="31">
        <v>1061096.1678619401</v>
      </c>
      <c r="AT419" s="31">
        <v>688692.10639190697</v>
      </c>
      <c r="AU419" s="31">
        <v>0</v>
      </c>
      <c r="AV419" s="31">
        <v>27817180.377441399</v>
      </c>
      <c r="AW419" s="31">
        <v>4346101.7007446298</v>
      </c>
      <c r="AX419" s="31">
        <v>6387485.4608154297</v>
      </c>
      <c r="AY419" s="31">
        <v>16022033.3977051</v>
      </c>
      <c r="AZ419" s="31">
        <v>7628929.8923339797</v>
      </c>
      <c r="BA419" s="31">
        <v>10233595.8825684</v>
      </c>
      <c r="BB419" s="31">
        <v>0</v>
      </c>
      <c r="BC419" s="31">
        <v>3728228.4861755399</v>
      </c>
      <c r="BD419" s="31">
        <v>1208749.3495178199</v>
      </c>
      <c r="BE419" s="31">
        <v>0</v>
      </c>
      <c r="BF419" s="31">
        <v>559899.37938690197</v>
      </c>
      <c r="BG419" s="31">
        <v>32424605.2661133</v>
      </c>
      <c r="BH419" s="31">
        <v>7132757.5015258798</v>
      </c>
      <c r="BI419" s="31">
        <v>0</v>
      </c>
      <c r="BJ419" s="31">
        <v>5409334.7257080097</v>
      </c>
      <c r="BK419" s="31">
        <v>3616339.1058959998</v>
      </c>
      <c r="BL419" s="31">
        <v>76135.932978630095</v>
      </c>
      <c r="BM419" s="31">
        <v>0</v>
      </c>
      <c r="BN419" s="31">
        <v>0</v>
      </c>
      <c r="BO419" s="31">
        <v>0</v>
      </c>
      <c r="BP419" s="31">
        <v>0</v>
      </c>
      <c r="BQ419" s="31">
        <v>0</v>
      </c>
      <c r="BR419" s="31">
        <v>5427439.5324096698</v>
      </c>
      <c r="BS419" s="31">
        <v>3071168.5761108398</v>
      </c>
      <c r="BT419" s="31">
        <v>1992920.4658355699</v>
      </c>
      <c r="BU419" s="31">
        <v>0</v>
      </c>
      <c r="BV419" s="31">
        <v>2036306.1417541499</v>
      </c>
      <c r="BW419" s="31">
        <v>140708.434444427</v>
      </c>
      <c r="BX419" s="31">
        <v>0</v>
      </c>
      <c r="BY419" s="31">
        <v>0</v>
      </c>
      <c r="BZ419" s="31">
        <v>0</v>
      </c>
      <c r="CA419" s="31">
        <v>89168.2718238831</v>
      </c>
      <c r="CB419" s="31">
        <v>5663277.1953125</v>
      </c>
      <c r="CC419" s="31">
        <v>43930653.193847701</v>
      </c>
      <c r="CD419" s="31">
        <v>12570801.939453101</v>
      </c>
      <c r="CE419" s="31">
        <v>1500.4930998534001</v>
      </c>
      <c r="CF419" s="31">
        <v>253744.04768562299</v>
      </c>
      <c r="CG419" s="31">
        <v>1766169.3253784201</v>
      </c>
      <c r="CH419" s="31">
        <v>140708.434444427</v>
      </c>
      <c r="CI419" s="31">
        <v>90655.242456436201</v>
      </c>
      <c r="CJ419" s="31">
        <v>5917299.0451660203</v>
      </c>
      <c r="CK419" s="31">
        <v>45688520.430175804</v>
      </c>
      <c r="CL419" s="31">
        <v>12706040.4644775</v>
      </c>
      <c r="CM419" s="31">
        <v>131318.277854919</v>
      </c>
      <c r="CN419" s="31">
        <v>19138326.308349598</v>
      </c>
      <c r="CO419" s="31">
        <v>78086879.620117202</v>
      </c>
      <c r="CP419" s="31">
        <v>12706040.4644775</v>
      </c>
    </row>
    <row r="420" spans="1:94">
      <c r="A420" s="138" t="s">
        <v>69</v>
      </c>
      <c r="B420" s="163">
        <v>39234</v>
      </c>
      <c r="C420" s="31">
        <v>65107.2859463692</v>
      </c>
      <c r="D420" s="31">
        <v>0</v>
      </c>
      <c r="E420" s="31">
        <v>24393.920798778501</v>
      </c>
      <c r="F420" s="31">
        <v>16757.0672256947</v>
      </c>
      <c r="G420" s="31">
        <v>886.57373770326399</v>
      </c>
      <c r="H420" s="31">
        <v>605.58968431502603</v>
      </c>
      <c r="I420" s="31">
        <v>0</v>
      </c>
      <c r="J420" s="31">
        <v>32494.633894681901</v>
      </c>
      <c r="K420" s="31">
        <v>8892.7183144092596</v>
      </c>
      <c r="L420" s="31">
        <v>16544.701475381898</v>
      </c>
      <c r="M420" s="31">
        <v>37699.604219436602</v>
      </c>
      <c r="N420" s="31">
        <v>7777.7078561782801</v>
      </c>
      <c r="O420" s="31">
        <v>26160.8384735584</v>
      </c>
      <c r="P420" s="31">
        <v>0</v>
      </c>
      <c r="Q420" s="31">
        <v>4397.1774183511698</v>
      </c>
      <c r="R420" s="31">
        <v>1090.3277531564199</v>
      </c>
      <c r="S420" s="31">
        <v>0</v>
      </c>
      <c r="T420" s="31">
        <v>444.99545779451699</v>
      </c>
      <c r="U420" s="31">
        <v>41286.295995718778</v>
      </c>
      <c r="V420" s="31">
        <v>3601627.4185791002</v>
      </c>
      <c r="W420" s="31">
        <v>0</v>
      </c>
      <c r="X420" s="31">
        <v>2060614.5589447001</v>
      </c>
      <c r="Y420" s="31">
        <v>1233335.6494293199</v>
      </c>
      <c r="Z420" s="31">
        <v>170092.963439941</v>
      </c>
      <c r="AA420" s="31">
        <v>85201.071482658401</v>
      </c>
      <c r="AB420" s="31">
        <v>0</v>
      </c>
      <c r="AC420" s="31">
        <v>12064005.638427701</v>
      </c>
      <c r="AD420" s="31">
        <v>1364492.80432129</v>
      </c>
      <c r="AE420" s="31">
        <v>757387.30018615699</v>
      </c>
      <c r="AF420" s="31">
        <v>2023176.2980804399</v>
      </c>
      <c r="AG420" s="31">
        <v>1061559.80764771</v>
      </c>
      <c r="AH420" s="31">
        <v>1321017.79421997</v>
      </c>
      <c r="AI420" s="31">
        <v>0</v>
      </c>
      <c r="AJ420" s="31">
        <v>497085.99695968599</v>
      </c>
      <c r="AK420" s="31">
        <v>177951.52421379101</v>
      </c>
      <c r="AL420" s="31">
        <v>0</v>
      </c>
      <c r="AM420" s="31">
        <v>76380.825761795</v>
      </c>
      <c r="AN420" s="31">
        <v>13331247.598632799</v>
      </c>
      <c r="AO420" s="31">
        <v>29079062.893066399</v>
      </c>
      <c r="AP420" s="31">
        <v>0</v>
      </c>
      <c r="AQ420" s="31">
        <v>15246193.1679688</v>
      </c>
      <c r="AR420" s="31">
        <v>8873102.7486572303</v>
      </c>
      <c r="AS420" s="31">
        <v>1192355.8378143299</v>
      </c>
      <c r="AT420" s="31">
        <v>594050.27324676502</v>
      </c>
      <c r="AU420" s="31">
        <v>0</v>
      </c>
      <c r="AV420" s="31">
        <v>29729884.588867199</v>
      </c>
      <c r="AW420" s="31">
        <v>3568303.4511718801</v>
      </c>
      <c r="AX420" s="31">
        <v>6382619.4978637705</v>
      </c>
      <c r="AY420" s="31">
        <v>16106769.237304701</v>
      </c>
      <c r="AZ420" s="31">
        <v>7704213.2289428702</v>
      </c>
      <c r="BA420" s="31">
        <v>10364896.7818604</v>
      </c>
      <c r="BB420" s="31">
        <v>0</v>
      </c>
      <c r="BC420" s="31">
        <v>3748436.0448303199</v>
      </c>
      <c r="BD420" s="31">
        <v>1235232.4779968299</v>
      </c>
      <c r="BE420" s="31">
        <v>0</v>
      </c>
      <c r="BF420" s="31">
        <v>541756.22929382301</v>
      </c>
      <c r="BG420" s="31">
        <v>33037498.471923798</v>
      </c>
      <c r="BH420" s="31">
        <v>7328599.98083496</v>
      </c>
      <c r="BI420" s="31">
        <v>0</v>
      </c>
      <c r="BJ420" s="31">
        <v>5291255.0441894503</v>
      </c>
      <c r="BK420" s="31">
        <v>3614178.69854736</v>
      </c>
      <c r="BL420" s="31">
        <v>85769.851267814607</v>
      </c>
      <c r="BM420" s="31">
        <v>0</v>
      </c>
      <c r="BN420" s="31">
        <v>0</v>
      </c>
      <c r="BO420" s="31">
        <v>0</v>
      </c>
      <c r="BP420" s="31">
        <v>0</v>
      </c>
      <c r="BQ420" s="31">
        <v>0</v>
      </c>
      <c r="BR420" s="31">
        <v>5470579.4700927697</v>
      </c>
      <c r="BS420" s="31">
        <v>3111046.8464660598</v>
      </c>
      <c r="BT420" s="31">
        <v>2017354.3354187</v>
      </c>
      <c r="BU420" s="31">
        <v>0</v>
      </c>
      <c r="BV420" s="31">
        <v>2046890.2820434601</v>
      </c>
      <c r="BW420" s="31">
        <v>144039.74549865699</v>
      </c>
      <c r="BX420" s="31">
        <v>0</v>
      </c>
      <c r="BY420" s="31">
        <v>0</v>
      </c>
      <c r="BZ420" s="31">
        <v>0</v>
      </c>
      <c r="CA420" s="31">
        <v>89593.765501975999</v>
      </c>
      <c r="CB420" s="31">
        <v>5660524.8444213904</v>
      </c>
      <c r="CC420" s="31">
        <v>44256902.435058601</v>
      </c>
      <c r="CD420" s="31">
        <v>12622653.7971191</v>
      </c>
      <c r="CE420" s="31">
        <v>1495.43949715793</v>
      </c>
      <c r="CF420" s="31">
        <v>254184.15052986101</v>
      </c>
      <c r="CG420" s="31">
        <v>1778808.2075042699</v>
      </c>
      <c r="CH420" s="31">
        <v>144039.74549865699</v>
      </c>
      <c r="CI420" s="31">
        <v>91100.016813278198</v>
      </c>
      <c r="CJ420" s="31">
        <v>5914341.2794799795</v>
      </c>
      <c r="CK420" s="31">
        <v>46037178.395507798</v>
      </c>
      <c r="CL420" s="31">
        <v>12766629.1416016</v>
      </c>
      <c r="CM420" s="31">
        <v>132125.178188324</v>
      </c>
      <c r="CN420" s="31">
        <v>19246958.762207001</v>
      </c>
      <c r="CO420" s="31">
        <v>79155660.7734375</v>
      </c>
      <c r="CP420" s="31">
        <v>12766629.1416016</v>
      </c>
    </row>
    <row r="421" spans="1:94">
      <c r="A421" s="138" t="s">
        <v>69</v>
      </c>
      <c r="B421" s="163">
        <v>39326</v>
      </c>
      <c r="C421" s="31">
        <v>66519.2591810226</v>
      </c>
      <c r="D421" s="31">
        <v>0</v>
      </c>
      <c r="E421" s="31">
        <v>23870.1531467438</v>
      </c>
      <c r="F421" s="31">
        <v>16734.1097242832</v>
      </c>
      <c r="G421" s="31">
        <v>1004.88927340508</v>
      </c>
      <c r="H421" s="31">
        <v>558.70448707044102</v>
      </c>
      <c r="I421" s="31">
        <v>0</v>
      </c>
      <c r="J421" s="31">
        <v>34158.6294770241</v>
      </c>
      <c r="K421" s="31">
        <v>7819.7778556942903</v>
      </c>
      <c r="L421" s="31">
        <v>16051.5356100798</v>
      </c>
      <c r="M421" s="31">
        <v>37958.381800651601</v>
      </c>
      <c r="N421" s="31">
        <v>7800.0507323741904</v>
      </c>
      <c r="O421" s="31">
        <v>26774.223316907901</v>
      </c>
      <c r="P421" s="31">
        <v>0</v>
      </c>
      <c r="Q421" s="31">
        <v>4398.8232759237299</v>
      </c>
      <c r="R421" s="31">
        <v>1144.19422984123</v>
      </c>
      <c r="S421" s="31">
        <v>0</v>
      </c>
      <c r="T421" s="31">
        <v>445.17701009288402</v>
      </c>
      <c r="U421" s="31">
        <v>41736.416979137255</v>
      </c>
      <c r="V421" s="31">
        <v>3710081.0690002399</v>
      </c>
      <c r="W421" s="31">
        <v>0</v>
      </c>
      <c r="X421" s="31">
        <v>2023354.38694763</v>
      </c>
      <c r="Y421" s="31">
        <v>1236949.6568145801</v>
      </c>
      <c r="Z421" s="31">
        <v>180592.282762527</v>
      </c>
      <c r="AA421" s="31">
        <v>74497.760153770403</v>
      </c>
      <c r="AB421" s="31">
        <v>0</v>
      </c>
      <c r="AC421" s="31">
        <v>12482008.592285199</v>
      </c>
      <c r="AD421" s="31">
        <v>1228837.00869751</v>
      </c>
      <c r="AE421" s="31">
        <v>742212.62821197498</v>
      </c>
      <c r="AF421" s="31">
        <v>2047010.71308899</v>
      </c>
      <c r="AG421" s="31">
        <v>1062397.2545165999</v>
      </c>
      <c r="AH421" s="31">
        <v>1358101.9408569301</v>
      </c>
      <c r="AI421" s="31">
        <v>0</v>
      </c>
      <c r="AJ421" s="31">
        <v>509818.83008193999</v>
      </c>
      <c r="AK421" s="31">
        <v>180967.67452430699</v>
      </c>
      <c r="AL421" s="31">
        <v>0</v>
      </c>
      <c r="AM421" s="31">
        <v>73321.006405830398</v>
      </c>
      <c r="AN421" s="31">
        <v>13607134.462158199</v>
      </c>
      <c r="AO421" s="31">
        <v>30274455.9052734</v>
      </c>
      <c r="AP421" s="31">
        <v>0</v>
      </c>
      <c r="AQ421" s="31">
        <v>15041958.75</v>
      </c>
      <c r="AR421" s="31">
        <v>8956353.3919677697</v>
      </c>
      <c r="AS421" s="31">
        <v>1288297.1336669901</v>
      </c>
      <c r="AT421" s="31">
        <v>523323.87686538702</v>
      </c>
      <c r="AU421" s="31">
        <v>0</v>
      </c>
      <c r="AV421" s="31">
        <v>31074633.484375</v>
      </c>
      <c r="AW421" s="31">
        <v>3249243.5135498</v>
      </c>
      <c r="AX421" s="31">
        <v>6279028.8829956101</v>
      </c>
      <c r="AY421" s="31">
        <v>16468374.248168901</v>
      </c>
      <c r="AZ421" s="31">
        <v>7768516.8129882803</v>
      </c>
      <c r="BA421" s="31">
        <v>10795597.081054701</v>
      </c>
      <c r="BB421" s="31">
        <v>0</v>
      </c>
      <c r="BC421" s="31">
        <v>3881841.2864990202</v>
      </c>
      <c r="BD421" s="31">
        <v>1276205.60414124</v>
      </c>
      <c r="BE421" s="31">
        <v>0</v>
      </c>
      <c r="BF421" s="31">
        <v>527846.35120391799</v>
      </c>
      <c r="BG421" s="31">
        <v>34038860.305175804</v>
      </c>
      <c r="BH421" s="31">
        <v>7653541.6390991202</v>
      </c>
      <c r="BI421" s="31">
        <v>0</v>
      </c>
      <c r="BJ421" s="31">
        <v>5200841.6453857403</v>
      </c>
      <c r="BK421" s="31">
        <v>3597076.7998657199</v>
      </c>
      <c r="BL421" s="31">
        <v>96111.694895744295</v>
      </c>
      <c r="BM421" s="31">
        <v>0</v>
      </c>
      <c r="BN421" s="31">
        <v>0</v>
      </c>
      <c r="BO421" s="31">
        <v>0</v>
      </c>
      <c r="BP421" s="31">
        <v>0</v>
      </c>
      <c r="BQ421" s="31">
        <v>0</v>
      </c>
      <c r="BR421" s="31">
        <v>5527586.3566284198</v>
      </c>
      <c r="BS421" s="31">
        <v>3114981.9670410198</v>
      </c>
      <c r="BT421" s="31">
        <v>2100354.63244629</v>
      </c>
      <c r="BU421" s="31">
        <v>0</v>
      </c>
      <c r="BV421" s="31">
        <v>2074075.54753113</v>
      </c>
      <c r="BW421" s="31">
        <v>146821.52753639201</v>
      </c>
      <c r="BX421" s="31">
        <v>0</v>
      </c>
      <c r="BY421" s="31">
        <v>0</v>
      </c>
      <c r="BZ421" s="31">
        <v>0</v>
      </c>
      <c r="CA421" s="31">
        <v>90347.249228477507</v>
      </c>
      <c r="CB421" s="31">
        <v>5726505.9448852502</v>
      </c>
      <c r="CC421" s="31">
        <v>45276826.028320298</v>
      </c>
      <c r="CD421" s="31">
        <v>12822145.173339801</v>
      </c>
      <c r="CE421" s="31">
        <v>1552.58319464326</v>
      </c>
      <c r="CF421" s="31">
        <v>254352.79188728301</v>
      </c>
      <c r="CG421" s="31">
        <v>1805820.9684905999</v>
      </c>
      <c r="CH421" s="31">
        <v>146821.52753639201</v>
      </c>
      <c r="CI421" s="31">
        <v>91903.068366050706</v>
      </c>
      <c r="CJ421" s="31">
        <v>5981479.5971679697</v>
      </c>
      <c r="CK421" s="31">
        <v>47088805.611816399</v>
      </c>
      <c r="CL421" s="31">
        <v>12970332.950927701</v>
      </c>
      <c r="CM421" s="31">
        <v>133461.070234299</v>
      </c>
      <c r="CN421" s="31">
        <v>19575710.018798798</v>
      </c>
      <c r="CO421" s="31">
        <v>81074867.030273393</v>
      </c>
      <c r="CP421" s="31">
        <v>12970332.950927701</v>
      </c>
    </row>
    <row r="422" spans="1:94">
      <c r="A422" s="138" t="s">
        <v>69</v>
      </c>
      <c r="B422" s="163">
        <v>39417</v>
      </c>
      <c r="C422" s="31">
        <v>67726.3035459518</v>
      </c>
      <c r="D422" s="31">
        <v>0</v>
      </c>
      <c r="E422" s="31">
        <v>23374.820811033202</v>
      </c>
      <c r="F422" s="31">
        <v>16558.132833242398</v>
      </c>
      <c r="G422" s="31">
        <v>1055.9089519977599</v>
      </c>
      <c r="H422" s="31">
        <v>513.23651979118597</v>
      </c>
      <c r="I422" s="31">
        <v>0</v>
      </c>
      <c r="J422" s="31">
        <v>35144.411235809297</v>
      </c>
      <c r="K422" s="31">
        <v>6788.3063287138903</v>
      </c>
      <c r="L422" s="31">
        <v>15830.399698257401</v>
      </c>
      <c r="M422" s="31">
        <v>38096.355841636701</v>
      </c>
      <c r="N422" s="31">
        <v>7870.5489079356203</v>
      </c>
      <c r="O422" s="31">
        <v>27390.446390151999</v>
      </c>
      <c r="P422" s="31">
        <v>0</v>
      </c>
      <c r="Q422" s="31">
        <v>4372.9277175664902</v>
      </c>
      <c r="R422" s="31">
        <v>1182.1689984053401</v>
      </c>
      <c r="S422" s="31">
        <v>0</v>
      </c>
      <c r="T422" s="31">
        <v>423.11193552985799</v>
      </c>
      <c r="U422" s="31">
        <v>42147.027206850122</v>
      </c>
      <c r="V422" s="31">
        <v>3771692.078125</v>
      </c>
      <c r="W422" s="31">
        <v>0</v>
      </c>
      <c r="X422" s="31">
        <v>1992371.20747375</v>
      </c>
      <c r="Y422" s="31">
        <v>1236144.9660491899</v>
      </c>
      <c r="Z422" s="31">
        <v>189804.011548996</v>
      </c>
      <c r="AA422" s="31">
        <v>69489.708270072893</v>
      </c>
      <c r="AB422" s="31">
        <v>0</v>
      </c>
      <c r="AC422" s="31">
        <v>12684367.3983154</v>
      </c>
      <c r="AD422" s="31">
        <v>994650.70705413795</v>
      </c>
      <c r="AE422" s="31">
        <v>738801.52405548096</v>
      </c>
      <c r="AF422" s="31">
        <v>2057210.2626953099</v>
      </c>
      <c r="AG422" s="31">
        <v>1062515.81521606</v>
      </c>
      <c r="AH422" s="31">
        <v>1389900.3501281701</v>
      </c>
      <c r="AI422" s="31">
        <v>0</v>
      </c>
      <c r="AJ422" s="31">
        <v>509708.13720321702</v>
      </c>
      <c r="AK422" s="31">
        <v>190611.04592704799</v>
      </c>
      <c r="AL422" s="31">
        <v>0</v>
      </c>
      <c r="AM422" s="31">
        <v>68610.049350738496</v>
      </c>
      <c r="AN422" s="31">
        <v>13790043.2663574</v>
      </c>
      <c r="AO422" s="31">
        <v>31106076.051757801</v>
      </c>
      <c r="AP422" s="31">
        <v>0</v>
      </c>
      <c r="AQ422" s="31">
        <v>14913645.115600601</v>
      </c>
      <c r="AR422" s="31">
        <v>9007562.7231445294</v>
      </c>
      <c r="AS422" s="31">
        <v>1359820.49932861</v>
      </c>
      <c r="AT422" s="31">
        <v>493375.90687561</v>
      </c>
      <c r="AU422" s="31">
        <v>0</v>
      </c>
      <c r="AV422" s="31">
        <v>31823835.3679199</v>
      </c>
      <c r="AW422" s="31">
        <v>2650406.6286621098</v>
      </c>
      <c r="AX422" s="31">
        <v>6295445.51879883</v>
      </c>
      <c r="AY422" s="31">
        <v>16741861.2268066</v>
      </c>
      <c r="AZ422" s="31">
        <v>7853122.59020996</v>
      </c>
      <c r="BA422" s="31">
        <v>11164767.8933105</v>
      </c>
      <c r="BB422" s="31">
        <v>0</v>
      </c>
      <c r="BC422" s="31">
        <v>3922238.7388305701</v>
      </c>
      <c r="BD422" s="31">
        <v>1356893.3720855699</v>
      </c>
      <c r="BE422" s="31">
        <v>0</v>
      </c>
      <c r="BF422" s="31">
        <v>497958.98390960699</v>
      </c>
      <c r="BG422" s="31">
        <v>34789540.283691399</v>
      </c>
      <c r="BH422" s="31">
        <v>7812777.8145141602</v>
      </c>
      <c r="BI422" s="31">
        <v>0</v>
      </c>
      <c r="BJ422" s="31">
        <v>5174926.7828979502</v>
      </c>
      <c r="BK422" s="31">
        <v>3635025.0823669401</v>
      </c>
      <c r="BL422" s="31">
        <v>108083.466296196</v>
      </c>
      <c r="BM422" s="31">
        <v>0</v>
      </c>
      <c r="BN422" s="31">
        <v>0</v>
      </c>
      <c r="BO422" s="31">
        <v>0</v>
      </c>
      <c r="BP422" s="31">
        <v>0</v>
      </c>
      <c r="BQ422" s="31">
        <v>0</v>
      </c>
      <c r="BR422" s="31">
        <v>5615499.2687377902</v>
      </c>
      <c r="BS422" s="31">
        <v>3148524.2966613802</v>
      </c>
      <c r="BT422" s="31">
        <v>2173936.54769897</v>
      </c>
      <c r="BU422" s="31">
        <v>0</v>
      </c>
      <c r="BV422" s="31">
        <v>2104453.8800353999</v>
      </c>
      <c r="BW422" s="31">
        <v>157495.272397995</v>
      </c>
      <c r="BX422" s="31">
        <v>0</v>
      </c>
      <c r="BY422" s="31">
        <v>0</v>
      </c>
      <c r="BZ422" s="31">
        <v>0</v>
      </c>
      <c r="CA422" s="31">
        <v>91048.158518791199</v>
      </c>
      <c r="CB422" s="31">
        <v>5763714.6917114304</v>
      </c>
      <c r="CC422" s="31">
        <v>46034483.592285201</v>
      </c>
      <c r="CD422" s="31">
        <v>12997047.060913101</v>
      </c>
      <c r="CE422" s="31">
        <v>1560.72074621916</v>
      </c>
      <c r="CF422" s="31">
        <v>259306.32690429699</v>
      </c>
      <c r="CG422" s="31">
        <v>1852066.5184631301</v>
      </c>
      <c r="CH422" s="31">
        <v>157495.272397995</v>
      </c>
      <c r="CI422" s="31">
        <v>92611.700850486799</v>
      </c>
      <c r="CJ422" s="31">
        <v>6022267.29223633</v>
      </c>
      <c r="CK422" s="31">
        <v>47892836.1103516</v>
      </c>
      <c r="CL422" s="31">
        <v>13155970.619628901</v>
      </c>
      <c r="CM422" s="31">
        <v>134524.559724808</v>
      </c>
      <c r="CN422" s="31">
        <v>19813860.792480499</v>
      </c>
      <c r="CO422" s="31">
        <v>82637826.891601607</v>
      </c>
      <c r="CP422" s="31">
        <v>13155970.619628901</v>
      </c>
    </row>
    <row r="423" spans="1:94">
      <c r="A423" s="138" t="s">
        <v>69</v>
      </c>
      <c r="B423" s="163">
        <v>39508</v>
      </c>
      <c r="C423" s="31">
        <v>68533.704246520996</v>
      </c>
      <c r="D423" s="31">
        <v>0</v>
      </c>
      <c r="E423" s="31">
        <v>23108.118666171998</v>
      </c>
      <c r="F423" s="31">
        <v>16475.607984304399</v>
      </c>
      <c r="G423" s="31">
        <v>1120.74979007244</v>
      </c>
      <c r="H423" s="31">
        <v>471.32722719758698</v>
      </c>
      <c r="I423" s="31">
        <v>0</v>
      </c>
      <c r="J423" s="31">
        <v>36599.710325717897</v>
      </c>
      <c r="K423" s="31">
        <v>5797.0156936049498</v>
      </c>
      <c r="L423" s="31">
        <v>15665.034389734299</v>
      </c>
      <c r="M423" s="31">
        <v>38100.530292987802</v>
      </c>
      <c r="N423" s="31">
        <v>7819.9131682515099</v>
      </c>
      <c r="O423" s="31">
        <v>27912.9450244904</v>
      </c>
      <c r="P423" s="31">
        <v>0</v>
      </c>
      <c r="Q423" s="31">
        <v>4380.1288248896599</v>
      </c>
      <c r="R423" s="31">
        <v>1241.3046412915</v>
      </c>
      <c r="S423" s="31">
        <v>0</v>
      </c>
      <c r="T423" s="31">
        <v>414.034991119057</v>
      </c>
      <c r="U423" s="31">
        <v>42474.357260369332</v>
      </c>
      <c r="V423" s="31">
        <v>3775322.79797363</v>
      </c>
      <c r="W423" s="31">
        <v>0</v>
      </c>
      <c r="X423" s="31">
        <v>1943863.4680633501</v>
      </c>
      <c r="Y423" s="31">
        <v>1209496.05462646</v>
      </c>
      <c r="Z423" s="31">
        <v>196087.50908088699</v>
      </c>
      <c r="AA423" s="31">
        <v>64215.712432861299</v>
      </c>
      <c r="AB423" s="31">
        <v>0</v>
      </c>
      <c r="AC423" s="31">
        <v>13037726.0505371</v>
      </c>
      <c r="AD423" s="31">
        <v>804113.53651428199</v>
      </c>
      <c r="AE423" s="31">
        <v>724546.91105651902</v>
      </c>
      <c r="AF423" s="31">
        <v>2038626.1699981701</v>
      </c>
      <c r="AG423" s="31">
        <v>1052685.37059021</v>
      </c>
      <c r="AH423" s="31">
        <v>1413762.91625977</v>
      </c>
      <c r="AI423" s="31">
        <v>0</v>
      </c>
      <c r="AJ423" s="31">
        <v>504946.75030899001</v>
      </c>
      <c r="AK423" s="31">
        <v>194572.332889557</v>
      </c>
      <c r="AL423" s="31">
        <v>0</v>
      </c>
      <c r="AM423" s="31">
        <v>65908.920022964507</v>
      </c>
      <c r="AN423" s="31">
        <v>13881003.916137701</v>
      </c>
      <c r="AO423" s="31">
        <v>31500363.010497998</v>
      </c>
      <c r="AP423" s="31">
        <v>0</v>
      </c>
      <c r="AQ423" s="31">
        <v>14884594.677246099</v>
      </c>
      <c r="AR423" s="31">
        <v>9044331.0139160194</v>
      </c>
      <c r="AS423" s="31">
        <v>1422425.65242004</v>
      </c>
      <c r="AT423" s="31">
        <v>461352.504245758</v>
      </c>
      <c r="AU423" s="31">
        <v>0</v>
      </c>
      <c r="AV423" s="31">
        <v>33271287.216064502</v>
      </c>
      <c r="AW423" s="31">
        <v>2188874.4548645001</v>
      </c>
      <c r="AX423" s="31">
        <v>6282701.6003417997</v>
      </c>
      <c r="AY423" s="31">
        <v>16869845.1643066</v>
      </c>
      <c r="AZ423" s="31">
        <v>7934202.8026123</v>
      </c>
      <c r="BA423" s="31">
        <v>11488480.5501709</v>
      </c>
      <c r="BB423" s="31">
        <v>0</v>
      </c>
      <c r="BC423" s="31">
        <v>3931057.9074401902</v>
      </c>
      <c r="BD423" s="31">
        <v>1404652.0297546401</v>
      </c>
      <c r="BE423" s="31">
        <v>0</v>
      </c>
      <c r="BF423" s="31">
        <v>481524.29417037999</v>
      </c>
      <c r="BG423" s="31">
        <v>35571115.595703103</v>
      </c>
      <c r="BH423" s="31">
        <v>7375309.7807006799</v>
      </c>
      <c r="BI423" s="31">
        <v>0</v>
      </c>
      <c r="BJ423" s="31">
        <v>4685355.0945434598</v>
      </c>
      <c r="BK423" s="31">
        <v>3257253.5806579599</v>
      </c>
      <c r="BL423" s="31">
        <v>115832.544312477</v>
      </c>
      <c r="BM423" s="31">
        <v>0</v>
      </c>
      <c r="BN423" s="31">
        <v>0</v>
      </c>
      <c r="BO423" s="31">
        <v>0</v>
      </c>
      <c r="BP423" s="31">
        <v>0</v>
      </c>
      <c r="BQ423" s="31">
        <v>0</v>
      </c>
      <c r="BR423" s="31">
        <v>5023730.4153442401</v>
      </c>
      <c r="BS423" s="31">
        <v>2847720.8765564002</v>
      </c>
      <c r="BT423" s="31">
        <v>2235810.0231933598</v>
      </c>
      <c r="BU423" s="31">
        <v>0</v>
      </c>
      <c r="BV423" s="31">
        <v>1895282.7182159401</v>
      </c>
      <c r="BW423" s="31">
        <v>163253.165193558</v>
      </c>
      <c r="BX423" s="31">
        <v>0</v>
      </c>
      <c r="BY423" s="31">
        <v>0</v>
      </c>
      <c r="BZ423" s="31">
        <v>0</v>
      </c>
      <c r="CA423" s="31">
        <v>91629.864311218305</v>
      </c>
      <c r="CB423" s="31">
        <v>5724205.11901855</v>
      </c>
      <c r="CC423" s="31">
        <v>46423901.365722701</v>
      </c>
      <c r="CD423" s="31">
        <v>12065968.4752197</v>
      </c>
      <c r="CE423" s="31">
        <v>1600.5956652611501</v>
      </c>
      <c r="CF423" s="31">
        <v>260293.04566192601</v>
      </c>
      <c r="CG423" s="31">
        <v>1885014.0079193099</v>
      </c>
      <c r="CH423" s="31">
        <v>163253.165193558</v>
      </c>
      <c r="CI423" s="31">
        <v>93213.785000801101</v>
      </c>
      <c r="CJ423" s="31">
        <v>5985587.6453857403</v>
      </c>
      <c r="CK423" s="31">
        <v>48295078.921386696</v>
      </c>
      <c r="CL423" s="31">
        <v>12227994.6330566</v>
      </c>
      <c r="CM423" s="31">
        <v>135472.64533424401</v>
      </c>
      <c r="CN423" s="31">
        <v>19878260.028320301</v>
      </c>
      <c r="CO423" s="31">
        <v>83931898.600585893</v>
      </c>
      <c r="CP423" s="31">
        <v>12227994.6330566</v>
      </c>
    </row>
    <row r="424" spans="1:94">
      <c r="A424" s="138" t="s">
        <v>69</v>
      </c>
      <c r="B424" s="163">
        <v>39600</v>
      </c>
      <c r="C424" s="31">
        <v>69642.484513282805</v>
      </c>
      <c r="D424" s="31">
        <v>0</v>
      </c>
      <c r="E424" s="31">
        <v>22520.160524845101</v>
      </c>
      <c r="F424" s="31">
        <v>16195.512772440899</v>
      </c>
      <c r="G424" s="31">
        <v>1209.95308068395</v>
      </c>
      <c r="H424" s="31">
        <v>384.799381580204</v>
      </c>
      <c r="I424" s="31">
        <v>0</v>
      </c>
      <c r="J424" s="31">
        <v>38159.241834163702</v>
      </c>
      <c r="K424" s="31">
        <v>4871.27445882559</v>
      </c>
      <c r="L424" s="31">
        <v>15634.337887644801</v>
      </c>
      <c r="M424" s="31">
        <v>38351.294544696801</v>
      </c>
      <c r="N424" s="31">
        <v>7794.9493428468704</v>
      </c>
      <c r="O424" s="31">
        <v>28398.028647661198</v>
      </c>
      <c r="P424" s="31">
        <v>0</v>
      </c>
      <c r="Q424" s="31">
        <v>4360.9479086399097</v>
      </c>
      <c r="R424" s="31">
        <v>1247.0113438516901</v>
      </c>
      <c r="S424" s="31">
        <v>0</v>
      </c>
      <c r="T424" s="31">
        <v>425.93285986781098</v>
      </c>
      <c r="U424" s="31">
        <v>42919.157346370157</v>
      </c>
      <c r="V424" s="31">
        <v>3861932.8278503399</v>
      </c>
      <c r="W424" s="31">
        <v>0</v>
      </c>
      <c r="X424" s="31">
        <v>1881011.6315002399</v>
      </c>
      <c r="Y424" s="31">
        <v>1192232.97943115</v>
      </c>
      <c r="Z424" s="31">
        <v>205218.58607482901</v>
      </c>
      <c r="AA424" s="31">
        <v>54340.938534259803</v>
      </c>
      <c r="AB424" s="31">
        <v>0</v>
      </c>
      <c r="AC424" s="31">
        <v>13559953.7700195</v>
      </c>
      <c r="AD424" s="31">
        <v>659729.14579772903</v>
      </c>
      <c r="AE424" s="31">
        <v>717468.98615264904</v>
      </c>
      <c r="AF424" s="31">
        <v>2042277.5083618199</v>
      </c>
      <c r="AG424" s="31">
        <v>1050606.5749053999</v>
      </c>
      <c r="AH424" s="31">
        <v>1430609.2831420901</v>
      </c>
      <c r="AI424" s="31">
        <v>0</v>
      </c>
      <c r="AJ424" s="31">
        <v>501546.05508041399</v>
      </c>
      <c r="AK424" s="31">
        <v>192777.430521011</v>
      </c>
      <c r="AL424" s="31">
        <v>0</v>
      </c>
      <c r="AM424" s="31">
        <v>67161.085379600496</v>
      </c>
      <c r="AN424" s="31">
        <v>14149480.6828613</v>
      </c>
      <c r="AO424" s="31">
        <v>32554173.9926758</v>
      </c>
      <c r="AP424" s="31">
        <v>0</v>
      </c>
      <c r="AQ424" s="31">
        <v>14422970.9958496</v>
      </c>
      <c r="AR424" s="31">
        <v>8962522.0488281306</v>
      </c>
      <c r="AS424" s="31">
        <v>1522803.08557129</v>
      </c>
      <c r="AT424" s="31">
        <v>397093.36117935198</v>
      </c>
      <c r="AU424" s="31">
        <v>0</v>
      </c>
      <c r="AV424" s="31">
        <v>35001668.715332001</v>
      </c>
      <c r="AW424" s="31">
        <v>1810714.71115112</v>
      </c>
      <c r="AX424" s="31">
        <v>6293979.4675903302</v>
      </c>
      <c r="AY424" s="31">
        <v>17000968.174560498</v>
      </c>
      <c r="AZ424" s="31">
        <v>7985452.7617797898</v>
      </c>
      <c r="BA424" s="31">
        <v>11773327.225097699</v>
      </c>
      <c r="BB424" s="31">
        <v>0</v>
      </c>
      <c r="BC424" s="31">
        <v>3942847.5932922401</v>
      </c>
      <c r="BD424" s="31">
        <v>1416026.4516449</v>
      </c>
      <c r="BE424" s="31">
        <v>0</v>
      </c>
      <c r="BF424" s="31">
        <v>503806.452293396</v>
      </c>
      <c r="BG424" s="31">
        <v>36623364.059570298</v>
      </c>
      <c r="BH424" s="31">
        <v>7580071.9394531297</v>
      </c>
      <c r="BI424" s="31">
        <v>0</v>
      </c>
      <c r="BJ424" s="31">
        <v>4625408.1599731399</v>
      </c>
      <c r="BK424" s="31">
        <v>3233830.18115234</v>
      </c>
      <c r="BL424" s="31">
        <v>124181.54090309099</v>
      </c>
      <c r="BM424" s="31">
        <v>0</v>
      </c>
      <c r="BN424" s="31">
        <v>0</v>
      </c>
      <c r="BO424" s="31">
        <v>0</v>
      </c>
      <c r="BP424" s="31">
        <v>0</v>
      </c>
      <c r="BQ424" s="31">
        <v>0</v>
      </c>
      <c r="BR424" s="31">
        <v>5128715.0988159198</v>
      </c>
      <c r="BS424" s="31">
        <v>2870200.1786193801</v>
      </c>
      <c r="BT424" s="31">
        <v>2291255.5596618699</v>
      </c>
      <c r="BU424" s="31">
        <v>0</v>
      </c>
      <c r="BV424" s="31">
        <v>1916418.1309356701</v>
      </c>
      <c r="BW424" s="31">
        <v>163657.66154480001</v>
      </c>
      <c r="BX424" s="31">
        <v>0</v>
      </c>
      <c r="BY424" s="31">
        <v>0</v>
      </c>
      <c r="BZ424" s="31">
        <v>0</v>
      </c>
      <c r="CA424" s="31">
        <v>92256.128498077407</v>
      </c>
      <c r="CB424" s="31">
        <v>5740785.0625610398</v>
      </c>
      <c r="CC424" s="31">
        <v>46940558.7978516</v>
      </c>
      <c r="CD424" s="31">
        <v>12211993.7575684</v>
      </c>
      <c r="CE424" s="31">
        <v>1603.82795231044</v>
      </c>
      <c r="CF424" s="31">
        <v>260042.35607338001</v>
      </c>
      <c r="CG424" s="31">
        <v>1923859.85798645</v>
      </c>
      <c r="CH424" s="31">
        <v>163657.66154480001</v>
      </c>
      <c r="CI424" s="31">
        <v>93870.226246833801</v>
      </c>
      <c r="CJ424" s="31">
        <v>6000517.4979858398</v>
      </c>
      <c r="CK424" s="31">
        <v>48865868.4609375</v>
      </c>
      <c r="CL424" s="31">
        <v>12378138.868286099</v>
      </c>
      <c r="CM424" s="31">
        <v>136506.881900787</v>
      </c>
      <c r="CN424" s="31">
        <v>20154555.014160201</v>
      </c>
      <c r="CO424" s="31">
        <v>85526604.018554702</v>
      </c>
      <c r="CP424" s="31">
        <v>12378138.868286099</v>
      </c>
    </row>
    <row r="425" spans="1:94">
      <c r="A425" s="138" t="s">
        <v>69</v>
      </c>
      <c r="B425" s="163">
        <v>39692</v>
      </c>
      <c r="C425" s="31">
        <v>70404.898064613299</v>
      </c>
      <c r="D425" s="31">
        <v>0</v>
      </c>
      <c r="E425" s="31">
        <v>21797.748392105099</v>
      </c>
      <c r="F425" s="31">
        <v>15858.213128805201</v>
      </c>
      <c r="G425" s="31">
        <v>1286.90808472037</v>
      </c>
      <c r="H425" s="31">
        <v>338.75423023477202</v>
      </c>
      <c r="I425" s="31">
        <v>0</v>
      </c>
      <c r="J425" s="31">
        <v>39356.087619304701</v>
      </c>
      <c r="K425" s="31">
        <v>4103.2983434796297</v>
      </c>
      <c r="L425" s="31">
        <v>15230.999016404199</v>
      </c>
      <c r="M425" s="31">
        <v>38344.267880916603</v>
      </c>
      <c r="N425" s="31">
        <v>7756.1236711740503</v>
      </c>
      <c r="O425" s="31">
        <v>28753.6259329319</v>
      </c>
      <c r="P425" s="31">
        <v>0</v>
      </c>
      <c r="Q425" s="31">
        <v>4327.7902053594598</v>
      </c>
      <c r="R425" s="31">
        <v>1272.09212310612</v>
      </c>
      <c r="S425" s="31">
        <v>0</v>
      </c>
      <c r="T425" s="31">
        <v>413.71361087262602</v>
      </c>
      <c r="U425" s="31">
        <v>43379.170191928213</v>
      </c>
      <c r="V425" s="31">
        <v>3919083.7450866699</v>
      </c>
      <c r="W425" s="31">
        <v>0</v>
      </c>
      <c r="X425" s="31">
        <v>1800226.71844482</v>
      </c>
      <c r="Y425" s="31">
        <v>1151636.3706359901</v>
      </c>
      <c r="Z425" s="31">
        <v>218153.50489234901</v>
      </c>
      <c r="AA425" s="31">
        <v>47073.102437019297</v>
      </c>
      <c r="AB425" s="31">
        <v>0</v>
      </c>
      <c r="AC425" s="31">
        <v>13796032.3591309</v>
      </c>
      <c r="AD425" s="31">
        <v>565781.87065887498</v>
      </c>
      <c r="AE425" s="31">
        <v>704586.31542968797</v>
      </c>
      <c r="AF425" s="31">
        <v>2029784.97567749</v>
      </c>
      <c r="AG425" s="31">
        <v>1034108.88478851</v>
      </c>
      <c r="AH425" s="31">
        <v>1449476.62449646</v>
      </c>
      <c r="AI425" s="31">
        <v>0</v>
      </c>
      <c r="AJ425" s="31">
        <v>493253.38568115199</v>
      </c>
      <c r="AK425" s="31">
        <v>202606.31659126299</v>
      </c>
      <c r="AL425" s="31">
        <v>0</v>
      </c>
      <c r="AM425" s="31">
        <v>62523.467226505301</v>
      </c>
      <c r="AN425" s="31">
        <v>14333774.446167</v>
      </c>
      <c r="AO425" s="31">
        <v>33384867.513183601</v>
      </c>
      <c r="AP425" s="31">
        <v>0</v>
      </c>
      <c r="AQ425" s="31">
        <v>13919380.3050537</v>
      </c>
      <c r="AR425" s="31">
        <v>8730207.78759766</v>
      </c>
      <c r="AS425" s="31">
        <v>1629839.4814758301</v>
      </c>
      <c r="AT425" s="31">
        <v>341908.398097992</v>
      </c>
      <c r="AU425" s="31">
        <v>0</v>
      </c>
      <c r="AV425" s="31">
        <v>36028139.657714799</v>
      </c>
      <c r="AW425" s="31">
        <v>1572714.14733887</v>
      </c>
      <c r="AX425" s="31">
        <v>6249265.11865234</v>
      </c>
      <c r="AY425" s="31">
        <v>17081903.6398926</v>
      </c>
      <c r="AZ425" s="31">
        <v>7936442.7484741202</v>
      </c>
      <c r="BA425" s="31">
        <v>12041437.3981934</v>
      </c>
      <c r="BB425" s="31">
        <v>0</v>
      </c>
      <c r="BC425" s="31">
        <v>3906389.02947998</v>
      </c>
      <c r="BD425" s="31">
        <v>1497645.7203064</v>
      </c>
      <c r="BE425" s="31">
        <v>0</v>
      </c>
      <c r="BF425" s="31">
        <v>474291.411174774</v>
      </c>
      <c r="BG425" s="31">
        <v>37499952.918457001</v>
      </c>
      <c r="BH425" s="31">
        <v>7716457.0086669903</v>
      </c>
      <c r="BI425" s="31">
        <v>0</v>
      </c>
      <c r="BJ425" s="31">
        <v>4457265.2388305701</v>
      </c>
      <c r="BK425" s="31">
        <v>3129499.5371704102</v>
      </c>
      <c r="BL425" s="31">
        <v>136558.8951931</v>
      </c>
      <c r="BM425" s="31">
        <v>0</v>
      </c>
      <c r="BN425" s="31">
        <v>0</v>
      </c>
      <c r="BO425" s="31">
        <v>0</v>
      </c>
      <c r="BP425" s="31">
        <v>0</v>
      </c>
      <c r="BQ425" s="31">
        <v>0</v>
      </c>
      <c r="BR425" s="31">
        <v>5113450.7424926804</v>
      </c>
      <c r="BS425" s="31">
        <v>2827846.9223938002</v>
      </c>
      <c r="BT425" s="31">
        <v>2344645.3386230501</v>
      </c>
      <c r="BU425" s="31">
        <v>0</v>
      </c>
      <c r="BV425" s="31">
        <v>1907876.06015015</v>
      </c>
      <c r="BW425" s="31">
        <v>171363.74056053199</v>
      </c>
      <c r="BX425" s="31">
        <v>0</v>
      </c>
      <c r="BY425" s="31">
        <v>0</v>
      </c>
      <c r="BZ425" s="31">
        <v>0</v>
      </c>
      <c r="CA425" s="31">
        <v>92208.525905609102</v>
      </c>
      <c r="CB425" s="31">
        <v>5717833.6927490197</v>
      </c>
      <c r="CC425" s="31">
        <v>47304131.746582001</v>
      </c>
      <c r="CD425" s="31">
        <v>12161223.1519775</v>
      </c>
      <c r="CE425" s="31">
        <v>1617.33780622482</v>
      </c>
      <c r="CF425" s="31">
        <v>265084.58397674601</v>
      </c>
      <c r="CG425" s="31">
        <v>1970180.0328521701</v>
      </c>
      <c r="CH425" s="31">
        <v>171363.74056053199</v>
      </c>
      <c r="CI425" s="31">
        <v>93827.371548652605</v>
      </c>
      <c r="CJ425" s="31">
        <v>5982571.6165771503</v>
      </c>
      <c r="CK425" s="31">
        <v>49279623.075683601</v>
      </c>
      <c r="CL425" s="31">
        <v>12329506.505981401</v>
      </c>
      <c r="CM425" s="31">
        <v>136936.22962379499</v>
      </c>
      <c r="CN425" s="31">
        <v>20292336.376953099</v>
      </c>
      <c r="CO425" s="31">
        <v>86700955.586914107</v>
      </c>
      <c r="CP425" s="31">
        <v>12329506.505981401</v>
      </c>
    </row>
    <row r="426" spans="1:94">
      <c r="A426" s="138" t="s">
        <v>69</v>
      </c>
      <c r="B426" s="163">
        <v>39783</v>
      </c>
      <c r="C426" s="31">
        <v>70684.816991806001</v>
      </c>
      <c r="D426" s="31">
        <v>0</v>
      </c>
      <c r="E426" s="31">
        <v>21002.649208307299</v>
      </c>
      <c r="F426" s="31">
        <v>15386.277413964301</v>
      </c>
      <c r="G426" s="31">
        <v>1391.2916990071501</v>
      </c>
      <c r="H426" s="31">
        <v>296.73112780228303</v>
      </c>
      <c r="I426" s="31">
        <v>0</v>
      </c>
      <c r="J426" s="31">
        <v>40013.571503162399</v>
      </c>
      <c r="K426" s="31">
        <v>3434.6617384553001</v>
      </c>
      <c r="L426" s="31">
        <v>14773.445135116601</v>
      </c>
      <c r="M426" s="31">
        <v>38049.1444416046</v>
      </c>
      <c r="N426" s="31">
        <v>7749.1801117658597</v>
      </c>
      <c r="O426" s="31">
        <v>28753.3716206551</v>
      </c>
      <c r="P426" s="31">
        <v>0</v>
      </c>
      <c r="Q426" s="31">
        <v>4315.63643288612</v>
      </c>
      <c r="R426" s="31">
        <v>1327.18973001838</v>
      </c>
      <c r="S426" s="31">
        <v>0</v>
      </c>
      <c r="T426" s="31">
        <v>399.381534636021</v>
      </c>
      <c r="U426" s="31">
        <v>43580.905886122062</v>
      </c>
      <c r="V426" s="31">
        <v>3928516.4165954599</v>
      </c>
      <c r="W426" s="31">
        <v>0</v>
      </c>
      <c r="X426" s="31">
        <v>1728557.7003631601</v>
      </c>
      <c r="Y426" s="31">
        <v>1119654.0234680199</v>
      </c>
      <c r="Z426" s="31">
        <v>228547.68495559701</v>
      </c>
      <c r="AA426" s="31">
        <v>38895.360206603997</v>
      </c>
      <c r="AB426" s="31">
        <v>0</v>
      </c>
      <c r="AC426" s="31">
        <v>13860795.349975601</v>
      </c>
      <c r="AD426" s="31">
        <v>455746.45448303199</v>
      </c>
      <c r="AE426" s="31">
        <v>679215.77572631801</v>
      </c>
      <c r="AF426" s="31">
        <v>2011732.3292083701</v>
      </c>
      <c r="AG426" s="31">
        <v>1020520.28108978</v>
      </c>
      <c r="AH426" s="31">
        <v>1450846.6317291299</v>
      </c>
      <c r="AI426" s="31">
        <v>0</v>
      </c>
      <c r="AJ426" s="31">
        <v>489125.44302749599</v>
      </c>
      <c r="AK426" s="31">
        <v>205401.89915847799</v>
      </c>
      <c r="AL426" s="31">
        <v>0</v>
      </c>
      <c r="AM426" s="31">
        <v>61257.650861740098</v>
      </c>
      <c r="AN426" s="31">
        <v>14372597.005127</v>
      </c>
      <c r="AO426" s="31">
        <v>33750474.629394501</v>
      </c>
      <c r="AP426" s="31">
        <v>0</v>
      </c>
      <c r="AQ426" s="31">
        <v>13327167.9604492</v>
      </c>
      <c r="AR426" s="31">
        <v>8441950.9710693397</v>
      </c>
      <c r="AS426" s="31">
        <v>1714466.83189392</v>
      </c>
      <c r="AT426" s="31">
        <v>285255.03158569301</v>
      </c>
      <c r="AU426" s="31">
        <v>0</v>
      </c>
      <c r="AV426" s="31">
        <v>36783086.037597701</v>
      </c>
      <c r="AW426" s="31">
        <v>1285316.03263855</v>
      </c>
      <c r="AX426" s="31">
        <v>6058346.3131103497</v>
      </c>
      <c r="AY426" s="31">
        <v>17046183.167724598</v>
      </c>
      <c r="AZ426" s="31">
        <v>7868030.15307617</v>
      </c>
      <c r="BA426" s="31">
        <v>12175473.185180699</v>
      </c>
      <c r="BB426" s="31">
        <v>0</v>
      </c>
      <c r="BC426" s="31">
        <v>3882905.7932128902</v>
      </c>
      <c r="BD426" s="31">
        <v>1527159.12911987</v>
      </c>
      <c r="BE426" s="31">
        <v>0</v>
      </c>
      <c r="BF426" s="31">
        <v>468999.35423660302</v>
      </c>
      <c r="BG426" s="31">
        <v>38242197.825683601</v>
      </c>
      <c r="BH426" s="31">
        <v>7839939.0474853497</v>
      </c>
      <c r="BI426" s="31">
        <v>0</v>
      </c>
      <c r="BJ426" s="31">
        <v>4327162.0714721698</v>
      </c>
      <c r="BK426" s="31">
        <v>3045651.39489746</v>
      </c>
      <c r="BL426" s="31">
        <v>145276.123792648</v>
      </c>
      <c r="BM426" s="31">
        <v>0</v>
      </c>
      <c r="BN426" s="31">
        <v>0</v>
      </c>
      <c r="BO426" s="31">
        <v>0</v>
      </c>
      <c r="BP426" s="31">
        <v>0</v>
      </c>
      <c r="BQ426" s="31">
        <v>0</v>
      </c>
      <c r="BR426" s="31">
        <v>5140173.4861450205</v>
      </c>
      <c r="BS426" s="31">
        <v>2797939.6358337398</v>
      </c>
      <c r="BT426" s="31">
        <v>2368211.5922546401</v>
      </c>
      <c r="BU426" s="31">
        <v>0</v>
      </c>
      <c r="BV426" s="31">
        <v>1926788.32685852</v>
      </c>
      <c r="BW426" s="31">
        <v>174812.07482147199</v>
      </c>
      <c r="BX426" s="31">
        <v>0</v>
      </c>
      <c r="BY426" s="31">
        <v>0</v>
      </c>
      <c r="BZ426" s="31">
        <v>0</v>
      </c>
      <c r="CA426" s="31">
        <v>91614.240303039594</v>
      </c>
      <c r="CB426" s="31">
        <v>5656294.4923095703</v>
      </c>
      <c r="CC426" s="31">
        <v>47090021.801757798</v>
      </c>
      <c r="CD426" s="31">
        <v>12167871.7720947</v>
      </c>
      <c r="CE426" s="31">
        <v>1680.0510452091701</v>
      </c>
      <c r="CF426" s="31">
        <v>266813.18386077898</v>
      </c>
      <c r="CG426" s="31">
        <v>1994468.3774871801</v>
      </c>
      <c r="CH426" s="31">
        <v>174812.07482147199</v>
      </c>
      <c r="CI426" s="31">
        <v>93301.354430198699</v>
      </c>
      <c r="CJ426" s="31">
        <v>5921804.6124877902</v>
      </c>
      <c r="CK426" s="31">
        <v>49091898.662109397</v>
      </c>
      <c r="CL426" s="31">
        <v>12341264.482543901</v>
      </c>
      <c r="CM426" s="31">
        <v>136646.08192253101</v>
      </c>
      <c r="CN426" s="31">
        <v>20297599.483154301</v>
      </c>
      <c r="CO426" s="31">
        <v>87262159.269531295</v>
      </c>
      <c r="CP426" s="31">
        <v>12341264.482543901</v>
      </c>
    </row>
    <row r="427" spans="1:94">
      <c r="A427" s="138" t="s">
        <v>69</v>
      </c>
      <c r="B427" s="163">
        <v>39873</v>
      </c>
      <c r="C427" s="31">
        <v>71628.821622848496</v>
      </c>
      <c r="D427" s="31">
        <v>0</v>
      </c>
      <c r="E427" s="31">
        <v>20421.9257256985</v>
      </c>
      <c r="F427" s="31">
        <v>14968.7388932705</v>
      </c>
      <c r="G427" s="31">
        <v>1434.8821976184799</v>
      </c>
      <c r="H427" s="31">
        <v>231.619281569496</v>
      </c>
      <c r="I427" s="31">
        <v>0</v>
      </c>
      <c r="J427" s="31">
        <v>41079.191445827499</v>
      </c>
      <c r="K427" s="31">
        <v>2784.6915405988698</v>
      </c>
      <c r="L427" s="31">
        <v>14498.071146369</v>
      </c>
      <c r="M427" s="31">
        <v>38320.398616790801</v>
      </c>
      <c r="N427" s="31">
        <v>7695.47440260649</v>
      </c>
      <c r="O427" s="31">
        <v>29201.001301288601</v>
      </c>
      <c r="P427" s="31">
        <v>0</v>
      </c>
      <c r="Q427" s="31">
        <v>4319.6848738193503</v>
      </c>
      <c r="R427" s="31">
        <v>1326.3255071342001</v>
      </c>
      <c r="S427" s="31">
        <v>0</v>
      </c>
      <c r="T427" s="31">
        <v>385.35013841465098</v>
      </c>
      <c r="U427" s="31">
        <v>43881.903787556796</v>
      </c>
      <c r="V427" s="31">
        <v>3897859.7809753399</v>
      </c>
      <c r="W427" s="31">
        <v>0</v>
      </c>
      <c r="X427" s="31">
        <v>1675496.1517334001</v>
      </c>
      <c r="Y427" s="31">
        <v>1084584.2626342799</v>
      </c>
      <c r="Z427" s="31">
        <v>230723.61629676801</v>
      </c>
      <c r="AA427" s="31">
        <v>31172.546620130499</v>
      </c>
      <c r="AB427" s="31">
        <v>0</v>
      </c>
      <c r="AC427" s="31">
        <v>14161232.552002</v>
      </c>
      <c r="AD427" s="31">
        <v>351338.09318924003</v>
      </c>
      <c r="AE427" s="31">
        <v>659436.58454894996</v>
      </c>
      <c r="AF427" s="31">
        <v>1979622.4406280499</v>
      </c>
      <c r="AG427" s="31">
        <v>1000417.84319305</v>
      </c>
      <c r="AH427" s="31">
        <v>1463884.4192810101</v>
      </c>
      <c r="AI427" s="31">
        <v>0</v>
      </c>
      <c r="AJ427" s="31">
        <v>481389.97982406599</v>
      </c>
      <c r="AK427" s="31">
        <v>203028.411220551</v>
      </c>
      <c r="AL427" s="31">
        <v>0</v>
      </c>
      <c r="AM427" s="31">
        <v>59892.479867935202</v>
      </c>
      <c r="AN427" s="31">
        <v>14520890.7370605</v>
      </c>
      <c r="AO427" s="31">
        <v>33731343.5087891</v>
      </c>
      <c r="AP427" s="31">
        <v>0</v>
      </c>
      <c r="AQ427" s="31">
        <v>12898350.2821045</v>
      </c>
      <c r="AR427" s="31">
        <v>8152199.14025879</v>
      </c>
      <c r="AS427" s="31">
        <v>1734933.12690735</v>
      </c>
      <c r="AT427" s="31">
        <v>230357.976028442</v>
      </c>
      <c r="AU427" s="31">
        <v>0</v>
      </c>
      <c r="AV427" s="31">
        <v>37821972.5703125</v>
      </c>
      <c r="AW427" s="31">
        <v>999640.19462585403</v>
      </c>
      <c r="AX427" s="31">
        <v>5925383.3735961895</v>
      </c>
      <c r="AY427" s="31">
        <v>16901125.277343798</v>
      </c>
      <c r="AZ427" s="31">
        <v>7699573.7608642597</v>
      </c>
      <c r="BA427" s="31">
        <v>12338919.5356445</v>
      </c>
      <c r="BB427" s="31">
        <v>0</v>
      </c>
      <c r="BC427" s="31">
        <v>3847056.3209228502</v>
      </c>
      <c r="BD427" s="31">
        <v>1514378.0128784201</v>
      </c>
      <c r="BE427" s="31">
        <v>0</v>
      </c>
      <c r="BF427" s="31">
        <v>457955.12740325899</v>
      </c>
      <c r="BG427" s="31">
        <v>38845562.843261696</v>
      </c>
      <c r="BH427" s="31">
        <v>8036939.0179443397</v>
      </c>
      <c r="BI427" s="31">
        <v>0</v>
      </c>
      <c r="BJ427" s="31">
        <v>4250460.5866088904</v>
      </c>
      <c r="BK427" s="31">
        <v>2966437.8367309598</v>
      </c>
      <c r="BL427" s="31">
        <v>148118.07409858701</v>
      </c>
      <c r="BM427" s="31">
        <v>0</v>
      </c>
      <c r="BN427" s="31">
        <v>0</v>
      </c>
      <c r="BO427" s="31">
        <v>0</v>
      </c>
      <c r="BP427" s="31">
        <v>0</v>
      </c>
      <c r="BQ427" s="31">
        <v>0</v>
      </c>
      <c r="BR427" s="31">
        <v>5124438.6622924795</v>
      </c>
      <c r="BS427" s="31">
        <v>2750851.8829345698</v>
      </c>
      <c r="BT427" s="31">
        <v>2401151.3138732901</v>
      </c>
      <c r="BU427" s="31">
        <v>0</v>
      </c>
      <c r="BV427" s="31">
        <v>1927155.7681884801</v>
      </c>
      <c r="BW427" s="31">
        <v>172763.79382515</v>
      </c>
      <c r="BX427" s="31">
        <v>0</v>
      </c>
      <c r="BY427" s="31">
        <v>0</v>
      </c>
      <c r="BZ427" s="31">
        <v>0</v>
      </c>
      <c r="CA427" s="31">
        <v>92036.9500207901</v>
      </c>
      <c r="CB427" s="31">
        <v>5575124.16125488</v>
      </c>
      <c r="CC427" s="31">
        <v>46616653.530761696</v>
      </c>
      <c r="CD427" s="31">
        <v>12288735.310180699</v>
      </c>
      <c r="CE427" s="31">
        <v>1675.49764086306</v>
      </c>
      <c r="CF427" s="31">
        <v>262458.40750122099</v>
      </c>
      <c r="CG427" s="31">
        <v>1970756.5485229499</v>
      </c>
      <c r="CH427" s="31">
        <v>172763.79382515</v>
      </c>
      <c r="CI427" s="31">
        <v>93693.628626823396</v>
      </c>
      <c r="CJ427" s="31">
        <v>5839787.7711792002</v>
      </c>
      <c r="CK427" s="31">
        <v>48571678.4306641</v>
      </c>
      <c r="CL427" s="31">
        <v>12462709.747680699</v>
      </c>
      <c r="CM427" s="31">
        <v>137344.45215797401</v>
      </c>
      <c r="CN427" s="31">
        <v>20378683.4997559</v>
      </c>
      <c r="CO427" s="31">
        <v>87565383.942382798</v>
      </c>
      <c r="CP427" s="31">
        <v>12462709.747680699</v>
      </c>
    </row>
    <row r="428" spans="1:94">
      <c r="A428" s="138" t="s">
        <v>69</v>
      </c>
      <c r="B428" s="163">
        <v>39965</v>
      </c>
      <c r="C428" s="31">
        <v>72778.316647529602</v>
      </c>
      <c r="D428" s="31">
        <v>0</v>
      </c>
      <c r="E428" s="31">
        <v>19681.132782697699</v>
      </c>
      <c r="F428" s="31">
        <v>14566.7723757029</v>
      </c>
      <c r="G428" s="31">
        <v>1507.1220690757</v>
      </c>
      <c r="H428" s="31">
        <v>194.34468211792401</v>
      </c>
      <c r="I428" s="31">
        <v>0</v>
      </c>
      <c r="J428" s="31">
        <v>42082.812904357903</v>
      </c>
      <c r="K428" s="31">
        <v>2222.7859155237702</v>
      </c>
      <c r="L428" s="31">
        <v>14553.5818457603</v>
      </c>
      <c r="M428" s="31">
        <v>38399.306963920601</v>
      </c>
      <c r="N428" s="31">
        <v>7620.5543314814604</v>
      </c>
      <c r="O428" s="31">
        <v>29710.5635106564</v>
      </c>
      <c r="P428" s="31">
        <v>0</v>
      </c>
      <c r="Q428" s="31">
        <v>4330.7520306706401</v>
      </c>
      <c r="R428" s="31">
        <v>1360.8379701823001</v>
      </c>
      <c r="S428" s="31">
        <v>0</v>
      </c>
      <c r="T428" s="31">
        <v>385.374586183578</v>
      </c>
      <c r="U428" s="31">
        <v>44205.323559479402</v>
      </c>
      <c r="V428" s="31">
        <v>3963023.8267517099</v>
      </c>
      <c r="W428" s="31">
        <v>0</v>
      </c>
      <c r="X428" s="31">
        <v>1613224.0490570101</v>
      </c>
      <c r="Y428" s="31">
        <v>1047621.30107117</v>
      </c>
      <c r="Z428" s="31">
        <v>239322.88281822199</v>
      </c>
      <c r="AA428" s="31">
        <v>26016.328624725302</v>
      </c>
      <c r="AB428" s="31">
        <v>0</v>
      </c>
      <c r="AC428" s="31">
        <v>14428632.939697299</v>
      </c>
      <c r="AD428" s="31">
        <v>269392.72185134899</v>
      </c>
      <c r="AE428" s="31">
        <v>660277.89933013904</v>
      </c>
      <c r="AF428" s="31">
        <v>1983810.6455841099</v>
      </c>
      <c r="AG428" s="31">
        <v>979826.45727539097</v>
      </c>
      <c r="AH428" s="31">
        <v>1471622.14562988</v>
      </c>
      <c r="AI428" s="31">
        <v>0</v>
      </c>
      <c r="AJ428" s="31">
        <v>482817.79389190697</v>
      </c>
      <c r="AK428" s="31">
        <v>206255.35504341099</v>
      </c>
      <c r="AL428" s="31">
        <v>0</v>
      </c>
      <c r="AM428" s="31">
        <v>58884.378229618102</v>
      </c>
      <c r="AN428" s="31">
        <v>14661984.9018555</v>
      </c>
      <c r="AO428" s="31">
        <v>34506190.460449196</v>
      </c>
      <c r="AP428" s="31">
        <v>0</v>
      </c>
      <c r="AQ428" s="31">
        <v>12474245.8666992</v>
      </c>
      <c r="AR428" s="31">
        <v>7916677.1834106399</v>
      </c>
      <c r="AS428" s="31">
        <v>1804218.9241333001</v>
      </c>
      <c r="AT428" s="31">
        <v>192821.33415031401</v>
      </c>
      <c r="AU428" s="31">
        <v>0</v>
      </c>
      <c r="AV428" s="31">
        <v>38781557.363281302</v>
      </c>
      <c r="AW428" s="31">
        <v>770834.24639129604</v>
      </c>
      <c r="AX428" s="31">
        <v>5948609.6166381799</v>
      </c>
      <c r="AY428" s="31">
        <v>17102911.7109375</v>
      </c>
      <c r="AZ428" s="31">
        <v>7596172.6231079102</v>
      </c>
      <c r="BA428" s="31">
        <v>12521515.376708999</v>
      </c>
      <c r="BB428" s="31">
        <v>0</v>
      </c>
      <c r="BC428" s="31">
        <v>3886599.13739014</v>
      </c>
      <c r="BD428" s="31">
        <v>1538352.55047607</v>
      </c>
      <c r="BE428" s="31">
        <v>0</v>
      </c>
      <c r="BF428" s="31">
        <v>454442.33386993402</v>
      </c>
      <c r="BG428" s="31">
        <v>39466583.7509766</v>
      </c>
      <c r="BH428" s="31">
        <v>8189641.97119141</v>
      </c>
      <c r="BI428" s="31">
        <v>0</v>
      </c>
      <c r="BJ428" s="31">
        <v>4127192.9689025902</v>
      </c>
      <c r="BK428" s="31">
        <v>2892311.7479858398</v>
      </c>
      <c r="BL428" s="31">
        <v>155458.55131149301</v>
      </c>
      <c r="BM428" s="31">
        <v>0</v>
      </c>
      <c r="BN428" s="31">
        <v>0</v>
      </c>
      <c r="BO428" s="31">
        <v>0</v>
      </c>
      <c r="BP428" s="31">
        <v>0</v>
      </c>
      <c r="BQ428" s="31">
        <v>0</v>
      </c>
      <c r="BR428" s="31">
        <v>5179939.4098510696</v>
      </c>
      <c r="BS428" s="31">
        <v>2716385.1508483901</v>
      </c>
      <c r="BT428" s="31">
        <v>2435945.8284606901</v>
      </c>
      <c r="BU428" s="31">
        <v>0</v>
      </c>
      <c r="BV428" s="31">
        <v>1941751.9911041299</v>
      </c>
      <c r="BW428" s="31">
        <v>175477.49878692601</v>
      </c>
      <c r="BX428" s="31">
        <v>0</v>
      </c>
      <c r="BY428" s="31">
        <v>0</v>
      </c>
      <c r="BZ428" s="31">
        <v>0</v>
      </c>
      <c r="CA428" s="31">
        <v>92515.147165298506</v>
      </c>
      <c r="CB428" s="31">
        <v>5576373.4966430701</v>
      </c>
      <c r="CC428" s="31">
        <v>47002681.310546897</v>
      </c>
      <c r="CD428" s="31">
        <v>12324272.6636963</v>
      </c>
      <c r="CE428" s="31">
        <v>1704.0629887878899</v>
      </c>
      <c r="CF428" s="31">
        <v>265507.35459136998</v>
      </c>
      <c r="CG428" s="31">
        <v>1997060.43080139</v>
      </c>
      <c r="CH428" s="31">
        <v>175477.49878692601</v>
      </c>
      <c r="CI428" s="31">
        <v>94226.656873703003</v>
      </c>
      <c r="CJ428" s="31">
        <v>5841855.4956054697</v>
      </c>
      <c r="CK428" s="31">
        <v>49004880.697753899</v>
      </c>
      <c r="CL428" s="31">
        <v>12505742.24646</v>
      </c>
      <c r="CM428" s="31">
        <v>138154.41752243001</v>
      </c>
      <c r="CN428" s="31">
        <v>20504947.677734401</v>
      </c>
      <c r="CO428" s="31">
        <v>88433560.683593795</v>
      </c>
      <c r="CP428" s="31">
        <v>12505742.24646</v>
      </c>
    </row>
    <row r="429" spans="1:94">
      <c r="A429" s="138" t="s">
        <v>69</v>
      </c>
      <c r="B429" s="163">
        <v>40057</v>
      </c>
      <c r="C429" s="31">
        <v>74052.999225616499</v>
      </c>
      <c r="D429" s="31">
        <v>0</v>
      </c>
      <c r="E429" s="31">
        <v>19063.504091978099</v>
      </c>
      <c r="F429" s="31">
        <v>14269.197479009599</v>
      </c>
      <c r="G429" s="31">
        <v>1649.44410583377</v>
      </c>
      <c r="H429" s="31">
        <v>130.72874053753901</v>
      </c>
      <c r="I429" s="31">
        <v>0</v>
      </c>
      <c r="J429" s="31">
        <v>42852.6026425362</v>
      </c>
      <c r="K429" s="31">
        <v>1664.87288527191</v>
      </c>
      <c r="L429" s="31">
        <v>14101.9535366297</v>
      </c>
      <c r="M429" s="31">
        <v>38478.008455753297</v>
      </c>
      <c r="N429" s="31">
        <v>7579.6568259596797</v>
      </c>
      <c r="O429" s="31">
        <v>30431.054853916201</v>
      </c>
      <c r="P429" s="31">
        <v>0</v>
      </c>
      <c r="Q429" s="31">
        <v>4319.0272418856603</v>
      </c>
      <c r="R429" s="31">
        <v>1424.58576509356</v>
      </c>
      <c r="S429" s="31">
        <v>0</v>
      </c>
      <c r="T429" s="31">
        <v>412.08628197759401</v>
      </c>
      <c r="U429" s="31">
        <v>44540.519857490275</v>
      </c>
      <c r="V429" s="31">
        <v>4027566.3097228999</v>
      </c>
      <c r="W429" s="31">
        <v>0</v>
      </c>
      <c r="X429" s="31">
        <v>1555768.9995880099</v>
      </c>
      <c r="Y429" s="31">
        <v>1030021.4875640901</v>
      </c>
      <c r="Z429" s="31">
        <v>246164.40733337399</v>
      </c>
      <c r="AA429" s="31">
        <v>19099.1963045597</v>
      </c>
      <c r="AB429" s="31">
        <v>0</v>
      </c>
      <c r="AC429" s="31">
        <v>14681092.314941401</v>
      </c>
      <c r="AD429" s="31">
        <v>194277.22086525001</v>
      </c>
      <c r="AE429" s="31">
        <v>639899.91067504894</v>
      </c>
      <c r="AF429" s="31">
        <v>1992014.0959930399</v>
      </c>
      <c r="AG429" s="31">
        <v>978359.68724822998</v>
      </c>
      <c r="AH429" s="31">
        <v>1481420.02705383</v>
      </c>
      <c r="AI429" s="31">
        <v>0</v>
      </c>
      <c r="AJ429" s="31">
        <v>481226.63671875</v>
      </c>
      <c r="AK429" s="31">
        <v>205267.334665298</v>
      </c>
      <c r="AL429" s="31">
        <v>0</v>
      </c>
      <c r="AM429" s="31">
        <v>59650.486845016501</v>
      </c>
      <c r="AN429" s="31">
        <v>14878571.3363037</v>
      </c>
      <c r="AO429" s="31">
        <v>35300370.586425804</v>
      </c>
      <c r="AP429" s="31">
        <v>0</v>
      </c>
      <c r="AQ429" s="31">
        <v>12065979.510009799</v>
      </c>
      <c r="AR429" s="31">
        <v>7812039.2324829102</v>
      </c>
      <c r="AS429" s="31">
        <v>1877802.7969207801</v>
      </c>
      <c r="AT429" s="31">
        <v>140273.508464813</v>
      </c>
      <c r="AU429" s="31">
        <v>0</v>
      </c>
      <c r="AV429" s="31">
        <v>39671355.709472701</v>
      </c>
      <c r="AW429" s="31">
        <v>559550.140235901</v>
      </c>
      <c r="AX429" s="31">
        <v>5800750.2350463904</v>
      </c>
      <c r="AY429" s="31">
        <v>17264312.380371101</v>
      </c>
      <c r="AZ429" s="31">
        <v>7613759.8075561495</v>
      </c>
      <c r="BA429" s="31">
        <v>12659213.8236084</v>
      </c>
      <c r="BB429" s="31">
        <v>0</v>
      </c>
      <c r="BC429" s="31">
        <v>3891974.6362609901</v>
      </c>
      <c r="BD429" s="31">
        <v>1553078.89881897</v>
      </c>
      <c r="BE429" s="31">
        <v>0</v>
      </c>
      <c r="BF429" s="31">
        <v>463874.54965210002</v>
      </c>
      <c r="BG429" s="31">
        <v>40202788.263671897</v>
      </c>
      <c r="BH429" s="31">
        <v>8240419.1038207998</v>
      </c>
      <c r="BI429" s="31">
        <v>0</v>
      </c>
      <c r="BJ429" s="31">
        <v>4002075.1797790499</v>
      </c>
      <c r="BK429" s="31">
        <v>2841521.1390991202</v>
      </c>
      <c r="BL429" s="31">
        <v>162646.77328681899</v>
      </c>
      <c r="BM429" s="31">
        <v>0</v>
      </c>
      <c r="BN429" s="31">
        <v>0</v>
      </c>
      <c r="BO429" s="31">
        <v>0</v>
      </c>
      <c r="BP429" s="31">
        <v>0</v>
      </c>
      <c r="BQ429" s="31">
        <v>0</v>
      </c>
      <c r="BR429" s="31">
        <v>5213830.5815429697</v>
      </c>
      <c r="BS429" s="31">
        <v>2705747.9677124</v>
      </c>
      <c r="BT429" s="31">
        <v>2462105.8148193401</v>
      </c>
      <c r="BU429" s="31">
        <v>0</v>
      </c>
      <c r="BV429" s="31">
        <v>1933109.4217834501</v>
      </c>
      <c r="BW429" s="31">
        <v>177418.617303848</v>
      </c>
      <c r="BX429" s="31">
        <v>0</v>
      </c>
      <c r="BY429" s="31">
        <v>0</v>
      </c>
      <c r="BZ429" s="31">
        <v>0</v>
      </c>
      <c r="CA429" s="31">
        <v>93137.678206443801</v>
      </c>
      <c r="CB429" s="31">
        <v>5581761.5940551804</v>
      </c>
      <c r="CC429" s="31">
        <v>47345008.331054702</v>
      </c>
      <c r="CD429" s="31">
        <v>12233537.810058599</v>
      </c>
      <c r="CE429" s="31">
        <v>1776.1363684385999</v>
      </c>
      <c r="CF429" s="31">
        <v>264933.95867538499</v>
      </c>
      <c r="CG429" s="31">
        <v>2015206.34654236</v>
      </c>
      <c r="CH429" s="31">
        <v>177418.617303848</v>
      </c>
      <c r="CI429" s="31">
        <v>94918.6003074646</v>
      </c>
      <c r="CJ429" s="31">
        <v>5845947.6699218797</v>
      </c>
      <c r="CK429" s="31">
        <v>49364714.413574196</v>
      </c>
      <c r="CL429" s="31">
        <v>12404974.608276401</v>
      </c>
      <c r="CM429" s="31">
        <v>139139.029853821</v>
      </c>
      <c r="CN429" s="31">
        <v>20698949.120117199</v>
      </c>
      <c r="CO429" s="31">
        <v>89528844.948242202</v>
      </c>
      <c r="CP429" s="31">
        <v>12404974.608276401</v>
      </c>
    </row>
    <row r="430" spans="1:94">
      <c r="A430" s="138" t="s">
        <v>69</v>
      </c>
      <c r="B430" s="163">
        <v>40148</v>
      </c>
      <c r="C430" s="31">
        <v>75377.779458999605</v>
      </c>
      <c r="D430" s="31">
        <v>0</v>
      </c>
      <c r="E430" s="31">
        <v>18470.058126211199</v>
      </c>
      <c r="F430" s="31">
        <v>13962.720454931299</v>
      </c>
      <c r="G430" s="31">
        <v>1681.96702477336</v>
      </c>
      <c r="H430" s="31">
        <v>84.253402706235605</v>
      </c>
      <c r="I430" s="31">
        <v>0</v>
      </c>
      <c r="J430" s="31">
        <v>43771.946459770203</v>
      </c>
      <c r="K430" s="31">
        <v>1205.66327509284</v>
      </c>
      <c r="L430" s="31">
        <v>13678.7613217831</v>
      </c>
      <c r="M430" s="31">
        <v>38469.570419788397</v>
      </c>
      <c r="N430" s="31">
        <v>7513.3274050355003</v>
      </c>
      <c r="O430" s="31">
        <v>31529.036367893201</v>
      </c>
      <c r="P430" s="31">
        <v>0</v>
      </c>
      <c r="Q430" s="31">
        <v>4286.3768835663795</v>
      </c>
      <c r="R430" s="31">
        <v>1440.20588637888</v>
      </c>
      <c r="S430" s="31">
        <v>0</v>
      </c>
      <c r="T430" s="31">
        <v>399.28206067904802</v>
      </c>
      <c r="U430" s="31">
        <v>45043.476858210241</v>
      </c>
      <c r="V430" s="31">
        <v>4081521.25811768</v>
      </c>
      <c r="W430" s="31">
        <v>0</v>
      </c>
      <c r="X430" s="31">
        <v>1493464.0609283401</v>
      </c>
      <c r="Y430" s="31">
        <v>994250.60006713902</v>
      </c>
      <c r="Z430" s="31">
        <v>251190.01422691299</v>
      </c>
      <c r="AA430" s="31">
        <v>11146.3273743391</v>
      </c>
      <c r="AB430" s="31">
        <v>0</v>
      </c>
      <c r="AC430" s="31">
        <v>14777962.9887695</v>
      </c>
      <c r="AD430" s="31">
        <v>123335.31398773201</v>
      </c>
      <c r="AE430" s="31">
        <v>619435.22220611596</v>
      </c>
      <c r="AF430" s="31">
        <v>1980759.91383362</v>
      </c>
      <c r="AG430" s="31">
        <v>963164.28135681199</v>
      </c>
      <c r="AH430" s="31">
        <v>1526376.1242065399</v>
      </c>
      <c r="AI430" s="31">
        <v>0</v>
      </c>
      <c r="AJ430" s="31">
        <v>477859.59938812302</v>
      </c>
      <c r="AK430" s="31">
        <v>203263.92191124</v>
      </c>
      <c r="AL430" s="31">
        <v>0</v>
      </c>
      <c r="AM430" s="31">
        <v>58123.024914264701</v>
      </c>
      <c r="AN430" s="31">
        <v>14922679.15271</v>
      </c>
      <c r="AO430" s="31">
        <v>36082629.257324196</v>
      </c>
      <c r="AP430" s="31">
        <v>0</v>
      </c>
      <c r="AQ430" s="31">
        <v>11711058.918335</v>
      </c>
      <c r="AR430" s="31">
        <v>7608294.0354003897</v>
      </c>
      <c r="AS430" s="31">
        <v>1933626.8891754199</v>
      </c>
      <c r="AT430" s="31">
        <v>81990.5347318649</v>
      </c>
      <c r="AU430" s="31">
        <v>0</v>
      </c>
      <c r="AV430" s="31">
        <v>40366371.332519501</v>
      </c>
      <c r="AW430" s="31">
        <v>359648.374526978</v>
      </c>
      <c r="AX430" s="31">
        <v>5726472.96838379</v>
      </c>
      <c r="AY430" s="31">
        <v>17341034.3908691</v>
      </c>
      <c r="AZ430" s="31">
        <v>7592917.8901977502</v>
      </c>
      <c r="BA430" s="31">
        <v>13153949.0786133</v>
      </c>
      <c r="BB430" s="31">
        <v>0</v>
      </c>
      <c r="BC430" s="31">
        <v>3897990.2289428702</v>
      </c>
      <c r="BD430" s="31">
        <v>1553429.9395141599</v>
      </c>
      <c r="BE430" s="31">
        <v>0</v>
      </c>
      <c r="BF430" s="31">
        <v>457230.75616073603</v>
      </c>
      <c r="BG430" s="31">
        <v>40814699.050781302</v>
      </c>
      <c r="BH430" s="31">
        <v>8397167.1549072303</v>
      </c>
      <c r="BI430" s="31">
        <v>0</v>
      </c>
      <c r="BJ430" s="31">
        <v>3925806.6128540002</v>
      </c>
      <c r="BK430" s="31">
        <v>2800018.9464416499</v>
      </c>
      <c r="BL430" s="31">
        <v>167489.93162155201</v>
      </c>
      <c r="BM430" s="31">
        <v>0</v>
      </c>
      <c r="BN430" s="31">
        <v>0</v>
      </c>
      <c r="BO430" s="31">
        <v>0</v>
      </c>
      <c r="BP430" s="31">
        <v>0</v>
      </c>
      <c r="BQ430" s="31">
        <v>0</v>
      </c>
      <c r="BR430" s="31">
        <v>5207757.2267456101</v>
      </c>
      <c r="BS430" s="31">
        <v>2696985.8308715802</v>
      </c>
      <c r="BT430" s="31">
        <v>2556767.0671081501</v>
      </c>
      <c r="BU430" s="31">
        <v>0</v>
      </c>
      <c r="BV430" s="31">
        <v>1943719.9865417499</v>
      </c>
      <c r="BW430" s="31">
        <v>176310.65091896101</v>
      </c>
      <c r="BX430" s="31">
        <v>0</v>
      </c>
      <c r="BY430" s="31">
        <v>0</v>
      </c>
      <c r="BZ430" s="31">
        <v>0</v>
      </c>
      <c r="CA430" s="31">
        <v>93843.650499343901</v>
      </c>
      <c r="CB430" s="31">
        <v>5572655.32995605</v>
      </c>
      <c r="CC430" s="31">
        <v>47778608.734375</v>
      </c>
      <c r="CD430" s="31">
        <v>12325999.46875</v>
      </c>
      <c r="CE430" s="31">
        <v>1764.3591454029099</v>
      </c>
      <c r="CF430" s="31">
        <v>261569.11829757699</v>
      </c>
      <c r="CG430" s="31">
        <v>2012084.8026733401</v>
      </c>
      <c r="CH430" s="31">
        <v>176310.65091896101</v>
      </c>
      <c r="CI430" s="31">
        <v>95616.520346641497</v>
      </c>
      <c r="CJ430" s="31">
        <v>5831791.6009521503</v>
      </c>
      <c r="CK430" s="31">
        <v>49795941.604003899</v>
      </c>
      <c r="CL430" s="31">
        <v>12497381.2299805</v>
      </c>
      <c r="CM430" s="31">
        <v>140365.962381363</v>
      </c>
      <c r="CN430" s="31">
        <v>20768020.119628899</v>
      </c>
      <c r="CO430" s="31">
        <v>90561664.096679702</v>
      </c>
      <c r="CP430" s="31">
        <v>12497381.2299805</v>
      </c>
    </row>
    <row r="431" spans="1:94">
      <c r="A431" s="138" t="s">
        <v>69</v>
      </c>
      <c r="B431" s="163">
        <v>40238</v>
      </c>
      <c r="C431" s="31">
        <v>75724.449773788496</v>
      </c>
      <c r="D431" s="31">
        <v>0</v>
      </c>
      <c r="E431" s="31">
        <v>17789.912170887001</v>
      </c>
      <c r="F431" s="31">
        <v>13746.4544649124</v>
      </c>
      <c r="G431" s="31">
        <v>1751.0036970972999</v>
      </c>
      <c r="H431" s="31">
        <v>0</v>
      </c>
      <c r="I431" s="31">
        <v>0</v>
      </c>
      <c r="J431" s="31">
        <v>44512.897363185897</v>
      </c>
      <c r="K431" s="31">
        <v>910.16374199837401</v>
      </c>
      <c r="L431" s="31">
        <v>13754.597752690301</v>
      </c>
      <c r="M431" s="31">
        <v>38366.312518119797</v>
      </c>
      <c r="N431" s="31">
        <v>7499.2266675829896</v>
      </c>
      <c r="O431" s="31">
        <v>31459.8044364452</v>
      </c>
      <c r="P431" s="31">
        <v>0</v>
      </c>
      <c r="Q431" s="31">
        <v>4228.2799075245903</v>
      </c>
      <c r="R431" s="31">
        <v>1443.3542283475399</v>
      </c>
      <c r="S431" s="31">
        <v>0</v>
      </c>
      <c r="T431" s="31">
        <v>374.25822107866401</v>
      </c>
      <c r="U431" s="31">
        <v>45415.84602752002</v>
      </c>
      <c r="V431" s="31">
        <v>4077825.2756957998</v>
      </c>
      <c r="W431" s="31">
        <v>0</v>
      </c>
      <c r="X431" s="31">
        <v>1413295.4179229699</v>
      </c>
      <c r="Y431" s="31">
        <v>962097.57997894299</v>
      </c>
      <c r="Z431" s="31">
        <v>257836.04182052601</v>
      </c>
      <c r="AA431" s="31">
        <v>0</v>
      </c>
      <c r="AB431" s="31">
        <v>0</v>
      </c>
      <c r="AC431" s="31">
        <v>15001436.9458008</v>
      </c>
      <c r="AD431" s="31">
        <v>87393.133022308393</v>
      </c>
      <c r="AE431" s="31">
        <v>607226.88098144496</v>
      </c>
      <c r="AF431" s="31">
        <v>1953585.34675598</v>
      </c>
      <c r="AG431" s="31">
        <v>942489.79153442394</v>
      </c>
      <c r="AH431" s="31">
        <v>1534238.8919067399</v>
      </c>
      <c r="AI431" s="31">
        <v>0</v>
      </c>
      <c r="AJ431" s="31">
        <v>468730.55683517503</v>
      </c>
      <c r="AK431" s="31">
        <v>204283.802148819</v>
      </c>
      <c r="AL431" s="31">
        <v>0</v>
      </c>
      <c r="AM431" s="31">
        <v>56138.700684070602</v>
      </c>
      <c r="AN431" s="31">
        <v>15088694.517822299</v>
      </c>
      <c r="AO431" s="31">
        <v>36303396.627441399</v>
      </c>
      <c r="AP431" s="31">
        <v>0</v>
      </c>
      <c r="AQ431" s="31">
        <v>11230288.22229</v>
      </c>
      <c r="AR431" s="31">
        <v>7477709.84338379</v>
      </c>
      <c r="AS431" s="31">
        <v>2003827.60037231</v>
      </c>
      <c r="AT431" s="31">
        <v>0</v>
      </c>
      <c r="AU431" s="31">
        <v>0</v>
      </c>
      <c r="AV431" s="31">
        <v>41361614.3056641</v>
      </c>
      <c r="AW431" s="31">
        <v>256959.142124176</v>
      </c>
      <c r="AX431" s="31">
        <v>5675013.6383667002</v>
      </c>
      <c r="AY431" s="31">
        <v>17284575.3115234</v>
      </c>
      <c r="AZ431" s="31">
        <v>7524648.2689209003</v>
      </c>
      <c r="BA431" s="31">
        <v>13327909.135376001</v>
      </c>
      <c r="BB431" s="31">
        <v>0</v>
      </c>
      <c r="BC431" s="31">
        <v>3852833.9480285598</v>
      </c>
      <c r="BD431" s="31">
        <v>1576950.8459167499</v>
      </c>
      <c r="BE431" s="31">
        <v>0</v>
      </c>
      <c r="BF431" s="31">
        <v>445992.48690033</v>
      </c>
      <c r="BG431" s="31">
        <v>41608236.838378899</v>
      </c>
      <c r="BH431" s="31">
        <v>8751227.3520507794</v>
      </c>
      <c r="BI431" s="31">
        <v>0</v>
      </c>
      <c r="BJ431" s="31">
        <v>3847544.1947021498</v>
      </c>
      <c r="BK431" s="31">
        <v>2766614.62255859</v>
      </c>
      <c r="BL431" s="31">
        <v>177291.23635864299</v>
      </c>
      <c r="BM431" s="31">
        <v>0</v>
      </c>
      <c r="BN431" s="31">
        <v>0</v>
      </c>
      <c r="BO431" s="31">
        <v>0</v>
      </c>
      <c r="BP431" s="31">
        <v>0</v>
      </c>
      <c r="BQ431" s="31">
        <v>0</v>
      </c>
      <c r="BR431" s="31">
        <v>5287984.36535645</v>
      </c>
      <c r="BS431" s="31">
        <v>2679755.4896240202</v>
      </c>
      <c r="BT431" s="31">
        <v>2593448.8742065402</v>
      </c>
      <c r="BU431" s="31">
        <v>0</v>
      </c>
      <c r="BV431" s="31">
        <v>1931566.00074768</v>
      </c>
      <c r="BW431" s="31">
        <v>178567.20594215399</v>
      </c>
      <c r="BX431" s="31">
        <v>0</v>
      </c>
      <c r="BY431" s="31">
        <v>0</v>
      </c>
      <c r="BZ431" s="31">
        <v>0</v>
      </c>
      <c r="CA431" s="31">
        <v>93448.818251609802</v>
      </c>
      <c r="CB431" s="31">
        <v>5495561.2839355497</v>
      </c>
      <c r="CC431" s="31">
        <v>47550779.862792999</v>
      </c>
      <c r="CD431" s="31">
        <v>12598510.393554701</v>
      </c>
      <c r="CE431" s="31">
        <v>1762.0894147604699</v>
      </c>
      <c r="CF431" s="31">
        <v>259790.739816666</v>
      </c>
      <c r="CG431" s="31">
        <v>2017608.7608642599</v>
      </c>
      <c r="CH431" s="31">
        <v>178567.20594215399</v>
      </c>
      <c r="CI431" s="31">
        <v>95193.190623283401</v>
      </c>
      <c r="CJ431" s="31">
        <v>5758711.7470092801</v>
      </c>
      <c r="CK431" s="31">
        <v>49551751.563964799</v>
      </c>
      <c r="CL431" s="31">
        <v>12781642.7576904</v>
      </c>
      <c r="CM431" s="31">
        <v>140397.79458808899</v>
      </c>
      <c r="CN431" s="31">
        <v>20856791.4833984</v>
      </c>
      <c r="CO431" s="31">
        <v>91308385.171875</v>
      </c>
      <c r="CP431" s="31">
        <v>12781642.7576904</v>
      </c>
    </row>
    <row r="432" spans="1:94">
      <c r="A432" s="138" t="s">
        <v>69</v>
      </c>
      <c r="B432" s="163">
        <v>40330</v>
      </c>
      <c r="C432" s="31">
        <v>76322.400981903105</v>
      </c>
      <c r="D432" s="31">
        <v>0</v>
      </c>
      <c r="E432" s="31">
        <v>17354.8007211685</v>
      </c>
      <c r="F432" s="31">
        <v>13521.65130198</v>
      </c>
      <c r="G432" s="31">
        <v>1797.5960598587999</v>
      </c>
      <c r="H432" s="31">
        <v>0</v>
      </c>
      <c r="I432" s="31">
        <v>0</v>
      </c>
      <c r="J432" s="31">
        <v>45143.541563510902</v>
      </c>
      <c r="K432" s="31">
        <v>789.91426621377502</v>
      </c>
      <c r="L432" s="31">
        <v>14066.931212425199</v>
      </c>
      <c r="M432" s="31">
        <v>38512.218487262697</v>
      </c>
      <c r="N432" s="31">
        <v>7360.98258990049</v>
      </c>
      <c r="O432" s="31">
        <v>31766.295009613001</v>
      </c>
      <c r="P432" s="31">
        <v>0</v>
      </c>
      <c r="Q432" s="31">
        <v>4231.9491151571301</v>
      </c>
      <c r="R432" s="31">
        <v>1472.63197818398</v>
      </c>
      <c r="S432" s="31">
        <v>0</v>
      </c>
      <c r="T432" s="31">
        <v>378.51338147744502</v>
      </c>
      <c r="U432" s="31">
        <v>45842.311475936353</v>
      </c>
      <c r="V432" s="31">
        <v>4149484.7654724098</v>
      </c>
      <c r="W432" s="31">
        <v>0</v>
      </c>
      <c r="X432" s="31">
        <v>1370798.30830383</v>
      </c>
      <c r="Y432" s="31">
        <v>943028.10254669201</v>
      </c>
      <c r="Z432" s="31">
        <v>259715.48954010001</v>
      </c>
      <c r="AA432" s="31">
        <v>0</v>
      </c>
      <c r="AB432" s="31">
        <v>0</v>
      </c>
      <c r="AC432" s="31">
        <v>15240504.515625</v>
      </c>
      <c r="AD432" s="31">
        <v>70489.860372543306</v>
      </c>
      <c r="AE432" s="31">
        <v>615659.64017486596</v>
      </c>
      <c r="AF432" s="31">
        <v>1981515.32774353</v>
      </c>
      <c r="AG432" s="31">
        <v>924626.60451507603</v>
      </c>
      <c r="AH432" s="31">
        <v>1534638.5447692899</v>
      </c>
      <c r="AI432" s="31">
        <v>0</v>
      </c>
      <c r="AJ432" s="31">
        <v>468276.18707656901</v>
      </c>
      <c r="AK432" s="31">
        <v>203384.00803184501</v>
      </c>
      <c r="AL432" s="31">
        <v>0</v>
      </c>
      <c r="AM432" s="31">
        <v>55301.748323917403</v>
      </c>
      <c r="AN432" s="31">
        <v>15287503.338256801</v>
      </c>
      <c r="AO432" s="31">
        <v>37146003.0927734</v>
      </c>
      <c r="AP432" s="31">
        <v>0</v>
      </c>
      <c r="AQ432" s="31">
        <v>10961983.9499512</v>
      </c>
      <c r="AR432" s="31">
        <v>7373579.7055053702</v>
      </c>
      <c r="AS432" s="31">
        <v>2033488.6786346401</v>
      </c>
      <c r="AT432" s="31">
        <v>0</v>
      </c>
      <c r="AU432" s="31">
        <v>0</v>
      </c>
      <c r="AV432" s="31">
        <v>42187359.8212891</v>
      </c>
      <c r="AW432" s="31">
        <v>208101.687059402</v>
      </c>
      <c r="AX432" s="31">
        <v>5850587.5626831101</v>
      </c>
      <c r="AY432" s="31">
        <v>17659189.204589799</v>
      </c>
      <c r="AZ432" s="31">
        <v>7420960.4590454102</v>
      </c>
      <c r="BA432" s="31">
        <v>13414207.3818359</v>
      </c>
      <c r="BB432" s="31">
        <v>0</v>
      </c>
      <c r="BC432" s="31">
        <v>3869337.5261230501</v>
      </c>
      <c r="BD432" s="31">
        <v>1582860.2327270501</v>
      </c>
      <c r="BE432" s="31">
        <v>0</v>
      </c>
      <c r="BF432" s="31">
        <v>440573.19035339402</v>
      </c>
      <c r="BG432" s="31">
        <v>42334111.143066399</v>
      </c>
      <c r="BH432" s="31">
        <v>8898554.9449462909</v>
      </c>
      <c r="BI432" s="31">
        <v>0</v>
      </c>
      <c r="BJ432" s="31">
        <v>3754130.4763183598</v>
      </c>
      <c r="BK432" s="31">
        <v>2719683.6842346201</v>
      </c>
      <c r="BL432" s="31">
        <v>181110.75658416699</v>
      </c>
      <c r="BM432" s="31">
        <v>0</v>
      </c>
      <c r="BN432" s="31">
        <v>0</v>
      </c>
      <c r="BO432" s="31">
        <v>0</v>
      </c>
      <c r="BP432" s="31">
        <v>0</v>
      </c>
      <c r="BQ432" s="31">
        <v>0</v>
      </c>
      <c r="BR432" s="31">
        <v>5364247.9810790997</v>
      </c>
      <c r="BS432" s="31">
        <v>2645203.3670654302</v>
      </c>
      <c r="BT432" s="31">
        <v>2608353.4725036598</v>
      </c>
      <c r="BU432" s="31">
        <v>0</v>
      </c>
      <c r="BV432" s="31">
        <v>1943850.92408752</v>
      </c>
      <c r="BW432" s="31">
        <v>180062.69543838501</v>
      </c>
      <c r="BX432" s="31">
        <v>0</v>
      </c>
      <c r="BY432" s="31">
        <v>0</v>
      </c>
      <c r="BZ432" s="31">
        <v>0</v>
      </c>
      <c r="CA432" s="31">
        <v>93701.952954292297</v>
      </c>
      <c r="CB432" s="31">
        <v>5524122.0661010696</v>
      </c>
      <c r="CC432" s="31">
        <v>48163144.3369141</v>
      </c>
      <c r="CD432" s="31">
        <v>12654122.9168701</v>
      </c>
      <c r="CE432" s="31">
        <v>1789.93974089622</v>
      </c>
      <c r="CF432" s="31">
        <v>259270.92720413199</v>
      </c>
      <c r="CG432" s="31">
        <v>2027458.5559997601</v>
      </c>
      <c r="CH432" s="31">
        <v>180062.69543838501</v>
      </c>
      <c r="CI432" s="31">
        <v>95496.254935264602</v>
      </c>
      <c r="CJ432" s="31">
        <v>5783445.7994384803</v>
      </c>
      <c r="CK432" s="31">
        <v>50199138.1787109</v>
      </c>
      <c r="CL432" s="31">
        <v>12842621.950805699</v>
      </c>
      <c r="CM432" s="31">
        <v>141020.164306641</v>
      </c>
      <c r="CN432" s="31">
        <v>21067679.0634766</v>
      </c>
      <c r="CO432" s="31">
        <v>92449616.803710893</v>
      </c>
      <c r="CP432" s="31">
        <v>12842621.950805699</v>
      </c>
    </row>
    <row r="433" spans="1:94">
      <c r="A433" s="138" t="s">
        <v>69</v>
      </c>
      <c r="B433" s="163">
        <v>40422</v>
      </c>
      <c r="C433" s="31">
        <v>76284.601413726807</v>
      </c>
      <c r="D433" s="31">
        <v>0</v>
      </c>
      <c r="E433" s="31">
        <v>16898.350119590799</v>
      </c>
      <c r="F433" s="31">
        <v>13231.841472268099</v>
      </c>
      <c r="G433" s="31">
        <v>1789.04397261143</v>
      </c>
      <c r="H433" s="31">
        <v>0</v>
      </c>
      <c r="I433" s="31">
        <v>0</v>
      </c>
      <c r="J433" s="31">
        <v>45498.268274307302</v>
      </c>
      <c r="K433" s="31">
        <v>669.68537609279201</v>
      </c>
      <c r="L433" s="31">
        <v>13480.2693109512</v>
      </c>
      <c r="M433" s="31">
        <v>38352.906846046397</v>
      </c>
      <c r="N433" s="31">
        <v>7337.7107856273697</v>
      </c>
      <c r="O433" s="31">
        <v>31832.016516923901</v>
      </c>
      <c r="P433" s="31">
        <v>0</v>
      </c>
      <c r="Q433" s="31">
        <v>4214.0238627195404</v>
      </c>
      <c r="R433" s="31">
        <v>1470.4935359060801</v>
      </c>
      <c r="S433" s="31">
        <v>0</v>
      </c>
      <c r="T433" s="31">
        <v>377.574693772942</v>
      </c>
      <c r="U433" s="31">
        <v>46216.237401526378</v>
      </c>
      <c r="V433" s="31">
        <v>4133570.3616638202</v>
      </c>
      <c r="W433" s="31">
        <v>0</v>
      </c>
      <c r="X433" s="31">
        <v>1335626.82752991</v>
      </c>
      <c r="Y433" s="31">
        <v>924888.87091827404</v>
      </c>
      <c r="Z433" s="31">
        <v>259920.82946205101</v>
      </c>
      <c r="AA433" s="31">
        <v>0</v>
      </c>
      <c r="AB433" s="31">
        <v>0</v>
      </c>
      <c r="AC433" s="31">
        <v>15354121.21875</v>
      </c>
      <c r="AD433" s="31">
        <v>59908.752010822303</v>
      </c>
      <c r="AE433" s="31">
        <v>598962.26879119896</v>
      </c>
      <c r="AF433" s="31">
        <v>1965956.46986389</v>
      </c>
      <c r="AG433" s="31">
        <v>915937.13077545201</v>
      </c>
      <c r="AH433" s="31">
        <v>1512236.18869019</v>
      </c>
      <c r="AI433" s="31">
        <v>0</v>
      </c>
      <c r="AJ433" s="31">
        <v>461812.03627395601</v>
      </c>
      <c r="AK433" s="31">
        <v>203079.849334717</v>
      </c>
      <c r="AL433" s="31">
        <v>0</v>
      </c>
      <c r="AM433" s="31">
        <v>56519.133042335503</v>
      </c>
      <c r="AN433" s="31">
        <v>15426187.770996099</v>
      </c>
      <c r="AO433" s="31">
        <v>37163414.078125</v>
      </c>
      <c r="AP433" s="31">
        <v>0</v>
      </c>
      <c r="AQ433" s="31">
        <v>10656819.631713901</v>
      </c>
      <c r="AR433" s="31">
        <v>7210173.9700317401</v>
      </c>
      <c r="AS433" s="31">
        <v>2035535.56263733</v>
      </c>
      <c r="AT433" s="31">
        <v>0</v>
      </c>
      <c r="AU433" s="31">
        <v>0</v>
      </c>
      <c r="AV433" s="31">
        <v>42727032.608886696</v>
      </c>
      <c r="AW433" s="31">
        <v>177896.23017501799</v>
      </c>
      <c r="AX433" s="31">
        <v>5683633.7490844699</v>
      </c>
      <c r="AY433" s="31">
        <v>17590915.684326202</v>
      </c>
      <c r="AZ433" s="31">
        <v>7340574.47802734</v>
      </c>
      <c r="BA433" s="31">
        <v>13208381.213867201</v>
      </c>
      <c r="BB433" s="31">
        <v>0</v>
      </c>
      <c r="BC433" s="31">
        <v>3818913.7608337398</v>
      </c>
      <c r="BD433" s="31">
        <v>1575845.52659607</v>
      </c>
      <c r="BE433" s="31">
        <v>0</v>
      </c>
      <c r="BF433" s="31">
        <v>455997.28933334397</v>
      </c>
      <c r="BG433" s="31">
        <v>42914605.762207001</v>
      </c>
      <c r="BH433" s="31">
        <v>8655277.5501709003</v>
      </c>
      <c r="BI433" s="31">
        <v>0</v>
      </c>
      <c r="BJ433" s="31">
        <v>3638803.0730590802</v>
      </c>
      <c r="BK433" s="31">
        <v>2638852.8330993699</v>
      </c>
      <c r="BL433" s="31">
        <v>179857.24717903099</v>
      </c>
      <c r="BM433" s="31">
        <v>0</v>
      </c>
      <c r="BN433" s="31">
        <v>0</v>
      </c>
      <c r="BO433" s="31">
        <v>0</v>
      </c>
      <c r="BP433" s="31">
        <v>0</v>
      </c>
      <c r="BQ433" s="31">
        <v>0</v>
      </c>
      <c r="BR433" s="31">
        <v>5336251.24755859</v>
      </c>
      <c r="BS433" s="31">
        <v>2608252.7572631799</v>
      </c>
      <c r="BT433" s="31">
        <v>2567970.90057373</v>
      </c>
      <c r="BU433" s="31">
        <v>0</v>
      </c>
      <c r="BV433" s="31">
        <v>1911508.05233765</v>
      </c>
      <c r="BW433" s="31">
        <v>179697.80304718</v>
      </c>
      <c r="BX433" s="31">
        <v>0</v>
      </c>
      <c r="BY433" s="31">
        <v>0</v>
      </c>
      <c r="BZ433" s="31">
        <v>0</v>
      </c>
      <c r="CA433" s="31">
        <v>93227.077242851301</v>
      </c>
      <c r="CB433" s="31">
        <v>5463235.1644897498</v>
      </c>
      <c r="CC433" s="31">
        <v>47770375.663574196</v>
      </c>
      <c r="CD433" s="31">
        <v>12289460.837768599</v>
      </c>
      <c r="CE433" s="31">
        <v>1789.5245053470101</v>
      </c>
      <c r="CF433" s="31">
        <v>259465.154598236</v>
      </c>
      <c r="CG433" s="31">
        <v>2033267.11024475</v>
      </c>
      <c r="CH433" s="31">
        <v>179697.80304718</v>
      </c>
      <c r="CI433" s="31">
        <v>95020.269676208496</v>
      </c>
      <c r="CJ433" s="31">
        <v>5721793.5305786096</v>
      </c>
      <c r="CK433" s="31">
        <v>49806742.618652299</v>
      </c>
      <c r="CL433" s="31">
        <v>12460937.819458</v>
      </c>
      <c r="CM433" s="31">
        <v>140937.11511039699</v>
      </c>
      <c r="CN433" s="31">
        <v>21131700.925292999</v>
      </c>
      <c r="CO433" s="31">
        <v>92714786.403320298</v>
      </c>
      <c r="CP433" s="31">
        <v>12460937.819458</v>
      </c>
    </row>
    <row r="434" spans="1:94">
      <c r="A434" s="138" t="s">
        <v>69</v>
      </c>
      <c r="B434" s="163">
        <v>40513</v>
      </c>
      <c r="C434" s="31">
        <v>76063.504583358794</v>
      </c>
      <c r="D434" s="31">
        <v>0</v>
      </c>
      <c r="E434" s="31">
        <v>16475.614776849699</v>
      </c>
      <c r="F434" s="31">
        <v>12926.0596270561</v>
      </c>
      <c r="G434" s="31">
        <v>1793.52856269479</v>
      </c>
      <c r="H434" s="31">
        <v>0</v>
      </c>
      <c r="I434" s="31">
        <v>0</v>
      </c>
      <c r="J434" s="31">
        <v>45781.437304496802</v>
      </c>
      <c r="K434" s="31">
        <v>604.43069059401796</v>
      </c>
      <c r="L434" s="31">
        <v>17230.356338739399</v>
      </c>
      <c r="M434" s="31">
        <v>38096.981423854799</v>
      </c>
      <c r="N434" s="31">
        <v>7262.1723001003302</v>
      </c>
      <c r="O434" s="31">
        <v>30790.298543453198</v>
      </c>
      <c r="P434" s="31">
        <v>0</v>
      </c>
      <c r="Q434" s="31">
        <v>4165.7623657584199</v>
      </c>
      <c r="R434" s="31">
        <v>1474.67523498833</v>
      </c>
      <c r="S434" s="31">
        <v>0</v>
      </c>
      <c r="T434" s="31">
        <v>446.91785224527098</v>
      </c>
      <c r="U434" s="31">
        <v>46467.158395603794</v>
      </c>
      <c r="V434" s="31">
        <v>4062466.4457397498</v>
      </c>
      <c r="W434" s="31">
        <v>0</v>
      </c>
      <c r="X434" s="31">
        <v>1298709.6872405999</v>
      </c>
      <c r="Y434" s="31">
        <v>898784.50803375198</v>
      </c>
      <c r="Z434" s="31">
        <v>254875.09267997701</v>
      </c>
      <c r="AA434" s="31">
        <v>0</v>
      </c>
      <c r="AB434" s="31">
        <v>0</v>
      </c>
      <c r="AC434" s="31">
        <v>15409043.284668</v>
      </c>
      <c r="AD434" s="31">
        <v>52387.799563884699</v>
      </c>
      <c r="AE434" s="31">
        <v>660520.61092376697</v>
      </c>
      <c r="AF434" s="31">
        <v>1933902.15594482</v>
      </c>
      <c r="AG434" s="31">
        <v>902256.84233093297</v>
      </c>
      <c r="AH434" s="31">
        <v>1394997.2587890599</v>
      </c>
      <c r="AI434" s="31">
        <v>0</v>
      </c>
      <c r="AJ434" s="31">
        <v>458015.68012619001</v>
      </c>
      <c r="AK434" s="31">
        <v>197846.02114868199</v>
      </c>
      <c r="AL434" s="31">
        <v>0</v>
      </c>
      <c r="AM434" s="31">
        <v>55680.880342006698</v>
      </c>
      <c r="AN434" s="31">
        <v>15480966.3138428</v>
      </c>
      <c r="AO434" s="31">
        <v>36664178.205566399</v>
      </c>
      <c r="AP434" s="31">
        <v>0</v>
      </c>
      <c r="AQ434" s="31">
        <v>10426026.889404301</v>
      </c>
      <c r="AR434" s="31">
        <v>7052608.61181641</v>
      </c>
      <c r="AS434" s="31">
        <v>2010020.94015503</v>
      </c>
      <c r="AT434" s="31">
        <v>0</v>
      </c>
      <c r="AU434" s="31">
        <v>0</v>
      </c>
      <c r="AV434" s="31">
        <v>43278946.971191399</v>
      </c>
      <c r="AW434" s="31">
        <v>157407.50788116499</v>
      </c>
      <c r="AX434" s="31">
        <v>6259014.4775390597</v>
      </c>
      <c r="AY434" s="31">
        <v>17326161.114013702</v>
      </c>
      <c r="AZ434" s="31">
        <v>7279570.0741577102</v>
      </c>
      <c r="BA434" s="31">
        <v>12257334.536865201</v>
      </c>
      <c r="BB434" s="31">
        <v>0</v>
      </c>
      <c r="BC434" s="31">
        <v>3822119.4732360798</v>
      </c>
      <c r="BD434" s="31">
        <v>1552934.69515991</v>
      </c>
      <c r="BE434" s="31">
        <v>0</v>
      </c>
      <c r="BF434" s="31">
        <v>449482.03232574498</v>
      </c>
      <c r="BG434" s="31">
        <v>43556478.599121101</v>
      </c>
      <c r="BH434" s="31">
        <v>8534935.16479492</v>
      </c>
      <c r="BI434" s="31">
        <v>0</v>
      </c>
      <c r="BJ434" s="31">
        <v>3552817.37042236</v>
      </c>
      <c r="BK434" s="31">
        <v>2581743.7009277302</v>
      </c>
      <c r="BL434" s="31">
        <v>178175.788034439</v>
      </c>
      <c r="BM434" s="31">
        <v>0</v>
      </c>
      <c r="BN434" s="31">
        <v>0</v>
      </c>
      <c r="BO434" s="31">
        <v>0</v>
      </c>
      <c r="BP434" s="31">
        <v>0</v>
      </c>
      <c r="BQ434" s="31">
        <v>0</v>
      </c>
      <c r="BR434" s="31">
        <v>5297820.7890014602</v>
      </c>
      <c r="BS434" s="31">
        <v>2583352.9213561998</v>
      </c>
      <c r="BT434" s="31">
        <v>2381560.4115905799</v>
      </c>
      <c r="BU434" s="31">
        <v>0</v>
      </c>
      <c r="BV434" s="31">
        <v>1912198.91746521</v>
      </c>
      <c r="BW434" s="31">
        <v>177831.91400337199</v>
      </c>
      <c r="BX434" s="31">
        <v>0</v>
      </c>
      <c r="BY434" s="31">
        <v>0</v>
      </c>
      <c r="BZ434" s="31">
        <v>0</v>
      </c>
      <c r="CA434" s="31">
        <v>92521.043128013596</v>
      </c>
      <c r="CB434" s="31">
        <v>5353868.7391967801</v>
      </c>
      <c r="CC434" s="31">
        <v>47000270.1630859</v>
      </c>
      <c r="CD434" s="31">
        <v>12100751.7772217</v>
      </c>
      <c r="CE434" s="31">
        <v>1796.55995999277</v>
      </c>
      <c r="CF434" s="31">
        <v>253665.20726013201</v>
      </c>
      <c r="CG434" s="31">
        <v>2005793.6633605999</v>
      </c>
      <c r="CH434" s="31">
        <v>177831.91400337199</v>
      </c>
      <c r="CI434" s="31">
        <v>94326.826469421401</v>
      </c>
      <c r="CJ434" s="31">
        <v>5604117.5602417002</v>
      </c>
      <c r="CK434" s="31">
        <v>49007443.604492202</v>
      </c>
      <c r="CL434" s="31">
        <v>12271829.454345699</v>
      </c>
      <c r="CM434" s="31">
        <v>140454.77519988999</v>
      </c>
      <c r="CN434" s="31">
        <v>21101373.005371101</v>
      </c>
      <c r="CO434" s="31">
        <v>92518160.354492202</v>
      </c>
      <c r="CP434" s="31">
        <v>12271829.454345699</v>
      </c>
    </row>
    <row r="435" spans="1:94">
      <c r="A435" s="138" t="s">
        <v>69</v>
      </c>
      <c r="B435" s="163">
        <v>40603</v>
      </c>
      <c r="C435" s="31">
        <v>76130.158124923706</v>
      </c>
      <c r="D435" s="31">
        <v>0</v>
      </c>
      <c r="E435" s="31">
        <v>16056.974231123901</v>
      </c>
      <c r="F435" s="31">
        <v>12564.494027495401</v>
      </c>
      <c r="G435" s="31">
        <v>1787.6498898416801</v>
      </c>
      <c r="H435" s="31">
        <v>0</v>
      </c>
      <c r="I435" s="31">
        <v>0</v>
      </c>
      <c r="J435" s="31">
        <v>46443.0312051773</v>
      </c>
      <c r="K435" s="31">
        <v>548.36707618087496</v>
      </c>
      <c r="L435" s="31">
        <v>42243.093857765198</v>
      </c>
      <c r="M435" s="31">
        <v>38051.722756862597</v>
      </c>
      <c r="N435" s="31">
        <v>7202.6400294303903</v>
      </c>
      <c r="O435" s="31">
        <v>0</v>
      </c>
      <c r="P435" s="31">
        <v>0</v>
      </c>
      <c r="Q435" s="31">
        <v>4157.0792142152804</v>
      </c>
      <c r="R435" s="31">
        <v>0</v>
      </c>
      <c r="S435" s="31">
        <v>0</v>
      </c>
      <c r="T435" s="31">
        <v>1800.34407322109</v>
      </c>
      <c r="U435" s="31">
        <v>46920.6263506389</v>
      </c>
      <c r="V435" s="31">
        <v>4077589.3127441402</v>
      </c>
      <c r="W435" s="31">
        <v>0</v>
      </c>
      <c r="X435" s="31">
        <v>1263956.6788940399</v>
      </c>
      <c r="Y435" s="31">
        <v>870204.13433837902</v>
      </c>
      <c r="Z435" s="31">
        <v>253744.09835243199</v>
      </c>
      <c r="AA435" s="31">
        <v>0</v>
      </c>
      <c r="AB435" s="31">
        <v>0</v>
      </c>
      <c r="AC435" s="31">
        <v>15653148.2272949</v>
      </c>
      <c r="AD435" s="31">
        <v>46446.826554298401</v>
      </c>
      <c r="AE435" s="31">
        <v>2058309.3307952899</v>
      </c>
      <c r="AF435" s="31">
        <v>1934257.7833252</v>
      </c>
      <c r="AG435" s="31">
        <v>895775.18482208299</v>
      </c>
      <c r="AH435" s="31">
        <v>0</v>
      </c>
      <c r="AI435" s="31">
        <v>0</v>
      </c>
      <c r="AJ435" s="31">
        <v>459406.47923278803</v>
      </c>
      <c r="AK435" s="31">
        <v>0</v>
      </c>
      <c r="AL435" s="31">
        <v>0</v>
      </c>
      <c r="AM435" s="31">
        <v>257778.54292297401</v>
      </c>
      <c r="AN435" s="31">
        <v>15685628.0308838</v>
      </c>
      <c r="AO435" s="31">
        <v>37169892.5771484</v>
      </c>
      <c r="AP435" s="31">
        <v>0</v>
      </c>
      <c r="AQ435" s="31">
        <v>10188429.0767822</v>
      </c>
      <c r="AR435" s="31">
        <v>6839163.3875122098</v>
      </c>
      <c r="AS435" s="31">
        <v>2012031.8513946501</v>
      </c>
      <c r="AT435" s="31">
        <v>0</v>
      </c>
      <c r="AU435" s="31">
        <v>0</v>
      </c>
      <c r="AV435" s="31">
        <v>44310896.3515625</v>
      </c>
      <c r="AW435" s="31">
        <v>140527.32105255101</v>
      </c>
      <c r="AX435" s="31">
        <v>18689737.8598633</v>
      </c>
      <c r="AY435" s="31">
        <v>17591271.988037098</v>
      </c>
      <c r="AZ435" s="31">
        <v>7259922.5300903302</v>
      </c>
      <c r="BA435" s="31">
        <v>0</v>
      </c>
      <c r="BB435" s="31">
        <v>0</v>
      </c>
      <c r="BC435" s="31">
        <v>3851617.6580505399</v>
      </c>
      <c r="BD435" s="31">
        <v>0</v>
      </c>
      <c r="BE435" s="31">
        <v>0</v>
      </c>
      <c r="BF435" s="31">
        <v>2038834.1236572301</v>
      </c>
      <c r="BG435" s="31">
        <v>44347200.0322266</v>
      </c>
      <c r="BH435" s="31">
        <v>6730889.4493408203</v>
      </c>
      <c r="BI435" s="31">
        <v>0</v>
      </c>
      <c r="BJ435" s="31">
        <v>3198395.6797790499</v>
      </c>
      <c r="BK435" s="31">
        <v>2440248.18963623</v>
      </c>
      <c r="BL435" s="31">
        <v>0</v>
      </c>
      <c r="BM435" s="31">
        <v>0</v>
      </c>
      <c r="BN435" s="31">
        <v>0</v>
      </c>
      <c r="BO435" s="31">
        <v>0</v>
      </c>
      <c r="BP435" s="31">
        <v>0</v>
      </c>
      <c r="BQ435" s="31">
        <v>0</v>
      </c>
      <c r="BR435" s="31">
        <v>5349954.7994995099</v>
      </c>
      <c r="BS435" s="31">
        <v>2581678.3785095201</v>
      </c>
      <c r="BT435" s="31">
        <v>0</v>
      </c>
      <c r="BU435" s="31">
        <v>0</v>
      </c>
      <c r="BV435" s="31">
        <v>1924416.24241638</v>
      </c>
      <c r="BW435" s="31">
        <v>0</v>
      </c>
      <c r="BX435" s="31">
        <v>0</v>
      </c>
      <c r="BY435" s="31">
        <v>0</v>
      </c>
      <c r="BZ435" s="31">
        <v>0</v>
      </c>
      <c r="CA435" s="31">
        <v>92177.5098409653</v>
      </c>
      <c r="CB435" s="31">
        <v>5354566.8367919903</v>
      </c>
      <c r="CC435" s="31">
        <v>47490830.559082001</v>
      </c>
      <c r="CD435" s="31">
        <v>9931535.3079834003</v>
      </c>
      <c r="CE435" s="31">
        <v>1791.9201586842501</v>
      </c>
      <c r="CF435" s="31">
        <v>255717.22732353199</v>
      </c>
      <c r="CG435" s="31">
        <v>2023463.10629272</v>
      </c>
      <c r="CH435" s="31">
        <v>0</v>
      </c>
      <c r="CI435" s="31">
        <v>93953.063730239897</v>
      </c>
      <c r="CJ435" s="31">
        <v>5614676.453125</v>
      </c>
      <c r="CK435" s="31">
        <v>49501929.162597701</v>
      </c>
      <c r="CL435" s="31">
        <v>9930551.5439453106</v>
      </c>
      <c r="CM435" s="31">
        <v>140639.774766922</v>
      </c>
      <c r="CN435" s="31">
        <v>21292273.569091801</v>
      </c>
      <c r="CO435" s="31">
        <v>93932455.603515595</v>
      </c>
      <c r="CP435" s="31">
        <v>9930551.5439453106</v>
      </c>
    </row>
    <row r="436" spans="1:94">
      <c r="A436" s="138" t="s">
        <v>69</v>
      </c>
      <c r="B436" s="163">
        <v>40695</v>
      </c>
      <c r="C436" s="31">
        <v>75699.530858993501</v>
      </c>
      <c r="D436" s="31">
        <v>0</v>
      </c>
      <c r="E436" s="31">
        <v>15606.546169638599</v>
      </c>
      <c r="F436" s="31">
        <v>12248.515532970399</v>
      </c>
      <c r="G436" s="31">
        <v>1804.2872079014801</v>
      </c>
      <c r="H436" s="31">
        <v>0</v>
      </c>
      <c r="I436" s="31">
        <v>0</v>
      </c>
      <c r="J436" s="31">
        <v>46811.036533832601</v>
      </c>
      <c r="K436" s="31">
        <v>493.55853307992197</v>
      </c>
      <c r="L436" s="31">
        <v>42338.289533138297</v>
      </c>
      <c r="M436" s="31">
        <v>37608.173274517103</v>
      </c>
      <c r="N436" s="31">
        <v>7254.54914617538</v>
      </c>
      <c r="O436" s="31">
        <v>0</v>
      </c>
      <c r="P436" s="31">
        <v>0</v>
      </c>
      <c r="Q436" s="31">
        <v>4103.3392595648802</v>
      </c>
      <c r="R436" s="31">
        <v>0</v>
      </c>
      <c r="S436" s="31">
        <v>0</v>
      </c>
      <c r="T436" s="31">
        <v>1808.9637648016201</v>
      </c>
      <c r="U436" s="31">
        <v>47232.105785526313</v>
      </c>
      <c r="V436" s="31">
        <v>4036199.08239746</v>
      </c>
      <c r="W436" s="31">
        <v>0</v>
      </c>
      <c r="X436" s="31">
        <v>1236214.0155334501</v>
      </c>
      <c r="Y436" s="31">
        <v>854689.13678741502</v>
      </c>
      <c r="Z436" s="31">
        <v>253061.87489318801</v>
      </c>
      <c r="AA436" s="31">
        <v>0</v>
      </c>
      <c r="AB436" s="31">
        <v>0</v>
      </c>
      <c r="AC436" s="31">
        <v>15860939.099731401</v>
      </c>
      <c r="AD436" s="31">
        <v>40736.085588932001</v>
      </c>
      <c r="AE436" s="31">
        <v>2018601.0536499</v>
      </c>
      <c r="AF436" s="31">
        <v>1900401.78884888</v>
      </c>
      <c r="AG436" s="31">
        <v>896796.95175933803</v>
      </c>
      <c r="AH436" s="31">
        <v>0</v>
      </c>
      <c r="AI436" s="31">
        <v>0</v>
      </c>
      <c r="AJ436" s="31">
        <v>453264.996303558</v>
      </c>
      <c r="AK436" s="31">
        <v>0</v>
      </c>
      <c r="AL436" s="31">
        <v>0</v>
      </c>
      <c r="AM436" s="31">
        <v>254752.19978714001</v>
      </c>
      <c r="AN436" s="31">
        <v>15882117.676757799</v>
      </c>
      <c r="AO436" s="31">
        <v>36983491.963378899</v>
      </c>
      <c r="AP436" s="31">
        <v>0</v>
      </c>
      <c r="AQ436" s="31">
        <v>10003706.865356401</v>
      </c>
      <c r="AR436" s="31">
        <v>6747222.2149658203</v>
      </c>
      <c r="AS436" s="31">
        <v>2015594.07569885</v>
      </c>
      <c r="AT436" s="31">
        <v>0</v>
      </c>
      <c r="AU436" s="31">
        <v>0</v>
      </c>
      <c r="AV436" s="31">
        <v>45137386.292480499</v>
      </c>
      <c r="AW436" s="31">
        <v>123932.681426048</v>
      </c>
      <c r="AX436" s="31">
        <v>18486182.8520508</v>
      </c>
      <c r="AY436" s="31">
        <v>17361160.8291016</v>
      </c>
      <c r="AZ436" s="31">
        <v>7305985.1961669903</v>
      </c>
      <c r="BA436" s="31">
        <v>0</v>
      </c>
      <c r="BB436" s="31">
        <v>0</v>
      </c>
      <c r="BC436" s="31">
        <v>3812678.4135131799</v>
      </c>
      <c r="BD436" s="31">
        <v>0</v>
      </c>
      <c r="BE436" s="31">
        <v>0</v>
      </c>
      <c r="BF436" s="31">
        <v>2032926.7603759801</v>
      </c>
      <c r="BG436" s="31">
        <v>45213712.6025391</v>
      </c>
      <c r="BH436" s="31">
        <v>6698560.6200561495</v>
      </c>
      <c r="BI436" s="31">
        <v>0</v>
      </c>
      <c r="BJ436" s="31">
        <v>3122358.21948242</v>
      </c>
      <c r="BK436" s="31">
        <v>2394545.82995605</v>
      </c>
      <c r="BL436" s="31">
        <v>0</v>
      </c>
      <c r="BM436" s="31">
        <v>0</v>
      </c>
      <c r="BN436" s="31">
        <v>0</v>
      </c>
      <c r="BO436" s="31">
        <v>0</v>
      </c>
      <c r="BP436" s="31">
        <v>0</v>
      </c>
      <c r="BQ436" s="31">
        <v>0</v>
      </c>
      <c r="BR436" s="31">
        <v>5272292.5951538105</v>
      </c>
      <c r="BS436" s="31">
        <v>2591577.3049316402</v>
      </c>
      <c r="BT436" s="31">
        <v>0</v>
      </c>
      <c r="BU436" s="31">
        <v>0</v>
      </c>
      <c r="BV436" s="31">
        <v>1894617.4067688</v>
      </c>
      <c r="BW436" s="31">
        <v>0</v>
      </c>
      <c r="BX436" s="31">
        <v>0</v>
      </c>
      <c r="BY436" s="31">
        <v>0</v>
      </c>
      <c r="BZ436" s="31">
        <v>0</v>
      </c>
      <c r="CA436" s="31">
        <v>91287.742099762007</v>
      </c>
      <c r="CB436" s="31">
        <v>5271572.1563720703</v>
      </c>
      <c r="CC436" s="31">
        <v>46991389.426269501</v>
      </c>
      <c r="CD436" s="31">
        <v>9791456.8951415997</v>
      </c>
      <c r="CE436" s="31">
        <v>1799.16514447331</v>
      </c>
      <c r="CF436" s="31">
        <v>252948.462175369</v>
      </c>
      <c r="CG436" s="31">
        <v>2011223.9181365999</v>
      </c>
      <c r="CH436" s="31">
        <v>0</v>
      </c>
      <c r="CI436" s="31">
        <v>93089.975333213806</v>
      </c>
      <c r="CJ436" s="31">
        <v>5524948.0434570303</v>
      </c>
      <c r="CK436" s="31">
        <v>49013369.321777299</v>
      </c>
      <c r="CL436" s="31">
        <v>9794295.1119384803</v>
      </c>
      <c r="CM436" s="31">
        <v>140063.56841087301</v>
      </c>
      <c r="CN436" s="31">
        <v>21409290.799072299</v>
      </c>
      <c r="CO436" s="31">
        <v>94175753.333007798</v>
      </c>
      <c r="CP436" s="31">
        <v>9794295.1119384803</v>
      </c>
    </row>
    <row r="437" spans="1:94">
      <c r="A437" s="138" t="s">
        <v>69</v>
      </c>
      <c r="B437" s="163">
        <v>40787</v>
      </c>
      <c r="C437" s="31">
        <v>75381.490866661101</v>
      </c>
      <c r="D437" s="31">
        <v>0</v>
      </c>
      <c r="E437" s="31">
        <v>15190.5124834776</v>
      </c>
      <c r="F437" s="31">
        <v>11961.875948548301</v>
      </c>
      <c r="G437" s="31">
        <v>1779.05097274482</v>
      </c>
      <c r="H437" s="31">
        <v>0</v>
      </c>
      <c r="I437" s="31">
        <v>0</v>
      </c>
      <c r="J437" s="31">
        <v>46925.919373989098</v>
      </c>
      <c r="K437" s="31">
        <v>427.17685187980499</v>
      </c>
      <c r="L437" s="31">
        <v>42422.750084877</v>
      </c>
      <c r="M437" s="31">
        <v>37418.092151641802</v>
      </c>
      <c r="N437" s="31">
        <v>7262.8231095671699</v>
      </c>
      <c r="O437" s="31">
        <v>0</v>
      </c>
      <c r="P437" s="31">
        <v>0</v>
      </c>
      <c r="Q437" s="31">
        <v>4061.76732009649</v>
      </c>
      <c r="R437" s="31">
        <v>0</v>
      </c>
      <c r="S437" s="31">
        <v>0</v>
      </c>
      <c r="T437" s="31">
        <v>1779.8306658864001</v>
      </c>
      <c r="U437" s="31">
        <v>47418.430930990995</v>
      </c>
      <c r="V437" s="31">
        <v>3995304.4729003902</v>
      </c>
      <c r="W437" s="31">
        <v>0</v>
      </c>
      <c r="X437" s="31">
        <v>1188456.6245880099</v>
      </c>
      <c r="Y437" s="31">
        <v>816352.66389465297</v>
      </c>
      <c r="Z437" s="31">
        <v>244508.626588821</v>
      </c>
      <c r="AA437" s="31">
        <v>0</v>
      </c>
      <c r="AB437" s="31">
        <v>0</v>
      </c>
      <c r="AC437" s="31">
        <v>15821216.603149399</v>
      </c>
      <c r="AD437" s="31">
        <v>34414.061675548597</v>
      </c>
      <c r="AE437" s="31">
        <v>1972252.0055541999</v>
      </c>
      <c r="AF437" s="31">
        <v>1879136.9672546401</v>
      </c>
      <c r="AG437" s="31">
        <v>885828.77326965297</v>
      </c>
      <c r="AH437" s="31">
        <v>0</v>
      </c>
      <c r="AI437" s="31">
        <v>0</v>
      </c>
      <c r="AJ437" s="31">
        <v>450562.344581604</v>
      </c>
      <c r="AK437" s="31">
        <v>0</v>
      </c>
      <c r="AL437" s="31">
        <v>0</v>
      </c>
      <c r="AM437" s="31">
        <v>242097.42813491801</v>
      </c>
      <c r="AN437" s="31">
        <v>15872140.256347699</v>
      </c>
      <c r="AO437" s="31">
        <v>36816464.662109397</v>
      </c>
      <c r="AP437" s="31">
        <v>0</v>
      </c>
      <c r="AQ437" s="31">
        <v>9685427.1810302697</v>
      </c>
      <c r="AR437" s="31">
        <v>6439981.5293579102</v>
      </c>
      <c r="AS437" s="31">
        <v>1957581.1692657501</v>
      </c>
      <c r="AT437" s="31">
        <v>0</v>
      </c>
      <c r="AU437" s="31">
        <v>0</v>
      </c>
      <c r="AV437" s="31">
        <v>45438486.525878899</v>
      </c>
      <c r="AW437" s="31">
        <v>105674.100301743</v>
      </c>
      <c r="AX437" s="31">
        <v>18238868.635253899</v>
      </c>
      <c r="AY437" s="31">
        <v>17253768.1398926</v>
      </c>
      <c r="AZ437" s="31">
        <v>7288454.5640258798</v>
      </c>
      <c r="BA437" s="31">
        <v>0</v>
      </c>
      <c r="BB437" s="31">
        <v>0</v>
      </c>
      <c r="BC437" s="31">
        <v>3804948.1142883301</v>
      </c>
      <c r="BD437" s="31">
        <v>0</v>
      </c>
      <c r="BE437" s="31">
        <v>0</v>
      </c>
      <c r="BF437" s="31">
        <v>1936026.69856262</v>
      </c>
      <c r="BG437" s="31">
        <v>45579352.970214799</v>
      </c>
      <c r="BH437" s="31">
        <v>6678279.5713501005</v>
      </c>
      <c r="BI437" s="31">
        <v>0</v>
      </c>
      <c r="BJ437" s="31">
        <v>3017116.6096191402</v>
      </c>
      <c r="BK437" s="31">
        <v>2309112.9240417499</v>
      </c>
      <c r="BL437" s="31">
        <v>0</v>
      </c>
      <c r="BM437" s="31">
        <v>0</v>
      </c>
      <c r="BN437" s="31">
        <v>0</v>
      </c>
      <c r="BO437" s="31">
        <v>0</v>
      </c>
      <c r="BP437" s="31">
        <v>0</v>
      </c>
      <c r="BQ437" s="31">
        <v>0</v>
      </c>
      <c r="BR437" s="31">
        <v>5245460.1951904297</v>
      </c>
      <c r="BS437" s="31">
        <v>2576201.3257141099</v>
      </c>
      <c r="BT437" s="31">
        <v>0</v>
      </c>
      <c r="BU437" s="31">
        <v>0</v>
      </c>
      <c r="BV437" s="31">
        <v>1885720.4893646201</v>
      </c>
      <c r="BW437" s="31">
        <v>0</v>
      </c>
      <c r="BX437" s="31">
        <v>0</v>
      </c>
      <c r="BY437" s="31">
        <v>0</v>
      </c>
      <c r="BZ437" s="31">
        <v>0</v>
      </c>
      <c r="CA437" s="31">
        <v>90609.810338973999</v>
      </c>
      <c r="CB437" s="31">
        <v>5176620.78051758</v>
      </c>
      <c r="CC437" s="31">
        <v>46431895.201660201</v>
      </c>
      <c r="CD437" s="31">
        <v>9712272.1799316406</v>
      </c>
      <c r="CE437" s="31">
        <v>1778.2542239576601</v>
      </c>
      <c r="CF437" s="31">
        <v>243679.42055892901</v>
      </c>
      <c r="CG437" s="31">
        <v>1955443.0453186</v>
      </c>
      <c r="CH437" s="31">
        <v>0</v>
      </c>
      <c r="CI437" s="31">
        <v>92391.004169464097</v>
      </c>
      <c r="CJ437" s="31">
        <v>5419346.0064697303</v>
      </c>
      <c r="CK437" s="31">
        <v>48386191.7119141</v>
      </c>
      <c r="CL437" s="31">
        <v>9714727.6190185491</v>
      </c>
      <c r="CM437" s="31">
        <v>139542.64786720299</v>
      </c>
      <c r="CN437" s="31">
        <v>21290491.378906298</v>
      </c>
      <c r="CO437" s="31">
        <v>94020444.337890595</v>
      </c>
      <c r="CP437" s="31">
        <v>9714727.6190185491</v>
      </c>
    </row>
    <row r="438" spans="1:94">
      <c r="A438" s="138" t="s">
        <v>69</v>
      </c>
      <c r="B438" s="163">
        <v>40878</v>
      </c>
      <c r="C438" s="31">
        <v>76237.984251975999</v>
      </c>
      <c r="D438" s="31">
        <v>0</v>
      </c>
      <c r="E438" s="31">
        <v>14750.7378729582</v>
      </c>
      <c r="F438" s="31">
        <v>11598.808152437199</v>
      </c>
      <c r="G438" s="31">
        <v>1791.42409273982</v>
      </c>
      <c r="H438" s="31">
        <v>0</v>
      </c>
      <c r="I438" s="31">
        <v>0</v>
      </c>
      <c r="J438" s="31">
        <v>47255.853635311098</v>
      </c>
      <c r="K438" s="31">
        <v>406.15186663716997</v>
      </c>
      <c r="L438" s="31">
        <v>41875.986232280702</v>
      </c>
      <c r="M438" s="31">
        <v>37599.383952140801</v>
      </c>
      <c r="N438" s="31">
        <v>7329.6395722031602</v>
      </c>
      <c r="O438" s="31">
        <v>0</v>
      </c>
      <c r="P438" s="31">
        <v>0</v>
      </c>
      <c r="Q438" s="31">
        <v>4061.2820581197702</v>
      </c>
      <c r="R438" s="31">
        <v>0</v>
      </c>
      <c r="S438" s="31">
        <v>0</v>
      </c>
      <c r="T438" s="31">
        <v>1779.89951823652</v>
      </c>
      <c r="U438" s="31">
        <v>47806.713236102689</v>
      </c>
      <c r="V438" s="31">
        <v>4017025.0766906701</v>
      </c>
      <c r="W438" s="31">
        <v>0</v>
      </c>
      <c r="X438" s="31">
        <v>1144827.0825195301</v>
      </c>
      <c r="Y438" s="31">
        <v>786781.64611816395</v>
      </c>
      <c r="Z438" s="31">
        <v>244232.660627365</v>
      </c>
      <c r="AA438" s="31">
        <v>0</v>
      </c>
      <c r="AB438" s="31">
        <v>0</v>
      </c>
      <c r="AC438" s="31">
        <v>15831632.229003901</v>
      </c>
      <c r="AD438" s="31">
        <v>32512.184680461902</v>
      </c>
      <c r="AE438" s="31">
        <v>1935144.1549377399</v>
      </c>
      <c r="AF438" s="31">
        <v>1882556.26475525</v>
      </c>
      <c r="AG438" s="31">
        <v>886557.60646820103</v>
      </c>
      <c r="AH438" s="31">
        <v>0</v>
      </c>
      <c r="AI438" s="31">
        <v>0</v>
      </c>
      <c r="AJ438" s="31">
        <v>448243.80280304002</v>
      </c>
      <c r="AK438" s="31">
        <v>0</v>
      </c>
      <c r="AL438" s="31">
        <v>0</v>
      </c>
      <c r="AM438" s="31">
        <v>241113.199661255</v>
      </c>
      <c r="AN438" s="31">
        <v>15896586.9537354</v>
      </c>
      <c r="AO438" s="31">
        <v>37376992.7744141</v>
      </c>
      <c r="AP438" s="31">
        <v>0</v>
      </c>
      <c r="AQ438" s="31">
        <v>9404949.8231201209</v>
      </c>
      <c r="AR438" s="31">
        <v>6250837.8551635696</v>
      </c>
      <c r="AS438" s="31">
        <v>1959786.5697479199</v>
      </c>
      <c r="AT438" s="31">
        <v>0</v>
      </c>
      <c r="AU438" s="31">
        <v>0</v>
      </c>
      <c r="AV438" s="31">
        <v>45845944.132324196</v>
      </c>
      <c r="AW438" s="31">
        <v>100819.01521205901</v>
      </c>
      <c r="AX438" s="31">
        <v>18083648.4685059</v>
      </c>
      <c r="AY438" s="31">
        <v>17421018.8522949</v>
      </c>
      <c r="AZ438" s="31">
        <v>7348711.4867553702</v>
      </c>
      <c r="BA438" s="31">
        <v>0</v>
      </c>
      <c r="BB438" s="31">
        <v>0</v>
      </c>
      <c r="BC438" s="31">
        <v>3801001.97479248</v>
      </c>
      <c r="BD438" s="31">
        <v>0</v>
      </c>
      <c r="BE438" s="31">
        <v>0</v>
      </c>
      <c r="BF438" s="31">
        <v>1936106.8829803499</v>
      </c>
      <c r="BG438" s="31">
        <v>46161625.775878899</v>
      </c>
      <c r="BH438" s="31">
        <v>6755540.3153686495</v>
      </c>
      <c r="BI438" s="31">
        <v>0</v>
      </c>
      <c r="BJ438" s="31">
        <v>2926826.3084716802</v>
      </c>
      <c r="BK438" s="31">
        <v>2243980.3638610798</v>
      </c>
      <c r="BL438" s="31">
        <v>0</v>
      </c>
      <c r="BM438" s="31">
        <v>0</v>
      </c>
      <c r="BN438" s="31">
        <v>0</v>
      </c>
      <c r="BO438" s="31">
        <v>0</v>
      </c>
      <c r="BP438" s="31">
        <v>0</v>
      </c>
      <c r="BQ438" s="31">
        <v>0</v>
      </c>
      <c r="BR438" s="31">
        <v>5299312.4074096698</v>
      </c>
      <c r="BS438" s="31">
        <v>2597264.6141662602</v>
      </c>
      <c r="BT438" s="31">
        <v>0</v>
      </c>
      <c r="BU438" s="31">
        <v>0</v>
      </c>
      <c r="BV438" s="31">
        <v>1895443.1192779499</v>
      </c>
      <c r="BW438" s="31">
        <v>0</v>
      </c>
      <c r="BX438" s="31">
        <v>0</v>
      </c>
      <c r="BY438" s="31">
        <v>0</v>
      </c>
      <c r="BZ438" s="31">
        <v>0</v>
      </c>
      <c r="CA438" s="31">
        <v>90983.770510673494</v>
      </c>
      <c r="CB438" s="31">
        <v>5157713.1213989304</v>
      </c>
      <c r="CC438" s="31">
        <v>46712538.968261696</v>
      </c>
      <c r="CD438" s="31">
        <v>9691513.9873046894</v>
      </c>
      <c r="CE438" s="31">
        <v>1797.5232834666999</v>
      </c>
      <c r="CF438" s="31">
        <v>243039.96965789801</v>
      </c>
      <c r="CG438" s="31">
        <v>1953537.578125</v>
      </c>
      <c r="CH438" s="31">
        <v>0</v>
      </c>
      <c r="CI438" s="31">
        <v>92788.540137290998</v>
      </c>
      <c r="CJ438" s="31">
        <v>5396470.9478759803</v>
      </c>
      <c r="CK438" s="31">
        <v>48668086.684082001</v>
      </c>
      <c r="CL438" s="31">
        <v>9686829.0668945294</v>
      </c>
      <c r="CM438" s="31">
        <v>140222.27456665001</v>
      </c>
      <c r="CN438" s="31">
        <v>21304926.269531298</v>
      </c>
      <c r="CO438" s="31">
        <v>94755767.345703095</v>
      </c>
      <c r="CP438" s="31">
        <v>9686829.0668945294</v>
      </c>
    </row>
    <row r="439" spans="1:94">
      <c r="A439" s="138" t="s">
        <v>69</v>
      </c>
      <c r="B439" s="163">
        <v>40969</v>
      </c>
      <c r="C439" s="31">
        <v>75512.030778884902</v>
      </c>
      <c r="D439" s="31">
        <v>0</v>
      </c>
      <c r="E439" s="31">
        <v>14338.406790494901</v>
      </c>
      <c r="F439" s="31">
        <v>11233.9592878819</v>
      </c>
      <c r="G439" s="31">
        <v>1797.73705539107</v>
      </c>
      <c r="H439" s="31">
        <v>0</v>
      </c>
      <c r="I439" s="31">
        <v>0</v>
      </c>
      <c r="J439" s="31">
        <v>47723.610894203201</v>
      </c>
      <c r="K439" s="31">
        <v>374.97996498644397</v>
      </c>
      <c r="L439" s="31">
        <v>41025.1939277649</v>
      </c>
      <c r="M439" s="31">
        <v>37111.0861282349</v>
      </c>
      <c r="N439" s="31">
        <v>7351.2091393470801</v>
      </c>
      <c r="O439" s="31">
        <v>0</v>
      </c>
      <c r="P439" s="31">
        <v>0</v>
      </c>
      <c r="Q439" s="31">
        <v>4012.7626048922498</v>
      </c>
      <c r="R439" s="31">
        <v>0</v>
      </c>
      <c r="S439" s="31">
        <v>0</v>
      </c>
      <c r="T439" s="31">
        <v>1805.1241787522999</v>
      </c>
      <c r="U439" s="31">
        <v>47932.003855378738</v>
      </c>
      <c r="V439" s="31">
        <v>4042071.96063232</v>
      </c>
      <c r="W439" s="31">
        <v>0</v>
      </c>
      <c r="X439" s="31">
        <v>1123490.4715271001</v>
      </c>
      <c r="Y439" s="31">
        <v>767592.06636810303</v>
      </c>
      <c r="Z439" s="31">
        <v>240638.153137207</v>
      </c>
      <c r="AA439" s="31">
        <v>0</v>
      </c>
      <c r="AB439" s="31">
        <v>0</v>
      </c>
      <c r="AC439" s="31">
        <v>16067467.927856401</v>
      </c>
      <c r="AD439" s="31">
        <v>30403.781201362599</v>
      </c>
      <c r="AE439" s="31">
        <v>1954332.2167968799</v>
      </c>
      <c r="AF439" s="31">
        <v>1887280.38031006</v>
      </c>
      <c r="AG439" s="31">
        <v>890115.70246124303</v>
      </c>
      <c r="AH439" s="31">
        <v>0</v>
      </c>
      <c r="AI439" s="31">
        <v>0</v>
      </c>
      <c r="AJ439" s="31">
        <v>444010.78978729201</v>
      </c>
      <c r="AK439" s="31">
        <v>0</v>
      </c>
      <c r="AL439" s="31">
        <v>0</v>
      </c>
      <c r="AM439" s="31">
        <v>244239.109678268</v>
      </c>
      <c r="AN439" s="31">
        <v>16067925.6456299</v>
      </c>
      <c r="AO439" s="31">
        <v>37844385.763671897</v>
      </c>
      <c r="AP439" s="31">
        <v>0</v>
      </c>
      <c r="AQ439" s="31">
        <v>9260212.8878173791</v>
      </c>
      <c r="AR439" s="31">
        <v>6118187.7653198196</v>
      </c>
      <c r="AS439" s="31">
        <v>1945266.97427368</v>
      </c>
      <c r="AT439" s="31">
        <v>0</v>
      </c>
      <c r="AU439" s="31">
        <v>0</v>
      </c>
      <c r="AV439" s="31">
        <v>46933625.831054702</v>
      </c>
      <c r="AW439" s="31">
        <v>94704.292995452895</v>
      </c>
      <c r="AX439" s="31">
        <v>18300027.962402299</v>
      </c>
      <c r="AY439" s="31">
        <v>17683820.441406298</v>
      </c>
      <c r="AZ439" s="31">
        <v>7433632.9540405301</v>
      </c>
      <c r="BA439" s="31">
        <v>0</v>
      </c>
      <c r="BB439" s="31">
        <v>0</v>
      </c>
      <c r="BC439" s="31">
        <v>3783925.3349914602</v>
      </c>
      <c r="BD439" s="31">
        <v>0</v>
      </c>
      <c r="BE439" s="31">
        <v>0</v>
      </c>
      <c r="BF439" s="31">
        <v>1972089.5541534401</v>
      </c>
      <c r="BG439" s="31">
        <v>46799669.973144501</v>
      </c>
      <c r="BH439" s="31">
        <v>7053922.8615112295</v>
      </c>
      <c r="BI439" s="31">
        <v>0</v>
      </c>
      <c r="BJ439" s="31">
        <v>2932667.2989196801</v>
      </c>
      <c r="BK439" s="31">
        <v>2215704.95281982</v>
      </c>
      <c r="BL439" s="31">
        <v>0</v>
      </c>
      <c r="BM439" s="31">
        <v>0</v>
      </c>
      <c r="BN439" s="31">
        <v>0</v>
      </c>
      <c r="BO439" s="31">
        <v>0</v>
      </c>
      <c r="BP439" s="31">
        <v>0</v>
      </c>
      <c r="BQ439" s="31">
        <v>0</v>
      </c>
      <c r="BR439" s="31">
        <v>5377171.49755859</v>
      </c>
      <c r="BS439" s="31">
        <v>2639892.0618896498</v>
      </c>
      <c r="BT439" s="31">
        <v>0</v>
      </c>
      <c r="BU439" s="31">
        <v>0</v>
      </c>
      <c r="BV439" s="31">
        <v>1909974.3112640399</v>
      </c>
      <c r="BW439" s="31">
        <v>0</v>
      </c>
      <c r="BX439" s="31">
        <v>0</v>
      </c>
      <c r="BY439" s="31">
        <v>0</v>
      </c>
      <c r="BZ439" s="31">
        <v>0</v>
      </c>
      <c r="CA439" s="31">
        <v>89836.397993087798</v>
      </c>
      <c r="CB439" s="31">
        <v>5178353.7255248995</v>
      </c>
      <c r="CC439" s="31">
        <v>47261541.460449196</v>
      </c>
      <c r="CD439" s="31">
        <v>9991741.9639892597</v>
      </c>
      <c r="CE439" s="31">
        <v>1799.58515243232</v>
      </c>
      <c r="CF439" s="31">
        <v>242703.27540779099</v>
      </c>
      <c r="CG439" s="31">
        <v>1957366.78767395</v>
      </c>
      <c r="CH439" s="31">
        <v>0</v>
      </c>
      <c r="CI439" s="31">
        <v>91624.751895904497</v>
      </c>
      <c r="CJ439" s="31">
        <v>5425918.07849121</v>
      </c>
      <c r="CK439" s="31">
        <v>49208179.114746101</v>
      </c>
      <c r="CL439" s="31">
        <v>9991282.4305419903</v>
      </c>
      <c r="CM439" s="31">
        <v>139329.75738906901</v>
      </c>
      <c r="CN439" s="31">
        <v>21475503.501220699</v>
      </c>
      <c r="CO439" s="31">
        <v>96080559.110351607</v>
      </c>
      <c r="CP439" s="31">
        <v>9991282.4305419903</v>
      </c>
    </row>
    <row r="440" spans="1:94">
      <c r="A440" s="138" t="s">
        <v>69</v>
      </c>
      <c r="B440" s="163">
        <v>41061</v>
      </c>
      <c r="C440" s="31">
        <v>75244.895049095197</v>
      </c>
      <c r="D440" s="31">
        <v>0</v>
      </c>
      <c r="E440" s="31">
        <v>13886.2370103598</v>
      </c>
      <c r="F440" s="31">
        <v>10881.2604987621</v>
      </c>
      <c r="G440" s="31">
        <v>1788.61319735646</v>
      </c>
      <c r="H440" s="31">
        <v>0</v>
      </c>
      <c r="I440" s="31">
        <v>0</v>
      </c>
      <c r="J440" s="31">
        <v>47695.113434314699</v>
      </c>
      <c r="K440" s="31">
        <v>338.12174048647302</v>
      </c>
      <c r="L440" s="31">
        <v>41159.405809402502</v>
      </c>
      <c r="M440" s="31">
        <v>36796.889582634001</v>
      </c>
      <c r="N440" s="31">
        <v>7286.7562068104698</v>
      </c>
      <c r="O440" s="31">
        <v>0</v>
      </c>
      <c r="P440" s="31">
        <v>0</v>
      </c>
      <c r="Q440" s="31">
        <v>3989.8534452021099</v>
      </c>
      <c r="R440" s="31">
        <v>0</v>
      </c>
      <c r="S440" s="31">
        <v>0</v>
      </c>
      <c r="T440" s="31">
        <v>1796.9735825508801</v>
      </c>
      <c r="U440" s="31">
        <v>47925.548123028042</v>
      </c>
      <c r="V440" s="31">
        <v>3947690.5868835398</v>
      </c>
      <c r="W440" s="31">
        <v>0</v>
      </c>
      <c r="X440" s="31">
        <v>1068913.7054443399</v>
      </c>
      <c r="Y440" s="31">
        <v>730154.58086395299</v>
      </c>
      <c r="Z440" s="31">
        <v>231358.60038757301</v>
      </c>
      <c r="AA440" s="31">
        <v>0</v>
      </c>
      <c r="AB440" s="31">
        <v>0</v>
      </c>
      <c r="AC440" s="31">
        <v>15940135.1723633</v>
      </c>
      <c r="AD440" s="31">
        <v>27780.6396472454</v>
      </c>
      <c r="AE440" s="31">
        <v>1880462.54548645</v>
      </c>
      <c r="AF440" s="31">
        <v>1835799.5278930699</v>
      </c>
      <c r="AG440" s="31">
        <v>862671.83303070103</v>
      </c>
      <c r="AH440" s="31">
        <v>0</v>
      </c>
      <c r="AI440" s="31">
        <v>0</v>
      </c>
      <c r="AJ440" s="31">
        <v>435842.10606765701</v>
      </c>
      <c r="AK440" s="31">
        <v>0</v>
      </c>
      <c r="AL440" s="31">
        <v>0</v>
      </c>
      <c r="AM440" s="31">
        <v>232957.02278327901</v>
      </c>
      <c r="AN440" s="31">
        <v>15940693.5161133</v>
      </c>
      <c r="AO440" s="31">
        <v>37192337.560058601</v>
      </c>
      <c r="AP440" s="31">
        <v>0</v>
      </c>
      <c r="AQ440" s="31">
        <v>8857634.3604736291</v>
      </c>
      <c r="AR440" s="31">
        <v>5866896.0021972703</v>
      </c>
      <c r="AS440" s="31">
        <v>1879778.68867493</v>
      </c>
      <c r="AT440" s="31">
        <v>0</v>
      </c>
      <c r="AU440" s="31">
        <v>0</v>
      </c>
      <c r="AV440" s="31">
        <v>46968414.640136696</v>
      </c>
      <c r="AW440" s="31">
        <v>87358.880520820603</v>
      </c>
      <c r="AX440" s="31">
        <v>17777004.926513702</v>
      </c>
      <c r="AY440" s="31">
        <v>17279311.825927701</v>
      </c>
      <c r="AZ440" s="31">
        <v>7261697.8981323196</v>
      </c>
      <c r="BA440" s="31">
        <v>0</v>
      </c>
      <c r="BB440" s="31">
        <v>0</v>
      </c>
      <c r="BC440" s="31">
        <v>3713443.5151977502</v>
      </c>
      <c r="BD440" s="31">
        <v>0</v>
      </c>
      <c r="BE440" s="31">
        <v>0</v>
      </c>
      <c r="BF440" s="31">
        <v>1895703.0907745401</v>
      </c>
      <c r="BG440" s="31">
        <v>47002006.251953103</v>
      </c>
      <c r="BH440" s="31">
        <v>6935093.10400391</v>
      </c>
      <c r="BI440" s="31">
        <v>0</v>
      </c>
      <c r="BJ440" s="31">
        <v>2817569.9118957501</v>
      </c>
      <c r="BK440" s="31">
        <v>2124424.5519409198</v>
      </c>
      <c r="BL440" s="31">
        <v>0</v>
      </c>
      <c r="BM440" s="31">
        <v>0</v>
      </c>
      <c r="BN440" s="31">
        <v>0</v>
      </c>
      <c r="BO440" s="31">
        <v>0</v>
      </c>
      <c r="BP440" s="31">
        <v>0</v>
      </c>
      <c r="BQ440" s="31">
        <v>0</v>
      </c>
      <c r="BR440" s="31">
        <v>5245383.82531738</v>
      </c>
      <c r="BS440" s="31">
        <v>2574577.7344360398</v>
      </c>
      <c r="BT440" s="31">
        <v>0</v>
      </c>
      <c r="BU440" s="31">
        <v>0</v>
      </c>
      <c r="BV440" s="31">
        <v>1878602.5198822001</v>
      </c>
      <c r="BW440" s="31">
        <v>0</v>
      </c>
      <c r="BX440" s="31">
        <v>0</v>
      </c>
      <c r="BY440" s="31">
        <v>0</v>
      </c>
      <c r="BZ440" s="31">
        <v>0</v>
      </c>
      <c r="CA440" s="31">
        <v>89110.073962211594</v>
      </c>
      <c r="CB440" s="31">
        <v>5013588.2678222703</v>
      </c>
      <c r="CC440" s="31">
        <v>46015665.984375</v>
      </c>
      <c r="CD440" s="31">
        <v>9729985.3443603497</v>
      </c>
      <c r="CE440" s="31">
        <v>1787.20082938671</v>
      </c>
      <c r="CF440" s="31">
        <v>231867.30065536499</v>
      </c>
      <c r="CG440" s="31">
        <v>1882194.0639190699</v>
      </c>
      <c r="CH440" s="31">
        <v>0</v>
      </c>
      <c r="CI440" s="31">
        <v>90898.223603248596</v>
      </c>
      <c r="CJ440" s="31">
        <v>5246157.1254882803</v>
      </c>
      <c r="CK440" s="31">
        <v>47905020.393066399</v>
      </c>
      <c r="CL440" s="31">
        <v>9732972.1879882794</v>
      </c>
      <c r="CM440" s="31">
        <v>138548.12503242501</v>
      </c>
      <c r="CN440" s="31">
        <v>21194875.802002002</v>
      </c>
      <c r="CO440" s="31">
        <v>94892169.689453095</v>
      </c>
      <c r="CP440" s="31">
        <v>9732972.1879882794</v>
      </c>
    </row>
    <row r="441" spans="1:94">
      <c r="A441" s="138" t="s">
        <v>69</v>
      </c>
      <c r="B441" s="163">
        <v>41153</v>
      </c>
      <c r="C441" s="31">
        <v>75141.961575508103</v>
      </c>
      <c r="D441" s="31">
        <v>0</v>
      </c>
      <c r="E441" s="31">
        <v>13512.23454988</v>
      </c>
      <c r="F441" s="31">
        <v>10588.3223737478</v>
      </c>
      <c r="G441" s="31">
        <v>1764.5584714412701</v>
      </c>
      <c r="H441" s="31">
        <v>0</v>
      </c>
      <c r="I441" s="31">
        <v>0</v>
      </c>
      <c r="J441" s="31">
        <v>47435.021323203997</v>
      </c>
      <c r="K441" s="31">
        <v>308.11668796837301</v>
      </c>
      <c r="L441" s="31">
        <v>41130.2582325935</v>
      </c>
      <c r="M441" s="31">
        <v>36736.290961742401</v>
      </c>
      <c r="N441" s="31">
        <v>7237.3187489509601</v>
      </c>
      <c r="O441" s="31">
        <v>0</v>
      </c>
      <c r="P441" s="31">
        <v>0</v>
      </c>
      <c r="Q441" s="31">
        <v>3953.21660917997</v>
      </c>
      <c r="R441" s="31">
        <v>0</v>
      </c>
      <c r="S441" s="31">
        <v>0</v>
      </c>
      <c r="T441" s="31">
        <v>1766.2379336655099</v>
      </c>
      <c r="U441" s="31">
        <v>47875.938452352137</v>
      </c>
      <c r="V441" s="31">
        <v>3930326.45629883</v>
      </c>
      <c r="W441" s="31">
        <v>0</v>
      </c>
      <c r="X441" s="31">
        <v>1036365.997612</v>
      </c>
      <c r="Y441" s="31">
        <v>705729.12075042701</v>
      </c>
      <c r="Z441" s="31">
        <v>229380.386720657</v>
      </c>
      <c r="AA441" s="31">
        <v>0</v>
      </c>
      <c r="AB441" s="31">
        <v>0</v>
      </c>
      <c r="AC441" s="31">
        <v>15851779.4880371</v>
      </c>
      <c r="AD441" s="31">
        <v>26584.795274972901</v>
      </c>
      <c r="AE441" s="31">
        <v>1853290.3268127399</v>
      </c>
      <c r="AF441" s="31">
        <v>1823813.5981445301</v>
      </c>
      <c r="AG441" s="31">
        <v>856286.60768890404</v>
      </c>
      <c r="AH441" s="31">
        <v>0</v>
      </c>
      <c r="AI441" s="31">
        <v>0</v>
      </c>
      <c r="AJ441" s="31">
        <v>432757.78848266602</v>
      </c>
      <c r="AK441" s="31">
        <v>0</v>
      </c>
      <c r="AL441" s="31">
        <v>0</v>
      </c>
      <c r="AM441" s="31">
        <v>227867.731735229</v>
      </c>
      <c r="AN441" s="31">
        <v>15898578.697998</v>
      </c>
      <c r="AO441" s="31">
        <v>37333144.802734397</v>
      </c>
      <c r="AP441" s="31">
        <v>0</v>
      </c>
      <c r="AQ441" s="31">
        <v>8689751.42724609</v>
      </c>
      <c r="AR441" s="31">
        <v>5740919.7505493201</v>
      </c>
      <c r="AS441" s="31">
        <v>1882242.53175354</v>
      </c>
      <c r="AT441" s="31">
        <v>0</v>
      </c>
      <c r="AU441" s="31">
        <v>0</v>
      </c>
      <c r="AV441" s="31">
        <v>47161425.518554702</v>
      </c>
      <c r="AW441" s="31">
        <v>84213.372570991502</v>
      </c>
      <c r="AX441" s="31">
        <v>17667592.173583999</v>
      </c>
      <c r="AY441" s="31">
        <v>17325458.6875</v>
      </c>
      <c r="AZ441" s="31">
        <v>7317833.8918457003</v>
      </c>
      <c r="BA441" s="31">
        <v>0</v>
      </c>
      <c r="BB441" s="31">
        <v>0</v>
      </c>
      <c r="BC441" s="31">
        <v>3738083.9756469699</v>
      </c>
      <c r="BD441" s="31">
        <v>0</v>
      </c>
      <c r="BE441" s="31">
        <v>0</v>
      </c>
      <c r="BF441" s="31">
        <v>1866855.73318481</v>
      </c>
      <c r="BG441" s="31">
        <v>47292711.136718802</v>
      </c>
      <c r="BH441" s="31">
        <v>7003812.7092285203</v>
      </c>
      <c r="BI441" s="31">
        <v>0</v>
      </c>
      <c r="BJ441" s="31">
        <v>2803343.4873352102</v>
      </c>
      <c r="BK441" s="31">
        <v>2101160.0917968801</v>
      </c>
      <c r="BL441" s="31">
        <v>0</v>
      </c>
      <c r="BM441" s="31">
        <v>0</v>
      </c>
      <c r="BN441" s="31">
        <v>0</v>
      </c>
      <c r="BO441" s="31">
        <v>0</v>
      </c>
      <c r="BP441" s="31">
        <v>0</v>
      </c>
      <c r="BQ441" s="31">
        <v>0</v>
      </c>
      <c r="BR441" s="31">
        <v>5296419.5988769503</v>
      </c>
      <c r="BS441" s="31">
        <v>2594293.4207458501</v>
      </c>
      <c r="BT441" s="31">
        <v>0</v>
      </c>
      <c r="BU441" s="31">
        <v>0</v>
      </c>
      <c r="BV441" s="31">
        <v>1919315.9735870401</v>
      </c>
      <c r="BW441" s="31">
        <v>0</v>
      </c>
      <c r="BX441" s="31">
        <v>0</v>
      </c>
      <c r="BY441" s="31">
        <v>0</v>
      </c>
      <c r="BZ441" s="31">
        <v>0</v>
      </c>
      <c r="CA441" s="31">
        <v>88724.619130134597</v>
      </c>
      <c r="CB441" s="31">
        <v>4962037.5089721698</v>
      </c>
      <c r="CC441" s="31">
        <v>45981727.043945298</v>
      </c>
      <c r="CD441" s="31">
        <v>9815452.7225341797</v>
      </c>
      <c r="CE441" s="31">
        <v>1764.7929100096201</v>
      </c>
      <c r="CF441" s="31">
        <v>228733.896978378</v>
      </c>
      <c r="CG441" s="31">
        <v>1879531.3000030499</v>
      </c>
      <c r="CH441" s="31">
        <v>0</v>
      </c>
      <c r="CI441" s="31">
        <v>90491.525691986099</v>
      </c>
      <c r="CJ441" s="31">
        <v>5189706.0089721698</v>
      </c>
      <c r="CK441" s="31">
        <v>47863115.303222701</v>
      </c>
      <c r="CL441" s="31">
        <v>9817408.3565673791</v>
      </c>
      <c r="CM441" s="31">
        <v>138054.852954865</v>
      </c>
      <c r="CN441" s="31">
        <v>21090886.224853501</v>
      </c>
      <c r="CO441" s="31">
        <v>95163119.314453095</v>
      </c>
      <c r="CP441" s="31">
        <v>9817408.3565673791</v>
      </c>
    </row>
    <row r="442" spans="1:94">
      <c r="A442" s="138" t="s">
        <v>69</v>
      </c>
      <c r="B442" s="163">
        <v>41244</v>
      </c>
      <c r="C442" s="31">
        <v>75071.3126602173</v>
      </c>
      <c r="D442" s="31">
        <v>0</v>
      </c>
      <c r="E442" s="31">
        <v>13252.7715114355</v>
      </c>
      <c r="F442" s="31">
        <v>10410.304314851801</v>
      </c>
      <c r="G442" s="31">
        <v>1730.2264240086099</v>
      </c>
      <c r="H442" s="31">
        <v>0</v>
      </c>
      <c r="I442" s="31">
        <v>0</v>
      </c>
      <c r="J442" s="31">
        <v>47182.482557773597</v>
      </c>
      <c r="K442" s="31">
        <v>276.13559013977601</v>
      </c>
      <c r="L442" s="31">
        <v>40503.290534019499</v>
      </c>
      <c r="M442" s="31">
        <v>36621.762038230903</v>
      </c>
      <c r="N442" s="31">
        <v>7124.77024537325</v>
      </c>
      <c r="O442" s="31">
        <v>0</v>
      </c>
      <c r="P442" s="31">
        <v>0</v>
      </c>
      <c r="Q442" s="31">
        <v>3937.0804663598501</v>
      </c>
      <c r="R442" s="31">
        <v>0</v>
      </c>
      <c r="S442" s="31">
        <v>0</v>
      </c>
      <c r="T442" s="31">
        <v>1725.01805701852</v>
      </c>
      <c r="U442" s="31">
        <v>47722.264359244495</v>
      </c>
      <c r="V442" s="31">
        <v>3926412.0050353999</v>
      </c>
      <c r="W442" s="31">
        <v>0</v>
      </c>
      <c r="X442" s="31">
        <v>1002906.97727203</v>
      </c>
      <c r="Y442" s="31">
        <v>682906.96155548096</v>
      </c>
      <c r="Z442" s="31">
        <v>226735.16805458101</v>
      </c>
      <c r="AA442" s="31">
        <v>0</v>
      </c>
      <c r="AB442" s="31">
        <v>0</v>
      </c>
      <c r="AC442" s="31">
        <v>15770572.8835449</v>
      </c>
      <c r="AD442" s="31">
        <v>23824.862978220001</v>
      </c>
      <c r="AE442" s="31">
        <v>1832414.6501770001</v>
      </c>
      <c r="AF442" s="31">
        <v>1820872.7201080299</v>
      </c>
      <c r="AG442" s="31">
        <v>838926.944839478</v>
      </c>
      <c r="AH442" s="31">
        <v>0</v>
      </c>
      <c r="AI442" s="31">
        <v>0</v>
      </c>
      <c r="AJ442" s="31">
        <v>431655.37839889497</v>
      </c>
      <c r="AK442" s="31">
        <v>0</v>
      </c>
      <c r="AL442" s="31">
        <v>0</v>
      </c>
      <c r="AM442" s="31">
        <v>224572.35910987901</v>
      </c>
      <c r="AN442" s="31">
        <v>15867194.596679701</v>
      </c>
      <c r="AO442" s="31">
        <v>37526865.251953103</v>
      </c>
      <c r="AP442" s="31">
        <v>0</v>
      </c>
      <c r="AQ442" s="31">
        <v>8438552.61791992</v>
      </c>
      <c r="AR442" s="31">
        <v>5562807.1270752</v>
      </c>
      <c r="AS442" s="31">
        <v>1877256.97486877</v>
      </c>
      <c r="AT442" s="31">
        <v>0</v>
      </c>
      <c r="AU442" s="31">
        <v>0</v>
      </c>
      <c r="AV442" s="31">
        <v>46964826.707519501</v>
      </c>
      <c r="AW442" s="31">
        <v>76100.993008613601</v>
      </c>
      <c r="AX442" s="31">
        <v>17575245.6403809</v>
      </c>
      <c r="AY442" s="31">
        <v>17402959.060546901</v>
      </c>
      <c r="AZ442" s="31">
        <v>7173897.6170043899</v>
      </c>
      <c r="BA442" s="31">
        <v>0</v>
      </c>
      <c r="BB442" s="31">
        <v>0</v>
      </c>
      <c r="BC442" s="31">
        <v>3739383.2702941899</v>
      </c>
      <c r="BD442" s="31">
        <v>0</v>
      </c>
      <c r="BE442" s="31">
        <v>0</v>
      </c>
      <c r="BF442" s="31">
        <v>1859839.88781738</v>
      </c>
      <c r="BG442" s="31">
        <v>47428761.472656302</v>
      </c>
      <c r="BH442" s="31">
        <v>7010201.4604492197</v>
      </c>
      <c r="BI442" s="31">
        <v>0</v>
      </c>
      <c r="BJ442" s="31">
        <v>2672584.5806884798</v>
      </c>
      <c r="BK442" s="31">
        <v>2009889.3551177999</v>
      </c>
      <c r="BL442" s="31">
        <v>0</v>
      </c>
      <c r="BM442" s="31">
        <v>0</v>
      </c>
      <c r="BN442" s="31">
        <v>0</v>
      </c>
      <c r="BO442" s="31">
        <v>0</v>
      </c>
      <c r="BP442" s="31">
        <v>0</v>
      </c>
      <c r="BQ442" s="31">
        <v>0</v>
      </c>
      <c r="BR442" s="31">
        <v>5314771.6795043899</v>
      </c>
      <c r="BS442" s="31">
        <v>2551708.8076782199</v>
      </c>
      <c r="BT442" s="31">
        <v>0</v>
      </c>
      <c r="BU442" s="31">
        <v>0</v>
      </c>
      <c r="BV442" s="31">
        <v>1913910.020401</v>
      </c>
      <c r="BW442" s="31">
        <v>0</v>
      </c>
      <c r="BX442" s="31">
        <v>0</v>
      </c>
      <c r="BY442" s="31">
        <v>0</v>
      </c>
      <c r="BZ442" s="31">
        <v>0</v>
      </c>
      <c r="CA442" s="31">
        <v>88284.349204063401</v>
      </c>
      <c r="CB442" s="31">
        <v>4927114.7604980497</v>
      </c>
      <c r="CC442" s="31">
        <v>45911348.895507798</v>
      </c>
      <c r="CD442" s="31">
        <v>9691292.0419921894</v>
      </c>
      <c r="CE442" s="31">
        <v>1739.94506943226</v>
      </c>
      <c r="CF442" s="31">
        <v>226016.42583465599</v>
      </c>
      <c r="CG442" s="31">
        <v>1872865.43919373</v>
      </c>
      <c r="CH442" s="31">
        <v>0</v>
      </c>
      <c r="CI442" s="31">
        <v>90029.741100311294</v>
      </c>
      <c r="CJ442" s="31">
        <v>5148604.6021118201</v>
      </c>
      <c r="CK442" s="31">
        <v>47785533.425292999</v>
      </c>
      <c r="CL442" s="31">
        <v>9687805.1107177697</v>
      </c>
      <c r="CM442" s="31">
        <v>137467.63050079299</v>
      </c>
      <c r="CN442" s="31">
        <v>21023279.4775391</v>
      </c>
      <c r="CO442" s="31">
        <v>95145288.441406295</v>
      </c>
      <c r="CP442" s="31">
        <v>9687805.1107177697</v>
      </c>
    </row>
    <row r="443" spans="1:94">
      <c r="A443" s="138" t="s">
        <v>69</v>
      </c>
      <c r="B443" s="163">
        <v>41334</v>
      </c>
      <c r="C443" s="31">
        <v>73449.382506370501</v>
      </c>
      <c r="D443" s="31">
        <v>0</v>
      </c>
      <c r="E443" s="31">
        <v>12883.237488508201</v>
      </c>
      <c r="F443" s="31">
        <v>10104.255554199201</v>
      </c>
      <c r="G443" s="31">
        <v>1722.90778155625</v>
      </c>
      <c r="H443" s="31">
        <v>0</v>
      </c>
      <c r="I443" s="31">
        <v>0</v>
      </c>
      <c r="J443" s="31">
        <v>47854.603028297402</v>
      </c>
      <c r="K443" s="31">
        <v>248.68939701095201</v>
      </c>
      <c r="L443" s="31">
        <v>1642.0288101285701</v>
      </c>
      <c r="M443" s="31">
        <v>36146.275690555602</v>
      </c>
      <c r="N443" s="31">
        <v>6929.0683737397203</v>
      </c>
      <c r="O443" s="31">
        <v>0</v>
      </c>
      <c r="P443" s="31">
        <v>37548.323647499099</v>
      </c>
      <c r="Q443" s="31">
        <v>3878.7156480550798</v>
      </c>
      <c r="R443" s="31">
        <v>0</v>
      </c>
      <c r="S443" s="31">
        <v>1723.97416651249</v>
      </c>
      <c r="T443" s="31">
        <v>1.00231056193297</v>
      </c>
      <c r="U443" s="31">
        <v>47764.803788969453</v>
      </c>
      <c r="V443" s="31">
        <v>3793568.7757568401</v>
      </c>
      <c r="W443" s="31">
        <v>0</v>
      </c>
      <c r="X443" s="31">
        <v>965164.55512237502</v>
      </c>
      <c r="Y443" s="31">
        <v>654842.53305053699</v>
      </c>
      <c r="Z443" s="31">
        <v>216892.780691147</v>
      </c>
      <c r="AA443" s="31">
        <v>0</v>
      </c>
      <c r="AB443" s="31">
        <v>0</v>
      </c>
      <c r="AC443" s="31">
        <v>15860932.825073199</v>
      </c>
      <c r="AD443" s="31">
        <v>22438.0271995068</v>
      </c>
      <c r="AE443" s="31">
        <v>45813.797104358702</v>
      </c>
      <c r="AF443" s="31">
        <v>1775309.6640167199</v>
      </c>
      <c r="AG443" s="31">
        <v>807603.36839294399</v>
      </c>
      <c r="AH443" s="31">
        <v>0</v>
      </c>
      <c r="AI443" s="31">
        <v>1711827.3715667699</v>
      </c>
      <c r="AJ443" s="31">
        <v>423241.59638595599</v>
      </c>
      <c r="AK443" s="31">
        <v>0</v>
      </c>
      <c r="AL443" s="31">
        <v>219500.559885025</v>
      </c>
      <c r="AM443" s="31">
        <v>0</v>
      </c>
      <c r="AN443" s="31">
        <v>15815101.8361816</v>
      </c>
      <c r="AO443" s="31">
        <v>36121909.545410201</v>
      </c>
      <c r="AP443" s="31">
        <v>0</v>
      </c>
      <c r="AQ443" s="31">
        <v>8058233.4973144503</v>
      </c>
      <c r="AR443" s="31">
        <v>5292282.7854003897</v>
      </c>
      <c r="AS443" s="31">
        <v>1797082.1117553699</v>
      </c>
      <c r="AT443" s="31">
        <v>0</v>
      </c>
      <c r="AU443" s="31">
        <v>0</v>
      </c>
      <c r="AV443" s="31">
        <v>47579937.4921875</v>
      </c>
      <c r="AW443" s="31">
        <v>71552.591242790193</v>
      </c>
      <c r="AX443" s="31">
        <v>473403.69637298601</v>
      </c>
      <c r="AY443" s="31">
        <v>17012572.564697299</v>
      </c>
      <c r="AZ443" s="31">
        <v>6898050.41259766</v>
      </c>
      <c r="BA443" s="31">
        <v>0</v>
      </c>
      <c r="BB443" s="31">
        <v>16165012.5428467</v>
      </c>
      <c r="BC443" s="31">
        <v>3678530.8878784198</v>
      </c>
      <c r="BD443" s="31">
        <v>0</v>
      </c>
      <c r="BE443" s="31">
        <v>1816718.37838745</v>
      </c>
      <c r="BF443" s="31">
        <v>0</v>
      </c>
      <c r="BG443" s="31">
        <v>47233592.874511696</v>
      </c>
      <c r="BH443" s="31">
        <v>8434278.5140380897</v>
      </c>
      <c r="BI443" s="31">
        <v>0</v>
      </c>
      <c r="BJ443" s="31">
        <v>2797236.9452209501</v>
      </c>
      <c r="BK443" s="31">
        <v>1999491.4984893801</v>
      </c>
      <c r="BL443" s="31">
        <v>0</v>
      </c>
      <c r="BM443" s="31">
        <v>0</v>
      </c>
      <c r="BN443" s="31">
        <v>0</v>
      </c>
      <c r="BO443" s="31">
        <v>0</v>
      </c>
      <c r="BP443" s="31">
        <v>0</v>
      </c>
      <c r="BQ443" s="31">
        <v>0</v>
      </c>
      <c r="BR443" s="31">
        <v>5478007.6893920898</v>
      </c>
      <c r="BS443" s="31">
        <v>2539093.6239318801</v>
      </c>
      <c r="BT443" s="31">
        <v>0</v>
      </c>
      <c r="BU443" s="31">
        <v>1206793.6699981701</v>
      </c>
      <c r="BV443" s="31">
        <v>1949672.0875091599</v>
      </c>
      <c r="BW443" s="31">
        <v>0</v>
      </c>
      <c r="BX443" s="31">
        <v>151322.941408157</v>
      </c>
      <c r="BY443" s="31">
        <v>0</v>
      </c>
      <c r="BZ443" s="31">
        <v>0</v>
      </c>
      <c r="CA443" s="31">
        <v>86321.724020957903</v>
      </c>
      <c r="CB443" s="31">
        <v>4765474.7732543899</v>
      </c>
      <c r="CC443" s="31">
        <v>44283559.952636696</v>
      </c>
      <c r="CD443" s="31">
        <v>11233829.111572299</v>
      </c>
      <c r="CE443" s="31">
        <v>1719.74013754725</v>
      </c>
      <c r="CF443" s="31">
        <v>218273.90206146199</v>
      </c>
      <c r="CG443" s="31">
        <v>1806348.5811004599</v>
      </c>
      <c r="CH443" s="31">
        <v>151322.941408157</v>
      </c>
      <c r="CI443" s="31">
        <v>88034.882113456697</v>
      </c>
      <c r="CJ443" s="31">
        <v>4988295.9736328097</v>
      </c>
      <c r="CK443" s="31">
        <v>46080723.6796875</v>
      </c>
      <c r="CL443" s="31">
        <v>11384019.974487299</v>
      </c>
      <c r="CM443" s="31">
        <v>135575.11574745199</v>
      </c>
      <c r="CN443" s="31">
        <v>20786653.7661133</v>
      </c>
      <c r="CO443" s="31">
        <v>93425977.228515595</v>
      </c>
      <c r="CP443" s="31">
        <v>11384019.974487299</v>
      </c>
    </row>
    <row r="444" spans="1:94">
      <c r="A444" s="138" t="s">
        <v>69</v>
      </c>
      <c r="B444" s="163">
        <v>41426</v>
      </c>
      <c r="C444" s="31">
        <v>73791.062363624602</v>
      </c>
      <c r="D444" s="31">
        <v>0</v>
      </c>
      <c r="E444" s="31">
        <v>12706.0568106174</v>
      </c>
      <c r="F444" s="31">
        <v>9995.1104664802606</v>
      </c>
      <c r="G444" s="31">
        <v>1694.90752063692</v>
      </c>
      <c r="H444" s="31">
        <v>0</v>
      </c>
      <c r="I444" s="31">
        <v>0</v>
      </c>
      <c r="J444" s="31">
        <v>47599.136984348297</v>
      </c>
      <c r="K444" s="31">
        <v>233.09163556992999</v>
      </c>
      <c r="L444" s="31">
        <v>1273.20215323567</v>
      </c>
      <c r="M444" s="31">
        <v>36538.919227600098</v>
      </c>
      <c r="N444" s="31">
        <v>6774.8870774507504</v>
      </c>
      <c r="O444" s="31">
        <v>0</v>
      </c>
      <c r="P444" s="31">
        <v>38196.0645971298</v>
      </c>
      <c r="Q444" s="31">
        <v>3863.6206686794799</v>
      </c>
      <c r="R444" s="31">
        <v>0</v>
      </c>
      <c r="S444" s="31">
        <v>1699.88774931431</v>
      </c>
      <c r="T444" s="31">
        <v>0</v>
      </c>
      <c r="U444" s="31">
        <v>47690.597090635143</v>
      </c>
      <c r="V444" s="31">
        <v>3828176.94213867</v>
      </c>
      <c r="W444" s="31">
        <v>0</v>
      </c>
      <c r="X444" s="31">
        <v>936130.00043487502</v>
      </c>
      <c r="Y444" s="31">
        <v>636851.06296539295</v>
      </c>
      <c r="Z444" s="31">
        <v>216621.04740715001</v>
      </c>
      <c r="AA444" s="31">
        <v>0</v>
      </c>
      <c r="AB444" s="31">
        <v>0</v>
      </c>
      <c r="AC444" s="31">
        <v>15833150.330078101</v>
      </c>
      <c r="AD444" s="31">
        <v>21456.2072908878</v>
      </c>
      <c r="AE444" s="31">
        <v>23770.417496204402</v>
      </c>
      <c r="AF444" s="31">
        <v>1807469.78994751</v>
      </c>
      <c r="AG444" s="31">
        <v>787669.50718689</v>
      </c>
      <c r="AH444" s="31">
        <v>0</v>
      </c>
      <c r="AI444" s="31">
        <v>1724581.661026</v>
      </c>
      <c r="AJ444" s="31">
        <v>421147.49332046497</v>
      </c>
      <c r="AK444" s="31">
        <v>0</v>
      </c>
      <c r="AL444" s="31">
        <v>217481.57026672401</v>
      </c>
      <c r="AM444" s="31">
        <v>0</v>
      </c>
      <c r="AN444" s="31">
        <v>15818454.1132813</v>
      </c>
      <c r="AO444" s="31">
        <v>36679009.146484397</v>
      </c>
      <c r="AP444" s="31">
        <v>0</v>
      </c>
      <c r="AQ444" s="31">
        <v>7855759.1188354502</v>
      </c>
      <c r="AR444" s="31">
        <v>5164424.2485961895</v>
      </c>
      <c r="AS444" s="31">
        <v>1796581.73310852</v>
      </c>
      <c r="AT444" s="31">
        <v>0</v>
      </c>
      <c r="AU444" s="31">
        <v>0</v>
      </c>
      <c r="AV444" s="31">
        <v>47444094.792968802</v>
      </c>
      <c r="AW444" s="31">
        <v>68819.8402824402</v>
      </c>
      <c r="AX444" s="31">
        <v>288015.88671112101</v>
      </c>
      <c r="AY444" s="31">
        <v>17417464.280029301</v>
      </c>
      <c r="AZ444" s="31">
        <v>6769455.0530395498</v>
      </c>
      <c r="BA444" s="31">
        <v>0</v>
      </c>
      <c r="BB444" s="31">
        <v>16379935.4068604</v>
      </c>
      <c r="BC444" s="31">
        <v>3690956.7821960398</v>
      </c>
      <c r="BD444" s="31">
        <v>0</v>
      </c>
      <c r="BE444" s="31">
        <v>1806471.25692749</v>
      </c>
      <c r="BF444" s="31">
        <v>0</v>
      </c>
      <c r="BG444" s="31">
        <v>47478596.2724609</v>
      </c>
      <c r="BH444" s="31">
        <v>8530072.8566894494</v>
      </c>
      <c r="BI444" s="31">
        <v>0</v>
      </c>
      <c r="BJ444" s="31">
        <v>2757697.4019470201</v>
      </c>
      <c r="BK444" s="31">
        <v>1949461.7167968799</v>
      </c>
      <c r="BL444" s="31">
        <v>0</v>
      </c>
      <c r="BM444" s="31">
        <v>0</v>
      </c>
      <c r="BN444" s="31">
        <v>0</v>
      </c>
      <c r="BO444" s="31">
        <v>0</v>
      </c>
      <c r="BP444" s="31">
        <v>0</v>
      </c>
      <c r="BQ444" s="31">
        <v>0</v>
      </c>
      <c r="BR444" s="31">
        <v>5587196.6544799795</v>
      </c>
      <c r="BS444" s="31">
        <v>2492845.0172119099</v>
      </c>
      <c r="BT444" s="31">
        <v>0</v>
      </c>
      <c r="BU444" s="31">
        <v>1245220.9399871801</v>
      </c>
      <c r="BV444" s="31">
        <v>1962378.96720886</v>
      </c>
      <c r="BW444" s="31">
        <v>0</v>
      </c>
      <c r="BX444" s="31">
        <v>150607.92725563</v>
      </c>
      <c r="BY444" s="31">
        <v>0</v>
      </c>
      <c r="BZ444" s="31">
        <v>0</v>
      </c>
      <c r="CA444" s="31">
        <v>86493.346322059602</v>
      </c>
      <c r="CB444" s="31">
        <v>4762713.2753295898</v>
      </c>
      <c r="CC444" s="31">
        <v>44512702.90625</v>
      </c>
      <c r="CD444" s="31">
        <v>11289155.3874512</v>
      </c>
      <c r="CE444" s="31">
        <v>1692.5976376384499</v>
      </c>
      <c r="CF444" s="31">
        <v>216965.39534759501</v>
      </c>
      <c r="CG444" s="31">
        <v>1798657.1775054899</v>
      </c>
      <c r="CH444" s="31">
        <v>150607.92725563</v>
      </c>
      <c r="CI444" s="31">
        <v>88186.787597656294</v>
      </c>
      <c r="CJ444" s="31">
        <v>4980752.54504395</v>
      </c>
      <c r="CK444" s="31">
        <v>46316977.1875</v>
      </c>
      <c r="CL444" s="31">
        <v>11439646.864868199</v>
      </c>
      <c r="CM444" s="31">
        <v>135608.14823722799</v>
      </c>
      <c r="CN444" s="31">
        <v>20809156.034912098</v>
      </c>
      <c r="CO444" s="31">
        <v>93768420.243164107</v>
      </c>
      <c r="CP444" s="31">
        <v>11439646.864868199</v>
      </c>
    </row>
    <row r="445" spans="1:94">
      <c r="A445" s="138" t="s">
        <v>69</v>
      </c>
      <c r="B445" s="163">
        <v>41518</v>
      </c>
      <c r="C445" s="31">
        <v>73575.691400527998</v>
      </c>
      <c r="D445" s="31">
        <v>0</v>
      </c>
      <c r="E445" s="31">
        <v>12231.0966566801</v>
      </c>
      <c r="F445" s="31">
        <v>9598.7519655227698</v>
      </c>
      <c r="G445" s="31">
        <v>1680.2873648703101</v>
      </c>
      <c r="H445" s="31">
        <v>0</v>
      </c>
      <c r="I445" s="31">
        <v>0</v>
      </c>
      <c r="J445" s="31">
        <v>47357.219120979302</v>
      </c>
      <c r="K445" s="31">
        <v>216.74933021515599</v>
      </c>
      <c r="L445" s="31">
        <v>251.26030621863899</v>
      </c>
      <c r="M445" s="31">
        <v>36586.110932827003</v>
      </c>
      <c r="N445" s="31">
        <v>6562.1925387382498</v>
      </c>
      <c r="O445" s="31">
        <v>0</v>
      </c>
      <c r="P445" s="31">
        <v>38820.2300868034</v>
      </c>
      <c r="Q445" s="31">
        <v>3832.2692818641699</v>
      </c>
      <c r="R445" s="31">
        <v>0</v>
      </c>
      <c r="S445" s="31">
        <v>1679.58316725492</v>
      </c>
      <c r="T445" s="31">
        <v>0.97536769294674697</v>
      </c>
      <c r="U445" s="31">
        <v>47802.384740470312</v>
      </c>
      <c r="V445" s="31">
        <v>3812905.0910949698</v>
      </c>
      <c r="W445" s="31">
        <v>0</v>
      </c>
      <c r="X445" s="31">
        <v>910672.52252960205</v>
      </c>
      <c r="Y445" s="31">
        <v>617372.45443725598</v>
      </c>
      <c r="Z445" s="31">
        <v>217089.43584251401</v>
      </c>
      <c r="AA445" s="31">
        <v>0</v>
      </c>
      <c r="AB445" s="31">
        <v>0</v>
      </c>
      <c r="AC445" s="31">
        <v>15760975.9689941</v>
      </c>
      <c r="AD445" s="31">
        <v>19218.346246957801</v>
      </c>
      <c r="AE445" s="31">
        <v>15491.2496594191</v>
      </c>
      <c r="AF445" s="31">
        <v>1801641.4099884001</v>
      </c>
      <c r="AG445" s="31">
        <v>765778.79848480201</v>
      </c>
      <c r="AH445" s="31">
        <v>0</v>
      </c>
      <c r="AI445" s="31">
        <v>1720225.1967468299</v>
      </c>
      <c r="AJ445" s="31">
        <v>419538.92728805501</v>
      </c>
      <c r="AK445" s="31">
        <v>0</v>
      </c>
      <c r="AL445" s="31">
        <v>215551.53998374901</v>
      </c>
      <c r="AM445" s="31">
        <v>0</v>
      </c>
      <c r="AN445" s="31">
        <v>15815642.8830566</v>
      </c>
      <c r="AO445" s="31">
        <v>36668921.2265625</v>
      </c>
      <c r="AP445" s="31">
        <v>0</v>
      </c>
      <c r="AQ445" s="31">
        <v>7627442.9643554697</v>
      </c>
      <c r="AR445" s="31">
        <v>4998203.7245483398</v>
      </c>
      <c r="AS445" s="31">
        <v>1801814.56175232</v>
      </c>
      <c r="AT445" s="31">
        <v>0</v>
      </c>
      <c r="AU445" s="31">
        <v>0</v>
      </c>
      <c r="AV445" s="31">
        <v>47173820.056640603</v>
      </c>
      <c r="AW445" s="31">
        <v>61314.709802150697</v>
      </c>
      <c r="AX445" s="31">
        <v>151822.15123367301</v>
      </c>
      <c r="AY445" s="31">
        <v>17412868.512695301</v>
      </c>
      <c r="AZ445" s="31">
        <v>6594588.4533081101</v>
      </c>
      <c r="BA445" s="31">
        <v>0</v>
      </c>
      <c r="BB445" s="31">
        <v>16449538.8283691</v>
      </c>
      <c r="BC445" s="31">
        <v>3678896.2964782701</v>
      </c>
      <c r="BD445" s="31">
        <v>0</v>
      </c>
      <c r="BE445" s="31">
        <v>1788539.6351318399</v>
      </c>
      <c r="BF445" s="31">
        <v>0</v>
      </c>
      <c r="BG445" s="31">
        <v>47307171.8759766</v>
      </c>
      <c r="BH445" s="31">
        <v>8431205.0711669903</v>
      </c>
      <c r="BI445" s="31">
        <v>0</v>
      </c>
      <c r="BJ445" s="31">
        <v>2647349.4249267601</v>
      </c>
      <c r="BK445" s="31">
        <v>1882395.3119506801</v>
      </c>
      <c r="BL445" s="31">
        <v>0</v>
      </c>
      <c r="BM445" s="31">
        <v>0</v>
      </c>
      <c r="BN445" s="31">
        <v>0</v>
      </c>
      <c r="BO445" s="31">
        <v>0</v>
      </c>
      <c r="BP445" s="31">
        <v>0</v>
      </c>
      <c r="BQ445" s="31">
        <v>0</v>
      </c>
      <c r="BR445" s="31">
        <v>5597647.5691528302</v>
      </c>
      <c r="BS445" s="31">
        <v>2423223.6962890602</v>
      </c>
      <c r="BT445" s="31">
        <v>0</v>
      </c>
      <c r="BU445" s="31">
        <v>1035894.18999481</v>
      </c>
      <c r="BV445" s="31">
        <v>1954996.10398865</v>
      </c>
      <c r="BW445" s="31">
        <v>0</v>
      </c>
      <c r="BX445" s="31">
        <v>125609.589265823</v>
      </c>
      <c r="BY445" s="31">
        <v>0</v>
      </c>
      <c r="BZ445" s="31">
        <v>0</v>
      </c>
      <c r="CA445" s="31">
        <v>85879.306878089905</v>
      </c>
      <c r="CB445" s="31">
        <v>4721422.5908203097</v>
      </c>
      <c r="CC445" s="31">
        <v>44271977.728027299</v>
      </c>
      <c r="CD445" s="31">
        <v>11063760.755493199</v>
      </c>
      <c r="CE445" s="31">
        <v>1680.0130323767701</v>
      </c>
      <c r="CF445" s="31">
        <v>216119.26073455799</v>
      </c>
      <c r="CG445" s="31">
        <v>1794496.1520843499</v>
      </c>
      <c r="CH445" s="31">
        <v>125609.589265823</v>
      </c>
      <c r="CI445" s="31">
        <v>87559.497311592102</v>
      </c>
      <c r="CJ445" s="31">
        <v>4936340.66833496</v>
      </c>
      <c r="CK445" s="31">
        <v>46069430.105468802</v>
      </c>
      <c r="CL445" s="31">
        <v>11197170.322876001</v>
      </c>
      <c r="CM445" s="31">
        <v>135066.35270118699</v>
      </c>
      <c r="CN445" s="31">
        <v>20755039.158447299</v>
      </c>
      <c r="CO445" s="31">
        <v>93360401.374023393</v>
      </c>
      <c r="CP445" s="31">
        <v>11197170.322876001</v>
      </c>
    </row>
    <row r="446" spans="1:94">
      <c r="A446" s="138" t="s">
        <v>69</v>
      </c>
      <c r="B446" s="163">
        <v>41609</v>
      </c>
      <c r="C446" s="31">
        <v>73321.859935760498</v>
      </c>
      <c r="D446" s="31">
        <v>0</v>
      </c>
      <c r="E446" s="31">
        <v>11855.5267066956</v>
      </c>
      <c r="F446" s="31">
        <v>9287.34104454517</v>
      </c>
      <c r="G446" s="31">
        <v>1644.82590183616</v>
      </c>
      <c r="H446" s="31">
        <v>0</v>
      </c>
      <c r="I446" s="31">
        <v>0</v>
      </c>
      <c r="J446" s="31">
        <v>46691.459809780099</v>
      </c>
      <c r="K446" s="31">
        <v>181.93954752385599</v>
      </c>
      <c r="L446" s="31">
        <v>185.22805559448901</v>
      </c>
      <c r="M446" s="31">
        <v>36554.092299461401</v>
      </c>
      <c r="N446" s="31">
        <v>6401.7232443094299</v>
      </c>
      <c r="O446" s="31">
        <v>0</v>
      </c>
      <c r="P446" s="31">
        <v>38166.937950134299</v>
      </c>
      <c r="Q446" s="31">
        <v>3773.76122257113</v>
      </c>
      <c r="R446" s="31">
        <v>0</v>
      </c>
      <c r="S446" s="31">
        <v>1642.1324305087301</v>
      </c>
      <c r="T446" s="31">
        <v>1.0055924252956201</v>
      </c>
      <c r="U446" s="31">
        <v>47223.188650128439</v>
      </c>
      <c r="V446" s="31">
        <v>3757830.1898498498</v>
      </c>
      <c r="W446" s="31">
        <v>0</v>
      </c>
      <c r="X446" s="31">
        <v>873609.27772521996</v>
      </c>
      <c r="Y446" s="31">
        <v>588954.32842254604</v>
      </c>
      <c r="Z446" s="31">
        <v>214026.08594703701</v>
      </c>
      <c r="AA446" s="31">
        <v>0</v>
      </c>
      <c r="AB446" s="31">
        <v>0</v>
      </c>
      <c r="AC446" s="31">
        <v>15434740.0393066</v>
      </c>
      <c r="AD446" s="31">
        <v>17004.010719299298</v>
      </c>
      <c r="AE446" s="31">
        <v>12635.849835634201</v>
      </c>
      <c r="AF446" s="31">
        <v>1791273.2276153599</v>
      </c>
      <c r="AG446" s="31">
        <v>739184.72997283901</v>
      </c>
      <c r="AH446" s="31">
        <v>0</v>
      </c>
      <c r="AI446" s="31">
        <v>1676458.07722473</v>
      </c>
      <c r="AJ446" s="31">
        <v>409750.70431900001</v>
      </c>
      <c r="AK446" s="31">
        <v>0</v>
      </c>
      <c r="AL446" s="31">
        <v>212200.73531722999</v>
      </c>
      <c r="AM446" s="31">
        <v>0</v>
      </c>
      <c r="AN446" s="31">
        <v>15553474.682739301</v>
      </c>
      <c r="AO446" s="31">
        <v>36288800.145996101</v>
      </c>
      <c r="AP446" s="31">
        <v>0</v>
      </c>
      <c r="AQ446" s="31">
        <v>7302841.1483154297</v>
      </c>
      <c r="AR446" s="31">
        <v>4744820.5384521503</v>
      </c>
      <c r="AS446" s="31">
        <v>1781566.7489318801</v>
      </c>
      <c r="AT446" s="31">
        <v>0</v>
      </c>
      <c r="AU446" s="31">
        <v>0</v>
      </c>
      <c r="AV446" s="31">
        <v>46585097.749511696</v>
      </c>
      <c r="AW446" s="31">
        <v>55325.981515884399</v>
      </c>
      <c r="AX446" s="31">
        <v>98632.732622146606</v>
      </c>
      <c r="AY446" s="31">
        <v>17378123.075195301</v>
      </c>
      <c r="AZ446" s="31">
        <v>6396417.1651001005</v>
      </c>
      <c r="BA446" s="31">
        <v>0</v>
      </c>
      <c r="BB446" s="31">
        <v>16095606.643066401</v>
      </c>
      <c r="BC446" s="31">
        <v>3602943.4087829599</v>
      </c>
      <c r="BD446" s="31">
        <v>0</v>
      </c>
      <c r="BE446" s="31">
        <v>1766441.31884766</v>
      </c>
      <c r="BF446" s="31">
        <v>0</v>
      </c>
      <c r="BG446" s="31">
        <v>47117357.224609397</v>
      </c>
      <c r="BH446" s="31">
        <v>8386396.0868530301</v>
      </c>
      <c r="BI446" s="31">
        <v>0</v>
      </c>
      <c r="BJ446" s="31">
        <v>2597949.4749755901</v>
      </c>
      <c r="BK446" s="31">
        <v>1810567.4542541499</v>
      </c>
      <c r="BL446" s="31">
        <v>0</v>
      </c>
      <c r="BM446" s="31">
        <v>0</v>
      </c>
      <c r="BN446" s="31">
        <v>0</v>
      </c>
      <c r="BO446" s="31">
        <v>0</v>
      </c>
      <c r="BP446" s="31">
        <v>0</v>
      </c>
      <c r="BQ446" s="31">
        <v>0</v>
      </c>
      <c r="BR446" s="31">
        <v>5616876.3684692401</v>
      </c>
      <c r="BS446" s="31">
        <v>2353051.0973205599</v>
      </c>
      <c r="BT446" s="31">
        <v>0</v>
      </c>
      <c r="BU446" s="31">
        <v>1197241.6599884001</v>
      </c>
      <c r="BV446" s="31">
        <v>1923640.8853454599</v>
      </c>
      <c r="BW446" s="31">
        <v>0</v>
      </c>
      <c r="BX446" s="31">
        <v>143986.37995147699</v>
      </c>
      <c r="BY446" s="31">
        <v>0</v>
      </c>
      <c r="BZ446" s="31">
        <v>0</v>
      </c>
      <c r="CA446" s="31">
        <v>85136.583230018601</v>
      </c>
      <c r="CB446" s="31">
        <v>4630295.72619629</v>
      </c>
      <c r="CC446" s="31">
        <v>43553996.799316399</v>
      </c>
      <c r="CD446" s="31">
        <v>10980728.403198199</v>
      </c>
      <c r="CE446" s="31">
        <v>1655.38560432196</v>
      </c>
      <c r="CF446" s="31">
        <v>213249.08646965001</v>
      </c>
      <c r="CG446" s="31">
        <v>1776647.4562683101</v>
      </c>
      <c r="CH446" s="31">
        <v>143986.37995147699</v>
      </c>
      <c r="CI446" s="31">
        <v>86795.809618949905</v>
      </c>
      <c r="CJ446" s="31">
        <v>4838830.7412109403</v>
      </c>
      <c r="CK446" s="31">
        <v>45330879.693847701</v>
      </c>
      <c r="CL446" s="31">
        <v>11118880.223510699</v>
      </c>
      <c r="CM446" s="31">
        <v>133793.31768798799</v>
      </c>
      <c r="CN446" s="31">
        <v>20395659.822265599</v>
      </c>
      <c r="CO446" s="31">
        <v>92359727.911132798</v>
      </c>
      <c r="CP446" s="31">
        <v>11118880.223510699</v>
      </c>
    </row>
    <row r="447" spans="1:94">
      <c r="A447" s="138" t="s">
        <v>69</v>
      </c>
      <c r="B447" s="163">
        <v>41699</v>
      </c>
      <c r="C447" s="31">
        <v>73124.217526435896</v>
      </c>
      <c r="D447" s="31">
        <v>0</v>
      </c>
      <c r="E447" s="31">
        <v>11645.4274724722</v>
      </c>
      <c r="F447" s="31">
        <v>9129.7144342660904</v>
      </c>
      <c r="G447" s="31">
        <v>1676.9148428589101</v>
      </c>
      <c r="H447" s="31">
        <v>0</v>
      </c>
      <c r="I447" s="31">
        <v>0</v>
      </c>
      <c r="J447" s="31">
        <v>47526.637992858901</v>
      </c>
      <c r="K447" s="31">
        <v>138.495878918096</v>
      </c>
      <c r="L447" s="31">
        <v>210.855056323111</v>
      </c>
      <c r="M447" s="31">
        <v>36761.763904571497</v>
      </c>
      <c r="N447" s="31">
        <v>6229.3725355267497</v>
      </c>
      <c r="O447" s="31">
        <v>0</v>
      </c>
      <c r="P447" s="31">
        <v>37686.094236850702</v>
      </c>
      <c r="Q447" s="31">
        <v>3749.6738029420399</v>
      </c>
      <c r="R447" s="31">
        <v>0</v>
      </c>
      <c r="S447" s="31">
        <v>1675.9292382597901</v>
      </c>
      <c r="T447" s="31">
        <v>1.0011524720757701</v>
      </c>
      <c r="U447" s="31">
        <v>47185.832416421588</v>
      </c>
      <c r="V447" s="31">
        <v>3720521.67828369</v>
      </c>
      <c r="W447" s="31">
        <v>0</v>
      </c>
      <c r="X447" s="31">
        <v>848625.45690154994</v>
      </c>
      <c r="Y447" s="31">
        <v>569732.61096191395</v>
      </c>
      <c r="Z447" s="31">
        <v>208487.31042289699</v>
      </c>
      <c r="AA447" s="31">
        <v>0</v>
      </c>
      <c r="AB447" s="31">
        <v>0</v>
      </c>
      <c r="AC447" s="31">
        <v>15505751.353271499</v>
      </c>
      <c r="AD447" s="31">
        <v>12448.7773532867</v>
      </c>
      <c r="AE447" s="31">
        <v>12436.2461299896</v>
      </c>
      <c r="AF447" s="31">
        <v>1775584.59867859</v>
      </c>
      <c r="AG447" s="31">
        <v>717151.99270629894</v>
      </c>
      <c r="AH447" s="31">
        <v>0</v>
      </c>
      <c r="AI447" s="31">
        <v>1660277.33114624</v>
      </c>
      <c r="AJ447" s="31">
        <v>405636.90599822998</v>
      </c>
      <c r="AK447" s="31">
        <v>0</v>
      </c>
      <c r="AL447" s="31">
        <v>210622.16955184899</v>
      </c>
      <c r="AM447" s="31">
        <v>0</v>
      </c>
      <c r="AN447" s="31">
        <v>15417074.8599854</v>
      </c>
      <c r="AO447" s="31">
        <v>36069825.973632798</v>
      </c>
      <c r="AP447" s="31">
        <v>0</v>
      </c>
      <c r="AQ447" s="31">
        <v>7103354.7919311495</v>
      </c>
      <c r="AR447" s="31">
        <v>4587371.8197021503</v>
      </c>
      <c r="AS447" s="31">
        <v>1750318.5667419401</v>
      </c>
      <c r="AT447" s="31">
        <v>0</v>
      </c>
      <c r="AU447" s="31">
        <v>0</v>
      </c>
      <c r="AV447" s="31">
        <v>47387194.031738304</v>
      </c>
      <c r="AW447" s="31">
        <v>40313.734390258804</v>
      </c>
      <c r="AX447" s="31">
        <v>114875.68176078799</v>
      </c>
      <c r="AY447" s="31">
        <v>17349631.349853501</v>
      </c>
      <c r="AZ447" s="31">
        <v>6229423.3070678702</v>
      </c>
      <c r="BA447" s="31">
        <v>0</v>
      </c>
      <c r="BB447" s="31">
        <v>15897646.3981934</v>
      </c>
      <c r="BC447" s="31">
        <v>3591408.63885498</v>
      </c>
      <c r="BD447" s="31">
        <v>0</v>
      </c>
      <c r="BE447" s="31">
        <v>1765756.914505</v>
      </c>
      <c r="BF447" s="31">
        <v>0</v>
      </c>
      <c r="BG447" s="31">
        <v>46900852.057128899</v>
      </c>
      <c r="BH447" s="31">
        <v>8484934.8310546894</v>
      </c>
      <c r="BI447" s="31">
        <v>0</v>
      </c>
      <c r="BJ447" s="31">
        <v>2546989.9520874</v>
      </c>
      <c r="BK447" s="31">
        <v>1775536.3810882601</v>
      </c>
      <c r="BL447" s="31">
        <v>0</v>
      </c>
      <c r="BM447" s="31">
        <v>0</v>
      </c>
      <c r="BN447" s="31">
        <v>0</v>
      </c>
      <c r="BO447" s="31">
        <v>0</v>
      </c>
      <c r="BP447" s="31">
        <v>0</v>
      </c>
      <c r="BQ447" s="31">
        <v>0</v>
      </c>
      <c r="BR447" s="31">
        <v>5598727.2767334003</v>
      </c>
      <c r="BS447" s="31">
        <v>2306922.48400879</v>
      </c>
      <c r="BT447" s="31">
        <v>0</v>
      </c>
      <c r="BU447" s="31">
        <v>1166961.08999634</v>
      </c>
      <c r="BV447" s="31">
        <v>1920364.46034241</v>
      </c>
      <c r="BW447" s="31">
        <v>0</v>
      </c>
      <c r="BX447" s="31">
        <v>145788.92902946501</v>
      </c>
      <c r="BY447" s="31">
        <v>0</v>
      </c>
      <c r="BZ447" s="31">
        <v>0</v>
      </c>
      <c r="CA447" s="31">
        <v>84737.385410308794</v>
      </c>
      <c r="CB447" s="31">
        <v>4571735.8510742197</v>
      </c>
      <c r="CC447" s="31">
        <v>43233192.9287109</v>
      </c>
      <c r="CD447" s="31">
        <v>11046222.0982666</v>
      </c>
      <c r="CE447" s="31">
        <v>1670.85921445489</v>
      </c>
      <c r="CF447" s="31">
        <v>209568.913761139</v>
      </c>
      <c r="CG447" s="31">
        <v>1758674.39909363</v>
      </c>
      <c r="CH447" s="31">
        <v>145788.92902946501</v>
      </c>
      <c r="CI447" s="31">
        <v>86405.520858764605</v>
      </c>
      <c r="CJ447" s="31">
        <v>4785998.8167114304</v>
      </c>
      <c r="CK447" s="31">
        <v>44983751.224121101</v>
      </c>
      <c r="CL447" s="31">
        <v>11189510.8708496</v>
      </c>
      <c r="CM447" s="31">
        <v>133376.56249618501</v>
      </c>
      <c r="CN447" s="31">
        <v>20188139.842285201</v>
      </c>
      <c r="CO447" s="31">
        <v>92030790.643554702</v>
      </c>
      <c r="CP447" s="31">
        <v>11189510.8708496</v>
      </c>
    </row>
    <row r="448" spans="1:94">
      <c r="A448" s="138" t="s">
        <v>69</v>
      </c>
      <c r="B448" s="163">
        <v>41791</v>
      </c>
      <c r="C448" s="31">
        <v>72973.942641258196</v>
      </c>
      <c r="D448" s="31">
        <v>0</v>
      </c>
      <c r="E448" s="31">
        <v>11211.940575480499</v>
      </c>
      <c r="F448" s="31">
        <v>8790.8140178918802</v>
      </c>
      <c r="G448" s="31">
        <v>1672.1905041486</v>
      </c>
      <c r="H448" s="31">
        <v>0</v>
      </c>
      <c r="I448" s="31">
        <v>0</v>
      </c>
      <c r="J448" s="31">
        <v>47234.209435463003</v>
      </c>
      <c r="K448" s="31">
        <v>100.33747316245</v>
      </c>
      <c r="L448" s="31">
        <v>452.28772094100702</v>
      </c>
      <c r="M448" s="31">
        <v>36681.077756881699</v>
      </c>
      <c r="N448" s="31">
        <v>6134.5056159496298</v>
      </c>
      <c r="O448" s="31">
        <v>0</v>
      </c>
      <c r="P448" s="31">
        <v>37273.021271705598</v>
      </c>
      <c r="Q448" s="31">
        <v>3699.71336087585</v>
      </c>
      <c r="R448" s="31">
        <v>0</v>
      </c>
      <c r="S448" s="31">
        <v>1676.1959530264101</v>
      </c>
      <c r="T448" s="31">
        <v>0</v>
      </c>
      <c r="U448" s="31">
        <v>47161.985381689432</v>
      </c>
      <c r="V448" s="31">
        <v>3695944.8901061998</v>
      </c>
      <c r="W448" s="31">
        <v>0</v>
      </c>
      <c r="X448" s="31">
        <v>812372.63636779797</v>
      </c>
      <c r="Y448" s="31">
        <v>544401.11178588902</v>
      </c>
      <c r="Z448" s="31">
        <v>208771.76665878299</v>
      </c>
      <c r="AA448" s="31">
        <v>0</v>
      </c>
      <c r="AB448" s="31">
        <v>0</v>
      </c>
      <c r="AC448" s="31">
        <v>15469712.885009799</v>
      </c>
      <c r="AD448" s="31">
        <v>7673.6803821921303</v>
      </c>
      <c r="AE448" s="31">
        <v>16873.299757957499</v>
      </c>
      <c r="AF448" s="31">
        <v>1765657.1390686</v>
      </c>
      <c r="AG448" s="31">
        <v>696962.16873931896</v>
      </c>
      <c r="AH448" s="31">
        <v>0</v>
      </c>
      <c r="AI448" s="31">
        <v>1628491.5595245401</v>
      </c>
      <c r="AJ448" s="31">
        <v>401239.27739334101</v>
      </c>
      <c r="AK448" s="31">
        <v>0</v>
      </c>
      <c r="AL448" s="31">
        <v>209593.19241142299</v>
      </c>
      <c r="AM448" s="31">
        <v>0</v>
      </c>
      <c r="AN448" s="31">
        <v>15436950.954833999</v>
      </c>
      <c r="AO448" s="31">
        <v>35999236.403808601</v>
      </c>
      <c r="AP448" s="31">
        <v>0</v>
      </c>
      <c r="AQ448" s="31">
        <v>6834468.9027709998</v>
      </c>
      <c r="AR448" s="31">
        <v>4380604.4973144503</v>
      </c>
      <c r="AS448" s="31">
        <v>1751277.1307830799</v>
      </c>
      <c r="AT448" s="31">
        <v>0</v>
      </c>
      <c r="AU448" s="31">
        <v>0</v>
      </c>
      <c r="AV448" s="31">
        <v>47256801.070800804</v>
      </c>
      <c r="AW448" s="31">
        <v>25132.2473931313</v>
      </c>
      <c r="AX448" s="31">
        <v>157764.66350936901</v>
      </c>
      <c r="AY448" s="31">
        <v>17340925.4682617</v>
      </c>
      <c r="AZ448" s="31">
        <v>6085286.3193359403</v>
      </c>
      <c r="BA448" s="31">
        <v>0</v>
      </c>
      <c r="BB448" s="31">
        <v>15708814.0467529</v>
      </c>
      <c r="BC448" s="31">
        <v>3564742.4363098098</v>
      </c>
      <c r="BD448" s="31">
        <v>0</v>
      </c>
      <c r="BE448" s="31">
        <v>1759376.85842896</v>
      </c>
      <c r="BF448" s="31">
        <v>0</v>
      </c>
      <c r="BG448" s="31">
        <v>47260741.546386696</v>
      </c>
      <c r="BH448" s="31">
        <v>8436827.8548584003</v>
      </c>
      <c r="BI448" s="31">
        <v>0</v>
      </c>
      <c r="BJ448" s="31">
        <v>2461177.63104248</v>
      </c>
      <c r="BK448" s="31">
        <v>1702133.8495178199</v>
      </c>
      <c r="BL448" s="31">
        <v>0</v>
      </c>
      <c r="BM448" s="31">
        <v>0</v>
      </c>
      <c r="BN448" s="31">
        <v>0</v>
      </c>
      <c r="BO448" s="31">
        <v>0</v>
      </c>
      <c r="BP448" s="31">
        <v>0</v>
      </c>
      <c r="BQ448" s="31">
        <v>0</v>
      </c>
      <c r="BR448" s="31">
        <v>5585775.8251342801</v>
      </c>
      <c r="BS448" s="31">
        <v>2251386.07177734</v>
      </c>
      <c r="BT448" s="31">
        <v>0</v>
      </c>
      <c r="BU448" s="31">
        <v>1171172.3099823</v>
      </c>
      <c r="BV448" s="31">
        <v>1906591.9056243901</v>
      </c>
      <c r="BW448" s="31">
        <v>0</v>
      </c>
      <c r="BX448" s="31">
        <v>145624.589765549</v>
      </c>
      <c r="BY448" s="31">
        <v>0</v>
      </c>
      <c r="BZ448" s="31">
        <v>0</v>
      </c>
      <c r="CA448" s="31">
        <v>84177.6109886169</v>
      </c>
      <c r="CB448" s="31">
        <v>4508833.3117065402</v>
      </c>
      <c r="CC448" s="31">
        <v>42834468.955078103</v>
      </c>
      <c r="CD448" s="31">
        <v>10913059.540649399</v>
      </c>
      <c r="CE448" s="31">
        <v>1670.3642334788999</v>
      </c>
      <c r="CF448" s="31">
        <v>209189.89232063299</v>
      </c>
      <c r="CG448" s="31">
        <v>1754255.55551147</v>
      </c>
      <c r="CH448" s="31">
        <v>145624.589765549</v>
      </c>
      <c r="CI448" s="31">
        <v>85846.306646347002</v>
      </c>
      <c r="CJ448" s="31">
        <v>4719357.6088867197</v>
      </c>
      <c r="CK448" s="31">
        <v>44594036.8994141</v>
      </c>
      <c r="CL448" s="31">
        <v>11058259.8005371</v>
      </c>
      <c r="CM448" s="31">
        <v>132756.39311981201</v>
      </c>
      <c r="CN448" s="31">
        <v>20166847.276122998</v>
      </c>
      <c r="CO448" s="31">
        <v>91811844.719726607</v>
      </c>
      <c r="CP448" s="31">
        <v>11058259.8005371</v>
      </c>
    </row>
    <row r="449" spans="1:94">
      <c r="A449" s="138" t="s">
        <v>69</v>
      </c>
      <c r="B449" s="163">
        <v>41883</v>
      </c>
      <c r="C449" s="31">
        <v>73258.799879074097</v>
      </c>
      <c r="D449" s="31">
        <v>0</v>
      </c>
      <c r="E449" s="31">
        <v>10875.483818173399</v>
      </c>
      <c r="F449" s="31">
        <v>8525.5011900663394</v>
      </c>
      <c r="G449" s="31">
        <v>1705.5084449797901</v>
      </c>
      <c r="H449" s="31">
        <v>0</v>
      </c>
      <c r="I449" s="31">
        <v>0</v>
      </c>
      <c r="J449" s="31">
        <v>46712.618607044198</v>
      </c>
      <c r="K449" s="31">
        <v>67.308469886891501</v>
      </c>
      <c r="L449" s="31">
        <v>231.19289045967199</v>
      </c>
      <c r="M449" s="31">
        <v>36843.366988182097</v>
      </c>
      <c r="N449" s="31">
        <v>6017.59487223625</v>
      </c>
      <c r="O449" s="31">
        <v>0</v>
      </c>
      <c r="P449" s="31">
        <v>37531.045701503797</v>
      </c>
      <c r="Q449" s="31">
        <v>3694.9778206944502</v>
      </c>
      <c r="R449" s="31">
        <v>0</v>
      </c>
      <c r="S449" s="31">
        <v>1704.15635949373</v>
      </c>
      <c r="T449" s="31">
        <v>0</v>
      </c>
      <c r="U449" s="31">
        <v>47090.353418385741</v>
      </c>
      <c r="V449" s="31">
        <v>3711290.5943298298</v>
      </c>
      <c r="W449" s="31">
        <v>0</v>
      </c>
      <c r="X449" s="31">
        <v>784574.01356506301</v>
      </c>
      <c r="Y449" s="31">
        <v>519703.05537414597</v>
      </c>
      <c r="Z449" s="31">
        <v>208039.47042465201</v>
      </c>
      <c r="AA449" s="31">
        <v>0</v>
      </c>
      <c r="AB449" s="31">
        <v>0</v>
      </c>
      <c r="AC449" s="31">
        <v>15248708.963378901</v>
      </c>
      <c r="AD449" s="31">
        <v>6491.6834275722504</v>
      </c>
      <c r="AE449" s="31">
        <v>13305.563664555501</v>
      </c>
      <c r="AF449" s="31">
        <v>1783004.6519164999</v>
      </c>
      <c r="AG449" s="31">
        <v>681590.26132202102</v>
      </c>
      <c r="AH449" s="31">
        <v>0</v>
      </c>
      <c r="AI449" s="31">
        <v>1626954.9452209501</v>
      </c>
      <c r="AJ449" s="31">
        <v>390441.91044616699</v>
      </c>
      <c r="AK449" s="31">
        <v>0</v>
      </c>
      <c r="AL449" s="31">
        <v>206444.54391861</v>
      </c>
      <c r="AM449" s="31">
        <v>0</v>
      </c>
      <c r="AN449" s="31">
        <v>15300440.819458</v>
      </c>
      <c r="AO449" s="31">
        <v>36328095.600097701</v>
      </c>
      <c r="AP449" s="31">
        <v>0</v>
      </c>
      <c r="AQ449" s="31">
        <v>6629255.9465942401</v>
      </c>
      <c r="AR449" s="31">
        <v>4230084.9218139602</v>
      </c>
      <c r="AS449" s="31">
        <v>1750777.8757171601</v>
      </c>
      <c r="AT449" s="31">
        <v>0</v>
      </c>
      <c r="AU449" s="31">
        <v>0</v>
      </c>
      <c r="AV449" s="31">
        <v>46573608.849609397</v>
      </c>
      <c r="AW449" s="31">
        <v>21041.383872508999</v>
      </c>
      <c r="AX449" s="31">
        <v>120644.89573192599</v>
      </c>
      <c r="AY449" s="31">
        <v>17597028.9367676</v>
      </c>
      <c r="AZ449" s="31">
        <v>5981335.9894409198</v>
      </c>
      <c r="BA449" s="31">
        <v>0</v>
      </c>
      <c r="BB449" s="31">
        <v>15807151.880981401</v>
      </c>
      <c r="BC449" s="31">
        <v>3441651.4788513202</v>
      </c>
      <c r="BD449" s="31">
        <v>0</v>
      </c>
      <c r="BE449" s="31">
        <v>1740465.6969909701</v>
      </c>
      <c r="BF449" s="31">
        <v>0</v>
      </c>
      <c r="BG449" s="31">
        <v>46677127.483886696</v>
      </c>
      <c r="BH449" s="31">
        <v>8455098.3527831994</v>
      </c>
      <c r="BI449" s="31">
        <v>0</v>
      </c>
      <c r="BJ449" s="31">
        <v>2372498.11932373</v>
      </c>
      <c r="BK449" s="31">
        <v>1637229.65715027</v>
      </c>
      <c r="BL449" s="31">
        <v>0</v>
      </c>
      <c r="BM449" s="31">
        <v>0</v>
      </c>
      <c r="BN449" s="31">
        <v>0</v>
      </c>
      <c r="BO449" s="31">
        <v>0</v>
      </c>
      <c r="BP449" s="31">
        <v>0</v>
      </c>
      <c r="BQ449" s="31">
        <v>0</v>
      </c>
      <c r="BR449" s="31">
        <v>5670479.0373535203</v>
      </c>
      <c r="BS449" s="31">
        <v>2212957.1130371098</v>
      </c>
      <c r="BT449" s="31">
        <v>0</v>
      </c>
      <c r="BU449" s="31">
        <v>984061.16882324195</v>
      </c>
      <c r="BV449" s="31">
        <v>1874907.8244781501</v>
      </c>
      <c r="BW449" s="31">
        <v>0</v>
      </c>
      <c r="BX449" s="31">
        <v>120694.053455353</v>
      </c>
      <c r="BY449" s="31">
        <v>0</v>
      </c>
      <c r="BZ449" s="31">
        <v>0</v>
      </c>
      <c r="CA449" s="31">
        <v>84239.653672218294</v>
      </c>
      <c r="CB449" s="31">
        <v>4494329.0204467801</v>
      </c>
      <c r="CC449" s="31">
        <v>42943051.465820298</v>
      </c>
      <c r="CD449" s="31">
        <v>10797152.4268799</v>
      </c>
      <c r="CE449" s="31">
        <v>1704.68021477759</v>
      </c>
      <c r="CF449" s="31">
        <v>207155.15691185</v>
      </c>
      <c r="CG449" s="31">
        <v>1741874.7552490199</v>
      </c>
      <c r="CH449" s="31">
        <v>120694.053455353</v>
      </c>
      <c r="CI449" s="31">
        <v>85946.011256218</v>
      </c>
      <c r="CJ449" s="31">
        <v>4700087.4640502902</v>
      </c>
      <c r="CK449" s="31">
        <v>44688817.387695298</v>
      </c>
      <c r="CL449" s="31">
        <v>10926116.7651367</v>
      </c>
      <c r="CM449" s="31">
        <v>132711.07336616499</v>
      </c>
      <c r="CN449" s="31">
        <v>20000718.790527299</v>
      </c>
      <c r="CO449" s="31">
        <v>91333079.3828125</v>
      </c>
      <c r="CP449" s="31">
        <v>10926116.7651367</v>
      </c>
    </row>
    <row r="450" spans="1:94">
      <c r="A450" s="138" t="s">
        <v>69</v>
      </c>
      <c r="B450" s="163">
        <v>41974</v>
      </c>
      <c r="C450" s="31">
        <v>73428.670860290498</v>
      </c>
      <c r="D450" s="31">
        <v>0</v>
      </c>
      <c r="E450" s="31">
        <v>10709.4573642015</v>
      </c>
      <c r="F450" s="31">
        <v>8423.1725547313708</v>
      </c>
      <c r="G450" s="31">
        <v>1706.5040803253701</v>
      </c>
      <c r="H450" s="31">
        <v>0</v>
      </c>
      <c r="I450" s="31">
        <v>0</v>
      </c>
      <c r="J450" s="31">
        <v>45127.785241603902</v>
      </c>
      <c r="K450" s="31">
        <v>41.428914527874397</v>
      </c>
      <c r="L450" s="31">
        <v>214.799205373973</v>
      </c>
      <c r="M450" s="31">
        <v>37167.676711082502</v>
      </c>
      <c r="N450" s="31">
        <v>5849.54957824945</v>
      </c>
      <c r="O450" s="31">
        <v>0</v>
      </c>
      <c r="P450" s="31">
        <v>37148.607336521098</v>
      </c>
      <c r="Q450" s="31">
        <v>3684.5069817006602</v>
      </c>
      <c r="R450" s="31">
        <v>0</v>
      </c>
      <c r="S450" s="31">
        <v>1705.1524953842199</v>
      </c>
      <c r="T450" s="31">
        <v>0</v>
      </c>
      <c r="U450" s="31">
        <v>45551.426276332524</v>
      </c>
      <c r="V450" s="31">
        <v>3699378.21484375</v>
      </c>
      <c r="W450" s="31">
        <v>0</v>
      </c>
      <c r="X450" s="31">
        <v>769773.34596252395</v>
      </c>
      <c r="Y450" s="31">
        <v>513230.091220856</v>
      </c>
      <c r="Z450" s="31">
        <v>203540.268608093</v>
      </c>
      <c r="AA450" s="31">
        <v>0</v>
      </c>
      <c r="AB450" s="31">
        <v>0</v>
      </c>
      <c r="AC450" s="31">
        <v>14797080.5775146</v>
      </c>
      <c r="AD450" s="31">
        <v>3570.96924453974</v>
      </c>
      <c r="AE450" s="31">
        <v>16328.1583975554</v>
      </c>
      <c r="AF450" s="31">
        <v>1794525.4526519801</v>
      </c>
      <c r="AG450" s="31">
        <v>668963.93196868896</v>
      </c>
      <c r="AH450" s="31">
        <v>0</v>
      </c>
      <c r="AI450" s="31">
        <v>1595124.49468994</v>
      </c>
      <c r="AJ450" s="31">
        <v>392012.12661743199</v>
      </c>
      <c r="AK450" s="31">
        <v>0</v>
      </c>
      <c r="AL450" s="31">
        <v>202024.388097763</v>
      </c>
      <c r="AM450" s="31">
        <v>0</v>
      </c>
      <c r="AN450" s="31">
        <v>14920179.550293</v>
      </c>
      <c r="AO450" s="31">
        <v>36350568.6484375</v>
      </c>
      <c r="AP450" s="31">
        <v>0</v>
      </c>
      <c r="AQ450" s="31">
        <v>6547828.8275146503</v>
      </c>
      <c r="AR450" s="31">
        <v>4151326.9290466299</v>
      </c>
      <c r="AS450" s="31">
        <v>1727751.92422485</v>
      </c>
      <c r="AT450" s="31">
        <v>0</v>
      </c>
      <c r="AU450" s="31">
        <v>0</v>
      </c>
      <c r="AV450" s="31">
        <v>45587103.817871101</v>
      </c>
      <c r="AW450" s="31">
        <v>11869.8139089346</v>
      </c>
      <c r="AX450" s="31">
        <v>188716.51361465501</v>
      </c>
      <c r="AY450" s="31">
        <v>17726511.6179199</v>
      </c>
      <c r="AZ450" s="31">
        <v>5887222.8627929697</v>
      </c>
      <c r="BA450" s="31">
        <v>0</v>
      </c>
      <c r="BB450" s="31">
        <v>15581886.213501001</v>
      </c>
      <c r="BC450" s="31">
        <v>3492864.3081665002</v>
      </c>
      <c r="BD450" s="31">
        <v>0</v>
      </c>
      <c r="BE450" s="31">
        <v>1713901.1976928699</v>
      </c>
      <c r="BF450" s="31">
        <v>0</v>
      </c>
      <c r="BG450" s="31">
        <v>46121470.487792999</v>
      </c>
      <c r="BH450" s="31">
        <v>8499336.4027099591</v>
      </c>
      <c r="BI450" s="31">
        <v>0</v>
      </c>
      <c r="BJ450" s="31">
        <v>2332656.6865234398</v>
      </c>
      <c r="BK450" s="31">
        <v>1611063.0196227999</v>
      </c>
      <c r="BL450" s="31">
        <v>0</v>
      </c>
      <c r="BM450" s="31">
        <v>0</v>
      </c>
      <c r="BN450" s="31">
        <v>0</v>
      </c>
      <c r="BO450" s="31">
        <v>0</v>
      </c>
      <c r="BP450" s="31">
        <v>0</v>
      </c>
      <c r="BQ450" s="31">
        <v>0</v>
      </c>
      <c r="BR450" s="31">
        <v>5719705.5832519503</v>
      </c>
      <c r="BS450" s="31">
        <v>2181144.7122802702</v>
      </c>
      <c r="BT450" s="31">
        <v>0</v>
      </c>
      <c r="BU450" s="31">
        <v>1135387.460495</v>
      </c>
      <c r="BV450" s="31">
        <v>1899002.3429107701</v>
      </c>
      <c r="BW450" s="31">
        <v>0</v>
      </c>
      <c r="BX450" s="31">
        <v>137335.68158340501</v>
      </c>
      <c r="BY450" s="31">
        <v>0</v>
      </c>
      <c r="BZ450" s="31">
        <v>0</v>
      </c>
      <c r="CA450" s="31">
        <v>84090.544425010696</v>
      </c>
      <c r="CB450" s="31">
        <v>4466664.04870605</v>
      </c>
      <c r="CC450" s="31">
        <v>42844471.484863304</v>
      </c>
      <c r="CD450" s="31">
        <v>10829872.807128901</v>
      </c>
      <c r="CE450" s="31">
        <v>1717.2810111194799</v>
      </c>
      <c r="CF450" s="31">
        <v>202792.98442840599</v>
      </c>
      <c r="CG450" s="31">
        <v>1724138.0771942099</v>
      </c>
      <c r="CH450" s="31">
        <v>137335.68158340501</v>
      </c>
      <c r="CI450" s="31">
        <v>85810.4989337921</v>
      </c>
      <c r="CJ450" s="31">
        <v>4664649.66552734</v>
      </c>
      <c r="CK450" s="31">
        <v>44567254.681640603</v>
      </c>
      <c r="CL450" s="31">
        <v>10961737.3356934</v>
      </c>
      <c r="CM450" s="31">
        <v>131218.559215546</v>
      </c>
      <c r="CN450" s="31">
        <v>19594433.3583984</v>
      </c>
      <c r="CO450" s="31">
        <v>90648312.991210893</v>
      </c>
      <c r="CP450" s="31">
        <v>10961737.3356934</v>
      </c>
    </row>
    <row r="451" spans="1:94">
      <c r="A451" s="138" t="s">
        <v>69</v>
      </c>
      <c r="B451" s="163">
        <v>42064</v>
      </c>
      <c r="C451" s="31">
        <v>72926.617825508103</v>
      </c>
      <c r="D451" s="31">
        <v>0</v>
      </c>
      <c r="E451" s="31">
        <v>10676.864856243101</v>
      </c>
      <c r="F451" s="31">
        <v>8428.6630384921991</v>
      </c>
      <c r="G451" s="31">
        <v>1735.2513834089</v>
      </c>
      <c r="H451" s="31">
        <v>0</v>
      </c>
      <c r="I451" s="31">
        <v>0</v>
      </c>
      <c r="J451" s="31">
        <v>46256.973856449098</v>
      </c>
      <c r="K451" s="31">
        <v>28.4057313809171</v>
      </c>
      <c r="L451" s="31">
        <v>277.93321952223801</v>
      </c>
      <c r="M451" s="31">
        <v>37387.472634315498</v>
      </c>
      <c r="N451" s="31">
        <v>5730.7425083518001</v>
      </c>
      <c r="O451" s="31">
        <v>0</v>
      </c>
      <c r="P451" s="31">
        <v>36439.366026878401</v>
      </c>
      <c r="Q451" s="31">
        <v>3675.67998671532</v>
      </c>
      <c r="R451" s="31">
        <v>0</v>
      </c>
      <c r="S451" s="31">
        <v>1734.8277042955201</v>
      </c>
      <c r="T451" s="31">
        <v>0</v>
      </c>
      <c r="U451" s="31">
        <v>45706.100312484807</v>
      </c>
      <c r="V451" s="31">
        <v>3639836.9213561998</v>
      </c>
      <c r="W451" s="31">
        <v>0</v>
      </c>
      <c r="X451" s="31">
        <v>745072.93179321301</v>
      </c>
      <c r="Y451" s="31">
        <v>496012.249011993</v>
      </c>
      <c r="Z451" s="31">
        <v>202328.67249488799</v>
      </c>
      <c r="AA451" s="31">
        <v>0</v>
      </c>
      <c r="AB451" s="31">
        <v>0</v>
      </c>
      <c r="AC451" s="31">
        <v>15053994.1241455</v>
      </c>
      <c r="AD451" s="31">
        <v>2249.3041182458401</v>
      </c>
      <c r="AE451" s="31">
        <v>9587.9925837516803</v>
      </c>
      <c r="AF451" s="31">
        <v>1796803.4527893099</v>
      </c>
      <c r="AG451" s="31">
        <v>646825.27970886196</v>
      </c>
      <c r="AH451" s="31">
        <v>0</v>
      </c>
      <c r="AI451" s="31">
        <v>1549295.9084167499</v>
      </c>
      <c r="AJ451" s="31">
        <v>385298.404167175</v>
      </c>
      <c r="AK451" s="31">
        <v>0</v>
      </c>
      <c r="AL451" s="31">
        <v>204314.17012405401</v>
      </c>
      <c r="AM451" s="31">
        <v>0</v>
      </c>
      <c r="AN451" s="31">
        <v>14924631.7456055</v>
      </c>
      <c r="AO451" s="31">
        <v>35883250.6015625</v>
      </c>
      <c r="AP451" s="31">
        <v>0</v>
      </c>
      <c r="AQ451" s="31">
        <v>6274752.6386718797</v>
      </c>
      <c r="AR451" s="31">
        <v>4005419.2290344201</v>
      </c>
      <c r="AS451" s="31">
        <v>1724557.0742645301</v>
      </c>
      <c r="AT451" s="31">
        <v>0</v>
      </c>
      <c r="AU451" s="31">
        <v>0</v>
      </c>
      <c r="AV451" s="31">
        <v>46859962.292480499</v>
      </c>
      <c r="AW451" s="31">
        <v>7379.2733821868896</v>
      </c>
      <c r="AX451" s="31">
        <v>77976.546127319307</v>
      </c>
      <c r="AY451" s="31">
        <v>17865083.381103501</v>
      </c>
      <c r="AZ451" s="31">
        <v>5712641.70666504</v>
      </c>
      <c r="BA451" s="31">
        <v>0</v>
      </c>
      <c r="BB451" s="31">
        <v>15093499.7858887</v>
      </c>
      <c r="BC451" s="31">
        <v>3429319.3046875</v>
      </c>
      <c r="BD451" s="31">
        <v>0</v>
      </c>
      <c r="BE451" s="31">
        <v>1737858.2517242399</v>
      </c>
      <c r="BF451" s="31">
        <v>0</v>
      </c>
      <c r="BG451" s="31">
        <v>46263361.304199196</v>
      </c>
      <c r="BH451" s="31">
        <v>8556218.5335693397</v>
      </c>
      <c r="BI451" s="31">
        <v>0</v>
      </c>
      <c r="BJ451" s="31">
        <v>2441699.8513793899</v>
      </c>
      <c r="BK451" s="31">
        <v>1669959.66618347</v>
      </c>
      <c r="BL451" s="31">
        <v>0</v>
      </c>
      <c r="BM451" s="31">
        <v>0</v>
      </c>
      <c r="BN451" s="31">
        <v>0</v>
      </c>
      <c r="BO451" s="31">
        <v>0</v>
      </c>
      <c r="BP451" s="31">
        <v>0</v>
      </c>
      <c r="BQ451" s="31">
        <v>0</v>
      </c>
      <c r="BR451" s="31">
        <v>5781849.3102417002</v>
      </c>
      <c r="BS451" s="31">
        <v>2188650.2520752</v>
      </c>
      <c r="BT451" s="31">
        <v>0</v>
      </c>
      <c r="BU451" s="31">
        <v>1078582.5529479999</v>
      </c>
      <c r="BV451" s="31">
        <v>1915851.7277221701</v>
      </c>
      <c r="BW451" s="31">
        <v>0</v>
      </c>
      <c r="BX451" s="31">
        <v>142344.92329597499</v>
      </c>
      <c r="BY451" s="31">
        <v>0</v>
      </c>
      <c r="BZ451" s="31">
        <v>0</v>
      </c>
      <c r="CA451" s="31">
        <v>83568.438795089707</v>
      </c>
      <c r="CB451" s="31">
        <v>4387087.9274292002</v>
      </c>
      <c r="CC451" s="31">
        <v>42212894.713867202</v>
      </c>
      <c r="CD451" s="31">
        <v>11011371.0148926</v>
      </c>
      <c r="CE451" s="31">
        <v>1726.57101655006</v>
      </c>
      <c r="CF451" s="31">
        <v>203332.29410743699</v>
      </c>
      <c r="CG451" s="31">
        <v>1732345.22109985</v>
      </c>
      <c r="CH451" s="31">
        <v>142344.92329597499</v>
      </c>
      <c r="CI451" s="31">
        <v>85294.093046188398</v>
      </c>
      <c r="CJ451" s="31">
        <v>4595361.7734375</v>
      </c>
      <c r="CK451" s="31">
        <v>43939251.2490234</v>
      </c>
      <c r="CL451" s="31">
        <v>11150678.666748</v>
      </c>
      <c r="CM451" s="31">
        <v>130673.895913124</v>
      </c>
      <c r="CN451" s="31">
        <v>19505195.287597701</v>
      </c>
      <c r="CO451" s="31">
        <v>90349257.125976607</v>
      </c>
      <c r="CP451" s="31">
        <v>11150678.666748</v>
      </c>
    </row>
    <row r="452" spans="1:94">
      <c r="A452" s="138" t="s">
        <v>70</v>
      </c>
      <c r="B452" s="163">
        <v>38047</v>
      </c>
      <c r="C452" s="31">
        <v>30760.546215057399</v>
      </c>
      <c r="D452" s="31">
        <v>0</v>
      </c>
      <c r="E452" s="31">
        <v>27070.445253133799</v>
      </c>
      <c r="F452" s="31">
        <v>14042.5054602623</v>
      </c>
      <c r="G452" s="31">
        <v>5.8594540121266601</v>
      </c>
      <c r="H452" s="31">
        <v>930.15323425084398</v>
      </c>
      <c r="I452" s="31">
        <v>0</v>
      </c>
      <c r="J452" s="31">
        <v>73.446848060004399</v>
      </c>
      <c r="K452" s="31">
        <v>24877.243130922299</v>
      </c>
      <c r="L452" s="31">
        <v>25560.5118105412</v>
      </c>
      <c r="M452" s="31">
        <v>22928.034511566198</v>
      </c>
      <c r="N452" s="31">
        <v>6269.33191394806</v>
      </c>
      <c r="O452" s="31">
        <v>0</v>
      </c>
      <c r="P452" s="31">
        <v>0</v>
      </c>
      <c r="Q452" s="31">
        <v>2871.94110921025</v>
      </c>
      <c r="R452" s="31">
        <v>0</v>
      </c>
      <c r="S452" s="31">
        <v>0</v>
      </c>
      <c r="T452" s="31">
        <v>932.93484825640905</v>
      </c>
      <c r="U452" s="31">
        <v>24876.528825014742</v>
      </c>
      <c r="V452" s="31">
        <v>1665940.4119720501</v>
      </c>
      <c r="W452" s="31">
        <v>0</v>
      </c>
      <c r="X452" s="31">
        <v>2281422.2637634301</v>
      </c>
      <c r="Y452" s="31">
        <v>1037917.52940369</v>
      </c>
      <c r="Z452" s="31">
        <v>192.76390480063901</v>
      </c>
      <c r="AA452" s="31">
        <v>140594.66831207299</v>
      </c>
      <c r="AB452" s="31">
        <v>0</v>
      </c>
      <c r="AC452" s="31">
        <v>4337.52903825045</v>
      </c>
      <c r="AD452" s="31">
        <v>6084422.96484375</v>
      </c>
      <c r="AE452" s="31">
        <v>1392813.64025879</v>
      </c>
      <c r="AF452" s="31">
        <v>1107343.8808441199</v>
      </c>
      <c r="AG452" s="31">
        <v>1083821.1376953099</v>
      </c>
      <c r="AH452" s="31">
        <v>0</v>
      </c>
      <c r="AI452" s="31">
        <v>0</v>
      </c>
      <c r="AJ452" s="31">
        <v>358326.97048950201</v>
      </c>
      <c r="AK452" s="31">
        <v>0</v>
      </c>
      <c r="AL452" s="31">
        <v>0</v>
      </c>
      <c r="AM452" s="31">
        <v>139949.25245284999</v>
      </c>
      <c r="AN452" s="31">
        <v>6076444.5831909198</v>
      </c>
      <c r="AO452" s="31">
        <v>11255939.018066401</v>
      </c>
      <c r="AP452" s="31">
        <v>0</v>
      </c>
      <c r="AQ452" s="31">
        <v>14640404.9967041</v>
      </c>
      <c r="AR452" s="31">
        <v>6535140.9963989304</v>
      </c>
      <c r="AS452" s="31">
        <v>1191.61560371518</v>
      </c>
      <c r="AT452" s="31">
        <v>854832.17678070103</v>
      </c>
      <c r="AU452" s="31">
        <v>0</v>
      </c>
      <c r="AV452" s="31">
        <v>9815.3833771943991</v>
      </c>
      <c r="AW452" s="31">
        <v>14023868.9927979</v>
      </c>
      <c r="AX452" s="31">
        <v>9493217.9110107403</v>
      </c>
      <c r="AY452" s="31">
        <v>7301837.2268676804</v>
      </c>
      <c r="AZ452" s="31">
        <v>6722994.2617797898</v>
      </c>
      <c r="BA452" s="31">
        <v>0</v>
      </c>
      <c r="BB452" s="31">
        <v>0</v>
      </c>
      <c r="BC452" s="31">
        <v>2301606.1249694801</v>
      </c>
      <c r="BD452" s="31">
        <v>0</v>
      </c>
      <c r="BE452" s="31">
        <v>0</v>
      </c>
      <c r="BF452" s="31">
        <v>849111.26777648902</v>
      </c>
      <c r="BG452" s="31">
        <v>13986362.5427246</v>
      </c>
      <c r="BH452" s="31">
        <v>1879176.6010742199</v>
      </c>
      <c r="BI452" s="31">
        <v>0</v>
      </c>
      <c r="BJ452" s="31">
        <v>4378786.1755981399</v>
      </c>
      <c r="BK452" s="31">
        <v>2383206.73651123</v>
      </c>
      <c r="BL452" s="31">
        <v>0</v>
      </c>
      <c r="BM452" s="31">
        <v>0</v>
      </c>
      <c r="BN452" s="31">
        <v>0</v>
      </c>
      <c r="BO452" s="31">
        <v>0</v>
      </c>
      <c r="BP452" s="31">
        <v>0</v>
      </c>
      <c r="BQ452" s="31">
        <v>0</v>
      </c>
      <c r="BR452" s="31">
        <v>2461048.4816894499</v>
      </c>
      <c r="BS452" s="31">
        <v>2713834.3462829599</v>
      </c>
      <c r="BT452" s="31">
        <v>0</v>
      </c>
      <c r="BU452" s="31">
        <v>0</v>
      </c>
      <c r="BV452" s="31">
        <v>1106692.7487945601</v>
      </c>
      <c r="BW452" s="31">
        <v>0</v>
      </c>
      <c r="BX452" s="31">
        <v>0</v>
      </c>
      <c r="BY452" s="31">
        <v>0</v>
      </c>
      <c r="BZ452" s="31">
        <v>0</v>
      </c>
      <c r="CA452" s="31">
        <v>57930.555833339698</v>
      </c>
      <c r="CB452" s="31">
        <v>3945634.7776794401</v>
      </c>
      <c r="CC452" s="31">
        <v>25892051.9445801</v>
      </c>
      <c r="CD452" s="31">
        <v>6257847.8035278302</v>
      </c>
      <c r="CE452" s="31">
        <v>932.95213365554798</v>
      </c>
      <c r="CF452" s="31">
        <v>140283.34776306199</v>
      </c>
      <c r="CG452" s="31">
        <v>851285.68853759801</v>
      </c>
      <c r="CH452" s="31">
        <v>0</v>
      </c>
      <c r="CI452" s="31">
        <v>58864.825279712699</v>
      </c>
      <c r="CJ452" s="31">
        <v>4087220.9273986798</v>
      </c>
      <c r="CK452" s="31">
        <v>26746139.635497998</v>
      </c>
      <c r="CL452" s="31">
        <v>6259879.3215332003</v>
      </c>
      <c r="CM452" s="31">
        <v>83640.242839813203</v>
      </c>
      <c r="CN452" s="31">
        <v>10152334.586792</v>
      </c>
      <c r="CO452" s="31">
        <v>40587787.308593802</v>
      </c>
      <c r="CP452" s="31">
        <v>6259879.3215332003</v>
      </c>
    </row>
    <row r="453" spans="1:94">
      <c r="A453" s="138" t="s">
        <v>70</v>
      </c>
      <c r="B453" s="163">
        <v>38139</v>
      </c>
      <c r="C453" s="31">
        <v>30893.434476375602</v>
      </c>
      <c r="D453" s="31">
        <v>0</v>
      </c>
      <c r="E453" s="31">
        <v>26934.869279622999</v>
      </c>
      <c r="F453" s="31">
        <v>14518.473994374301</v>
      </c>
      <c r="G453" s="31">
        <v>27.715868200641101</v>
      </c>
      <c r="H453" s="31">
        <v>851.05059470236301</v>
      </c>
      <c r="I453" s="31">
        <v>0</v>
      </c>
      <c r="J453" s="31">
        <v>1294.3739335686</v>
      </c>
      <c r="K453" s="31">
        <v>23288.087447404901</v>
      </c>
      <c r="L453" s="31">
        <v>25827.831663846999</v>
      </c>
      <c r="M453" s="31">
        <v>22822.142877340299</v>
      </c>
      <c r="N453" s="31">
        <v>6253.7920747399303</v>
      </c>
      <c r="O453" s="31">
        <v>0</v>
      </c>
      <c r="P453" s="31">
        <v>0</v>
      </c>
      <c r="Q453" s="31">
        <v>2861.3090522289299</v>
      </c>
      <c r="R453" s="31">
        <v>0</v>
      </c>
      <c r="S453" s="31">
        <v>0</v>
      </c>
      <c r="T453" s="31">
        <v>884.16389875858999</v>
      </c>
      <c r="U453" s="31">
        <v>24950.572798088331</v>
      </c>
      <c r="V453" s="31">
        <v>1635726.69000244</v>
      </c>
      <c r="W453" s="31">
        <v>0</v>
      </c>
      <c r="X453" s="31">
        <v>2247258.4642333998</v>
      </c>
      <c r="Y453" s="31">
        <v>1064084.8050079299</v>
      </c>
      <c r="Z453" s="31">
        <v>3250.42029479146</v>
      </c>
      <c r="AA453" s="31">
        <v>127870.894592285</v>
      </c>
      <c r="AB453" s="31">
        <v>0</v>
      </c>
      <c r="AC453" s="31">
        <v>275252.91431427002</v>
      </c>
      <c r="AD453" s="31">
        <v>5653362.2542114304</v>
      </c>
      <c r="AE453" s="31">
        <v>1375405.65380859</v>
      </c>
      <c r="AF453" s="31">
        <v>1093183.02799988</v>
      </c>
      <c r="AG453" s="31">
        <v>1055399.7546691899</v>
      </c>
      <c r="AH453" s="31">
        <v>0</v>
      </c>
      <c r="AI453" s="31">
        <v>0</v>
      </c>
      <c r="AJ453" s="31">
        <v>346748.036533356</v>
      </c>
      <c r="AK453" s="31">
        <v>0</v>
      </c>
      <c r="AL453" s="31">
        <v>0</v>
      </c>
      <c r="AM453" s="31">
        <v>130688.812714577</v>
      </c>
      <c r="AN453" s="31">
        <v>6055590.1400756799</v>
      </c>
      <c r="AO453" s="31">
        <v>11124309.4447021</v>
      </c>
      <c r="AP453" s="31">
        <v>0</v>
      </c>
      <c r="AQ453" s="31">
        <v>14610411.572509799</v>
      </c>
      <c r="AR453" s="31">
        <v>6821557.2236328097</v>
      </c>
      <c r="AS453" s="31">
        <v>19300.019624233199</v>
      </c>
      <c r="AT453" s="31">
        <v>782119.35595703102</v>
      </c>
      <c r="AU453" s="31">
        <v>0</v>
      </c>
      <c r="AV453" s="31">
        <v>643357.25685882603</v>
      </c>
      <c r="AW453" s="31">
        <v>13133785.0319824</v>
      </c>
      <c r="AX453" s="31">
        <v>9444414.1628418006</v>
      </c>
      <c r="AY453" s="31">
        <v>7277513.8904418899</v>
      </c>
      <c r="AZ453" s="31">
        <v>6624825.4281616202</v>
      </c>
      <c r="BA453" s="31">
        <v>0</v>
      </c>
      <c r="BB453" s="31">
        <v>0</v>
      </c>
      <c r="BC453" s="31">
        <v>2268628.3837585398</v>
      </c>
      <c r="BD453" s="31">
        <v>0</v>
      </c>
      <c r="BE453" s="31">
        <v>0</v>
      </c>
      <c r="BF453" s="31">
        <v>800754.44615936303</v>
      </c>
      <c r="BG453" s="31">
        <v>14133235.4801025</v>
      </c>
      <c r="BH453" s="31">
        <v>1895114.16044617</v>
      </c>
      <c r="BI453" s="31">
        <v>0</v>
      </c>
      <c r="BJ453" s="31">
        <v>4368078.9266967801</v>
      </c>
      <c r="BK453" s="31">
        <v>2500380.3882141099</v>
      </c>
      <c r="BL453" s="31">
        <v>0</v>
      </c>
      <c r="BM453" s="31">
        <v>0</v>
      </c>
      <c r="BN453" s="31">
        <v>0</v>
      </c>
      <c r="BO453" s="31">
        <v>0</v>
      </c>
      <c r="BP453" s="31">
        <v>0</v>
      </c>
      <c r="BQ453" s="31">
        <v>0</v>
      </c>
      <c r="BR453" s="31">
        <v>2470067.7870788602</v>
      </c>
      <c r="BS453" s="31">
        <v>2704451.38000488</v>
      </c>
      <c r="BT453" s="31">
        <v>0</v>
      </c>
      <c r="BU453" s="31">
        <v>0</v>
      </c>
      <c r="BV453" s="31">
        <v>1094850.6906127899</v>
      </c>
      <c r="BW453" s="31">
        <v>0</v>
      </c>
      <c r="BX453" s="31">
        <v>0</v>
      </c>
      <c r="BY453" s="31">
        <v>0</v>
      </c>
      <c r="BZ453" s="31">
        <v>0</v>
      </c>
      <c r="CA453" s="31">
        <v>57873.432898998297</v>
      </c>
      <c r="CB453" s="31">
        <v>3870974.5613708501</v>
      </c>
      <c r="CC453" s="31">
        <v>25652243.2263184</v>
      </c>
      <c r="CD453" s="31">
        <v>6236162.5320434598</v>
      </c>
      <c r="CE453" s="31">
        <v>887.12621152401005</v>
      </c>
      <c r="CF453" s="31">
        <v>130305.906607628</v>
      </c>
      <c r="CG453" s="31">
        <v>796536.04259491002</v>
      </c>
      <c r="CH453" s="31">
        <v>0</v>
      </c>
      <c r="CI453" s="31">
        <v>58757.801030158997</v>
      </c>
      <c r="CJ453" s="31">
        <v>4001062.6691284198</v>
      </c>
      <c r="CK453" s="31">
        <v>26451786.691650402</v>
      </c>
      <c r="CL453" s="31">
        <v>6234143.9608764602</v>
      </c>
      <c r="CM453" s="31">
        <v>83713.111042976394</v>
      </c>
      <c r="CN453" s="31">
        <v>10064517.0739746</v>
      </c>
      <c r="CO453" s="31">
        <v>40619132.5</v>
      </c>
      <c r="CP453" s="31">
        <v>6234143.9608764602</v>
      </c>
    </row>
    <row r="454" spans="1:94">
      <c r="A454" s="138" t="s">
        <v>70</v>
      </c>
      <c r="B454" s="163">
        <v>38231</v>
      </c>
      <c r="C454" s="31">
        <v>31445.704108238198</v>
      </c>
      <c r="D454" s="31">
        <v>0</v>
      </c>
      <c r="E454" s="31">
        <v>27097.8245384693</v>
      </c>
      <c r="F454" s="31">
        <v>15234.4526282549</v>
      </c>
      <c r="G454" s="31">
        <v>60.846593372989403</v>
      </c>
      <c r="H454" s="31">
        <v>799.48571748286497</v>
      </c>
      <c r="I454" s="31">
        <v>0</v>
      </c>
      <c r="J454" s="31">
        <v>2784.7215532958498</v>
      </c>
      <c r="K454" s="31">
        <v>22209.895443916299</v>
      </c>
      <c r="L454" s="31">
        <v>26864.759523868601</v>
      </c>
      <c r="M454" s="31">
        <v>23024.524691581701</v>
      </c>
      <c r="N454" s="31">
        <v>6303.7534813284901</v>
      </c>
      <c r="O454" s="31">
        <v>0</v>
      </c>
      <c r="P454" s="31">
        <v>0</v>
      </c>
      <c r="Q454" s="31">
        <v>2897.0125712752301</v>
      </c>
      <c r="R454" s="31">
        <v>0</v>
      </c>
      <c r="S454" s="31">
        <v>0</v>
      </c>
      <c r="T454" s="31">
        <v>862.55145683139597</v>
      </c>
      <c r="U454" s="31">
        <v>25031.648625572347</v>
      </c>
      <c r="V454" s="31">
        <v>1671520.4511871301</v>
      </c>
      <c r="W454" s="31">
        <v>0</v>
      </c>
      <c r="X454" s="31">
        <v>2229735.7398376502</v>
      </c>
      <c r="Y454" s="31">
        <v>1112442.48179626</v>
      </c>
      <c r="Z454" s="31">
        <v>8453.1190932989102</v>
      </c>
      <c r="AA454" s="31">
        <v>118988.280554771</v>
      </c>
      <c r="AB454" s="31">
        <v>0</v>
      </c>
      <c r="AC454" s="31">
        <v>671348.67387390102</v>
      </c>
      <c r="AD454" s="31">
        <v>5086091.37817383</v>
      </c>
      <c r="AE454" s="31">
        <v>1420129.4191741899</v>
      </c>
      <c r="AF454" s="31">
        <v>1101401.0914916999</v>
      </c>
      <c r="AG454" s="31">
        <v>1061150.1300506601</v>
      </c>
      <c r="AH454" s="31">
        <v>0</v>
      </c>
      <c r="AI454" s="31">
        <v>0</v>
      </c>
      <c r="AJ454" s="31">
        <v>348532.31789398199</v>
      </c>
      <c r="AK454" s="31">
        <v>0</v>
      </c>
      <c r="AL454" s="31">
        <v>0</v>
      </c>
      <c r="AM454" s="31">
        <v>125579.35703468299</v>
      </c>
      <c r="AN454" s="31">
        <v>5781380.4388427697</v>
      </c>
      <c r="AO454" s="31">
        <v>11562316.482299799</v>
      </c>
      <c r="AP454" s="31">
        <v>0</v>
      </c>
      <c r="AQ454" s="31">
        <v>14686266.8919678</v>
      </c>
      <c r="AR454" s="31">
        <v>7175686.3222656297</v>
      </c>
      <c r="AS454" s="31">
        <v>51207.668394088701</v>
      </c>
      <c r="AT454" s="31">
        <v>740899.75219726597</v>
      </c>
      <c r="AU454" s="31">
        <v>0</v>
      </c>
      <c r="AV454" s="31">
        <v>1588654.3555602999</v>
      </c>
      <c r="AW454" s="31">
        <v>12025391.383667</v>
      </c>
      <c r="AX454" s="31">
        <v>9953449.36181641</v>
      </c>
      <c r="AY454" s="31">
        <v>7443993.30786133</v>
      </c>
      <c r="AZ454" s="31">
        <v>6745489.4462890597</v>
      </c>
      <c r="BA454" s="31">
        <v>0</v>
      </c>
      <c r="BB454" s="31">
        <v>0</v>
      </c>
      <c r="BC454" s="31">
        <v>2303053.6355896001</v>
      </c>
      <c r="BD454" s="31">
        <v>0</v>
      </c>
      <c r="BE454" s="31">
        <v>0</v>
      </c>
      <c r="BF454" s="31">
        <v>780122.40660095203</v>
      </c>
      <c r="BG454" s="31">
        <v>13584767.487793</v>
      </c>
      <c r="BH454" s="31">
        <v>2023378.10487366</v>
      </c>
      <c r="BI454" s="31">
        <v>0</v>
      </c>
      <c r="BJ454" s="31">
        <v>4400820.5630493201</v>
      </c>
      <c r="BK454" s="31">
        <v>2641635.5264587398</v>
      </c>
      <c r="BL454" s="31">
        <v>0</v>
      </c>
      <c r="BM454" s="31">
        <v>0</v>
      </c>
      <c r="BN454" s="31">
        <v>0</v>
      </c>
      <c r="BO454" s="31">
        <v>0</v>
      </c>
      <c r="BP454" s="31">
        <v>0</v>
      </c>
      <c r="BQ454" s="31">
        <v>0</v>
      </c>
      <c r="BR454" s="31">
        <v>2528399.6876220698</v>
      </c>
      <c r="BS454" s="31">
        <v>2737788.5585022001</v>
      </c>
      <c r="BT454" s="31">
        <v>0</v>
      </c>
      <c r="BU454" s="31">
        <v>0</v>
      </c>
      <c r="BV454" s="31">
        <v>1112062.86224365</v>
      </c>
      <c r="BW454" s="31">
        <v>0</v>
      </c>
      <c r="BX454" s="31">
        <v>0</v>
      </c>
      <c r="BY454" s="31">
        <v>0</v>
      </c>
      <c r="BZ454" s="31">
        <v>0</v>
      </c>
      <c r="CA454" s="31">
        <v>58427.2484526634</v>
      </c>
      <c r="CB454" s="31">
        <v>3920642.5644531301</v>
      </c>
      <c r="CC454" s="31">
        <v>26379094.9145508</v>
      </c>
      <c r="CD454" s="31">
        <v>6462398.9260864304</v>
      </c>
      <c r="CE454" s="31">
        <v>854.74360875785396</v>
      </c>
      <c r="CF454" s="31">
        <v>126628.043715477</v>
      </c>
      <c r="CG454" s="31">
        <v>786299.84440612805</v>
      </c>
      <c r="CH454" s="31">
        <v>0</v>
      </c>
      <c r="CI454" s="31">
        <v>59283.734666347496</v>
      </c>
      <c r="CJ454" s="31">
        <v>4048756.4005432101</v>
      </c>
      <c r="CK454" s="31">
        <v>27157207.794677701</v>
      </c>
      <c r="CL454" s="31">
        <v>6465213.0498657199</v>
      </c>
      <c r="CM454" s="31">
        <v>84389.3607902527</v>
      </c>
      <c r="CN454" s="31">
        <v>9816545.4643554706</v>
      </c>
      <c r="CO454" s="31">
        <v>40876330.765136696</v>
      </c>
      <c r="CP454" s="31">
        <v>6465213.0498657199</v>
      </c>
    </row>
    <row r="455" spans="1:94">
      <c r="A455" s="138" t="s">
        <v>70</v>
      </c>
      <c r="B455" s="163">
        <v>38322</v>
      </c>
      <c r="C455" s="31">
        <v>32284.795809268999</v>
      </c>
      <c r="D455" s="31">
        <v>0</v>
      </c>
      <c r="E455" s="31">
        <v>26413.5064287186</v>
      </c>
      <c r="F455" s="31">
        <v>15381.512631416301</v>
      </c>
      <c r="G455" s="31">
        <v>92.250254194252193</v>
      </c>
      <c r="H455" s="31">
        <v>779.207268148661</v>
      </c>
      <c r="I455" s="31">
        <v>0</v>
      </c>
      <c r="J455" s="31">
        <v>4330.6267710328102</v>
      </c>
      <c r="K455" s="31">
        <v>21378.889008522001</v>
      </c>
      <c r="L455" s="31">
        <v>26503.774800062201</v>
      </c>
      <c r="M455" s="31">
        <v>23239.538552284201</v>
      </c>
      <c r="N455" s="31">
        <v>6315.4146444201497</v>
      </c>
      <c r="O455" s="31">
        <v>0</v>
      </c>
      <c r="P455" s="31">
        <v>0</v>
      </c>
      <c r="Q455" s="31">
        <v>2925.8360233008898</v>
      </c>
      <c r="R455" s="31">
        <v>0</v>
      </c>
      <c r="S455" s="31">
        <v>0</v>
      </c>
      <c r="T455" s="31">
        <v>872.83081790804897</v>
      </c>
      <c r="U455" s="31">
        <v>25454.400322254656</v>
      </c>
      <c r="V455" s="31">
        <v>1729592.85348511</v>
      </c>
      <c r="W455" s="31">
        <v>0</v>
      </c>
      <c r="X455" s="31">
        <v>2195528.8280944801</v>
      </c>
      <c r="Y455" s="31">
        <v>1144660.6768341099</v>
      </c>
      <c r="Z455" s="31">
        <v>14772.977550149</v>
      </c>
      <c r="AA455" s="31">
        <v>113094.46052742</v>
      </c>
      <c r="AB455" s="31">
        <v>0</v>
      </c>
      <c r="AC455" s="31">
        <v>1271510.3186645501</v>
      </c>
      <c r="AD455" s="31">
        <v>5151218.2412719699</v>
      </c>
      <c r="AE455" s="31">
        <v>1395759.4376678499</v>
      </c>
      <c r="AF455" s="31">
        <v>1101821.7850494401</v>
      </c>
      <c r="AG455" s="31">
        <v>1078794.27497864</v>
      </c>
      <c r="AH455" s="31">
        <v>0</v>
      </c>
      <c r="AI455" s="31">
        <v>0</v>
      </c>
      <c r="AJ455" s="31">
        <v>339768.74278640701</v>
      </c>
      <c r="AK455" s="31">
        <v>0</v>
      </c>
      <c r="AL455" s="31">
        <v>0</v>
      </c>
      <c r="AM455" s="31">
        <v>129907.025549889</v>
      </c>
      <c r="AN455" s="31">
        <v>6259611.9918823196</v>
      </c>
      <c r="AO455" s="31">
        <v>12098725.9847412</v>
      </c>
      <c r="AP455" s="31">
        <v>0</v>
      </c>
      <c r="AQ455" s="31">
        <v>14654172.107421899</v>
      </c>
      <c r="AR455" s="31">
        <v>7512712.2056884803</v>
      </c>
      <c r="AS455" s="31">
        <v>92572.307900428801</v>
      </c>
      <c r="AT455" s="31">
        <v>709684.492424011</v>
      </c>
      <c r="AU455" s="31">
        <v>0</v>
      </c>
      <c r="AV455" s="31">
        <v>3015590.2465820299</v>
      </c>
      <c r="AW455" s="31">
        <v>12245508.3587646</v>
      </c>
      <c r="AX455" s="31">
        <v>9984612.9622802697</v>
      </c>
      <c r="AY455" s="31">
        <v>7552875.5365600605</v>
      </c>
      <c r="AZ455" s="31">
        <v>6960151.7240600605</v>
      </c>
      <c r="BA455" s="31">
        <v>0</v>
      </c>
      <c r="BB455" s="31">
        <v>0</v>
      </c>
      <c r="BC455" s="31">
        <v>2281401.3750305199</v>
      </c>
      <c r="BD455" s="31">
        <v>0</v>
      </c>
      <c r="BE455" s="31">
        <v>0</v>
      </c>
      <c r="BF455" s="31">
        <v>814360.86339569103</v>
      </c>
      <c r="BG455" s="31">
        <v>14901350.857543901</v>
      </c>
      <c r="BH455" s="31">
        <v>2104919.03442383</v>
      </c>
      <c r="BI455" s="31">
        <v>0</v>
      </c>
      <c r="BJ455" s="31">
        <v>4386854.0130615197</v>
      </c>
      <c r="BK455" s="31">
        <v>2765844.0004577599</v>
      </c>
      <c r="BL455" s="31">
        <v>0</v>
      </c>
      <c r="BM455" s="31">
        <v>0</v>
      </c>
      <c r="BN455" s="31">
        <v>0</v>
      </c>
      <c r="BO455" s="31">
        <v>0</v>
      </c>
      <c r="BP455" s="31">
        <v>0</v>
      </c>
      <c r="BQ455" s="31">
        <v>0</v>
      </c>
      <c r="BR455" s="31">
        <v>2574798.22509766</v>
      </c>
      <c r="BS455" s="31">
        <v>2824916.8268432599</v>
      </c>
      <c r="BT455" s="31">
        <v>0</v>
      </c>
      <c r="BU455" s="31">
        <v>0</v>
      </c>
      <c r="BV455" s="31">
        <v>1109395.71299744</v>
      </c>
      <c r="BW455" s="31">
        <v>0</v>
      </c>
      <c r="BX455" s="31">
        <v>0</v>
      </c>
      <c r="BY455" s="31">
        <v>0</v>
      </c>
      <c r="BZ455" s="31">
        <v>0</v>
      </c>
      <c r="CA455" s="31">
        <v>58662.590375423402</v>
      </c>
      <c r="CB455" s="31">
        <v>3920618.8845214802</v>
      </c>
      <c r="CC455" s="31">
        <v>26714363.5708008</v>
      </c>
      <c r="CD455" s="31">
        <v>6477631.7600097703</v>
      </c>
      <c r="CE455" s="31">
        <v>878.53861118108</v>
      </c>
      <c r="CF455" s="31">
        <v>129039.536379814</v>
      </c>
      <c r="CG455" s="31">
        <v>811161.409973145</v>
      </c>
      <c r="CH455" s="31">
        <v>0</v>
      </c>
      <c r="CI455" s="31">
        <v>59541.115905761697</v>
      </c>
      <c r="CJ455" s="31">
        <v>4047919.3126831101</v>
      </c>
      <c r="CK455" s="31">
        <v>27531624.6328125</v>
      </c>
      <c r="CL455" s="31">
        <v>6474219.6630248995</v>
      </c>
      <c r="CM455" s="31">
        <v>84937.111471176104</v>
      </c>
      <c r="CN455" s="31">
        <v>10328327.9931641</v>
      </c>
      <c r="CO455" s="31">
        <v>42400328.998535201</v>
      </c>
      <c r="CP455" s="31">
        <v>6474219.6630248995</v>
      </c>
    </row>
    <row r="456" spans="1:94">
      <c r="A456" s="138" t="s">
        <v>70</v>
      </c>
      <c r="B456" s="163">
        <v>38412</v>
      </c>
      <c r="C456" s="31">
        <v>33582.487395286596</v>
      </c>
      <c r="D456" s="31">
        <v>0</v>
      </c>
      <c r="E456" s="31">
        <v>26321.620448112499</v>
      </c>
      <c r="F456" s="31">
        <v>15768.333864808101</v>
      </c>
      <c r="G456" s="31">
        <v>160.919027436525</v>
      </c>
      <c r="H456" s="31">
        <v>731.24142820388101</v>
      </c>
      <c r="I456" s="31">
        <v>0</v>
      </c>
      <c r="J456" s="31">
        <v>6116.3139848113096</v>
      </c>
      <c r="K456" s="31">
        <v>19445.712971925699</v>
      </c>
      <c r="L456" s="31">
        <v>26798.473708629601</v>
      </c>
      <c r="M456" s="31">
        <v>23636.819613695101</v>
      </c>
      <c r="N456" s="31">
        <v>6318.0735085010501</v>
      </c>
      <c r="O456" s="31">
        <v>0</v>
      </c>
      <c r="P456" s="31">
        <v>0</v>
      </c>
      <c r="Q456" s="31">
        <v>2965.7829175591501</v>
      </c>
      <c r="R456" s="31">
        <v>0</v>
      </c>
      <c r="S456" s="31">
        <v>0</v>
      </c>
      <c r="T456" s="31">
        <v>871.93498107790901</v>
      </c>
      <c r="U456" s="31">
        <v>25608.336317530087</v>
      </c>
      <c r="V456" s="31">
        <v>1783473.10612488</v>
      </c>
      <c r="W456" s="31">
        <v>0</v>
      </c>
      <c r="X456" s="31">
        <v>2157726.71844482</v>
      </c>
      <c r="Y456" s="31">
        <v>1174730.9503478999</v>
      </c>
      <c r="Z456" s="31">
        <v>21263.879012823101</v>
      </c>
      <c r="AA456" s="31">
        <v>106357.052006721</v>
      </c>
      <c r="AB456" s="31">
        <v>0</v>
      </c>
      <c r="AC456" s="31">
        <v>1766871.4581909201</v>
      </c>
      <c r="AD456" s="31">
        <v>4624307.2205200205</v>
      </c>
      <c r="AE456" s="31">
        <v>1412462.70532227</v>
      </c>
      <c r="AF456" s="31">
        <v>1110212.79849243</v>
      </c>
      <c r="AG456" s="31">
        <v>1080093.14137268</v>
      </c>
      <c r="AH456" s="31">
        <v>0</v>
      </c>
      <c r="AI456" s="31">
        <v>0</v>
      </c>
      <c r="AJ456" s="31">
        <v>333888.35367965698</v>
      </c>
      <c r="AK456" s="31">
        <v>0</v>
      </c>
      <c r="AL456" s="31">
        <v>0</v>
      </c>
      <c r="AM456" s="31">
        <v>128502.212509155</v>
      </c>
      <c r="AN456" s="31">
        <v>6526922.3621215802</v>
      </c>
      <c r="AO456" s="31">
        <v>12626066.1872559</v>
      </c>
      <c r="AP456" s="31">
        <v>0</v>
      </c>
      <c r="AQ456" s="31">
        <v>14647097.802856401</v>
      </c>
      <c r="AR456" s="31">
        <v>7861140.79870605</v>
      </c>
      <c r="AS456" s="31">
        <v>134823.14651680001</v>
      </c>
      <c r="AT456" s="31">
        <v>681223.76117706299</v>
      </c>
      <c r="AU456" s="31">
        <v>0</v>
      </c>
      <c r="AV456" s="31">
        <v>4175864.6205749498</v>
      </c>
      <c r="AW456" s="31">
        <v>11083934.5771484</v>
      </c>
      <c r="AX456" s="31">
        <v>10139268.8643799</v>
      </c>
      <c r="AY456" s="31">
        <v>7702563.9826660203</v>
      </c>
      <c r="AZ456" s="31">
        <v>7085010.8347167997</v>
      </c>
      <c r="BA456" s="31">
        <v>0</v>
      </c>
      <c r="BB456" s="31">
        <v>0</v>
      </c>
      <c r="BC456" s="31">
        <v>2270481.7625122098</v>
      </c>
      <c r="BD456" s="31">
        <v>0</v>
      </c>
      <c r="BE456" s="31">
        <v>0</v>
      </c>
      <c r="BF456" s="31">
        <v>821173.62808227504</v>
      </c>
      <c r="BG456" s="31">
        <v>15604392.575561499</v>
      </c>
      <c r="BH456" s="31">
        <v>2168002.8681335398</v>
      </c>
      <c r="BI456" s="31">
        <v>0</v>
      </c>
      <c r="BJ456" s="31">
        <v>4412135.5966796903</v>
      </c>
      <c r="BK456" s="31">
        <v>2872662.5548706101</v>
      </c>
      <c r="BL456" s="31">
        <v>0</v>
      </c>
      <c r="BM456" s="31">
        <v>0</v>
      </c>
      <c r="BN456" s="31">
        <v>0</v>
      </c>
      <c r="BO456" s="31">
        <v>0</v>
      </c>
      <c r="BP456" s="31">
        <v>0</v>
      </c>
      <c r="BQ456" s="31">
        <v>0</v>
      </c>
      <c r="BR456" s="31">
        <v>2614973.4356384301</v>
      </c>
      <c r="BS456" s="31">
        <v>2873790.9787902799</v>
      </c>
      <c r="BT456" s="31">
        <v>0</v>
      </c>
      <c r="BU456" s="31">
        <v>0</v>
      </c>
      <c r="BV456" s="31">
        <v>1108425.9760284401</v>
      </c>
      <c r="BW456" s="31">
        <v>0</v>
      </c>
      <c r="BX456" s="31">
        <v>0</v>
      </c>
      <c r="BY456" s="31">
        <v>0</v>
      </c>
      <c r="BZ456" s="31">
        <v>0</v>
      </c>
      <c r="CA456" s="31">
        <v>59996.789144039198</v>
      </c>
      <c r="CB456" s="31">
        <v>3941051.4457702599</v>
      </c>
      <c r="CC456" s="31">
        <v>27279511.0314941</v>
      </c>
      <c r="CD456" s="31">
        <v>6583192.5327758798</v>
      </c>
      <c r="CE456" s="31">
        <v>870.63969006389402</v>
      </c>
      <c r="CF456" s="31">
        <v>128734.615913391</v>
      </c>
      <c r="CG456" s="31">
        <v>822397.07726287795</v>
      </c>
      <c r="CH456" s="31">
        <v>0</v>
      </c>
      <c r="CI456" s="31">
        <v>60866.934565067299</v>
      </c>
      <c r="CJ456" s="31">
        <v>4070440.7090148898</v>
      </c>
      <c r="CK456" s="31">
        <v>28101208.838622998</v>
      </c>
      <c r="CL456" s="31">
        <v>6586566.6092529297</v>
      </c>
      <c r="CM456" s="31">
        <v>86348.036807060198</v>
      </c>
      <c r="CN456" s="31">
        <v>10593820.9694824</v>
      </c>
      <c r="CO456" s="31">
        <v>43592361.070800804</v>
      </c>
      <c r="CP456" s="31">
        <v>6586566.6092529297</v>
      </c>
    </row>
    <row r="457" spans="1:94">
      <c r="A457" s="138" t="s">
        <v>70</v>
      </c>
      <c r="B457" s="163">
        <v>38504</v>
      </c>
      <c r="C457" s="31">
        <v>34150.736668586702</v>
      </c>
      <c r="D457" s="31">
        <v>0</v>
      </c>
      <c r="E457" s="31">
        <v>26175.640126705199</v>
      </c>
      <c r="F457" s="31">
        <v>16038.930623054501</v>
      </c>
      <c r="G457" s="31">
        <v>169.55816755071299</v>
      </c>
      <c r="H457" s="31">
        <v>680.31460663676296</v>
      </c>
      <c r="I457" s="31">
        <v>0</v>
      </c>
      <c r="J457" s="31">
        <v>8077.1575466990498</v>
      </c>
      <c r="K457" s="31">
        <v>17675.723739624002</v>
      </c>
      <c r="L457" s="31">
        <v>27126.551980257002</v>
      </c>
      <c r="M457" s="31">
        <v>23980.847958803199</v>
      </c>
      <c r="N457" s="31">
        <v>6287.6797265410396</v>
      </c>
      <c r="O457" s="31">
        <v>0</v>
      </c>
      <c r="P457" s="31">
        <v>0</v>
      </c>
      <c r="Q457" s="31">
        <v>3034.9770301878498</v>
      </c>
      <c r="R457" s="31">
        <v>0</v>
      </c>
      <c r="S457" s="31">
        <v>0</v>
      </c>
      <c r="T457" s="31">
        <v>858.79249100387096</v>
      </c>
      <c r="U457" s="31">
        <v>25706.218818607009</v>
      </c>
      <c r="V457" s="31">
        <v>1830548.11401367</v>
      </c>
      <c r="W457" s="31">
        <v>0</v>
      </c>
      <c r="X457" s="31">
        <v>2168726.2985534701</v>
      </c>
      <c r="Y457" s="31">
        <v>1213747.7661895801</v>
      </c>
      <c r="Z457" s="31">
        <v>32899.093924045599</v>
      </c>
      <c r="AA457" s="31">
        <v>100105.480927467</v>
      </c>
      <c r="AB457" s="31">
        <v>0</v>
      </c>
      <c r="AC457" s="31">
        <v>2698978.0276184101</v>
      </c>
      <c r="AD457" s="31">
        <v>4158773.7422790499</v>
      </c>
      <c r="AE457" s="31">
        <v>1437048.5419616699</v>
      </c>
      <c r="AF457" s="31">
        <v>1138462.5651855499</v>
      </c>
      <c r="AG457" s="31">
        <v>1078324.44340515</v>
      </c>
      <c r="AH457" s="31">
        <v>0</v>
      </c>
      <c r="AI457" s="31">
        <v>0</v>
      </c>
      <c r="AJ457" s="31">
        <v>333157.04427719099</v>
      </c>
      <c r="AK457" s="31">
        <v>0</v>
      </c>
      <c r="AL457" s="31">
        <v>0</v>
      </c>
      <c r="AM457" s="31">
        <v>132013.837276459</v>
      </c>
      <c r="AN457" s="31">
        <v>6828557.00537109</v>
      </c>
      <c r="AO457" s="31">
        <v>13055869.9372559</v>
      </c>
      <c r="AP457" s="31">
        <v>0</v>
      </c>
      <c r="AQ457" s="31">
        <v>14794392.7977295</v>
      </c>
      <c r="AR457" s="31">
        <v>8147502.1743774395</v>
      </c>
      <c r="AS457" s="31">
        <v>212969.401496887</v>
      </c>
      <c r="AT457" s="31">
        <v>644085.51145935105</v>
      </c>
      <c r="AU457" s="31">
        <v>0</v>
      </c>
      <c r="AV457" s="31">
        <v>6245441.8905029297</v>
      </c>
      <c r="AW457" s="31">
        <v>10027907.0737305</v>
      </c>
      <c r="AX457" s="31">
        <v>10405520.584350601</v>
      </c>
      <c r="AY457" s="31">
        <v>7949917.0435180701</v>
      </c>
      <c r="AZ457" s="31">
        <v>7081445.4190063505</v>
      </c>
      <c r="BA457" s="31">
        <v>0</v>
      </c>
      <c r="BB457" s="31">
        <v>0</v>
      </c>
      <c r="BC457" s="31">
        <v>2272967.78433228</v>
      </c>
      <c r="BD457" s="31">
        <v>0</v>
      </c>
      <c r="BE457" s="31">
        <v>0</v>
      </c>
      <c r="BF457" s="31">
        <v>852677.86312103295</v>
      </c>
      <c r="BG457" s="31">
        <v>16248322.849731401</v>
      </c>
      <c r="BH457" s="31">
        <v>2248097.4109191899</v>
      </c>
      <c r="BI457" s="31">
        <v>0</v>
      </c>
      <c r="BJ457" s="31">
        <v>4505872.2004394503</v>
      </c>
      <c r="BK457" s="31">
        <v>3007141.12713623</v>
      </c>
      <c r="BL457" s="31">
        <v>0</v>
      </c>
      <c r="BM457" s="31">
        <v>0</v>
      </c>
      <c r="BN457" s="31">
        <v>0</v>
      </c>
      <c r="BO457" s="31">
        <v>0</v>
      </c>
      <c r="BP457" s="31">
        <v>0</v>
      </c>
      <c r="BQ457" s="31">
        <v>0</v>
      </c>
      <c r="BR457" s="31">
        <v>2696088.2232360798</v>
      </c>
      <c r="BS457" s="31">
        <v>2892179.8518981901</v>
      </c>
      <c r="BT457" s="31">
        <v>0</v>
      </c>
      <c r="BU457" s="31">
        <v>0</v>
      </c>
      <c r="BV457" s="31">
        <v>1180125.1880188</v>
      </c>
      <c r="BW457" s="31">
        <v>0</v>
      </c>
      <c r="BX457" s="31">
        <v>0</v>
      </c>
      <c r="BY457" s="31">
        <v>0</v>
      </c>
      <c r="BZ457" s="31">
        <v>0</v>
      </c>
      <c r="CA457" s="31">
        <v>60379.499122142799</v>
      </c>
      <c r="CB457" s="31">
        <v>3991758.3020019499</v>
      </c>
      <c r="CC457" s="31">
        <v>27790279.015625</v>
      </c>
      <c r="CD457" s="31">
        <v>6732572.4663696298</v>
      </c>
      <c r="CE457" s="31">
        <v>862.42799812555302</v>
      </c>
      <c r="CF457" s="31">
        <v>131785.534776688</v>
      </c>
      <c r="CG457" s="31">
        <v>849473.31212616002</v>
      </c>
      <c r="CH457" s="31">
        <v>0</v>
      </c>
      <c r="CI457" s="31">
        <v>61241.807606220202</v>
      </c>
      <c r="CJ457" s="31">
        <v>4123386.5130004901</v>
      </c>
      <c r="CK457" s="31">
        <v>28642202.8666992</v>
      </c>
      <c r="CL457" s="31">
        <v>6729785.23864746</v>
      </c>
      <c r="CM457" s="31">
        <v>86892.171652793899</v>
      </c>
      <c r="CN457" s="31">
        <v>10961300.0930176</v>
      </c>
      <c r="CO457" s="31">
        <v>44923320.581054702</v>
      </c>
      <c r="CP457" s="31">
        <v>6729785.23864746</v>
      </c>
    </row>
    <row r="458" spans="1:94">
      <c r="A458" s="138" t="s">
        <v>70</v>
      </c>
      <c r="B458" s="163">
        <v>38596</v>
      </c>
      <c r="C458" s="31">
        <v>34903.997269630403</v>
      </c>
      <c r="D458" s="31">
        <v>0</v>
      </c>
      <c r="E458" s="31">
        <v>26070.390441417701</v>
      </c>
      <c r="F458" s="31">
        <v>16347.0519545078</v>
      </c>
      <c r="G458" s="31">
        <v>200.013934563845</v>
      </c>
      <c r="H458" s="31">
        <v>622.61443628370796</v>
      </c>
      <c r="I458" s="31">
        <v>0</v>
      </c>
      <c r="J458" s="31">
        <v>9308.8182982206308</v>
      </c>
      <c r="K458" s="31">
        <v>15963.9540864229</v>
      </c>
      <c r="L458" s="31">
        <v>27808.524409055699</v>
      </c>
      <c r="M458" s="31">
        <v>24346.214095354098</v>
      </c>
      <c r="N458" s="31">
        <v>6267.8694402575502</v>
      </c>
      <c r="O458" s="31">
        <v>0</v>
      </c>
      <c r="P458" s="31">
        <v>0</v>
      </c>
      <c r="Q458" s="31">
        <v>3062.8690307438401</v>
      </c>
      <c r="R458" s="31">
        <v>0</v>
      </c>
      <c r="S458" s="31">
        <v>0</v>
      </c>
      <c r="T458" s="31">
        <v>832.75812262296699</v>
      </c>
      <c r="U458" s="31">
        <v>25369.818771617065</v>
      </c>
      <c r="V458" s="31">
        <v>1845491.04930115</v>
      </c>
      <c r="W458" s="31">
        <v>0</v>
      </c>
      <c r="X458" s="31">
        <v>2147013.9969482399</v>
      </c>
      <c r="Y458" s="31">
        <v>1257127.8822631801</v>
      </c>
      <c r="Z458" s="31">
        <v>39711.999441623702</v>
      </c>
      <c r="AA458" s="31">
        <v>90424.807737350493</v>
      </c>
      <c r="AB458" s="31">
        <v>0</v>
      </c>
      <c r="AC458" s="31">
        <v>3380574.75286865</v>
      </c>
      <c r="AD458" s="31">
        <v>3546639.0017089802</v>
      </c>
      <c r="AE458" s="31">
        <v>1435777.7816467299</v>
      </c>
      <c r="AF458" s="31">
        <v>1154621.6259613</v>
      </c>
      <c r="AG458" s="31">
        <v>1086147.42749023</v>
      </c>
      <c r="AH458" s="31">
        <v>0</v>
      </c>
      <c r="AI458" s="31">
        <v>0</v>
      </c>
      <c r="AJ458" s="31">
        <v>332563.91203689598</v>
      </c>
      <c r="AK458" s="31">
        <v>0</v>
      </c>
      <c r="AL458" s="31">
        <v>0</v>
      </c>
      <c r="AM458" s="31">
        <v>127616.891716003</v>
      </c>
      <c r="AN458" s="31">
        <v>6826042.1689453097</v>
      </c>
      <c r="AO458" s="31">
        <v>13395573.4685059</v>
      </c>
      <c r="AP458" s="31">
        <v>0</v>
      </c>
      <c r="AQ458" s="31">
        <v>14851015.0979004</v>
      </c>
      <c r="AR458" s="31">
        <v>8504675.6896972694</v>
      </c>
      <c r="AS458" s="31">
        <v>261976.57601737999</v>
      </c>
      <c r="AT458" s="31">
        <v>593866.18313598598</v>
      </c>
      <c r="AU458" s="31">
        <v>0</v>
      </c>
      <c r="AV458" s="31">
        <v>7650646.3789672898</v>
      </c>
      <c r="AW458" s="31">
        <v>8681175.7615966797</v>
      </c>
      <c r="AX458" s="31">
        <v>10583428.1757813</v>
      </c>
      <c r="AY458" s="31">
        <v>8214520.34729004</v>
      </c>
      <c r="AZ458" s="31">
        <v>7278514.6173095703</v>
      </c>
      <c r="BA458" s="31">
        <v>0</v>
      </c>
      <c r="BB458" s="31">
        <v>0</v>
      </c>
      <c r="BC458" s="31">
        <v>2298272.5039367699</v>
      </c>
      <c r="BD458" s="31">
        <v>0</v>
      </c>
      <c r="BE458" s="31">
        <v>0</v>
      </c>
      <c r="BF458" s="31">
        <v>838440.77227783203</v>
      </c>
      <c r="BG458" s="31">
        <v>16011770.018066401</v>
      </c>
      <c r="BH458" s="31">
        <v>2417227.0925903302</v>
      </c>
      <c r="BI458" s="31">
        <v>0</v>
      </c>
      <c r="BJ458" s="31">
        <v>4630759.6301879901</v>
      </c>
      <c r="BK458" s="31">
        <v>3176793.0872497601</v>
      </c>
      <c r="BL458" s="31">
        <v>0</v>
      </c>
      <c r="BM458" s="31">
        <v>0</v>
      </c>
      <c r="BN458" s="31">
        <v>0</v>
      </c>
      <c r="BO458" s="31">
        <v>0</v>
      </c>
      <c r="BP458" s="31">
        <v>0</v>
      </c>
      <c r="BQ458" s="31">
        <v>0</v>
      </c>
      <c r="BR458" s="31">
        <v>2793979.5648193401</v>
      </c>
      <c r="BS458" s="31">
        <v>2970565.9211730999</v>
      </c>
      <c r="BT458" s="31">
        <v>0</v>
      </c>
      <c r="BU458" s="31">
        <v>0</v>
      </c>
      <c r="BV458" s="31">
        <v>1213052.8206329299</v>
      </c>
      <c r="BW458" s="31">
        <v>0</v>
      </c>
      <c r="BX458" s="31">
        <v>0</v>
      </c>
      <c r="BY458" s="31">
        <v>0</v>
      </c>
      <c r="BZ458" s="31">
        <v>0</v>
      </c>
      <c r="CA458" s="31">
        <v>60864.323884487203</v>
      </c>
      <c r="CB458" s="31">
        <v>4004318.2920532199</v>
      </c>
      <c r="CC458" s="31">
        <v>28338722.855712902</v>
      </c>
      <c r="CD458" s="31">
        <v>7078047.6308593797</v>
      </c>
      <c r="CE458" s="31">
        <v>825.65825222432602</v>
      </c>
      <c r="CF458" s="31">
        <v>128632.289868355</v>
      </c>
      <c r="CG458" s="31">
        <v>844714.21156311</v>
      </c>
      <c r="CH458" s="31">
        <v>0</v>
      </c>
      <c r="CI458" s="31">
        <v>61690.1059827805</v>
      </c>
      <c r="CJ458" s="31">
        <v>4134506.3337402302</v>
      </c>
      <c r="CK458" s="31">
        <v>29176622.666503899</v>
      </c>
      <c r="CL458" s="31">
        <v>7080960.9068603497</v>
      </c>
      <c r="CM458" s="31">
        <v>87083.080477714495</v>
      </c>
      <c r="CN458" s="31">
        <v>10933302.7197266</v>
      </c>
      <c r="CO458" s="31">
        <v>45309859.787109397</v>
      </c>
      <c r="CP458" s="31">
        <v>7080960.9068603497</v>
      </c>
    </row>
    <row r="459" spans="1:94">
      <c r="A459" s="138" t="s">
        <v>70</v>
      </c>
      <c r="B459" s="163">
        <v>38687</v>
      </c>
      <c r="C459" s="31">
        <v>35665.857421875</v>
      </c>
      <c r="D459" s="31">
        <v>0</v>
      </c>
      <c r="E459" s="31">
        <v>25690.5442826748</v>
      </c>
      <c r="F459" s="31">
        <v>16631.042878627799</v>
      </c>
      <c r="G459" s="31">
        <v>250.27259355969699</v>
      </c>
      <c r="H459" s="31">
        <v>573.43522932380404</v>
      </c>
      <c r="I459" s="31">
        <v>0</v>
      </c>
      <c r="J459" s="31">
        <v>11093.9699578285</v>
      </c>
      <c r="K459" s="31">
        <v>14450.6448891163</v>
      </c>
      <c r="L459" s="31">
        <v>27244.928340673399</v>
      </c>
      <c r="M459" s="31">
        <v>24708.380088329301</v>
      </c>
      <c r="N459" s="31">
        <v>6342.9223161935797</v>
      </c>
      <c r="O459" s="31">
        <v>0</v>
      </c>
      <c r="P459" s="31">
        <v>0</v>
      </c>
      <c r="Q459" s="31">
        <v>3067.2143846154199</v>
      </c>
      <c r="R459" s="31">
        <v>0</v>
      </c>
      <c r="S459" s="31">
        <v>0</v>
      </c>
      <c r="T459" s="31">
        <v>822.643163368106</v>
      </c>
      <c r="U459" s="31">
        <v>25570.115165345662</v>
      </c>
      <c r="V459" s="31">
        <v>1886259.00190735</v>
      </c>
      <c r="W459" s="31">
        <v>0</v>
      </c>
      <c r="X459" s="31">
        <v>2096532.63796997</v>
      </c>
      <c r="Y459" s="31">
        <v>1265855.0873870801</v>
      </c>
      <c r="Z459" s="31">
        <v>48801.3317575455</v>
      </c>
      <c r="AA459" s="31">
        <v>80265.160981178298</v>
      </c>
      <c r="AB459" s="31">
        <v>0</v>
      </c>
      <c r="AC459" s="31">
        <v>4006940.8983459501</v>
      </c>
      <c r="AD459" s="31">
        <v>3120331.5960082998</v>
      </c>
      <c r="AE459" s="31">
        <v>1373030.8025970501</v>
      </c>
      <c r="AF459" s="31">
        <v>1157813.6733703599</v>
      </c>
      <c r="AG459" s="31">
        <v>1079402.36416626</v>
      </c>
      <c r="AH459" s="31">
        <v>0</v>
      </c>
      <c r="AI459" s="31">
        <v>0</v>
      </c>
      <c r="AJ459" s="31">
        <v>329394.30041122402</v>
      </c>
      <c r="AK459" s="31">
        <v>0</v>
      </c>
      <c r="AL459" s="31">
        <v>0</v>
      </c>
      <c r="AM459" s="31">
        <v>127192.651248932</v>
      </c>
      <c r="AN459" s="31">
        <v>7103178.5242919903</v>
      </c>
      <c r="AO459" s="31">
        <v>13829104.775634799</v>
      </c>
      <c r="AP459" s="31">
        <v>0</v>
      </c>
      <c r="AQ459" s="31">
        <v>14757497.199585</v>
      </c>
      <c r="AR459" s="31">
        <v>8782867.4766845703</v>
      </c>
      <c r="AS459" s="31">
        <v>323989.21653366101</v>
      </c>
      <c r="AT459" s="31">
        <v>534265.52201080299</v>
      </c>
      <c r="AU459" s="31">
        <v>0</v>
      </c>
      <c r="AV459" s="31">
        <v>9023096.0283203106</v>
      </c>
      <c r="AW459" s="31">
        <v>7745222.0184936495</v>
      </c>
      <c r="AX459" s="31">
        <v>10353821.4968262</v>
      </c>
      <c r="AY459" s="31">
        <v>8364424.8517456101</v>
      </c>
      <c r="AZ459" s="31">
        <v>7331305.5963745099</v>
      </c>
      <c r="BA459" s="31">
        <v>0</v>
      </c>
      <c r="BB459" s="31">
        <v>0</v>
      </c>
      <c r="BC459" s="31">
        <v>2301670.0614318801</v>
      </c>
      <c r="BD459" s="31">
        <v>0</v>
      </c>
      <c r="BE459" s="31">
        <v>0</v>
      </c>
      <c r="BF459" s="31">
        <v>844209.40168762195</v>
      </c>
      <c r="BG459" s="31">
        <v>16724772.264038101</v>
      </c>
      <c r="BH459" s="31">
        <v>2536030.82000732</v>
      </c>
      <c r="BI459" s="31">
        <v>0</v>
      </c>
      <c r="BJ459" s="31">
        <v>4577850.9121704102</v>
      </c>
      <c r="BK459" s="31">
        <v>3251548.8644103999</v>
      </c>
      <c r="BL459" s="31">
        <v>0</v>
      </c>
      <c r="BM459" s="31">
        <v>0</v>
      </c>
      <c r="BN459" s="31">
        <v>0</v>
      </c>
      <c r="BO459" s="31">
        <v>0</v>
      </c>
      <c r="BP459" s="31">
        <v>0</v>
      </c>
      <c r="BQ459" s="31">
        <v>0</v>
      </c>
      <c r="BR459" s="31">
        <v>2844751.1265564002</v>
      </c>
      <c r="BS459" s="31">
        <v>3008984.6120300302</v>
      </c>
      <c r="BT459" s="31">
        <v>0</v>
      </c>
      <c r="BU459" s="31">
        <v>0</v>
      </c>
      <c r="BV459" s="31">
        <v>1239571.7781982401</v>
      </c>
      <c r="BW459" s="31">
        <v>0</v>
      </c>
      <c r="BX459" s="31">
        <v>0</v>
      </c>
      <c r="BY459" s="31">
        <v>0</v>
      </c>
      <c r="BZ459" s="31">
        <v>0</v>
      </c>
      <c r="CA459" s="31">
        <v>61320.262176990502</v>
      </c>
      <c r="CB459" s="31">
        <v>3981053.6833190899</v>
      </c>
      <c r="CC459" s="31">
        <v>28564356.6486816</v>
      </c>
      <c r="CD459" s="31">
        <v>7105662.0759887705</v>
      </c>
      <c r="CE459" s="31">
        <v>832.08020492643095</v>
      </c>
      <c r="CF459" s="31">
        <v>129225.04133606001</v>
      </c>
      <c r="CG459" s="31">
        <v>860100.50898742699</v>
      </c>
      <c r="CH459" s="31">
        <v>0</v>
      </c>
      <c r="CI459" s="31">
        <v>62152.112432002999</v>
      </c>
      <c r="CJ459" s="31">
        <v>4108572.6340331999</v>
      </c>
      <c r="CK459" s="31">
        <v>29430398.713378899</v>
      </c>
      <c r="CL459" s="31">
        <v>7103758.2861938505</v>
      </c>
      <c r="CM459" s="31">
        <v>87620.809245109602</v>
      </c>
      <c r="CN459" s="31">
        <v>11228599.6765137</v>
      </c>
      <c r="CO459" s="31">
        <v>46109607.650878899</v>
      </c>
      <c r="CP459" s="31">
        <v>7103758.2861938505</v>
      </c>
    </row>
    <row r="460" spans="1:94">
      <c r="A460" s="138" t="s">
        <v>70</v>
      </c>
      <c r="B460" s="163">
        <v>38777</v>
      </c>
      <c r="C460" s="31">
        <v>36605.657567977898</v>
      </c>
      <c r="D460" s="31">
        <v>0</v>
      </c>
      <c r="E460" s="31">
        <v>24888.9481949806</v>
      </c>
      <c r="F460" s="31">
        <v>16308.1110596657</v>
      </c>
      <c r="G460" s="31">
        <v>341.684111468494</v>
      </c>
      <c r="H460" s="31">
        <v>534.46074289083504</v>
      </c>
      <c r="I460" s="31">
        <v>0</v>
      </c>
      <c r="J460" s="31">
        <v>13000.5782568455</v>
      </c>
      <c r="K460" s="31">
        <v>12729.5602989197</v>
      </c>
      <c r="L460" s="31">
        <v>14063.946684837299</v>
      </c>
      <c r="M460" s="31">
        <v>25026.154717445399</v>
      </c>
      <c r="N460" s="31">
        <v>6253.8945397138596</v>
      </c>
      <c r="O460" s="31">
        <v>16577.145339250601</v>
      </c>
      <c r="P460" s="31">
        <v>0</v>
      </c>
      <c r="Q460" s="31">
        <v>3094.0473290085802</v>
      </c>
      <c r="R460" s="31">
        <v>514.38364746421598</v>
      </c>
      <c r="S460" s="31">
        <v>0</v>
      </c>
      <c r="T460" s="31">
        <v>365.60217031091503</v>
      </c>
      <c r="U460" s="31">
        <v>25693.591675116419</v>
      </c>
      <c r="V460" s="31">
        <v>1952841.85583496</v>
      </c>
      <c r="W460" s="31">
        <v>0</v>
      </c>
      <c r="X460" s="31">
        <v>2061003.4029693599</v>
      </c>
      <c r="Y460" s="31">
        <v>1256757.6776733401</v>
      </c>
      <c r="Z460" s="31">
        <v>54847.145646572098</v>
      </c>
      <c r="AA460" s="31">
        <v>78342.358492851301</v>
      </c>
      <c r="AB460" s="31">
        <v>0</v>
      </c>
      <c r="AC460" s="31">
        <v>4529518.2916870099</v>
      </c>
      <c r="AD460" s="31">
        <v>2641176.1389465299</v>
      </c>
      <c r="AE460" s="31">
        <v>636542.53562164295</v>
      </c>
      <c r="AF460" s="31">
        <v>1198214.4701232901</v>
      </c>
      <c r="AG460" s="31">
        <v>1065915.76651001</v>
      </c>
      <c r="AH460" s="31">
        <v>785669.08924102795</v>
      </c>
      <c r="AI460" s="31">
        <v>0</v>
      </c>
      <c r="AJ460" s="31">
        <v>333127.63443374599</v>
      </c>
      <c r="AK460" s="31">
        <v>74833.328351974502</v>
      </c>
      <c r="AL460" s="31">
        <v>0</v>
      </c>
      <c r="AM460" s="31">
        <v>61224.772619724303</v>
      </c>
      <c r="AN460" s="31">
        <v>7349509.8002319299</v>
      </c>
      <c r="AO460" s="31">
        <v>14472779.321411099</v>
      </c>
      <c r="AP460" s="31">
        <v>0</v>
      </c>
      <c r="AQ460" s="31">
        <v>14621376.802612299</v>
      </c>
      <c r="AR460" s="31">
        <v>8759748.1031494103</v>
      </c>
      <c r="AS460" s="31">
        <v>367896.28421402001</v>
      </c>
      <c r="AT460" s="31">
        <v>532651.22531127895</v>
      </c>
      <c r="AU460" s="31">
        <v>0</v>
      </c>
      <c r="AV460" s="31">
        <v>10157775.598632799</v>
      </c>
      <c r="AW460" s="31">
        <v>6571696.0407104502</v>
      </c>
      <c r="AX460" s="31">
        <v>4915344.3788452102</v>
      </c>
      <c r="AY460" s="31">
        <v>8783738.1365966797</v>
      </c>
      <c r="AZ460" s="31">
        <v>7348480.4316406297</v>
      </c>
      <c r="BA460" s="31">
        <v>5718245.04541016</v>
      </c>
      <c r="BB460" s="31">
        <v>0</v>
      </c>
      <c r="BC460" s="31">
        <v>2350736.2455749498</v>
      </c>
      <c r="BD460" s="31">
        <v>500636.41382217401</v>
      </c>
      <c r="BE460" s="31">
        <v>0</v>
      </c>
      <c r="BF460" s="31">
        <v>418826.53921127302</v>
      </c>
      <c r="BG460" s="31">
        <v>17181875.4697266</v>
      </c>
      <c r="BH460" s="31">
        <v>3398870.29406738</v>
      </c>
      <c r="BI460" s="31">
        <v>0</v>
      </c>
      <c r="BJ460" s="31">
        <v>5113415.0925903302</v>
      </c>
      <c r="BK460" s="31">
        <v>3408817.04016113</v>
      </c>
      <c r="BL460" s="31">
        <v>19502.6859126091</v>
      </c>
      <c r="BM460" s="31">
        <v>42322.509135246299</v>
      </c>
      <c r="BN460" s="31">
        <v>0</v>
      </c>
      <c r="BO460" s="31">
        <v>0</v>
      </c>
      <c r="BP460" s="31">
        <v>0</v>
      </c>
      <c r="BQ460" s="31">
        <v>0</v>
      </c>
      <c r="BR460" s="31">
        <v>3041431.8116149898</v>
      </c>
      <c r="BS460" s="31">
        <v>3059854.3379821801</v>
      </c>
      <c r="BT460" s="31">
        <v>1115752.21130371</v>
      </c>
      <c r="BU460" s="31">
        <v>0</v>
      </c>
      <c r="BV460" s="31">
        <v>1290030.8123321501</v>
      </c>
      <c r="BW460" s="31">
        <v>61646.0884876251</v>
      </c>
      <c r="BX460" s="31">
        <v>0</v>
      </c>
      <c r="BY460" s="31">
        <v>0</v>
      </c>
      <c r="BZ460" s="31">
        <v>0</v>
      </c>
      <c r="CA460" s="31">
        <v>61578.445929527297</v>
      </c>
      <c r="CB460" s="31">
        <v>4013736.9839782701</v>
      </c>
      <c r="CC460" s="31">
        <v>29097164.6787109</v>
      </c>
      <c r="CD460" s="31">
        <v>8517126.51245117</v>
      </c>
      <c r="CE460" s="31">
        <v>840.983749888837</v>
      </c>
      <c r="CF460" s="31">
        <v>135517.609516144</v>
      </c>
      <c r="CG460" s="31">
        <v>916143.69016265904</v>
      </c>
      <c r="CH460" s="31">
        <v>61646.0884876251</v>
      </c>
      <c r="CI460" s="31">
        <v>62418.123800277703</v>
      </c>
      <c r="CJ460" s="31">
        <v>4149684.7114868201</v>
      </c>
      <c r="CK460" s="31">
        <v>30012733.941406298</v>
      </c>
      <c r="CL460" s="31">
        <v>8586056.5599365197</v>
      </c>
      <c r="CM460" s="31">
        <v>87959.7430181503</v>
      </c>
      <c r="CN460" s="31">
        <v>11503470.826416001</v>
      </c>
      <c r="CO460" s="31">
        <v>47113296.824707001</v>
      </c>
      <c r="CP460" s="31">
        <v>8586056.5599365197</v>
      </c>
    </row>
    <row r="461" spans="1:94">
      <c r="A461" s="138" t="s">
        <v>70</v>
      </c>
      <c r="B461" s="163">
        <v>38869</v>
      </c>
      <c r="C461" s="31">
        <v>37907.630628585801</v>
      </c>
      <c r="D461" s="31">
        <v>0</v>
      </c>
      <c r="E461" s="31">
        <v>24693.4785277843</v>
      </c>
      <c r="F461" s="31">
        <v>16229.4992482662</v>
      </c>
      <c r="G461" s="31">
        <v>349.01657731831102</v>
      </c>
      <c r="H461" s="31">
        <v>488.942588552833</v>
      </c>
      <c r="I461" s="31">
        <v>0</v>
      </c>
      <c r="J461" s="31">
        <v>14796.1105139256</v>
      </c>
      <c r="K461" s="31">
        <v>11268.5861363411</v>
      </c>
      <c r="L461" s="31">
        <v>13326.3487408161</v>
      </c>
      <c r="M461" s="31">
        <v>25312.9474816322</v>
      </c>
      <c r="N461" s="31">
        <v>6228.9092960953703</v>
      </c>
      <c r="O461" s="31">
        <v>17481.4237220287</v>
      </c>
      <c r="P461" s="31">
        <v>0</v>
      </c>
      <c r="Q461" s="31">
        <v>3135.8810862004798</v>
      </c>
      <c r="R461" s="31">
        <v>548.44528577476694</v>
      </c>
      <c r="S461" s="31">
        <v>0</v>
      </c>
      <c r="T461" s="31">
        <v>329.12683539837599</v>
      </c>
      <c r="U461" s="31">
        <v>25888.18557677928</v>
      </c>
      <c r="V461" s="31">
        <v>1999087.25146484</v>
      </c>
      <c r="W461" s="31">
        <v>0</v>
      </c>
      <c r="X461" s="31">
        <v>2020377.2950591999</v>
      </c>
      <c r="Y461" s="31">
        <v>1246780.0046234101</v>
      </c>
      <c r="Z461" s="31">
        <v>63547.388191700004</v>
      </c>
      <c r="AA461" s="31">
        <v>69893.254282951399</v>
      </c>
      <c r="AB461" s="31">
        <v>0</v>
      </c>
      <c r="AC461" s="31">
        <v>5333004.36682129</v>
      </c>
      <c r="AD461" s="31">
        <v>2222857.4743957501</v>
      </c>
      <c r="AE461" s="31">
        <v>605740.74861908006</v>
      </c>
      <c r="AF461" s="31">
        <v>1195181.0418090799</v>
      </c>
      <c r="AG461" s="31">
        <v>1065371.86108398</v>
      </c>
      <c r="AH461" s="31">
        <v>820446.92498779297</v>
      </c>
      <c r="AI461" s="31">
        <v>0</v>
      </c>
      <c r="AJ461" s="31">
        <v>334582.38270568801</v>
      </c>
      <c r="AK461" s="31">
        <v>77641.089846610994</v>
      </c>
      <c r="AL461" s="31">
        <v>0</v>
      </c>
      <c r="AM461" s="31">
        <v>55158.1572265625</v>
      </c>
      <c r="AN461" s="31">
        <v>7469312.4665527297</v>
      </c>
      <c r="AO461" s="31">
        <v>14982140.40625</v>
      </c>
      <c r="AP461" s="31">
        <v>0</v>
      </c>
      <c r="AQ461" s="31">
        <v>14443494.2424316</v>
      </c>
      <c r="AR461" s="31">
        <v>8731695.3831787091</v>
      </c>
      <c r="AS461" s="31">
        <v>433163.88681411702</v>
      </c>
      <c r="AT461" s="31">
        <v>474462.47481155401</v>
      </c>
      <c r="AU461" s="31">
        <v>0</v>
      </c>
      <c r="AV461" s="31">
        <v>12127425.7813721</v>
      </c>
      <c r="AW461" s="31">
        <v>5570921.7986450205</v>
      </c>
      <c r="AX461" s="31">
        <v>4718362.0355834998</v>
      </c>
      <c r="AY461" s="31">
        <v>8871548.6278076209</v>
      </c>
      <c r="AZ461" s="31">
        <v>7424427.3837280301</v>
      </c>
      <c r="BA461" s="31">
        <v>6032862.4102783203</v>
      </c>
      <c r="BB461" s="31">
        <v>0</v>
      </c>
      <c r="BC461" s="31">
        <v>2383222.1522827102</v>
      </c>
      <c r="BD461" s="31">
        <v>524708.14972686803</v>
      </c>
      <c r="BE461" s="31">
        <v>0</v>
      </c>
      <c r="BF461" s="31">
        <v>379021.973960876</v>
      </c>
      <c r="BG461" s="31">
        <v>17513934.065673798</v>
      </c>
      <c r="BH461" s="31">
        <v>3599486.6492004399</v>
      </c>
      <c r="BI461" s="31">
        <v>0</v>
      </c>
      <c r="BJ461" s="31">
        <v>5047924.3300781297</v>
      </c>
      <c r="BK461" s="31">
        <v>3400710.7072448698</v>
      </c>
      <c r="BL461" s="31">
        <v>24753.247751235998</v>
      </c>
      <c r="BM461" s="31">
        <v>39403.691711902597</v>
      </c>
      <c r="BN461" s="31">
        <v>0</v>
      </c>
      <c r="BO461" s="31">
        <v>0</v>
      </c>
      <c r="BP461" s="31">
        <v>0</v>
      </c>
      <c r="BQ461" s="31">
        <v>0</v>
      </c>
      <c r="BR461" s="31">
        <v>3086767.5202331501</v>
      </c>
      <c r="BS461" s="31">
        <v>3103080.4110107399</v>
      </c>
      <c r="BT461" s="31">
        <v>1176203.3658142099</v>
      </c>
      <c r="BU461" s="31">
        <v>0</v>
      </c>
      <c r="BV461" s="31">
        <v>1294682.3122253399</v>
      </c>
      <c r="BW461" s="31">
        <v>64426.573414802602</v>
      </c>
      <c r="BX461" s="31">
        <v>0</v>
      </c>
      <c r="BY461" s="31">
        <v>0</v>
      </c>
      <c r="BZ461" s="31">
        <v>0</v>
      </c>
      <c r="CA461" s="31">
        <v>62662.4320487976</v>
      </c>
      <c r="CB461" s="31">
        <v>4014300.2649230999</v>
      </c>
      <c r="CC461" s="31">
        <v>29383938.802246101</v>
      </c>
      <c r="CD461" s="31">
        <v>8644796.39599609</v>
      </c>
      <c r="CE461" s="31">
        <v>853.45572002977099</v>
      </c>
      <c r="CF461" s="31">
        <v>132484.937433243</v>
      </c>
      <c r="CG461" s="31">
        <v>901756.647994995</v>
      </c>
      <c r="CH461" s="31">
        <v>64426.573414802602</v>
      </c>
      <c r="CI461" s="31">
        <v>63518.118320465102</v>
      </c>
      <c r="CJ461" s="31">
        <v>4147001.0951843299</v>
      </c>
      <c r="CK461" s="31">
        <v>30286618.318847701</v>
      </c>
      <c r="CL461" s="31">
        <v>8705805.1942138709</v>
      </c>
      <c r="CM461" s="31">
        <v>89294.539837837205</v>
      </c>
      <c r="CN461" s="31">
        <v>11624674.303833</v>
      </c>
      <c r="CO461" s="31">
        <v>47820624.2421875</v>
      </c>
      <c r="CP461" s="31">
        <v>8705805.1942138709</v>
      </c>
    </row>
    <row r="462" spans="1:94">
      <c r="A462" s="138" t="s">
        <v>70</v>
      </c>
      <c r="B462" s="163">
        <v>38961</v>
      </c>
      <c r="C462" s="31">
        <v>38998.717693328901</v>
      </c>
      <c r="D462" s="31">
        <v>0</v>
      </c>
      <c r="E462" s="31">
        <v>24090.993085861199</v>
      </c>
      <c r="F462" s="31">
        <v>15958.327643036801</v>
      </c>
      <c r="G462" s="31">
        <v>384.69516127929103</v>
      </c>
      <c r="H462" s="31">
        <v>479.94803136587097</v>
      </c>
      <c r="I462" s="31">
        <v>0</v>
      </c>
      <c r="J462" s="31">
        <v>16021.4357824326</v>
      </c>
      <c r="K462" s="31">
        <v>9866.1523960828799</v>
      </c>
      <c r="L462" s="31">
        <v>12646.152511239099</v>
      </c>
      <c r="M462" s="31">
        <v>25502.216501951199</v>
      </c>
      <c r="N462" s="31">
        <v>6138.3649534583101</v>
      </c>
      <c r="O462" s="31">
        <v>18080.302219629299</v>
      </c>
      <c r="P462" s="31">
        <v>0</v>
      </c>
      <c r="Q462" s="31">
        <v>3148.6499171853102</v>
      </c>
      <c r="R462" s="31">
        <v>567.09343330562103</v>
      </c>
      <c r="S462" s="31">
        <v>0</v>
      </c>
      <c r="T462" s="31">
        <v>331.52975018322502</v>
      </c>
      <c r="U462" s="31">
        <v>26018.899484995487</v>
      </c>
      <c r="V462" s="31">
        <v>2045768.99630737</v>
      </c>
      <c r="W462" s="31">
        <v>0</v>
      </c>
      <c r="X462" s="31">
        <v>1956628.5653228799</v>
      </c>
      <c r="Y462" s="31">
        <v>1218583.13163757</v>
      </c>
      <c r="Z462" s="31">
        <v>71135.242350578294</v>
      </c>
      <c r="AA462" s="31">
        <v>66418.888724327102</v>
      </c>
      <c r="AB462" s="31">
        <v>0</v>
      </c>
      <c r="AC462" s="31">
        <v>5947353.0685424795</v>
      </c>
      <c r="AD462" s="31">
        <v>1750808.43476868</v>
      </c>
      <c r="AE462" s="31">
        <v>574384.52812194801</v>
      </c>
      <c r="AF462" s="31">
        <v>1195529.7268981901</v>
      </c>
      <c r="AG462" s="31">
        <v>1048103.22065735</v>
      </c>
      <c r="AH462" s="31">
        <v>851272.75540161098</v>
      </c>
      <c r="AI462" s="31">
        <v>0</v>
      </c>
      <c r="AJ462" s="31">
        <v>332988.13212966901</v>
      </c>
      <c r="AK462" s="31">
        <v>81701.824835777297</v>
      </c>
      <c r="AL462" s="31">
        <v>0</v>
      </c>
      <c r="AM462" s="31">
        <v>52613.951795578003</v>
      </c>
      <c r="AN462" s="31">
        <v>7587700.4543457003</v>
      </c>
      <c r="AO462" s="31">
        <v>15500260.5028076</v>
      </c>
      <c r="AP462" s="31">
        <v>0</v>
      </c>
      <c r="AQ462" s="31">
        <v>14051259.435668901</v>
      </c>
      <c r="AR462" s="31">
        <v>8593170.7714843806</v>
      </c>
      <c r="AS462" s="31">
        <v>489376.27505874599</v>
      </c>
      <c r="AT462" s="31">
        <v>452267.28763198899</v>
      </c>
      <c r="AU462" s="31">
        <v>0</v>
      </c>
      <c r="AV462" s="31">
        <v>13811174.493652301</v>
      </c>
      <c r="AW462" s="31">
        <v>4496795.1775512705</v>
      </c>
      <c r="AX462" s="31">
        <v>4452435.3444213904</v>
      </c>
      <c r="AY462" s="31">
        <v>8944433.6298828106</v>
      </c>
      <c r="AZ462" s="31">
        <v>7378683.7363281297</v>
      </c>
      <c r="BA462" s="31">
        <v>6340957.9331665002</v>
      </c>
      <c r="BB462" s="31">
        <v>0</v>
      </c>
      <c r="BC462" s="31">
        <v>2396978.3417053199</v>
      </c>
      <c r="BD462" s="31">
        <v>555843.425338745</v>
      </c>
      <c r="BE462" s="31">
        <v>0</v>
      </c>
      <c r="BF462" s="31">
        <v>361184.38496780401</v>
      </c>
      <c r="BG462" s="31">
        <v>17978784.934082001</v>
      </c>
      <c r="BH462" s="31">
        <v>3766419.7865905799</v>
      </c>
      <c r="BI462" s="31">
        <v>0</v>
      </c>
      <c r="BJ462" s="31">
        <v>4952542.9407959003</v>
      </c>
      <c r="BK462" s="31">
        <v>3347295.6685180701</v>
      </c>
      <c r="BL462" s="31">
        <v>29413.962565898899</v>
      </c>
      <c r="BM462" s="31">
        <v>39090.222340583801</v>
      </c>
      <c r="BN462" s="31">
        <v>0</v>
      </c>
      <c r="BO462" s="31">
        <v>0</v>
      </c>
      <c r="BP462" s="31">
        <v>0</v>
      </c>
      <c r="BQ462" s="31">
        <v>0</v>
      </c>
      <c r="BR462" s="31">
        <v>3107430.1325378399</v>
      </c>
      <c r="BS462" s="31">
        <v>3062808.70004272</v>
      </c>
      <c r="BT462" s="31">
        <v>1236089.6399230999</v>
      </c>
      <c r="BU462" s="31">
        <v>0</v>
      </c>
      <c r="BV462" s="31">
        <v>1293460.5382080099</v>
      </c>
      <c r="BW462" s="31">
        <v>67649.152999877901</v>
      </c>
      <c r="BX462" s="31">
        <v>0</v>
      </c>
      <c r="BY462" s="31">
        <v>0</v>
      </c>
      <c r="BZ462" s="31">
        <v>0</v>
      </c>
      <c r="CA462" s="31">
        <v>62995.664218425802</v>
      </c>
      <c r="CB462" s="31">
        <v>4007269.6486816402</v>
      </c>
      <c r="CC462" s="31">
        <v>29592477.985839799</v>
      </c>
      <c r="CD462" s="31">
        <v>8714308.1165771503</v>
      </c>
      <c r="CE462" s="31">
        <v>874.86715546995401</v>
      </c>
      <c r="CF462" s="31">
        <v>136000.741065979</v>
      </c>
      <c r="CG462" s="31">
        <v>929809.48326110805</v>
      </c>
      <c r="CH462" s="31">
        <v>67649.152999877901</v>
      </c>
      <c r="CI462" s="31">
        <v>63869.328384876302</v>
      </c>
      <c r="CJ462" s="31">
        <v>4144339.54266357</v>
      </c>
      <c r="CK462" s="31">
        <v>30517517.3044434</v>
      </c>
      <c r="CL462" s="31">
        <v>8780860.9891357403</v>
      </c>
      <c r="CM462" s="31">
        <v>89822.868260383606</v>
      </c>
      <c r="CN462" s="31">
        <v>11702908.9691162</v>
      </c>
      <c r="CO462" s="31">
        <v>48587649.278320298</v>
      </c>
      <c r="CP462" s="31">
        <v>8780860.9891357403</v>
      </c>
    </row>
    <row r="463" spans="1:94">
      <c r="A463" s="138" t="s">
        <v>70</v>
      </c>
      <c r="B463" s="163">
        <v>39052</v>
      </c>
      <c r="C463" s="31">
        <v>40192.236865043596</v>
      </c>
      <c r="D463" s="31">
        <v>0</v>
      </c>
      <c r="E463" s="31">
        <v>23468.5594379902</v>
      </c>
      <c r="F463" s="31">
        <v>15804.811196684799</v>
      </c>
      <c r="G463" s="31">
        <v>447.39725901931502</v>
      </c>
      <c r="H463" s="31">
        <v>447.05406424030701</v>
      </c>
      <c r="I463" s="31">
        <v>0</v>
      </c>
      <c r="J463" s="31">
        <v>17796.567173480998</v>
      </c>
      <c r="K463" s="31">
        <v>8348.6112393140793</v>
      </c>
      <c r="L463" s="31">
        <v>12499.2921940088</v>
      </c>
      <c r="M463" s="31">
        <v>25630.683536529501</v>
      </c>
      <c r="N463" s="31">
        <v>6087.8739216923695</v>
      </c>
      <c r="O463" s="31">
        <v>18734.1930975914</v>
      </c>
      <c r="P463" s="31">
        <v>0</v>
      </c>
      <c r="Q463" s="31">
        <v>3153.7807968258899</v>
      </c>
      <c r="R463" s="31">
        <v>622.94835557788599</v>
      </c>
      <c r="S463" s="31">
        <v>0</v>
      </c>
      <c r="T463" s="31">
        <v>302.279536485672</v>
      </c>
      <c r="U463" s="31">
        <v>26305.681227860881</v>
      </c>
      <c r="V463" s="31">
        <v>2117255.8326110798</v>
      </c>
      <c r="W463" s="31">
        <v>0</v>
      </c>
      <c r="X463" s="31">
        <v>1916902.5185546901</v>
      </c>
      <c r="Y463" s="31">
        <v>1201431.45953369</v>
      </c>
      <c r="Z463" s="31">
        <v>81567.349166870103</v>
      </c>
      <c r="AA463" s="31">
        <v>61733.8758020401</v>
      </c>
      <c r="AB463" s="31">
        <v>0</v>
      </c>
      <c r="AC463" s="31">
        <v>6511947.6978149395</v>
      </c>
      <c r="AD463" s="31">
        <v>1321044.0260314899</v>
      </c>
      <c r="AE463" s="31">
        <v>569907.56795501697</v>
      </c>
      <c r="AF463" s="31">
        <v>1201910.15815735</v>
      </c>
      <c r="AG463" s="31">
        <v>1034646.16120148</v>
      </c>
      <c r="AH463" s="31">
        <v>887387.20738220203</v>
      </c>
      <c r="AI463" s="31">
        <v>0</v>
      </c>
      <c r="AJ463" s="31">
        <v>333854.76117706299</v>
      </c>
      <c r="AK463" s="31">
        <v>95648.824842453003</v>
      </c>
      <c r="AL463" s="31">
        <v>0</v>
      </c>
      <c r="AM463" s="31">
        <v>47852.535234451301</v>
      </c>
      <c r="AN463" s="31">
        <v>7907301.9735717801</v>
      </c>
      <c r="AO463" s="31">
        <v>16209051.7965088</v>
      </c>
      <c r="AP463" s="31">
        <v>0</v>
      </c>
      <c r="AQ463" s="31">
        <v>13793641.7458496</v>
      </c>
      <c r="AR463" s="31">
        <v>8440144.07666016</v>
      </c>
      <c r="AS463" s="31">
        <v>565947.99594116199</v>
      </c>
      <c r="AT463" s="31">
        <v>425738.88716506999</v>
      </c>
      <c r="AU463" s="31">
        <v>0</v>
      </c>
      <c r="AV463" s="31">
        <v>15079709.052002</v>
      </c>
      <c r="AW463" s="31">
        <v>3393766.74853516</v>
      </c>
      <c r="AX463" s="31">
        <v>4538984.7722167997</v>
      </c>
      <c r="AY463" s="31">
        <v>9074120.7012939509</v>
      </c>
      <c r="AZ463" s="31">
        <v>7300873.5548095703</v>
      </c>
      <c r="BA463" s="31">
        <v>6675294.7188110398</v>
      </c>
      <c r="BB463" s="31">
        <v>0</v>
      </c>
      <c r="BC463" s="31">
        <v>2414570.1291198698</v>
      </c>
      <c r="BD463" s="31">
        <v>661189.43686676002</v>
      </c>
      <c r="BE463" s="31">
        <v>0</v>
      </c>
      <c r="BF463" s="31">
        <v>334368.19798660302</v>
      </c>
      <c r="BG463" s="31">
        <v>18670500.350097701</v>
      </c>
      <c r="BH463" s="31">
        <v>3945047.0104980501</v>
      </c>
      <c r="BI463" s="31">
        <v>0</v>
      </c>
      <c r="BJ463" s="31">
        <v>4830495.93078613</v>
      </c>
      <c r="BK463" s="31">
        <v>3291594.9521179199</v>
      </c>
      <c r="BL463" s="31">
        <v>40310.842636585199</v>
      </c>
      <c r="BM463" s="31">
        <v>38027.081027984597</v>
      </c>
      <c r="BN463" s="31">
        <v>0</v>
      </c>
      <c r="BO463" s="31">
        <v>0</v>
      </c>
      <c r="BP463" s="31">
        <v>0</v>
      </c>
      <c r="BQ463" s="31">
        <v>0</v>
      </c>
      <c r="BR463" s="31">
        <v>3165075.5492858901</v>
      </c>
      <c r="BS463" s="31">
        <v>3038901.6210327102</v>
      </c>
      <c r="BT463" s="31">
        <v>1301322.3187255899</v>
      </c>
      <c r="BU463" s="31">
        <v>0</v>
      </c>
      <c r="BV463" s="31">
        <v>1303885.2506103499</v>
      </c>
      <c r="BW463" s="31">
        <v>78577.323263168306</v>
      </c>
      <c r="BX463" s="31">
        <v>0</v>
      </c>
      <c r="BY463" s="31">
        <v>0</v>
      </c>
      <c r="BZ463" s="31">
        <v>0</v>
      </c>
      <c r="CA463" s="31">
        <v>63618.031373024001</v>
      </c>
      <c r="CB463" s="31">
        <v>4036154.9931640602</v>
      </c>
      <c r="CC463" s="31">
        <v>30014474.330322299</v>
      </c>
      <c r="CD463" s="31">
        <v>8783825.5731201209</v>
      </c>
      <c r="CE463" s="31">
        <v>903.11798817664396</v>
      </c>
      <c r="CF463" s="31">
        <v>142980.087852478</v>
      </c>
      <c r="CG463" s="31">
        <v>989490.58796691895</v>
      </c>
      <c r="CH463" s="31">
        <v>78577.323263168306</v>
      </c>
      <c r="CI463" s="31">
        <v>64521.497968673699</v>
      </c>
      <c r="CJ463" s="31">
        <v>4177623.2658691402</v>
      </c>
      <c r="CK463" s="31">
        <v>31010419.7890625</v>
      </c>
      <c r="CL463" s="31">
        <v>8858725.7384033203</v>
      </c>
      <c r="CM463" s="31">
        <v>90677.967685699507</v>
      </c>
      <c r="CN463" s="31">
        <v>12095575.3424072</v>
      </c>
      <c r="CO463" s="31">
        <v>49626620.1572266</v>
      </c>
      <c r="CP463" s="31">
        <v>8858725.7384033203</v>
      </c>
    </row>
    <row r="464" spans="1:94">
      <c r="A464" s="138" t="s">
        <v>70</v>
      </c>
      <c r="B464" s="163">
        <v>39142</v>
      </c>
      <c r="C464" s="31">
        <v>41665.963479518898</v>
      </c>
      <c r="D464" s="31">
        <v>0</v>
      </c>
      <c r="E464" s="31">
        <v>22570.6871080399</v>
      </c>
      <c r="F464" s="31">
        <v>15510.603590607599</v>
      </c>
      <c r="G464" s="31">
        <v>543.27225288003694</v>
      </c>
      <c r="H464" s="31">
        <v>415.60327002778598</v>
      </c>
      <c r="I464" s="31">
        <v>0</v>
      </c>
      <c r="J464" s="31">
        <v>19394.833150386799</v>
      </c>
      <c r="K464" s="31">
        <v>7258.6768776774397</v>
      </c>
      <c r="L464" s="31">
        <v>12115.0969305038</v>
      </c>
      <c r="M464" s="31">
        <v>25816.958176612901</v>
      </c>
      <c r="N464" s="31">
        <v>6098.99780738354</v>
      </c>
      <c r="O464" s="31">
        <v>19317.319446802099</v>
      </c>
      <c r="P464" s="31">
        <v>0</v>
      </c>
      <c r="Q464" s="31">
        <v>3150.4647163152699</v>
      </c>
      <c r="R464" s="31">
        <v>662.09082447737501</v>
      </c>
      <c r="S464" s="31">
        <v>0</v>
      </c>
      <c r="T464" s="31">
        <v>281.06447660550498</v>
      </c>
      <c r="U464" s="31">
        <v>26504.487201075906</v>
      </c>
      <c r="V464" s="31">
        <v>2179457.8245544401</v>
      </c>
      <c r="W464" s="31">
        <v>0</v>
      </c>
      <c r="X464" s="31">
        <v>1859064.31803894</v>
      </c>
      <c r="Y464" s="31">
        <v>1189091.6658020001</v>
      </c>
      <c r="Z464" s="31">
        <v>85174.593883514404</v>
      </c>
      <c r="AA464" s="31">
        <v>56049.986971378297</v>
      </c>
      <c r="AB464" s="31">
        <v>0</v>
      </c>
      <c r="AC464" s="31">
        <v>6898362.7153930701</v>
      </c>
      <c r="AD464" s="31">
        <v>1085819.0362243699</v>
      </c>
      <c r="AE464" s="31">
        <v>554535.89568328904</v>
      </c>
      <c r="AF464" s="31">
        <v>1211080.27305603</v>
      </c>
      <c r="AG464" s="31">
        <v>1041390.53611755</v>
      </c>
      <c r="AH464" s="31">
        <v>908981.14878845203</v>
      </c>
      <c r="AI464" s="31">
        <v>0</v>
      </c>
      <c r="AJ464" s="31">
        <v>325889.01280593901</v>
      </c>
      <c r="AK464" s="31">
        <v>98876.547279357896</v>
      </c>
      <c r="AL464" s="31">
        <v>0</v>
      </c>
      <c r="AM464" s="31">
        <v>44945.195309162104</v>
      </c>
      <c r="AN464" s="31">
        <v>8027856.0132446298</v>
      </c>
      <c r="AO464" s="31">
        <v>16831323.118652299</v>
      </c>
      <c r="AP464" s="31">
        <v>0</v>
      </c>
      <c r="AQ464" s="31">
        <v>13352944.125</v>
      </c>
      <c r="AR464" s="31">
        <v>8306499.1632690402</v>
      </c>
      <c r="AS464" s="31">
        <v>590255.53111267101</v>
      </c>
      <c r="AT464" s="31">
        <v>385717.522918701</v>
      </c>
      <c r="AU464" s="31">
        <v>0</v>
      </c>
      <c r="AV464" s="31">
        <v>16047588.9035645</v>
      </c>
      <c r="AW464" s="31">
        <v>2812818.47332764</v>
      </c>
      <c r="AX464" s="31">
        <v>4410396.42260742</v>
      </c>
      <c r="AY464" s="31">
        <v>9218652.7584228497</v>
      </c>
      <c r="AZ464" s="31">
        <v>7318215.5513915997</v>
      </c>
      <c r="BA464" s="31">
        <v>6889663.38000488</v>
      </c>
      <c r="BB464" s="31">
        <v>0</v>
      </c>
      <c r="BC464" s="31">
        <v>2364086.6823730501</v>
      </c>
      <c r="BD464" s="31">
        <v>680509.25587463402</v>
      </c>
      <c r="BE464" s="31">
        <v>0</v>
      </c>
      <c r="BF464" s="31">
        <v>312951.66813278198</v>
      </c>
      <c r="BG464" s="31">
        <v>19005194.996826202</v>
      </c>
      <c r="BH464" s="31">
        <v>4163164.07098389</v>
      </c>
      <c r="BI464" s="31">
        <v>0</v>
      </c>
      <c r="BJ464" s="31">
        <v>4783632.6955566397</v>
      </c>
      <c r="BK464" s="31">
        <v>3269978.8297119099</v>
      </c>
      <c r="BL464" s="31">
        <v>44746.060146331802</v>
      </c>
      <c r="BM464" s="31">
        <v>37455.360109806097</v>
      </c>
      <c r="BN464" s="31">
        <v>0</v>
      </c>
      <c r="BO464" s="31">
        <v>0</v>
      </c>
      <c r="BP464" s="31">
        <v>0</v>
      </c>
      <c r="BQ464" s="31">
        <v>0</v>
      </c>
      <c r="BR464" s="31">
        <v>3204242.1940918001</v>
      </c>
      <c r="BS464" s="31">
        <v>3070772.22686768</v>
      </c>
      <c r="BT464" s="31">
        <v>1342184.5570220901</v>
      </c>
      <c r="BU464" s="31">
        <v>0</v>
      </c>
      <c r="BV464" s="31">
        <v>1285756.5079345701</v>
      </c>
      <c r="BW464" s="31">
        <v>82213.919977188096</v>
      </c>
      <c r="BX464" s="31">
        <v>0</v>
      </c>
      <c r="BY464" s="31">
        <v>0</v>
      </c>
      <c r="BZ464" s="31">
        <v>0</v>
      </c>
      <c r="CA464" s="31">
        <v>64291.704432487502</v>
      </c>
      <c r="CB464" s="31">
        <v>4036385.58349609</v>
      </c>
      <c r="CC464" s="31">
        <v>30172826.646728501</v>
      </c>
      <c r="CD464" s="31">
        <v>8941888.3693847694</v>
      </c>
      <c r="CE464" s="31">
        <v>916.57832544297003</v>
      </c>
      <c r="CF464" s="31">
        <v>143192.98402977001</v>
      </c>
      <c r="CG464" s="31">
        <v>989767.02886199998</v>
      </c>
      <c r="CH464" s="31">
        <v>82213.919977188096</v>
      </c>
      <c r="CI464" s="31">
        <v>65208.237175464601</v>
      </c>
      <c r="CJ464" s="31">
        <v>4179427.2474670401</v>
      </c>
      <c r="CK464" s="31">
        <v>31159425.1164551</v>
      </c>
      <c r="CL464" s="31">
        <v>9034446.6813964806</v>
      </c>
      <c r="CM464" s="31">
        <v>91520.025831222505</v>
      </c>
      <c r="CN464" s="31">
        <v>12218021.2935791</v>
      </c>
      <c r="CO464" s="31">
        <v>50134988.780761696</v>
      </c>
      <c r="CP464" s="31">
        <v>9034446.6813964806</v>
      </c>
    </row>
    <row r="465" spans="1:94">
      <c r="A465" s="138" t="s">
        <v>70</v>
      </c>
      <c r="B465" s="163">
        <v>39234</v>
      </c>
      <c r="C465" s="31">
        <v>43113.813654422796</v>
      </c>
      <c r="D465" s="31">
        <v>0</v>
      </c>
      <c r="E465" s="31">
        <v>21291.331581115701</v>
      </c>
      <c r="F465" s="31">
        <v>15368.531844019901</v>
      </c>
      <c r="G465" s="31">
        <v>534.11765092611301</v>
      </c>
      <c r="H465" s="31">
        <v>384.388226155192</v>
      </c>
      <c r="I465" s="31">
        <v>0</v>
      </c>
      <c r="J465" s="31">
        <v>20645.787132263202</v>
      </c>
      <c r="K465" s="31">
        <v>6170.5853219032297</v>
      </c>
      <c r="L465" s="31">
        <v>11899.187300920499</v>
      </c>
      <c r="M465" s="31">
        <v>25854.903181552902</v>
      </c>
      <c r="N465" s="31">
        <v>6089.1149352788898</v>
      </c>
      <c r="O465" s="31">
        <v>19675.151283025702</v>
      </c>
      <c r="P465" s="31">
        <v>0</v>
      </c>
      <c r="Q465" s="31">
        <v>3067.6132340133199</v>
      </c>
      <c r="R465" s="31">
        <v>692.24490188807204</v>
      </c>
      <c r="S465" s="31">
        <v>0</v>
      </c>
      <c r="T465" s="31">
        <v>270.78824926167698</v>
      </c>
      <c r="U465" s="31">
        <v>26678.163150073546</v>
      </c>
      <c r="V465" s="31">
        <v>2284074.7291870099</v>
      </c>
      <c r="W465" s="31">
        <v>0</v>
      </c>
      <c r="X465" s="31">
        <v>1741441.60002136</v>
      </c>
      <c r="Y465" s="31">
        <v>1169897.38311768</v>
      </c>
      <c r="Z465" s="31">
        <v>96126.777089119001</v>
      </c>
      <c r="AA465" s="31">
        <v>49698.425841331496</v>
      </c>
      <c r="AB465" s="31">
        <v>0</v>
      </c>
      <c r="AC465" s="31">
        <v>7275387.0905151404</v>
      </c>
      <c r="AD465" s="31">
        <v>867240.44611358596</v>
      </c>
      <c r="AE465" s="31">
        <v>539843.01531219506</v>
      </c>
      <c r="AF465" s="31">
        <v>1207364.1165008501</v>
      </c>
      <c r="AG465" s="31">
        <v>1034515.1893158</v>
      </c>
      <c r="AH465" s="31">
        <v>926775.507629395</v>
      </c>
      <c r="AI465" s="31">
        <v>0</v>
      </c>
      <c r="AJ465" s="31">
        <v>322835.47259903001</v>
      </c>
      <c r="AK465" s="31">
        <v>103943.679515839</v>
      </c>
      <c r="AL465" s="31">
        <v>0</v>
      </c>
      <c r="AM465" s="31">
        <v>41949.7124071121</v>
      </c>
      <c r="AN465" s="31">
        <v>8108786.71057129</v>
      </c>
      <c r="AO465" s="31">
        <v>17753580.3835449</v>
      </c>
      <c r="AP465" s="31">
        <v>0</v>
      </c>
      <c r="AQ465" s="31">
        <v>12611427.9348145</v>
      </c>
      <c r="AR465" s="31">
        <v>8238245.5208129901</v>
      </c>
      <c r="AS465" s="31">
        <v>673131.90818023705</v>
      </c>
      <c r="AT465" s="31">
        <v>344337.90491485602</v>
      </c>
      <c r="AU465" s="31">
        <v>0</v>
      </c>
      <c r="AV465" s="31">
        <v>17135834.2658691</v>
      </c>
      <c r="AW465" s="31">
        <v>2265195.1755676302</v>
      </c>
      <c r="AX465" s="31">
        <v>4374300.8264160203</v>
      </c>
      <c r="AY465" s="31">
        <v>9265766.2965087909</v>
      </c>
      <c r="AZ465" s="31">
        <v>7340065.23901367</v>
      </c>
      <c r="BA465" s="31">
        <v>7062186.6755981399</v>
      </c>
      <c r="BB465" s="31">
        <v>0</v>
      </c>
      <c r="BC465" s="31">
        <v>2354127.6986694299</v>
      </c>
      <c r="BD465" s="31">
        <v>722516.38709258998</v>
      </c>
      <c r="BE465" s="31">
        <v>0</v>
      </c>
      <c r="BF465" s="31">
        <v>295882.02309036301</v>
      </c>
      <c r="BG465" s="31">
        <v>19316876.063720699</v>
      </c>
      <c r="BH465" s="31">
        <v>4387330.4242553702</v>
      </c>
      <c r="BI465" s="31">
        <v>0</v>
      </c>
      <c r="BJ465" s="31">
        <v>4548951.5599975605</v>
      </c>
      <c r="BK465" s="31">
        <v>3251480.1795654302</v>
      </c>
      <c r="BL465" s="31">
        <v>51173.787433147401</v>
      </c>
      <c r="BM465" s="31">
        <v>34840.257962703698</v>
      </c>
      <c r="BN465" s="31">
        <v>0</v>
      </c>
      <c r="BO465" s="31">
        <v>0</v>
      </c>
      <c r="BP465" s="31">
        <v>0</v>
      </c>
      <c r="BQ465" s="31">
        <v>0</v>
      </c>
      <c r="BR465" s="31">
        <v>3227638.6741332998</v>
      </c>
      <c r="BS465" s="31">
        <v>3084922.4609375</v>
      </c>
      <c r="BT465" s="31">
        <v>1376046.8951415999</v>
      </c>
      <c r="BU465" s="31">
        <v>0</v>
      </c>
      <c r="BV465" s="31">
        <v>1271585.2867279099</v>
      </c>
      <c r="BW465" s="31">
        <v>86311.669324874907</v>
      </c>
      <c r="BX465" s="31">
        <v>0</v>
      </c>
      <c r="BY465" s="31">
        <v>0</v>
      </c>
      <c r="BZ465" s="31">
        <v>0</v>
      </c>
      <c r="CA465" s="31">
        <v>64469.920498847998</v>
      </c>
      <c r="CB465" s="31">
        <v>4025099.65551758</v>
      </c>
      <c r="CC465" s="31">
        <v>30359583.104736298</v>
      </c>
      <c r="CD465" s="31">
        <v>8945704.3635253906</v>
      </c>
      <c r="CE465" s="31">
        <v>935.752781018615</v>
      </c>
      <c r="CF465" s="31">
        <v>145514.91935157799</v>
      </c>
      <c r="CG465" s="31">
        <v>1016186.53334045</v>
      </c>
      <c r="CH465" s="31">
        <v>86311.669324874907</v>
      </c>
      <c r="CI465" s="31">
        <v>65406.4777565002</v>
      </c>
      <c r="CJ465" s="31">
        <v>4172094.5712890602</v>
      </c>
      <c r="CK465" s="31">
        <v>31377199.498535201</v>
      </c>
      <c r="CL465" s="31">
        <v>9027804.25537109</v>
      </c>
      <c r="CM465" s="31">
        <v>91948.648652076707</v>
      </c>
      <c r="CN465" s="31">
        <v>12286197.110839801</v>
      </c>
      <c r="CO465" s="31">
        <v>50710495.1484375</v>
      </c>
      <c r="CP465" s="31">
        <v>9027804.25537109</v>
      </c>
    </row>
    <row r="466" spans="1:94">
      <c r="A466" s="138" t="s">
        <v>70</v>
      </c>
      <c r="B466" s="163">
        <v>39326</v>
      </c>
      <c r="C466" s="31">
        <v>44327.408646106698</v>
      </c>
      <c r="D466" s="31">
        <v>0</v>
      </c>
      <c r="E466" s="31">
        <v>20457.359870910601</v>
      </c>
      <c r="F466" s="31">
        <v>15219.747519373899</v>
      </c>
      <c r="G466" s="31">
        <v>602.75216331332899</v>
      </c>
      <c r="H466" s="31">
        <v>350.116865601391</v>
      </c>
      <c r="I466" s="31">
        <v>0</v>
      </c>
      <c r="J466" s="31">
        <v>21445.880782127399</v>
      </c>
      <c r="K466" s="31">
        <v>5333.7019860148403</v>
      </c>
      <c r="L466" s="31">
        <v>11542.643947958901</v>
      </c>
      <c r="M466" s="31">
        <v>25968.725486278501</v>
      </c>
      <c r="N466" s="31">
        <v>6075.4660051464998</v>
      </c>
      <c r="O466" s="31">
        <v>19983.4244830608</v>
      </c>
      <c r="P466" s="31">
        <v>0</v>
      </c>
      <c r="Q466" s="31">
        <v>3059.8943589031701</v>
      </c>
      <c r="R466" s="31">
        <v>717.57989476621196</v>
      </c>
      <c r="S466" s="31">
        <v>0</v>
      </c>
      <c r="T466" s="31">
        <v>267.41359437257103</v>
      </c>
      <c r="U466" s="31">
        <v>26911.363631488417</v>
      </c>
      <c r="V466" s="31">
        <v>2377655.5188293499</v>
      </c>
      <c r="W466" s="31">
        <v>0</v>
      </c>
      <c r="X466" s="31">
        <v>1674052.70922852</v>
      </c>
      <c r="Y466" s="31">
        <v>1148666.4745178199</v>
      </c>
      <c r="Z466" s="31">
        <v>104393.794421196</v>
      </c>
      <c r="AA466" s="31">
        <v>44594.060767650597</v>
      </c>
      <c r="AB466" s="31">
        <v>0</v>
      </c>
      <c r="AC466" s="31">
        <v>7556137.7352294903</v>
      </c>
      <c r="AD466" s="31">
        <v>782249.42671203602</v>
      </c>
      <c r="AE466" s="31">
        <v>530342.40878295898</v>
      </c>
      <c r="AF466" s="31">
        <v>1220740.3558044401</v>
      </c>
      <c r="AG466" s="31">
        <v>1026952.28896332</v>
      </c>
      <c r="AH466" s="31">
        <v>944660.62584686303</v>
      </c>
      <c r="AI466" s="31">
        <v>0</v>
      </c>
      <c r="AJ466" s="31">
        <v>320123.585861206</v>
      </c>
      <c r="AK466" s="31">
        <v>106824.77634906799</v>
      </c>
      <c r="AL466" s="31">
        <v>0</v>
      </c>
      <c r="AM466" s="31">
        <v>39709.568839073203</v>
      </c>
      <c r="AN466" s="31">
        <v>8293324.671875</v>
      </c>
      <c r="AO466" s="31">
        <v>18637772.4367676</v>
      </c>
      <c r="AP466" s="31">
        <v>0</v>
      </c>
      <c r="AQ466" s="31">
        <v>12226752.7941895</v>
      </c>
      <c r="AR466" s="31">
        <v>8178876.8958129901</v>
      </c>
      <c r="AS466" s="31">
        <v>730390.45320129395</v>
      </c>
      <c r="AT466" s="31">
        <v>309452.21923446702</v>
      </c>
      <c r="AU466" s="31">
        <v>0</v>
      </c>
      <c r="AV466" s="31">
        <v>17959755.3598633</v>
      </c>
      <c r="AW466" s="31">
        <v>2068146.46034241</v>
      </c>
      <c r="AX466" s="31">
        <v>4333654.7167358398</v>
      </c>
      <c r="AY466" s="31">
        <v>9460118.0343017597</v>
      </c>
      <c r="AZ466" s="31">
        <v>7358980.2921142597</v>
      </c>
      <c r="BA466" s="31">
        <v>7273818.65588379</v>
      </c>
      <c r="BB466" s="31">
        <v>0</v>
      </c>
      <c r="BC466" s="31">
        <v>2356740.1841125502</v>
      </c>
      <c r="BD466" s="31">
        <v>739395.12619781506</v>
      </c>
      <c r="BE466" s="31">
        <v>0</v>
      </c>
      <c r="BF466" s="31">
        <v>281513.65650939901</v>
      </c>
      <c r="BG466" s="31">
        <v>19867831.259277299</v>
      </c>
      <c r="BH466" s="31">
        <v>4625113.93933105</v>
      </c>
      <c r="BI466" s="31">
        <v>0</v>
      </c>
      <c r="BJ466" s="31">
        <v>4431422.0914306603</v>
      </c>
      <c r="BK466" s="31">
        <v>3194048.2427063002</v>
      </c>
      <c r="BL466" s="31">
        <v>56164.709401130698</v>
      </c>
      <c r="BM466" s="31">
        <v>30843.983881712</v>
      </c>
      <c r="BN466" s="31">
        <v>0</v>
      </c>
      <c r="BO466" s="31">
        <v>0</v>
      </c>
      <c r="BP466" s="31">
        <v>0</v>
      </c>
      <c r="BQ466" s="31">
        <v>0</v>
      </c>
      <c r="BR466" s="31">
        <v>3269794.8261718801</v>
      </c>
      <c r="BS466" s="31">
        <v>3069808.2776184101</v>
      </c>
      <c r="BT466" s="31">
        <v>1417284.30039978</v>
      </c>
      <c r="BU466" s="31">
        <v>0</v>
      </c>
      <c r="BV466" s="31">
        <v>1274447.99913025</v>
      </c>
      <c r="BW466" s="31">
        <v>87005.401132583604</v>
      </c>
      <c r="BX466" s="31">
        <v>0</v>
      </c>
      <c r="BY466" s="31">
        <v>0</v>
      </c>
      <c r="BZ466" s="31">
        <v>0</v>
      </c>
      <c r="CA466" s="31">
        <v>64745.868668079398</v>
      </c>
      <c r="CB466" s="31">
        <v>4047488.9587707501</v>
      </c>
      <c r="CC466" s="31">
        <v>30837926.026122998</v>
      </c>
      <c r="CD466" s="31">
        <v>9031586.7867431603</v>
      </c>
      <c r="CE466" s="31">
        <v>965.48588123917602</v>
      </c>
      <c r="CF466" s="31">
        <v>147973.67820549</v>
      </c>
      <c r="CG466" s="31">
        <v>1032562.26915741</v>
      </c>
      <c r="CH466" s="31">
        <v>87005.401132583604</v>
      </c>
      <c r="CI466" s="31">
        <v>65709.758594512896</v>
      </c>
      <c r="CJ466" s="31">
        <v>4195404.45385742</v>
      </c>
      <c r="CK466" s="31">
        <v>31867429.234375</v>
      </c>
      <c r="CL466" s="31">
        <v>9115947.5559081994</v>
      </c>
      <c r="CM466" s="31">
        <v>92482.919132232695</v>
      </c>
      <c r="CN466" s="31">
        <v>12462998.1397705</v>
      </c>
      <c r="CO466" s="31">
        <v>51772369.697753899</v>
      </c>
      <c r="CP466" s="31">
        <v>9115947.5559081994</v>
      </c>
    </row>
    <row r="467" spans="1:94">
      <c r="A467" s="138" t="s">
        <v>70</v>
      </c>
      <c r="B467" s="163">
        <v>39417</v>
      </c>
      <c r="C467" s="31">
        <v>45432.0209441185</v>
      </c>
      <c r="D467" s="31">
        <v>0</v>
      </c>
      <c r="E467" s="31">
        <v>19928.5101463795</v>
      </c>
      <c r="F467" s="31">
        <v>15110.6036272049</v>
      </c>
      <c r="G467" s="31">
        <v>636.24362654983997</v>
      </c>
      <c r="H467" s="31">
        <v>304.49275331571698</v>
      </c>
      <c r="I467" s="31">
        <v>0</v>
      </c>
      <c r="J467" s="31">
        <v>22316.699972152699</v>
      </c>
      <c r="K467" s="31">
        <v>4625.5928424596796</v>
      </c>
      <c r="L467" s="31">
        <v>11285.071756601301</v>
      </c>
      <c r="M467" s="31">
        <v>26162.670830726602</v>
      </c>
      <c r="N467" s="31">
        <v>6092.3634965419797</v>
      </c>
      <c r="O467" s="31">
        <v>20538.257265090899</v>
      </c>
      <c r="P467" s="31">
        <v>0</v>
      </c>
      <c r="Q467" s="31">
        <v>3066.11848595738</v>
      </c>
      <c r="R467" s="31">
        <v>712.68045531213295</v>
      </c>
      <c r="S467" s="31">
        <v>0</v>
      </c>
      <c r="T467" s="31">
        <v>254.28688048757601</v>
      </c>
      <c r="U467" s="31">
        <v>27111.113276055294</v>
      </c>
      <c r="V467" s="31">
        <v>2428103.4542846698</v>
      </c>
      <c r="W467" s="31">
        <v>0</v>
      </c>
      <c r="X467" s="31">
        <v>1632064.61393738</v>
      </c>
      <c r="Y467" s="31">
        <v>1142377.07377625</v>
      </c>
      <c r="Z467" s="31">
        <v>103381.524716377</v>
      </c>
      <c r="AA467" s="31">
        <v>41405.388528823903</v>
      </c>
      <c r="AB467" s="31">
        <v>0</v>
      </c>
      <c r="AC467" s="31">
        <v>7711737.0640869103</v>
      </c>
      <c r="AD467" s="31">
        <v>638795.64659881603</v>
      </c>
      <c r="AE467" s="31">
        <v>521293.40951538098</v>
      </c>
      <c r="AF467" s="31">
        <v>1227731.95635986</v>
      </c>
      <c r="AG467" s="31">
        <v>1018869.4375915501</v>
      </c>
      <c r="AH467" s="31">
        <v>970154.48032379197</v>
      </c>
      <c r="AI467" s="31">
        <v>0</v>
      </c>
      <c r="AJ467" s="31">
        <v>320224.15589904803</v>
      </c>
      <c r="AK467" s="31">
        <v>106744.450550079</v>
      </c>
      <c r="AL467" s="31">
        <v>0</v>
      </c>
      <c r="AM467" s="31">
        <v>37722.50548172</v>
      </c>
      <c r="AN467" s="31">
        <v>8391353.8994140606</v>
      </c>
      <c r="AO467" s="31">
        <v>19224603.482421901</v>
      </c>
      <c r="AP467" s="31">
        <v>0</v>
      </c>
      <c r="AQ467" s="31">
        <v>12004682.365234399</v>
      </c>
      <c r="AR467" s="31">
        <v>8208298.5922241202</v>
      </c>
      <c r="AS467" s="31">
        <v>733304.91979217494</v>
      </c>
      <c r="AT467" s="31">
        <v>291195.158851624</v>
      </c>
      <c r="AU467" s="31">
        <v>0</v>
      </c>
      <c r="AV467" s="31">
        <v>18461427.686279301</v>
      </c>
      <c r="AW467" s="31">
        <v>1707714.9791259801</v>
      </c>
      <c r="AX467" s="31">
        <v>4281569.8357543899</v>
      </c>
      <c r="AY467" s="31">
        <v>9619095.18505859</v>
      </c>
      <c r="AZ467" s="31">
        <v>7399029.6854248</v>
      </c>
      <c r="BA467" s="31">
        <v>7561203.53088379</v>
      </c>
      <c r="BB467" s="31">
        <v>0</v>
      </c>
      <c r="BC467" s="31">
        <v>2390364.9822082501</v>
      </c>
      <c r="BD467" s="31">
        <v>754448.08847045898</v>
      </c>
      <c r="BE467" s="31">
        <v>0</v>
      </c>
      <c r="BF467" s="31">
        <v>269662.89868545497</v>
      </c>
      <c r="BG467" s="31">
        <v>20290888.0151367</v>
      </c>
      <c r="BH467" s="31">
        <v>4740615.9942627</v>
      </c>
      <c r="BI467" s="31">
        <v>0</v>
      </c>
      <c r="BJ467" s="31">
        <v>4359001.6072998</v>
      </c>
      <c r="BK467" s="31">
        <v>3199604.96234131</v>
      </c>
      <c r="BL467" s="31">
        <v>59250.303155422203</v>
      </c>
      <c r="BM467" s="31">
        <v>30501.422861814499</v>
      </c>
      <c r="BN467" s="31">
        <v>0</v>
      </c>
      <c r="BO467" s="31">
        <v>0</v>
      </c>
      <c r="BP467" s="31">
        <v>0</v>
      </c>
      <c r="BQ467" s="31">
        <v>0</v>
      </c>
      <c r="BR467" s="31">
        <v>3318510.30145264</v>
      </c>
      <c r="BS467" s="31">
        <v>3079213.50360107</v>
      </c>
      <c r="BT467" s="31">
        <v>1469730.7162323</v>
      </c>
      <c r="BU467" s="31">
        <v>0</v>
      </c>
      <c r="BV467" s="31">
        <v>1300611.8254394501</v>
      </c>
      <c r="BW467" s="31">
        <v>89285.535577774004</v>
      </c>
      <c r="BX467" s="31">
        <v>0</v>
      </c>
      <c r="BY467" s="31">
        <v>0</v>
      </c>
      <c r="BZ467" s="31">
        <v>0</v>
      </c>
      <c r="CA467" s="31">
        <v>65324.852235794096</v>
      </c>
      <c r="CB467" s="31">
        <v>4065546.7316284198</v>
      </c>
      <c r="CC467" s="31">
        <v>31275102.2119141</v>
      </c>
      <c r="CD467" s="31">
        <v>9125560.5301513709</v>
      </c>
      <c r="CE467" s="31">
        <v>943.59349645674195</v>
      </c>
      <c r="CF467" s="31">
        <v>144395.50800132801</v>
      </c>
      <c r="CG467" s="31">
        <v>1020837.31074524</v>
      </c>
      <c r="CH467" s="31">
        <v>89285.535577774004</v>
      </c>
      <c r="CI467" s="31">
        <v>66268.878935813904</v>
      </c>
      <c r="CJ467" s="31">
        <v>4208556.6056518601</v>
      </c>
      <c r="CK467" s="31">
        <v>32301567.091308601</v>
      </c>
      <c r="CL467" s="31">
        <v>9211033.1341552697</v>
      </c>
      <c r="CM467" s="31">
        <v>93208.769608497605</v>
      </c>
      <c r="CN467" s="31">
        <v>12606129.5628662</v>
      </c>
      <c r="CO467" s="31">
        <v>52559615.0927734</v>
      </c>
      <c r="CP467" s="31">
        <v>9211033.1341552697</v>
      </c>
    </row>
    <row r="468" spans="1:94">
      <c r="A468" s="138" t="s">
        <v>70</v>
      </c>
      <c r="B468" s="163">
        <v>39508</v>
      </c>
      <c r="C468" s="31">
        <v>46012.020052909902</v>
      </c>
      <c r="D468" s="31">
        <v>0</v>
      </c>
      <c r="E468" s="31">
        <v>19621.317731142</v>
      </c>
      <c r="F468" s="31">
        <v>15104.223136425</v>
      </c>
      <c r="G468" s="31">
        <v>716.79765313118696</v>
      </c>
      <c r="H468" s="31">
        <v>271.91833526268601</v>
      </c>
      <c r="I468" s="31">
        <v>0</v>
      </c>
      <c r="J468" s="31">
        <v>23841.9502398968</v>
      </c>
      <c r="K468" s="31">
        <v>3972.33362022042</v>
      </c>
      <c r="L468" s="31">
        <v>11039.394444584799</v>
      </c>
      <c r="M468" s="31">
        <v>26284.321078777299</v>
      </c>
      <c r="N468" s="31">
        <v>6044.7381485104597</v>
      </c>
      <c r="O468" s="31">
        <v>20925.175859451301</v>
      </c>
      <c r="P468" s="31">
        <v>0</v>
      </c>
      <c r="Q468" s="31">
        <v>3059.9087061584</v>
      </c>
      <c r="R468" s="31">
        <v>741.98265647143103</v>
      </c>
      <c r="S468" s="31">
        <v>0</v>
      </c>
      <c r="T468" s="31">
        <v>249.95576825737999</v>
      </c>
      <c r="U468" s="31">
        <v>27534.453437572345</v>
      </c>
      <c r="V468" s="31">
        <v>2456713.8107604999</v>
      </c>
      <c r="W468" s="31">
        <v>0</v>
      </c>
      <c r="X468" s="31">
        <v>1595093.2625732401</v>
      </c>
      <c r="Y468" s="31">
        <v>1134436.46748352</v>
      </c>
      <c r="Z468" s="31">
        <v>106653.13508606001</v>
      </c>
      <c r="AA468" s="31">
        <v>35982.3357772827</v>
      </c>
      <c r="AB468" s="31">
        <v>0</v>
      </c>
      <c r="AC468" s="31">
        <v>7932594.0633544903</v>
      </c>
      <c r="AD468" s="31">
        <v>519795.94281768799</v>
      </c>
      <c r="AE468" s="31">
        <v>505348.41397476202</v>
      </c>
      <c r="AF468" s="31">
        <v>1231394.75694275</v>
      </c>
      <c r="AG468" s="31">
        <v>1006804.43921661</v>
      </c>
      <c r="AH468" s="31">
        <v>993658.03414917004</v>
      </c>
      <c r="AI468" s="31">
        <v>0</v>
      </c>
      <c r="AJ468" s="31">
        <v>318005.91208648699</v>
      </c>
      <c r="AK468" s="31">
        <v>107978.351639748</v>
      </c>
      <c r="AL468" s="31">
        <v>0</v>
      </c>
      <c r="AM468" s="31">
        <v>35969.368618488297</v>
      </c>
      <c r="AN468" s="31">
        <v>8466674.3433837909</v>
      </c>
      <c r="AO468" s="31">
        <v>19645702.7578125</v>
      </c>
      <c r="AP468" s="31">
        <v>0</v>
      </c>
      <c r="AQ468" s="31">
        <v>11968215.900878901</v>
      </c>
      <c r="AR468" s="31">
        <v>8321351.8265380897</v>
      </c>
      <c r="AS468" s="31">
        <v>772162.22268676804</v>
      </c>
      <c r="AT468" s="31">
        <v>260057.84928703299</v>
      </c>
      <c r="AU468" s="31">
        <v>0</v>
      </c>
      <c r="AV468" s="31">
        <v>19293369.943359401</v>
      </c>
      <c r="AW468" s="31">
        <v>1413270.6383056601</v>
      </c>
      <c r="AX468" s="31">
        <v>4221534.5407714797</v>
      </c>
      <c r="AY468" s="31">
        <v>9769224.2996826209</v>
      </c>
      <c r="AZ468" s="31">
        <v>7421544.4743652297</v>
      </c>
      <c r="BA468" s="31">
        <v>7812804.28515625</v>
      </c>
      <c r="BB468" s="31">
        <v>0</v>
      </c>
      <c r="BC468" s="31">
        <v>2403472.9625549298</v>
      </c>
      <c r="BD468" s="31">
        <v>777212.39806366002</v>
      </c>
      <c r="BE468" s="31">
        <v>0</v>
      </c>
      <c r="BF468" s="31">
        <v>263480.97662353498</v>
      </c>
      <c r="BG468" s="31">
        <v>20766010.603027299</v>
      </c>
      <c r="BH468" s="31">
        <v>4537915.3525390597</v>
      </c>
      <c r="BI468" s="31">
        <v>0</v>
      </c>
      <c r="BJ468" s="31">
        <v>4001843.9046935998</v>
      </c>
      <c r="BK468" s="31">
        <v>2904015.0285339402</v>
      </c>
      <c r="BL468" s="31">
        <v>63490.282493114501</v>
      </c>
      <c r="BM468" s="31">
        <v>28943.284838438001</v>
      </c>
      <c r="BN468" s="31">
        <v>0</v>
      </c>
      <c r="BO468" s="31">
        <v>0</v>
      </c>
      <c r="BP468" s="31">
        <v>0</v>
      </c>
      <c r="BQ468" s="31">
        <v>0</v>
      </c>
      <c r="BR468" s="31">
        <v>3006365.7781372098</v>
      </c>
      <c r="BS468" s="31">
        <v>2761910.1540832501</v>
      </c>
      <c r="BT468" s="31">
        <v>1521281.1511840799</v>
      </c>
      <c r="BU468" s="31">
        <v>0</v>
      </c>
      <c r="BV468" s="31">
        <v>1170922.47633362</v>
      </c>
      <c r="BW468" s="31">
        <v>92722.458847999602</v>
      </c>
      <c r="BX468" s="31">
        <v>0</v>
      </c>
      <c r="BY468" s="31">
        <v>0</v>
      </c>
      <c r="BZ468" s="31">
        <v>0</v>
      </c>
      <c r="CA468" s="31">
        <v>65618.867052078203</v>
      </c>
      <c r="CB468" s="31">
        <v>4048797.9533386198</v>
      </c>
      <c r="CC468" s="31">
        <v>31576992.6318359</v>
      </c>
      <c r="CD468" s="31">
        <v>8519319.07104492</v>
      </c>
      <c r="CE468" s="31">
        <v>962.80764985829603</v>
      </c>
      <c r="CF468" s="31">
        <v>143159.44913291899</v>
      </c>
      <c r="CG468" s="31">
        <v>1035883.65786743</v>
      </c>
      <c r="CH468" s="31">
        <v>92722.458847999602</v>
      </c>
      <c r="CI468" s="31">
        <v>66582.638594627395</v>
      </c>
      <c r="CJ468" s="31">
        <v>4190972.5353698698</v>
      </c>
      <c r="CK468" s="31">
        <v>32605079.1945801</v>
      </c>
      <c r="CL468" s="31">
        <v>8622500.0263671894</v>
      </c>
      <c r="CM468" s="31">
        <v>93915.270812988296</v>
      </c>
      <c r="CN468" s="31">
        <v>12672372.5928955</v>
      </c>
      <c r="CO468" s="31">
        <v>53382929.487792999</v>
      </c>
      <c r="CP468" s="31">
        <v>8622500.0263671894</v>
      </c>
    </row>
    <row r="469" spans="1:94">
      <c r="A469" s="138" t="s">
        <v>70</v>
      </c>
      <c r="B469" s="163">
        <v>39600</v>
      </c>
      <c r="C469" s="31">
        <v>46656.374590396903</v>
      </c>
      <c r="D469" s="31">
        <v>0</v>
      </c>
      <c r="E469" s="31">
        <v>19219.134809494</v>
      </c>
      <c r="F469" s="31">
        <v>14873.4014465809</v>
      </c>
      <c r="G469" s="31">
        <v>726.45548827201105</v>
      </c>
      <c r="H469" s="31">
        <v>244.26631655357801</v>
      </c>
      <c r="I469" s="31">
        <v>0</v>
      </c>
      <c r="J469" s="31">
        <v>24387.183295965198</v>
      </c>
      <c r="K469" s="31">
        <v>3294.3310911655399</v>
      </c>
      <c r="L469" s="31">
        <v>11015.4264458418</v>
      </c>
      <c r="M469" s="31">
        <v>26360.597976923</v>
      </c>
      <c r="N469" s="31">
        <v>5955.3250319361696</v>
      </c>
      <c r="O469" s="31">
        <v>21252.2004723549</v>
      </c>
      <c r="P469" s="31">
        <v>0</v>
      </c>
      <c r="Q469" s="31">
        <v>3059.59038633108</v>
      </c>
      <c r="R469" s="31">
        <v>760.609678581357</v>
      </c>
      <c r="S469" s="31">
        <v>0</v>
      </c>
      <c r="T469" s="31">
        <v>251.543137963861</v>
      </c>
      <c r="U469" s="31">
        <v>27724.389790526049</v>
      </c>
      <c r="V469" s="31">
        <v>2480719.1178283701</v>
      </c>
      <c r="W469" s="31">
        <v>0</v>
      </c>
      <c r="X469" s="31">
        <v>1548721.93101501</v>
      </c>
      <c r="Y469" s="31">
        <v>1105953.55953979</v>
      </c>
      <c r="Z469" s="31">
        <v>113339.39975071</v>
      </c>
      <c r="AA469" s="31">
        <v>33404.472856521599</v>
      </c>
      <c r="AB469" s="31">
        <v>0</v>
      </c>
      <c r="AC469" s="31">
        <v>8289084.2897338904</v>
      </c>
      <c r="AD469" s="31">
        <v>417268.35452270502</v>
      </c>
      <c r="AE469" s="31">
        <v>499361.29618835403</v>
      </c>
      <c r="AF469" s="31">
        <v>1237667.99005127</v>
      </c>
      <c r="AG469" s="31">
        <v>981649.02574920701</v>
      </c>
      <c r="AH469" s="31">
        <v>1004081.3411560101</v>
      </c>
      <c r="AI469" s="31">
        <v>0</v>
      </c>
      <c r="AJ469" s="31">
        <v>312034.80258941703</v>
      </c>
      <c r="AK469" s="31">
        <v>110812.22216606099</v>
      </c>
      <c r="AL469" s="31">
        <v>0</v>
      </c>
      <c r="AM469" s="31">
        <v>36721.159207344099</v>
      </c>
      <c r="AN469" s="31">
        <v>8680009.6864013709</v>
      </c>
      <c r="AO469" s="31">
        <v>20060576.4914551</v>
      </c>
      <c r="AP469" s="31">
        <v>0</v>
      </c>
      <c r="AQ469" s="31">
        <v>11712495.493652301</v>
      </c>
      <c r="AR469" s="31">
        <v>8153639.9314575205</v>
      </c>
      <c r="AS469" s="31">
        <v>827915.41758728004</v>
      </c>
      <c r="AT469" s="31">
        <v>244869.77353858901</v>
      </c>
      <c r="AU469" s="31">
        <v>0</v>
      </c>
      <c r="AV469" s="31">
        <v>20397261.009521499</v>
      </c>
      <c r="AW469" s="31">
        <v>1144362.00450134</v>
      </c>
      <c r="AX469" s="31">
        <v>4210159.8693847703</v>
      </c>
      <c r="AY469" s="31">
        <v>9949415.9251709003</v>
      </c>
      <c r="AZ469" s="31">
        <v>7286369.2061157199</v>
      </c>
      <c r="BA469" s="31">
        <v>7986474.3486328097</v>
      </c>
      <c r="BB469" s="31">
        <v>0</v>
      </c>
      <c r="BC469" s="31">
        <v>2376200.0933532701</v>
      </c>
      <c r="BD469" s="31">
        <v>802217.97474670399</v>
      </c>
      <c r="BE469" s="31">
        <v>0</v>
      </c>
      <c r="BF469" s="31">
        <v>277544.87882232701</v>
      </c>
      <c r="BG469" s="31">
        <v>21476069.4680176</v>
      </c>
      <c r="BH469" s="31">
        <v>4617668.0458373995</v>
      </c>
      <c r="BI469" s="31">
        <v>0</v>
      </c>
      <c r="BJ469" s="31">
        <v>3881433.38568115</v>
      </c>
      <c r="BK469" s="31">
        <v>2846219.7061157199</v>
      </c>
      <c r="BL469" s="31">
        <v>68197.854297637896</v>
      </c>
      <c r="BM469" s="31">
        <v>27385.374225616499</v>
      </c>
      <c r="BN469" s="31">
        <v>0</v>
      </c>
      <c r="BO469" s="31">
        <v>0</v>
      </c>
      <c r="BP469" s="31">
        <v>0</v>
      </c>
      <c r="BQ469" s="31">
        <v>0</v>
      </c>
      <c r="BR469" s="31">
        <v>3071059.8744201702</v>
      </c>
      <c r="BS469" s="31">
        <v>2718824.70495605</v>
      </c>
      <c r="BT469" s="31">
        <v>1554855.7370605499</v>
      </c>
      <c r="BU469" s="31">
        <v>0</v>
      </c>
      <c r="BV469" s="31">
        <v>1161752.9873046901</v>
      </c>
      <c r="BW469" s="31">
        <v>95400.529059410095</v>
      </c>
      <c r="BX469" s="31">
        <v>0</v>
      </c>
      <c r="BY469" s="31">
        <v>0</v>
      </c>
      <c r="BZ469" s="31">
        <v>0</v>
      </c>
      <c r="CA469" s="31">
        <v>65954.927585601807</v>
      </c>
      <c r="CB469" s="31">
        <v>4029741.0429077102</v>
      </c>
      <c r="CC469" s="31">
        <v>31781830.683349598</v>
      </c>
      <c r="CD469" s="31">
        <v>8512910.3692627009</v>
      </c>
      <c r="CE469" s="31">
        <v>982.87146847695101</v>
      </c>
      <c r="CF469" s="31">
        <v>147313.75337791399</v>
      </c>
      <c r="CG469" s="31">
        <v>1078036.3237457301</v>
      </c>
      <c r="CH469" s="31">
        <v>95400.529059410095</v>
      </c>
      <c r="CI469" s="31">
        <v>66939.469931602507</v>
      </c>
      <c r="CJ469" s="31">
        <v>4179551.6211242699</v>
      </c>
      <c r="CK469" s="31">
        <v>32861290.275146499</v>
      </c>
      <c r="CL469" s="31">
        <v>8605426.8265380897</v>
      </c>
      <c r="CM469" s="31">
        <v>94498.290399551406</v>
      </c>
      <c r="CN469" s="31">
        <v>12860035.951904301</v>
      </c>
      <c r="CO469" s="31">
        <v>54330324.887207001</v>
      </c>
      <c r="CP469" s="31">
        <v>8605426.8265380897</v>
      </c>
    </row>
    <row r="470" spans="1:94">
      <c r="A470" s="138" t="s">
        <v>70</v>
      </c>
      <c r="B470" s="163">
        <v>39692</v>
      </c>
      <c r="C470" s="31">
        <v>47405.5420465469</v>
      </c>
      <c r="D470" s="31">
        <v>0</v>
      </c>
      <c r="E470" s="31">
        <v>18624.5350952148</v>
      </c>
      <c r="F470" s="31">
        <v>14591.685481905901</v>
      </c>
      <c r="G470" s="31">
        <v>770.316984221339</v>
      </c>
      <c r="H470" s="31">
        <v>209.443024298176</v>
      </c>
      <c r="I470" s="31">
        <v>0</v>
      </c>
      <c r="J470" s="31">
        <v>25220.4469635487</v>
      </c>
      <c r="K470" s="31">
        <v>2776.6391450464698</v>
      </c>
      <c r="L470" s="31">
        <v>10609.7388759851</v>
      </c>
      <c r="M470" s="31">
        <v>26386.0479977131</v>
      </c>
      <c r="N470" s="31">
        <v>5876.7413212657002</v>
      </c>
      <c r="O470" s="31">
        <v>21588.626306057002</v>
      </c>
      <c r="P470" s="31">
        <v>0</v>
      </c>
      <c r="Q470" s="31">
        <v>3008.4665077924701</v>
      </c>
      <c r="R470" s="31">
        <v>769.961608529091</v>
      </c>
      <c r="S470" s="31">
        <v>0</v>
      </c>
      <c r="T470" s="31">
        <v>244.33535053208499</v>
      </c>
      <c r="U470" s="31">
        <v>28065.729452135136</v>
      </c>
      <c r="V470" s="31">
        <v>2510101.8511657701</v>
      </c>
      <c r="W470" s="31">
        <v>0</v>
      </c>
      <c r="X470" s="31">
        <v>1485307.0915832501</v>
      </c>
      <c r="Y470" s="31">
        <v>1064797.4842834501</v>
      </c>
      <c r="Z470" s="31">
        <v>118287.86843299901</v>
      </c>
      <c r="AA470" s="31">
        <v>27581.3949263096</v>
      </c>
      <c r="AB470" s="31">
        <v>0</v>
      </c>
      <c r="AC470" s="31">
        <v>8432838.1527099591</v>
      </c>
      <c r="AD470" s="31">
        <v>356095.272003174</v>
      </c>
      <c r="AE470" s="31">
        <v>479793.77852630598</v>
      </c>
      <c r="AF470" s="31">
        <v>1230273.08387756</v>
      </c>
      <c r="AG470" s="31">
        <v>960575.95385742199</v>
      </c>
      <c r="AH470" s="31">
        <v>1015371.0602340701</v>
      </c>
      <c r="AI470" s="31">
        <v>0</v>
      </c>
      <c r="AJ470" s="31">
        <v>303352.75749588001</v>
      </c>
      <c r="AK470" s="31">
        <v>109200.844973564</v>
      </c>
      <c r="AL470" s="31">
        <v>0</v>
      </c>
      <c r="AM470" s="31">
        <v>35402.912457942999</v>
      </c>
      <c r="AN470" s="31">
        <v>8781798.9377441406</v>
      </c>
      <c r="AO470" s="31">
        <v>20457639.671875</v>
      </c>
      <c r="AP470" s="31">
        <v>0</v>
      </c>
      <c r="AQ470" s="31">
        <v>11272467.47229</v>
      </c>
      <c r="AR470" s="31">
        <v>7902016.5615234403</v>
      </c>
      <c r="AS470" s="31">
        <v>881160.977890015</v>
      </c>
      <c r="AT470" s="31">
        <v>203573.67586135899</v>
      </c>
      <c r="AU470" s="31">
        <v>0</v>
      </c>
      <c r="AV470" s="31">
        <v>20980037.096923798</v>
      </c>
      <c r="AW470" s="31">
        <v>989195.89649963402</v>
      </c>
      <c r="AX470" s="31">
        <v>4051169.6080627399</v>
      </c>
      <c r="AY470" s="31">
        <v>9975380.6146240197</v>
      </c>
      <c r="AZ470" s="31">
        <v>7190071.7993774395</v>
      </c>
      <c r="BA470" s="31">
        <v>8134875.5905151404</v>
      </c>
      <c r="BB470" s="31">
        <v>0</v>
      </c>
      <c r="BC470" s="31">
        <v>2309904.8109741202</v>
      </c>
      <c r="BD470" s="31">
        <v>806303.054870605</v>
      </c>
      <c r="BE470" s="31">
        <v>0</v>
      </c>
      <c r="BF470" s="31">
        <v>267329.64154434198</v>
      </c>
      <c r="BG470" s="31">
        <v>21906493.175537098</v>
      </c>
      <c r="BH470" s="31">
        <v>4694934.39379883</v>
      </c>
      <c r="BI470" s="31">
        <v>0</v>
      </c>
      <c r="BJ470" s="31">
        <v>3735867.6383361798</v>
      </c>
      <c r="BK470" s="31">
        <v>2742675.9079895001</v>
      </c>
      <c r="BL470" s="31">
        <v>71911.519510269194</v>
      </c>
      <c r="BM470" s="31">
        <v>22230.5052919388</v>
      </c>
      <c r="BN470" s="31">
        <v>0</v>
      </c>
      <c r="BO470" s="31">
        <v>0</v>
      </c>
      <c r="BP470" s="31">
        <v>0</v>
      </c>
      <c r="BQ470" s="31">
        <v>0</v>
      </c>
      <c r="BR470" s="31">
        <v>3060127.8554077102</v>
      </c>
      <c r="BS470" s="31">
        <v>2664904.5613708501</v>
      </c>
      <c r="BT470" s="31">
        <v>1583515.28662109</v>
      </c>
      <c r="BU470" s="31">
        <v>0</v>
      </c>
      <c r="BV470" s="31">
        <v>1140035.9875030499</v>
      </c>
      <c r="BW470" s="31">
        <v>95020.541646957397</v>
      </c>
      <c r="BX470" s="31">
        <v>0</v>
      </c>
      <c r="BY470" s="31">
        <v>0</v>
      </c>
      <c r="BZ470" s="31">
        <v>0</v>
      </c>
      <c r="CA470" s="31">
        <v>66023.124459266706</v>
      </c>
      <c r="CB470" s="31">
        <v>3995982.1736145001</v>
      </c>
      <c r="CC470" s="31">
        <v>31732070.345458999</v>
      </c>
      <c r="CD470" s="31">
        <v>8418251.88037109</v>
      </c>
      <c r="CE470" s="31">
        <v>987.46626290679001</v>
      </c>
      <c r="CF470" s="31">
        <v>145483.11783409101</v>
      </c>
      <c r="CG470" s="31">
        <v>1082668.7923278799</v>
      </c>
      <c r="CH470" s="31">
        <v>95020.541646957397</v>
      </c>
      <c r="CI470" s="31">
        <v>67006.137474060102</v>
      </c>
      <c r="CJ470" s="31">
        <v>4141078.2920837398</v>
      </c>
      <c r="CK470" s="31">
        <v>32816234.8200684</v>
      </c>
      <c r="CL470" s="31">
        <v>8509222.1923828106</v>
      </c>
      <c r="CM470" s="31">
        <v>94859.778849601702</v>
      </c>
      <c r="CN470" s="31">
        <v>12899218.783569301</v>
      </c>
      <c r="CO470" s="31">
        <v>54716333.2900391</v>
      </c>
      <c r="CP470" s="31">
        <v>8509222.1923828106</v>
      </c>
    </row>
    <row r="471" spans="1:94">
      <c r="A471" s="138" t="s">
        <v>70</v>
      </c>
      <c r="B471" s="163">
        <v>39783</v>
      </c>
      <c r="C471" s="31">
        <v>47804.807126522101</v>
      </c>
      <c r="D471" s="31">
        <v>0</v>
      </c>
      <c r="E471" s="31">
        <v>17983.765866756399</v>
      </c>
      <c r="F471" s="31">
        <v>14202.0913996696</v>
      </c>
      <c r="G471" s="31">
        <v>814.15066424757197</v>
      </c>
      <c r="H471" s="31">
        <v>188.82550740987099</v>
      </c>
      <c r="I471" s="31">
        <v>0</v>
      </c>
      <c r="J471" s="31">
        <v>25935.993576526598</v>
      </c>
      <c r="K471" s="31">
        <v>2305.6316784918299</v>
      </c>
      <c r="L471" s="31">
        <v>10261.4748156071</v>
      </c>
      <c r="M471" s="31">
        <v>26414.114130735401</v>
      </c>
      <c r="N471" s="31">
        <v>5811.91269093752</v>
      </c>
      <c r="O471" s="31">
        <v>21707.494554281198</v>
      </c>
      <c r="P471" s="31">
        <v>0</v>
      </c>
      <c r="Q471" s="31">
        <v>3006.2286126017598</v>
      </c>
      <c r="R471" s="31">
        <v>787.995383016765</v>
      </c>
      <c r="S471" s="31">
        <v>0</v>
      </c>
      <c r="T471" s="31">
        <v>234.94868410751201</v>
      </c>
      <c r="U471" s="31">
        <v>28295.00882238823</v>
      </c>
      <c r="V471" s="31">
        <v>2535897.9677124</v>
      </c>
      <c r="W471" s="31">
        <v>0</v>
      </c>
      <c r="X471" s="31">
        <v>1438821.77882385</v>
      </c>
      <c r="Y471" s="31">
        <v>1043752.90917206</v>
      </c>
      <c r="Z471" s="31">
        <v>119063.855865479</v>
      </c>
      <c r="AA471" s="31">
        <v>23560.9855129719</v>
      </c>
      <c r="AB471" s="31">
        <v>0</v>
      </c>
      <c r="AC471" s="31">
        <v>8520301.0804443397</v>
      </c>
      <c r="AD471" s="31">
        <v>285270.08731079102</v>
      </c>
      <c r="AE471" s="31">
        <v>467483.06664657599</v>
      </c>
      <c r="AF471" s="31">
        <v>1232389.49108887</v>
      </c>
      <c r="AG471" s="31">
        <v>944031.24694824195</v>
      </c>
      <c r="AH471" s="31">
        <v>1019343.59645081</v>
      </c>
      <c r="AI471" s="31">
        <v>0</v>
      </c>
      <c r="AJ471" s="31">
        <v>307688.56989288301</v>
      </c>
      <c r="AK471" s="31">
        <v>108222.86537265799</v>
      </c>
      <c r="AL471" s="31">
        <v>0</v>
      </c>
      <c r="AM471" s="31">
        <v>33350.354865551002</v>
      </c>
      <c r="AN471" s="31">
        <v>8827376.0654296894</v>
      </c>
      <c r="AO471" s="31">
        <v>20825772.020263702</v>
      </c>
      <c r="AP471" s="31">
        <v>0</v>
      </c>
      <c r="AQ471" s="31">
        <v>10932949.032714801</v>
      </c>
      <c r="AR471" s="31">
        <v>7727775.2141723596</v>
      </c>
      <c r="AS471" s="31">
        <v>885951.79145813</v>
      </c>
      <c r="AT471" s="31">
        <v>173321.96422386201</v>
      </c>
      <c r="AU471" s="31">
        <v>0</v>
      </c>
      <c r="AV471" s="31">
        <v>21500252.0546875</v>
      </c>
      <c r="AW471" s="31">
        <v>806069.91801452602</v>
      </c>
      <c r="AX471" s="31">
        <v>4016002.8132019001</v>
      </c>
      <c r="AY471" s="31">
        <v>10061663.641845699</v>
      </c>
      <c r="AZ471" s="31">
        <v>7083871.5160522498</v>
      </c>
      <c r="BA471" s="31">
        <v>8245244.46838379</v>
      </c>
      <c r="BB471" s="31">
        <v>0</v>
      </c>
      <c r="BC471" s="31">
        <v>2348340.8057251</v>
      </c>
      <c r="BD471" s="31">
        <v>802762.30325317394</v>
      </c>
      <c r="BE471" s="31">
        <v>0</v>
      </c>
      <c r="BF471" s="31">
        <v>249633.637107849</v>
      </c>
      <c r="BG471" s="31">
        <v>22386704.057372998</v>
      </c>
      <c r="BH471" s="31">
        <v>4802484.0302734403</v>
      </c>
      <c r="BI471" s="31">
        <v>0</v>
      </c>
      <c r="BJ471" s="31">
        <v>3619924.3515930199</v>
      </c>
      <c r="BK471" s="31">
        <v>2688317.4682617201</v>
      </c>
      <c r="BL471" s="31">
        <v>75050.192961692796</v>
      </c>
      <c r="BM471" s="31">
        <v>18308.825100660299</v>
      </c>
      <c r="BN471" s="31">
        <v>0</v>
      </c>
      <c r="BO471" s="31">
        <v>0</v>
      </c>
      <c r="BP471" s="31">
        <v>0</v>
      </c>
      <c r="BQ471" s="31">
        <v>0</v>
      </c>
      <c r="BR471" s="31">
        <v>3103628.5420837398</v>
      </c>
      <c r="BS471" s="31">
        <v>2630088.8844909701</v>
      </c>
      <c r="BT471" s="31">
        <v>1608240.96107483</v>
      </c>
      <c r="BU471" s="31">
        <v>0</v>
      </c>
      <c r="BV471" s="31">
        <v>1150207.9526519801</v>
      </c>
      <c r="BW471" s="31">
        <v>91908.6178293228</v>
      </c>
      <c r="BX471" s="31">
        <v>0</v>
      </c>
      <c r="BY471" s="31">
        <v>0</v>
      </c>
      <c r="BZ471" s="31">
        <v>0</v>
      </c>
      <c r="CA471" s="31">
        <v>65753.798577308698</v>
      </c>
      <c r="CB471" s="31">
        <v>3975715.8501892099</v>
      </c>
      <c r="CC471" s="31">
        <v>31775031.8505859</v>
      </c>
      <c r="CD471" s="31">
        <v>8440615.3670654297</v>
      </c>
      <c r="CE471" s="31">
        <v>999.108488358557</v>
      </c>
      <c r="CF471" s="31">
        <v>142072.02979659999</v>
      </c>
      <c r="CG471" s="31">
        <v>1053290.61062622</v>
      </c>
      <c r="CH471" s="31">
        <v>91908.6178293228</v>
      </c>
      <c r="CI471" s="31">
        <v>66753.934692382798</v>
      </c>
      <c r="CJ471" s="31">
        <v>4116546.7339172401</v>
      </c>
      <c r="CK471" s="31">
        <v>32833356.2180176</v>
      </c>
      <c r="CL471" s="31">
        <v>8528907.2421875</v>
      </c>
      <c r="CM471" s="31">
        <v>94902.628734588594</v>
      </c>
      <c r="CN471" s="31">
        <v>12950552.7923584</v>
      </c>
      <c r="CO471" s="31">
        <v>55223371.895507798</v>
      </c>
      <c r="CP471" s="31">
        <v>8528907.2421875</v>
      </c>
    </row>
    <row r="472" spans="1:94">
      <c r="A472" s="138" t="s">
        <v>70</v>
      </c>
      <c r="B472" s="163">
        <v>39873</v>
      </c>
      <c r="C472" s="31">
        <v>48565.066251277902</v>
      </c>
      <c r="D472" s="31">
        <v>0</v>
      </c>
      <c r="E472" s="31">
        <v>17344.884598731998</v>
      </c>
      <c r="F472" s="31">
        <v>13854.145830273599</v>
      </c>
      <c r="G472" s="31">
        <v>885.76350522786402</v>
      </c>
      <c r="H472" s="31">
        <v>154.31904160976401</v>
      </c>
      <c r="I472" s="31">
        <v>0</v>
      </c>
      <c r="J472" s="31">
        <v>26721.9831957817</v>
      </c>
      <c r="K472" s="31">
        <v>1863.9835040718301</v>
      </c>
      <c r="L472" s="31">
        <v>10071.791072964699</v>
      </c>
      <c r="M472" s="31">
        <v>26526.841625928901</v>
      </c>
      <c r="N472" s="31">
        <v>5733.7467787265796</v>
      </c>
      <c r="O472" s="31">
        <v>22023.711036205299</v>
      </c>
      <c r="P472" s="31">
        <v>0</v>
      </c>
      <c r="Q472" s="31">
        <v>3009.5438507795302</v>
      </c>
      <c r="R472" s="31">
        <v>823.44923799485002</v>
      </c>
      <c r="S472" s="31">
        <v>0</v>
      </c>
      <c r="T472" s="31">
        <v>238.10466556064799</v>
      </c>
      <c r="U472" s="31">
        <v>28526.544410637816</v>
      </c>
      <c r="V472" s="31">
        <v>2552518.5946960398</v>
      </c>
      <c r="W472" s="31">
        <v>0</v>
      </c>
      <c r="X472" s="31">
        <v>1376610.1165618901</v>
      </c>
      <c r="Y472" s="31">
        <v>1010797.57743073</v>
      </c>
      <c r="Z472" s="31">
        <v>124541.270490646</v>
      </c>
      <c r="AA472" s="31">
        <v>20165.604238271699</v>
      </c>
      <c r="AB472" s="31">
        <v>0</v>
      </c>
      <c r="AC472" s="31">
        <v>8731919.1831054706</v>
      </c>
      <c r="AD472" s="31">
        <v>222208.14614105201</v>
      </c>
      <c r="AE472" s="31">
        <v>457304.06800842303</v>
      </c>
      <c r="AF472" s="31">
        <v>1218036.1352233901</v>
      </c>
      <c r="AG472" s="31">
        <v>925600.026664734</v>
      </c>
      <c r="AH472" s="31">
        <v>1030879.57936859</v>
      </c>
      <c r="AI472" s="31">
        <v>0</v>
      </c>
      <c r="AJ472" s="31">
        <v>302720.038383484</v>
      </c>
      <c r="AK472" s="31">
        <v>112765.27850818601</v>
      </c>
      <c r="AL472" s="31">
        <v>0</v>
      </c>
      <c r="AM472" s="31">
        <v>33378.448917865797</v>
      </c>
      <c r="AN472" s="31">
        <v>8953058.16479492</v>
      </c>
      <c r="AO472" s="31">
        <v>21112582.567138702</v>
      </c>
      <c r="AP472" s="31">
        <v>0</v>
      </c>
      <c r="AQ472" s="31">
        <v>10460603.166137701</v>
      </c>
      <c r="AR472" s="31">
        <v>7462985.7128295898</v>
      </c>
      <c r="AS472" s="31">
        <v>928063.10850524902</v>
      </c>
      <c r="AT472" s="31">
        <v>149199.71461868301</v>
      </c>
      <c r="AU472" s="31">
        <v>0</v>
      </c>
      <c r="AV472" s="31">
        <v>22129230.162841801</v>
      </c>
      <c r="AW472" s="31">
        <v>632159.87683868397</v>
      </c>
      <c r="AX472" s="31">
        <v>3963967.6213073698</v>
      </c>
      <c r="AY472" s="31">
        <v>10001292.9857178</v>
      </c>
      <c r="AZ472" s="31">
        <v>6934028.4771118201</v>
      </c>
      <c r="BA472" s="31">
        <v>8396796.9449462909</v>
      </c>
      <c r="BB472" s="31">
        <v>0</v>
      </c>
      <c r="BC472" s="31">
        <v>2318044.45129395</v>
      </c>
      <c r="BD472" s="31">
        <v>835659.87263488804</v>
      </c>
      <c r="BE472" s="31">
        <v>0</v>
      </c>
      <c r="BF472" s="31">
        <v>251737.83694648699</v>
      </c>
      <c r="BG472" s="31">
        <v>22771761.115234401</v>
      </c>
      <c r="BH472" s="31">
        <v>4996339.5200195303</v>
      </c>
      <c r="BI472" s="31">
        <v>0</v>
      </c>
      <c r="BJ472" s="31">
        <v>3558620.8368835398</v>
      </c>
      <c r="BK472" s="31">
        <v>2612979.6680602999</v>
      </c>
      <c r="BL472" s="31">
        <v>79414.997460365295</v>
      </c>
      <c r="BM472" s="31">
        <v>17186.166267156601</v>
      </c>
      <c r="BN472" s="31">
        <v>0</v>
      </c>
      <c r="BO472" s="31">
        <v>0</v>
      </c>
      <c r="BP472" s="31">
        <v>0</v>
      </c>
      <c r="BQ472" s="31">
        <v>0</v>
      </c>
      <c r="BR472" s="31">
        <v>3094436.3110046401</v>
      </c>
      <c r="BS472" s="31">
        <v>2586796.9402465802</v>
      </c>
      <c r="BT472" s="31">
        <v>1633941.7446594201</v>
      </c>
      <c r="BU472" s="31">
        <v>0</v>
      </c>
      <c r="BV472" s="31">
        <v>1146781.8563995401</v>
      </c>
      <c r="BW472" s="31">
        <v>97565.188624382004</v>
      </c>
      <c r="BX472" s="31">
        <v>0</v>
      </c>
      <c r="BY472" s="31">
        <v>0</v>
      </c>
      <c r="BZ472" s="31">
        <v>0</v>
      </c>
      <c r="CA472" s="31">
        <v>65854.979310989394</v>
      </c>
      <c r="CB472" s="31">
        <v>3925639.01062012</v>
      </c>
      <c r="CC472" s="31">
        <v>31536791.854492199</v>
      </c>
      <c r="CD472" s="31">
        <v>8535943.34692383</v>
      </c>
      <c r="CE472" s="31">
        <v>1033.78794516623</v>
      </c>
      <c r="CF472" s="31">
        <v>144946.12351799</v>
      </c>
      <c r="CG472" s="31">
        <v>1079158.51737976</v>
      </c>
      <c r="CH472" s="31">
        <v>97565.188624382004</v>
      </c>
      <c r="CI472" s="31">
        <v>66891.351846694903</v>
      </c>
      <c r="CJ472" s="31">
        <v>4069394.1805419899</v>
      </c>
      <c r="CK472" s="31">
        <v>32605144.099609401</v>
      </c>
      <c r="CL472" s="31">
        <v>8643820.6116943397</v>
      </c>
      <c r="CM472" s="31">
        <v>95194.0383501053</v>
      </c>
      <c r="CN472" s="31">
        <v>13040797.6644287</v>
      </c>
      <c r="CO472" s="31">
        <v>55412612.032714799</v>
      </c>
      <c r="CP472" s="31">
        <v>8643820.6116943397</v>
      </c>
    </row>
    <row r="473" spans="1:94">
      <c r="A473" s="138" t="s">
        <v>70</v>
      </c>
      <c r="B473" s="163">
        <v>39965</v>
      </c>
      <c r="C473" s="31">
        <v>49246.608088493304</v>
      </c>
      <c r="D473" s="31">
        <v>0</v>
      </c>
      <c r="E473" s="31">
        <v>16867.1758356094</v>
      </c>
      <c r="F473" s="31">
        <v>13542.793621897699</v>
      </c>
      <c r="G473" s="31">
        <v>928.87540165334894</v>
      </c>
      <c r="H473" s="31">
        <v>134.55491765961099</v>
      </c>
      <c r="I473" s="31">
        <v>0</v>
      </c>
      <c r="J473" s="31">
        <v>27371.434791564901</v>
      </c>
      <c r="K473" s="31">
        <v>1456.3693843185899</v>
      </c>
      <c r="L473" s="31">
        <v>10106.8228898048</v>
      </c>
      <c r="M473" s="31">
        <v>26698.6707568169</v>
      </c>
      <c r="N473" s="31">
        <v>5631.2351535558701</v>
      </c>
      <c r="O473" s="31">
        <v>22229.338866472201</v>
      </c>
      <c r="P473" s="31">
        <v>0</v>
      </c>
      <c r="Q473" s="31">
        <v>2991.7708296477799</v>
      </c>
      <c r="R473" s="31">
        <v>848.23738288879395</v>
      </c>
      <c r="S473" s="31">
        <v>0</v>
      </c>
      <c r="T473" s="31">
        <v>250.198306465521</v>
      </c>
      <c r="U473" s="31">
        <v>28760.36183095695</v>
      </c>
      <c r="V473" s="31">
        <v>2575384.5665283198</v>
      </c>
      <c r="W473" s="31">
        <v>0</v>
      </c>
      <c r="X473" s="31">
        <v>1329782.5015258801</v>
      </c>
      <c r="Y473" s="31">
        <v>976897.51905059803</v>
      </c>
      <c r="Z473" s="31">
        <v>128065.582611084</v>
      </c>
      <c r="AA473" s="31">
        <v>17326.9187731743</v>
      </c>
      <c r="AB473" s="31">
        <v>0</v>
      </c>
      <c r="AC473" s="31">
        <v>8884066.4027099591</v>
      </c>
      <c r="AD473" s="31">
        <v>168234.37021064799</v>
      </c>
      <c r="AE473" s="31">
        <v>453564.15813064598</v>
      </c>
      <c r="AF473" s="31">
        <v>1218621.0177917499</v>
      </c>
      <c r="AG473" s="31">
        <v>905579.44333648705</v>
      </c>
      <c r="AH473" s="31">
        <v>1030133.7479934701</v>
      </c>
      <c r="AI473" s="31">
        <v>0</v>
      </c>
      <c r="AJ473" s="31">
        <v>303381.908851624</v>
      </c>
      <c r="AK473" s="31">
        <v>113239.064180374</v>
      </c>
      <c r="AL473" s="31">
        <v>0</v>
      </c>
      <c r="AM473" s="31">
        <v>32589.758759975401</v>
      </c>
      <c r="AN473" s="31">
        <v>9032664.6572265606</v>
      </c>
      <c r="AO473" s="31">
        <v>21406339.213134799</v>
      </c>
      <c r="AP473" s="31">
        <v>0</v>
      </c>
      <c r="AQ473" s="31">
        <v>10168406.019043</v>
      </c>
      <c r="AR473" s="31">
        <v>7242664.4416503897</v>
      </c>
      <c r="AS473" s="31">
        <v>961887.35897064197</v>
      </c>
      <c r="AT473" s="31">
        <v>128741.04505825001</v>
      </c>
      <c r="AU473" s="31">
        <v>0</v>
      </c>
      <c r="AV473" s="31">
        <v>22645566.004394501</v>
      </c>
      <c r="AW473" s="31">
        <v>481387.45220947301</v>
      </c>
      <c r="AX473" s="31">
        <v>3956093.38348389</v>
      </c>
      <c r="AY473" s="31">
        <v>10053675.4268799</v>
      </c>
      <c r="AZ473" s="31">
        <v>6821893.0993042002</v>
      </c>
      <c r="BA473" s="31">
        <v>8439161.53051758</v>
      </c>
      <c r="BB473" s="31">
        <v>0</v>
      </c>
      <c r="BC473" s="31">
        <v>2349614.1237182599</v>
      </c>
      <c r="BD473" s="31">
        <v>849702.58217620896</v>
      </c>
      <c r="BE473" s="31">
        <v>0</v>
      </c>
      <c r="BF473" s="31">
        <v>246079.921329498</v>
      </c>
      <c r="BG473" s="31">
        <v>23085620.331054699</v>
      </c>
      <c r="BH473" s="31">
        <v>5040920.4381713904</v>
      </c>
      <c r="BI473" s="31">
        <v>0</v>
      </c>
      <c r="BJ473" s="31">
        <v>3450853.7534484901</v>
      </c>
      <c r="BK473" s="31">
        <v>2545892.9330444299</v>
      </c>
      <c r="BL473" s="31">
        <v>82871.900334358201</v>
      </c>
      <c r="BM473" s="31">
        <v>16671.055570840799</v>
      </c>
      <c r="BN473" s="31">
        <v>0</v>
      </c>
      <c r="BO473" s="31">
        <v>0</v>
      </c>
      <c r="BP473" s="31">
        <v>0</v>
      </c>
      <c r="BQ473" s="31">
        <v>0</v>
      </c>
      <c r="BR473" s="31">
        <v>3118922.4190368699</v>
      </c>
      <c r="BS473" s="31">
        <v>2541480.7461547898</v>
      </c>
      <c r="BT473" s="31">
        <v>1641844.42984009</v>
      </c>
      <c r="BU473" s="31">
        <v>0</v>
      </c>
      <c r="BV473" s="31">
        <v>1167827.33901978</v>
      </c>
      <c r="BW473" s="31">
        <v>99180.920716285706</v>
      </c>
      <c r="BX473" s="31">
        <v>0</v>
      </c>
      <c r="BY473" s="31">
        <v>0</v>
      </c>
      <c r="BZ473" s="31">
        <v>0</v>
      </c>
      <c r="CA473" s="31">
        <v>66196.695957183794</v>
      </c>
      <c r="CB473" s="31">
        <v>3908304.7740173298</v>
      </c>
      <c r="CC473" s="31">
        <v>31605698.2275391</v>
      </c>
      <c r="CD473" s="31">
        <v>8499749.7486572303</v>
      </c>
      <c r="CE473" s="31">
        <v>1069.1296413391799</v>
      </c>
      <c r="CF473" s="31">
        <v>145796.15709877</v>
      </c>
      <c r="CG473" s="31">
        <v>1094733.9852142299</v>
      </c>
      <c r="CH473" s="31">
        <v>99180.920716285706</v>
      </c>
      <c r="CI473" s="31">
        <v>67265.701187133804</v>
      </c>
      <c r="CJ473" s="31">
        <v>4057036.6646423298</v>
      </c>
      <c r="CK473" s="31">
        <v>32703862.232666001</v>
      </c>
      <c r="CL473" s="31">
        <v>8597275.0025634803</v>
      </c>
      <c r="CM473" s="31">
        <v>95827.756766319304</v>
      </c>
      <c r="CN473" s="31">
        <v>13085019.9532471</v>
      </c>
      <c r="CO473" s="31">
        <v>55743090.8662109</v>
      </c>
      <c r="CP473" s="31">
        <v>8597275.0025634803</v>
      </c>
    </row>
    <row r="474" spans="1:94">
      <c r="A474" s="138" t="s">
        <v>70</v>
      </c>
      <c r="B474" s="163">
        <v>40057</v>
      </c>
      <c r="C474" s="31">
        <v>50187.810401439703</v>
      </c>
      <c r="D474" s="31">
        <v>0</v>
      </c>
      <c r="E474" s="31">
        <v>16465.4074928761</v>
      </c>
      <c r="F474" s="31">
        <v>13370.5253167152</v>
      </c>
      <c r="G474" s="31">
        <v>983.69899534434103</v>
      </c>
      <c r="H474" s="31">
        <v>107.580548832193</v>
      </c>
      <c r="I474" s="31">
        <v>0</v>
      </c>
      <c r="J474" s="31">
        <v>27975.529496431402</v>
      </c>
      <c r="K474" s="31">
        <v>1021.38998971879</v>
      </c>
      <c r="L474" s="31">
        <v>9690.9469789266604</v>
      </c>
      <c r="M474" s="31">
        <v>26917.388484478</v>
      </c>
      <c r="N474" s="31">
        <v>5579.8698725104296</v>
      </c>
      <c r="O474" s="31">
        <v>22694.350594758998</v>
      </c>
      <c r="P474" s="31">
        <v>0</v>
      </c>
      <c r="Q474" s="31">
        <v>3023.3832087218798</v>
      </c>
      <c r="R474" s="31">
        <v>888.23693882674002</v>
      </c>
      <c r="S474" s="31">
        <v>0</v>
      </c>
      <c r="T474" s="31">
        <v>233.199605578557</v>
      </c>
      <c r="U474" s="31">
        <v>29046.01148445348</v>
      </c>
      <c r="V474" s="31">
        <v>2631573.4177856399</v>
      </c>
      <c r="W474" s="31">
        <v>0</v>
      </c>
      <c r="X474" s="31">
        <v>1285696.15888977</v>
      </c>
      <c r="Y474" s="31">
        <v>957167.78282165504</v>
      </c>
      <c r="Z474" s="31">
        <v>131619.39304924</v>
      </c>
      <c r="AA474" s="31">
        <v>15134.4009360075</v>
      </c>
      <c r="AB474" s="31">
        <v>0</v>
      </c>
      <c r="AC474" s="31">
        <v>9128520.48291016</v>
      </c>
      <c r="AD474" s="31">
        <v>112827.04764843</v>
      </c>
      <c r="AE474" s="31">
        <v>441795.94685745199</v>
      </c>
      <c r="AF474" s="31">
        <v>1236094.5168457001</v>
      </c>
      <c r="AG474" s="31">
        <v>885775.37473297096</v>
      </c>
      <c r="AH474" s="31">
        <v>1040198.86873627</v>
      </c>
      <c r="AI474" s="31">
        <v>0</v>
      </c>
      <c r="AJ474" s="31">
        <v>303464.606639862</v>
      </c>
      <c r="AK474" s="31">
        <v>114919.842615128</v>
      </c>
      <c r="AL474" s="31">
        <v>0</v>
      </c>
      <c r="AM474" s="31">
        <v>31231.906591892199</v>
      </c>
      <c r="AN474" s="31">
        <v>9255277.1297607403</v>
      </c>
      <c r="AO474" s="31">
        <v>22040478.557128899</v>
      </c>
      <c r="AP474" s="31">
        <v>0</v>
      </c>
      <c r="AQ474" s="31">
        <v>9910954.1402587909</v>
      </c>
      <c r="AR474" s="31">
        <v>7149153.1380004901</v>
      </c>
      <c r="AS474" s="31">
        <v>1003340.25236511</v>
      </c>
      <c r="AT474" s="31">
        <v>111858.325852394</v>
      </c>
      <c r="AU474" s="31">
        <v>0</v>
      </c>
      <c r="AV474" s="31">
        <v>23381523.348144501</v>
      </c>
      <c r="AW474" s="31">
        <v>324642.98809051502</v>
      </c>
      <c r="AX474" s="31">
        <v>3887192.85754395</v>
      </c>
      <c r="AY474" s="31">
        <v>10294967.5716553</v>
      </c>
      <c r="AZ474" s="31">
        <v>6721038.3261718797</v>
      </c>
      <c r="BA474" s="31">
        <v>8589438.53271484</v>
      </c>
      <c r="BB474" s="31">
        <v>0</v>
      </c>
      <c r="BC474" s="31">
        <v>2358252.5358581501</v>
      </c>
      <c r="BD474" s="31">
        <v>864518.43614959705</v>
      </c>
      <c r="BE474" s="31">
        <v>0</v>
      </c>
      <c r="BF474" s="31">
        <v>243292.99399185201</v>
      </c>
      <c r="BG474" s="31">
        <v>23685338.574218798</v>
      </c>
      <c r="BH474" s="31">
        <v>5102425.6814575205</v>
      </c>
      <c r="BI474" s="31">
        <v>0</v>
      </c>
      <c r="BJ474" s="31">
        <v>3359120.6929626502</v>
      </c>
      <c r="BK474" s="31">
        <v>2493612.6581726102</v>
      </c>
      <c r="BL474" s="31">
        <v>87081.264286041303</v>
      </c>
      <c r="BM474" s="31">
        <v>12764.178354620901</v>
      </c>
      <c r="BN474" s="31">
        <v>0</v>
      </c>
      <c r="BO474" s="31">
        <v>0</v>
      </c>
      <c r="BP474" s="31">
        <v>0</v>
      </c>
      <c r="BQ474" s="31">
        <v>0</v>
      </c>
      <c r="BR474" s="31">
        <v>3174421.8627624498</v>
      </c>
      <c r="BS474" s="31">
        <v>2500701.4348144499</v>
      </c>
      <c r="BT474" s="31">
        <v>1670815.3086242699</v>
      </c>
      <c r="BU474" s="31">
        <v>0</v>
      </c>
      <c r="BV474" s="31">
        <v>1169416.7711029099</v>
      </c>
      <c r="BW474" s="31">
        <v>100939.149837494</v>
      </c>
      <c r="BX474" s="31">
        <v>0</v>
      </c>
      <c r="BY474" s="31">
        <v>0</v>
      </c>
      <c r="BZ474" s="31">
        <v>0</v>
      </c>
      <c r="CA474" s="31">
        <v>66664.414641380296</v>
      </c>
      <c r="CB474" s="31">
        <v>3917942.5936279302</v>
      </c>
      <c r="CC474" s="31">
        <v>31949823.932861298</v>
      </c>
      <c r="CD474" s="31">
        <v>8457147.3552246094</v>
      </c>
      <c r="CE474" s="31">
        <v>1093.9818653315299</v>
      </c>
      <c r="CF474" s="31">
        <v>146728.29721832299</v>
      </c>
      <c r="CG474" s="31">
        <v>1116031.04121399</v>
      </c>
      <c r="CH474" s="31">
        <v>100939.149837494</v>
      </c>
      <c r="CI474" s="31">
        <v>67754.165092468305</v>
      </c>
      <c r="CJ474" s="31">
        <v>4063773.3174133301</v>
      </c>
      <c r="CK474" s="31">
        <v>33067754.839843798</v>
      </c>
      <c r="CL474" s="31">
        <v>8552831.6885986291</v>
      </c>
      <c r="CM474" s="31">
        <v>96570.770380020098</v>
      </c>
      <c r="CN474" s="31">
        <v>13296690.270752</v>
      </c>
      <c r="CO474" s="31">
        <v>56742385.238281302</v>
      </c>
      <c r="CP474" s="31">
        <v>8552831.6885986291</v>
      </c>
    </row>
    <row r="475" spans="1:94">
      <c r="A475" s="138" t="s">
        <v>70</v>
      </c>
      <c r="B475" s="163">
        <v>40148</v>
      </c>
      <c r="C475" s="31">
        <v>50975.955296039603</v>
      </c>
      <c r="D475" s="31">
        <v>0</v>
      </c>
      <c r="E475" s="31">
        <v>15822.952618002901</v>
      </c>
      <c r="F475" s="31">
        <v>12996.9508924484</v>
      </c>
      <c r="G475" s="31">
        <v>1021.04863906652</v>
      </c>
      <c r="H475" s="31">
        <v>86.896245406009299</v>
      </c>
      <c r="I475" s="31">
        <v>0</v>
      </c>
      <c r="J475" s="31">
        <v>28616.9458527565</v>
      </c>
      <c r="K475" s="31">
        <v>686.31062908470597</v>
      </c>
      <c r="L475" s="31">
        <v>9399.4869395494497</v>
      </c>
      <c r="M475" s="31">
        <v>26878.688677549399</v>
      </c>
      <c r="N475" s="31">
        <v>5454.10828113556</v>
      </c>
      <c r="O475" s="31">
        <v>23181.718077182799</v>
      </c>
      <c r="P475" s="31">
        <v>0</v>
      </c>
      <c r="Q475" s="31">
        <v>3002.47695800662</v>
      </c>
      <c r="R475" s="31">
        <v>894.67289537936404</v>
      </c>
      <c r="S475" s="31">
        <v>0</v>
      </c>
      <c r="T475" s="31">
        <v>229.76802720129501</v>
      </c>
      <c r="U475" s="31">
        <v>29369.178758743074</v>
      </c>
      <c r="V475" s="31">
        <v>2671839.24301147</v>
      </c>
      <c r="W475" s="31">
        <v>0</v>
      </c>
      <c r="X475" s="31">
        <v>1222045.1767578099</v>
      </c>
      <c r="Y475" s="31">
        <v>924106.52636718797</v>
      </c>
      <c r="Z475" s="31">
        <v>134297.94981956499</v>
      </c>
      <c r="AA475" s="31">
        <v>11668.6408331394</v>
      </c>
      <c r="AB475" s="31">
        <v>0</v>
      </c>
      <c r="AC475" s="31">
        <v>9222297.0552978497</v>
      </c>
      <c r="AD475" s="31">
        <v>67453.177132606506</v>
      </c>
      <c r="AE475" s="31">
        <v>423666.90417480498</v>
      </c>
      <c r="AF475" s="31">
        <v>1235463.79177856</v>
      </c>
      <c r="AG475" s="31">
        <v>856387.74611663795</v>
      </c>
      <c r="AH475" s="31">
        <v>1070907.1756134001</v>
      </c>
      <c r="AI475" s="31">
        <v>0</v>
      </c>
      <c r="AJ475" s="31">
        <v>300353.58178329503</v>
      </c>
      <c r="AK475" s="31">
        <v>113512.566606522</v>
      </c>
      <c r="AL475" s="31">
        <v>0</v>
      </c>
      <c r="AM475" s="31">
        <v>31025.179212093401</v>
      </c>
      <c r="AN475" s="31">
        <v>9298269.8367919903</v>
      </c>
      <c r="AO475" s="31">
        <v>22509263.8054199</v>
      </c>
      <c r="AP475" s="31">
        <v>0</v>
      </c>
      <c r="AQ475" s="31">
        <v>9446679.25</v>
      </c>
      <c r="AR475" s="31">
        <v>6940162.3112182599</v>
      </c>
      <c r="AS475" s="31">
        <v>1031776.51776123</v>
      </c>
      <c r="AT475" s="31">
        <v>85274.031590461702</v>
      </c>
      <c r="AU475" s="31">
        <v>0</v>
      </c>
      <c r="AV475" s="31">
        <v>23856148.198730499</v>
      </c>
      <c r="AW475" s="31">
        <v>196815.49524116499</v>
      </c>
      <c r="AX475" s="31">
        <v>3761099.8550109901</v>
      </c>
      <c r="AY475" s="31">
        <v>10343127.5074463</v>
      </c>
      <c r="AZ475" s="31">
        <v>6550168.1250610398</v>
      </c>
      <c r="BA475" s="31">
        <v>8911488.6400146503</v>
      </c>
      <c r="BB475" s="31">
        <v>0</v>
      </c>
      <c r="BC475" s="31">
        <v>2351421.0354309101</v>
      </c>
      <c r="BD475" s="31">
        <v>866855.17791748</v>
      </c>
      <c r="BE475" s="31">
        <v>0</v>
      </c>
      <c r="BF475" s="31">
        <v>239879.54582405099</v>
      </c>
      <c r="BG475" s="31">
        <v>24117265.378173798</v>
      </c>
      <c r="BH475" s="31">
        <v>5204640.9543457003</v>
      </c>
      <c r="BI475" s="31">
        <v>0</v>
      </c>
      <c r="BJ475" s="31">
        <v>3243549.6941223098</v>
      </c>
      <c r="BK475" s="31">
        <v>2428500.09344482</v>
      </c>
      <c r="BL475" s="31">
        <v>90368.915580749497</v>
      </c>
      <c r="BM475" s="31">
        <v>9960.52836561203</v>
      </c>
      <c r="BN475" s="31">
        <v>0</v>
      </c>
      <c r="BO475" s="31">
        <v>0</v>
      </c>
      <c r="BP475" s="31">
        <v>0</v>
      </c>
      <c r="BQ475" s="31">
        <v>0</v>
      </c>
      <c r="BR475" s="31">
        <v>3175363.5029296898</v>
      </c>
      <c r="BS475" s="31">
        <v>2443283.6308593801</v>
      </c>
      <c r="BT475" s="31">
        <v>1733305.8708343499</v>
      </c>
      <c r="BU475" s="31">
        <v>0</v>
      </c>
      <c r="BV475" s="31">
        <v>1162661.3371429399</v>
      </c>
      <c r="BW475" s="31">
        <v>97961.010691642805</v>
      </c>
      <c r="BX475" s="31">
        <v>0</v>
      </c>
      <c r="BY475" s="31">
        <v>0</v>
      </c>
      <c r="BZ475" s="31">
        <v>0</v>
      </c>
      <c r="CA475" s="31">
        <v>66768.173104286194</v>
      </c>
      <c r="CB475" s="31">
        <v>3889020.3931884798</v>
      </c>
      <c r="CC475" s="31">
        <v>31926846.395507801</v>
      </c>
      <c r="CD475" s="31">
        <v>8463795.4715576209</v>
      </c>
      <c r="CE475" s="31">
        <v>1096.70748995245</v>
      </c>
      <c r="CF475" s="31">
        <v>145601.259208679</v>
      </c>
      <c r="CG475" s="31">
        <v>1111809.9084320101</v>
      </c>
      <c r="CH475" s="31">
        <v>97961.010691642805</v>
      </c>
      <c r="CI475" s="31">
        <v>67866.017932891802</v>
      </c>
      <c r="CJ475" s="31">
        <v>4033727.4067993201</v>
      </c>
      <c r="CK475" s="31">
        <v>33044142.783935498</v>
      </c>
      <c r="CL475" s="31">
        <v>8559539.30224609</v>
      </c>
      <c r="CM475" s="31">
        <v>97029.106586456299</v>
      </c>
      <c r="CN475" s="31">
        <v>13344907.274902301</v>
      </c>
      <c r="CO475" s="31">
        <v>57229880.588378899</v>
      </c>
      <c r="CP475" s="31">
        <v>8559539.30224609</v>
      </c>
    </row>
    <row r="476" spans="1:94">
      <c r="A476" s="138" t="s">
        <v>70</v>
      </c>
      <c r="B476" s="163">
        <v>40238</v>
      </c>
      <c r="C476" s="31">
        <v>51453.690265655503</v>
      </c>
      <c r="D476" s="31">
        <v>0</v>
      </c>
      <c r="E476" s="31">
        <v>14972.9998447895</v>
      </c>
      <c r="F476" s="31">
        <v>12817.166452527001</v>
      </c>
      <c r="G476" s="31">
        <v>1034.0093063265101</v>
      </c>
      <c r="H476" s="31">
        <v>0</v>
      </c>
      <c r="I476" s="31">
        <v>0</v>
      </c>
      <c r="J476" s="31">
        <v>29159.7199292183</v>
      </c>
      <c r="K476" s="31">
        <v>473.83828945830498</v>
      </c>
      <c r="L476" s="31">
        <v>9455.9551390409506</v>
      </c>
      <c r="M476" s="31">
        <v>26750.6466119289</v>
      </c>
      <c r="N476" s="31">
        <v>5398.4334433674803</v>
      </c>
      <c r="O476" s="31">
        <v>23213.054994821501</v>
      </c>
      <c r="P476" s="31">
        <v>0</v>
      </c>
      <c r="Q476" s="31">
        <v>2928.7519363760898</v>
      </c>
      <c r="R476" s="31">
        <v>873.47834291309096</v>
      </c>
      <c r="S476" s="31">
        <v>0</v>
      </c>
      <c r="T476" s="31">
        <v>215.45462834462501</v>
      </c>
      <c r="U476" s="31">
        <v>29609.814560292747</v>
      </c>
      <c r="V476" s="31">
        <v>2700183.0129699698</v>
      </c>
      <c r="W476" s="31">
        <v>0</v>
      </c>
      <c r="X476" s="31">
        <v>1110384.7800903299</v>
      </c>
      <c r="Y476" s="31">
        <v>895153.67250823998</v>
      </c>
      <c r="Z476" s="31">
        <v>133231.974437714</v>
      </c>
      <c r="AA476" s="31">
        <v>0</v>
      </c>
      <c r="AB476" s="31">
        <v>0</v>
      </c>
      <c r="AC476" s="31">
        <v>9374855.0388183594</v>
      </c>
      <c r="AD476" s="31">
        <v>42745.301614284501</v>
      </c>
      <c r="AE476" s="31">
        <v>412461.071926117</v>
      </c>
      <c r="AF476" s="31">
        <v>1214810.4614105199</v>
      </c>
      <c r="AG476" s="31">
        <v>840980.27767181396</v>
      </c>
      <c r="AH476" s="31">
        <v>1058627.1934356701</v>
      </c>
      <c r="AI476" s="31">
        <v>0</v>
      </c>
      <c r="AJ476" s="31">
        <v>299023.22513961798</v>
      </c>
      <c r="AK476" s="31">
        <v>108546.685460091</v>
      </c>
      <c r="AL476" s="31">
        <v>0</v>
      </c>
      <c r="AM476" s="31">
        <v>27520.408941507299</v>
      </c>
      <c r="AN476" s="31">
        <v>9412328.0692138709</v>
      </c>
      <c r="AO476" s="31">
        <v>22920193.977783199</v>
      </c>
      <c r="AP476" s="31">
        <v>0</v>
      </c>
      <c r="AQ476" s="31">
        <v>8649074.5048828106</v>
      </c>
      <c r="AR476" s="31">
        <v>6840709.7529296903</v>
      </c>
      <c r="AS476" s="31">
        <v>1034394.66098785</v>
      </c>
      <c r="AT476" s="31">
        <v>0</v>
      </c>
      <c r="AU476" s="31">
        <v>0</v>
      </c>
      <c r="AV476" s="31">
        <v>24441380.3369141</v>
      </c>
      <c r="AW476" s="31">
        <v>125794.30529213</v>
      </c>
      <c r="AX476" s="31">
        <v>3675584.2125854502</v>
      </c>
      <c r="AY476" s="31">
        <v>10284328.6362305</v>
      </c>
      <c r="AZ476" s="31">
        <v>6511616.02770996</v>
      </c>
      <c r="BA476" s="31">
        <v>8857045.1484375</v>
      </c>
      <c r="BB476" s="31">
        <v>0</v>
      </c>
      <c r="BC476" s="31">
        <v>2368596.90985107</v>
      </c>
      <c r="BD476" s="31">
        <v>839437.98318481399</v>
      </c>
      <c r="BE476" s="31">
        <v>0</v>
      </c>
      <c r="BF476" s="31">
        <v>216430.064151764</v>
      </c>
      <c r="BG476" s="31">
        <v>24560455.8752441</v>
      </c>
      <c r="BH476" s="31">
        <v>5489310.9024658203</v>
      </c>
      <c r="BI476" s="31">
        <v>0</v>
      </c>
      <c r="BJ476" s="31">
        <v>3130906.5989685101</v>
      </c>
      <c r="BK476" s="31">
        <v>2412891.36297607</v>
      </c>
      <c r="BL476" s="31">
        <v>91398.964686393694</v>
      </c>
      <c r="BM476" s="31">
        <v>1573.7537513822299</v>
      </c>
      <c r="BN476" s="31">
        <v>0</v>
      </c>
      <c r="BO476" s="31">
        <v>0</v>
      </c>
      <c r="BP476" s="31">
        <v>0</v>
      </c>
      <c r="BQ476" s="31">
        <v>0</v>
      </c>
      <c r="BR476" s="31">
        <v>3200844.1222534198</v>
      </c>
      <c r="BS476" s="31">
        <v>2434689.2406921401</v>
      </c>
      <c r="BT476" s="31">
        <v>1723197.5469970701</v>
      </c>
      <c r="BU476" s="31">
        <v>0</v>
      </c>
      <c r="BV476" s="31">
        <v>1171652.7989196801</v>
      </c>
      <c r="BW476" s="31">
        <v>94981.3750143051</v>
      </c>
      <c r="BX476" s="31">
        <v>0</v>
      </c>
      <c r="BY476" s="31">
        <v>0</v>
      </c>
      <c r="BZ476" s="31">
        <v>0</v>
      </c>
      <c r="CA476" s="31">
        <v>66352.654793739304</v>
      </c>
      <c r="CB476" s="31">
        <v>3814102.7966613802</v>
      </c>
      <c r="CC476" s="31">
        <v>31584916.755371101</v>
      </c>
      <c r="CD476" s="31">
        <v>8602297.2349853497</v>
      </c>
      <c r="CE476" s="31">
        <v>1051.2805108875</v>
      </c>
      <c r="CF476" s="31">
        <v>134481.298711777</v>
      </c>
      <c r="CG476" s="31">
        <v>1043852.33086395</v>
      </c>
      <c r="CH476" s="31">
        <v>94981.3750143051</v>
      </c>
      <c r="CI476" s="31">
        <v>67407.035653114304</v>
      </c>
      <c r="CJ476" s="31">
        <v>3947090.11785889</v>
      </c>
      <c r="CK476" s="31">
        <v>32614403.541747998</v>
      </c>
      <c r="CL476" s="31">
        <v>8704779.6826171894</v>
      </c>
      <c r="CM476" s="31">
        <v>96762.078825950593</v>
      </c>
      <c r="CN476" s="31">
        <v>13372698.086792</v>
      </c>
      <c r="CO476" s="31">
        <v>57156170.108886696</v>
      </c>
      <c r="CP476" s="31">
        <v>8704779.6826171894</v>
      </c>
    </row>
    <row r="477" spans="1:94">
      <c r="A477" s="138" t="s">
        <v>70</v>
      </c>
      <c r="B477" s="163">
        <v>40330</v>
      </c>
      <c r="C477" s="31">
        <v>52272.608068943002</v>
      </c>
      <c r="D477" s="31">
        <v>0</v>
      </c>
      <c r="E477" s="31">
        <v>14645.4503165483</v>
      </c>
      <c r="F477" s="31">
        <v>12581.843552947001</v>
      </c>
      <c r="G477" s="31">
        <v>1060.4884960353399</v>
      </c>
      <c r="H477" s="31">
        <v>0</v>
      </c>
      <c r="I477" s="31">
        <v>0</v>
      </c>
      <c r="J477" s="31">
        <v>29524.6590466499</v>
      </c>
      <c r="K477" s="31">
        <v>420.324609652162</v>
      </c>
      <c r="L477" s="31">
        <v>9739.3579759597797</v>
      </c>
      <c r="M477" s="31">
        <v>26982.753267288201</v>
      </c>
      <c r="N477" s="31">
        <v>5486.9141490459397</v>
      </c>
      <c r="O477" s="31">
        <v>23452.1487855911</v>
      </c>
      <c r="P477" s="31">
        <v>0</v>
      </c>
      <c r="Q477" s="31">
        <v>2911.5672566890698</v>
      </c>
      <c r="R477" s="31">
        <v>875.79330587387096</v>
      </c>
      <c r="S477" s="31">
        <v>0</v>
      </c>
      <c r="T477" s="31">
        <v>218.47418718226299</v>
      </c>
      <c r="U477" s="31">
        <v>29870.431036676848</v>
      </c>
      <c r="V477" s="31">
        <v>2793462.2605590802</v>
      </c>
      <c r="W477" s="31">
        <v>0</v>
      </c>
      <c r="X477" s="31">
        <v>1096895.18367004</v>
      </c>
      <c r="Y477" s="31">
        <v>884584.55060577404</v>
      </c>
      <c r="Z477" s="31">
        <v>134836.91640281701</v>
      </c>
      <c r="AA477" s="31">
        <v>0</v>
      </c>
      <c r="AB477" s="31">
        <v>0</v>
      </c>
      <c r="AC477" s="31">
        <v>9558372.7335205097</v>
      </c>
      <c r="AD477" s="31">
        <v>36156.819934368097</v>
      </c>
      <c r="AE477" s="31">
        <v>421226.92778778099</v>
      </c>
      <c r="AF477" s="31">
        <v>1248800.3251953099</v>
      </c>
      <c r="AG477" s="31">
        <v>852416.79046630894</v>
      </c>
      <c r="AH477" s="31">
        <v>1078630.6053619401</v>
      </c>
      <c r="AI477" s="31">
        <v>0</v>
      </c>
      <c r="AJ477" s="31">
        <v>297001.20702362101</v>
      </c>
      <c r="AK477" s="31">
        <v>106205.252120972</v>
      </c>
      <c r="AL477" s="31">
        <v>0</v>
      </c>
      <c r="AM477" s="31">
        <v>29980.257424116098</v>
      </c>
      <c r="AN477" s="31">
        <v>9577683.0843505897</v>
      </c>
      <c r="AO477" s="31">
        <v>23860348.740966801</v>
      </c>
      <c r="AP477" s="31">
        <v>0</v>
      </c>
      <c r="AQ477" s="31">
        <v>8594370.1442871094</v>
      </c>
      <c r="AR477" s="31">
        <v>6772002.7763061495</v>
      </c>
      <c r="AS477" s="31">
        <v>1053878.2799529999</v>
      </c>
      <c r="AT477" s="31">
        <v>0</v>
      </c>
      <c r="AU477" s="31">
        <v>0</v>
      </c>
      <c r="AV477" s="31">
        <v>25010727.061035201</v>
      </c>
      <c r="AW477" s="31">
        <v>106767.609400749</v>
      </c>
      <c r="AX477" s="31">
        <v>3800397.12957764</v>
      </c>
      <c r="AY477" s="31">
        <v>10633099.496948199</v>
      </c>
      <c r="AZ477" s="31">
        <v>6626660.3518676804</v>
      </c>
      <c r="BA477" s="31">
        <v>9095631.1890869103</v>
      </c>
      <c r="BB477" s="31">
        <v>0</v>
      </c>
      <c r="BC477" s="31">
        <v>2367554.8468627902</v>
      </c>
      <c r="BD477" s="31">
        <v>828448.54664611805</v>
      </c>
      <c r="BE477" s="31">
        <v>0</v>
      </c>
      <c r="BF477" s="31">
        <v>238190.163816452</v>
      </c>
      <c r="BG477" s="31">
        <v>25070550.754150402</v>
      </c>
      <c r="BH477" s="31">
        <v>5692235.56005859</v>
      </c>
      <c r="BI477" s="31">
        <v>0</v>
      </c>
      <c r="BJ477" s="31">
        <v>3065623.0704345698</v>
      </c>
      <c r="BK477" s="31">
        <v>2379984.6659851102</v>
      </c>
      <c r="BL477" s="31">
        <v>91498.314582824707</v>
      </c>
      <c r="BM477" s="31">
        <v>1960.83975102007</v>
      </c>
      <c r="BN477" s="31">
        <v>0</v>
      </c>
      <c r="BO477" s="31">
        <v>0</v>
      </c>
      <c r="BP477" s="31">
        <v>0</v>
      </c>
      <c r="BQ477" s="31">
        <v>0</v>
      </c>
      <c r="BR477" s="31">
        <v>3293118.71514893</v>
      </c>
      <c r="BS477" s="31">
        <v>2475178.4687805199</v>
      </c>
      <c r="BT477" s="31">
        <v>1768747.5099792499</v>
      </c>
      <c r="BU477" s="31">
        <v>0</v>
      </c>
      <c r="BV477" s="31">
        <v>1172187.3720092799</v>
      </c>
      <c r="BW477" s="31">
        <v>94067.0871171951</v>
      </c>
      <c r="BX477" s="31">
        <v>0</v>
      </c>
      <c r="BY477" s="31">
        <v>0</v>
      </c>
      <c r="BZ477" s="31">
        <v>0</v>
      </c>
      <c r="CA477" s="31">
        <v>66993.676506996198</v>
      </c>
      <c r="CB477" s="31">
        <v>3897566.36645508</v>
      </c>
      <c r="CC477" s="31">
        <v>32521540.6171875</v>
      </c>
      <c r="CD477" s="31">
        <v>8765521.9678955097</v>
      </c>
      <c r="CE477" s="31">
        <v>1062.1794364899399</v>
      </c>
      <c r="CF477" s="31">
        <v>136285.480937958</v>
      </c>
      <c r="CG477" s="31">
        <v>1065809.5603179899</v>
      </c>
      <c r="CH477" s="31">
        <v>94067.0871171951</v>
      </c>
      <c r="CI477" s="31">
        <v>68058.287864685102</v>
      </c>
      <c r="CJ477" s="31">
        <v>4036409.0811767601</v>
      </c>
      <c r="CK477" s="31">
        <v>33592133.793945298</v>
      </c>
      <c r="CL477" s="31">
        <v>8859897.8348388709</v>
      </c>
      <c r="CM477" s="31">
        <v>97720.971973419204</v>
      </c>
      <c r="CN477" s="31">
        <v>13605317.1049805</v>
      </c>
      <c r="CO477" s="31">
        <v>58598197.366699196</v>
      </c>
      <c r="CP477" s="31">
        <v>8859897.8348388709</v>
      </c>
    </row>
    <row r="478" spans="1:94">
      <c r="A478" s="138" t="s">
        <v>70</v>
      </c>
      <c r="B478" s="163">
        <v>40422</v>
      </c>
      <c r="C478" s="31">
        <v>52099.413857936903</v>
      </c>
      <c r="D478" s="31">
        <v>0</v>
      </c>
      <c r="E478" s="31">
        <v>14237.889449477199</v>
      </c>
      <c r="F478" s="31">
        <v>12322.845293402699</v>
      </c>
      <c r="G478" s="31">
        <v>1070.8750590384</v>
      </c>
      <c r="H478" s="31">
        <v>0</v>
      </c>
      <c r="I478" s="31">
        <v>0</v>
      </c>
      <c r="J478" s="31">
        <v>29632.378136634801</v>
      </c>
      <c r="K478" s="31">
        <v>358.027711927891</v>
      </c>
      <c r="L478" s="31">
        <v>9448.2595386505109</v>
      </c>
      <c r="M478" s="31">
        <v>26814.765279531501</v>
      </c>
      <c r="N478" s="31">
        <v>5437.7707839608202</v>
      </c>
      <c r="O478" s="31">
        <v>23174.541836977001</v>
      </c>
      <c r="P478" s="31">
        <v>0</v>
      </c>
      <c r="Q478" s="31">
        <v>2886.13555639982</v>
      </c>
      <c r="R478" s="31">
        <v>869.50266430526995</v>
      </c>
      <c r="S478" s="31">
        <v>0</v>
      </c>
      <c r="T478" s="31">
        <v>236.94862629845699</v>
      </c>
      <c r="U478" s="31">
        <v>30022.869715353132</v>
      </c>
      <c r="V478" s="31">
        <v>2790782.5101928702</v>
      </c>
      <c r="W478" s="31">
        <v>0</v>
      </c>
      <c r="X478" s="31">
        <v>1052567.5460205099</v>
      </c>
      <c r="Y478" s="31">
        <v>856629.01300048805</v>
      </c>
      <c r="Z478" s="31">
        <v>134546.49048423799</v>
      </c>
      <c r="AA478" s="31">
        <v>0</v>
      </c>
      <c r="AB478" s="31">
        <v>0</v>
      </c>
      <c r="AC478" s="31">
        <v>9616192.3215331994</v>
      </c>
      <c r="AD478" s="31">
        <v>30453.706054210699</v>
      </c>
      <c r="AE478" s="31">
        <v>407733.84238052397</v>
      </c>
      <c r="AF478" s="31">
        <v>1239962.1171875</v>
      </c>
      <c r="AG478" s="31">
        <v>832300.50137329102</v>
      </c>
      <c r="AH478" s="31">
        <v>1047321.38439941</v>
      </c>
      <c r="AI478" s="31">
        <v>0</v>
      </c>
      <c r="AJ478" s="31">
        <v>293313.23223495501</v>
      </c>
      <c r="AK478" s="31">
        <v>104944.614757538</v>
      </c>
      <c r="AL478" s="31">
        <v>0</v>
      </c>
      <c r="AM478" s="31">
        <v>30560.030005693399</v>
      </c>
      <c r="AN478" s="31">
        <v>9662689.6854247991</v>
      </c>
      <c r="AO478" s="31">
        <v>23861555.158447299</v>
      </c>
      <c r="AP478" s="31">
        <v>0</v>
      </c>
      <c r="AQ478" s="31">
        <v>8215685.5481567401</v>
      </c>
      <c r="AR478" s="31">
        <v>6552950.9863281297</v>
      </c>
      <c r="AS478" s="31">
        <v>1058531.3898467999</v>
      </c>
      <c r="AT478" s="31">
        <v>0</v>
      </c>
      <c r="AU478" s="31">
        <v>0</v>
      </c>
      <c r="AV478" s="31">
        <v>25273580.4765625</v>
      </c>
      <c r="AW478" s="31">
        <v>90376.367444992095</v>
      </c>
      <c r="AX478" s="31">
        <v>3649581.69244385</v>
      </c>
      <c r="AY478" s="31">
        <v>10568849.244751001</v>
      </c>
      <c r="AZ478" s="31">
        <v>6458210.40869141</v>
      </c>
      <c r="BA478" s="31">
        <v>8833179.5421142597</v>
      </c>
      <c r="BB478" s="31">
        <v>0</v>
      </c>
      <c r="BC478" s="31">
        <v>2350313.2709045401</v>
      </c>
      <c r="BD478" s="31">
        <v>820249.57286071801</v>
      </c>
      <c r="BE478" s="31">
        <v>0</v>
      </c>
      <c r="BF478" s="31">
        <v>240946.64934349101</v>
      </c>
      <c r="BG478" s="31">
        <v>25358033.698730499</v>
      </c>
      <c r="BH478" s="31">
        <v>5531301.4548950205</v>
      </c>
      <c r="BI478" s="31">
        <v>0</v>
      </c>
      <c r="BJ478" s="31">
        <v>2956908.1555480999</v>
      </c>
      <c r="BK478" s="31">
        <v>2298779.3102722201</v>
      </c>
      <c r="BL478" s="31">
        <v>91997.731200218201</v>
      </c>
      <c r="BM478" s="31">
        <v>976.05895231664203</v>
      </c>
      <c r="BN478" s="31">
        <v>0</v>
      </c>
      <c r="BO478" s="31">
        <v>0</v>
      </c>
      <c r="BP478" s="31">
        <v>0</v>
      </c>
      <c r="BQ478" s="31">
        <v>0</v>
      </c>
      <c r="BR478" s="31">
        <v>3260611.85443115</v>
      </c>
      <c r="BS478" s="31">
        <v>2418163.8443603502</v>
      </c>
      <c r="BT478" s="31">
        <v>1717231.2104644801</v>
      </c>
      <c r="BU478" s="31">
        <v>0</v>
      </c>
      <c r="BV478" s="31">
        <v>1162283.9277954099</v>
      </c>
      <c r="BW478" s="31">
        <v>93481.023892402605</v>
      </c>
      <c r="BX478" s="31">
        <v>0</v>
      </c>
      <c r="BY478" s="31">
        <v>0</v>
      </c>
      <c r="BZ478" s="31">
        <v>0</v>
      </c>
      <c r="CA478" s="31">
        <v>66352.243268966704</v>
      </c>
      <c r="CB478" s="31">
        <v>3836174.0712890602</v>
      </c>
      <c r="CC478" s="31">
        <v>32013801.201416001</v>
      </c>
      <c r="CD478" s="31">
        <v>8481580.1998290997</v>
      </c>
      <c r="CE478" s="31">
        <v>1081.06704963744</v>
      </c>
      <c r="CF478" s="31">
        <v>135941.214309692</v>
      </c>
      <c r="CG478" s="31">
        <v>1069745.2038269001</v>
      </c>
      <c r="CH478" s="31">
        <v>93481.023892402605</v>
      </c>
      <c r="CI478" s="31">
        <v>67427.076545715303</v>
      </c>
      <c r="CJ478" s="31">
        <v>3971860.4707946801</v>
      </c>
      <c r="CK478" s="31">
        <v>33088134.293212902</v>
      </c>
      <c r="CL478" s="31">
        <v>8569940.5876464806</v>
      </c>
      <c r="CM478" s="31">
        <v>97237.917294502302</v>
      </c>
      <c r="CN478" s="31">
        <v>13619817.2058105</v>
      </c>
      <c r="CO478" s="31">
        <v>58469138.1865234</v>
      </c>
      <c r="CP478" s="31">
        <v>8569940.5876464806</v>
      </c>
    </row>
    <row r="479" spans="1:94">
      <c r="A479" s="138" t="s">
        <v>70</v>
      </c>
      <c r="B479" s="163">
        <v>40513</v>
      </c>
      <c r="C479" s="31">
        <v>52005.607349872596</v>
      </c>
      <c r="D479" s="31">
        <v>0</v>
      </c>
      <c r="E479" s="31">
        <v>13836.722897887201</v>
      </c>
      <c r="F479" s="31">
        <v>12008.894484758401</v>
      </c>
      <c r="G479" s="31">
        <v>1084.13940235972</v>
      </c>
      <c r="H479" s="31">
        <v>0</v>
      </c>
      <c r="I479" s="31">
        <v>0</v>
      </c>
      <c r="J479" s="31">
        <v>29742.459033727599</v>
      </c>
      <c r="K479" s="31">
        <v>332.32668235898001</v>
      </c>
      <c r="L479" s="31">
        <v>12246.9807687998</v>
      </c>
      <c r="M479" s="31">
        <v>26712.850787162799</v>
      </c>
      <c r="N479" s="31">
        <v>5395.8661797046698</v>
      </c>
      <c r="O479" s="31">
        <v>22457.9008033276</v>
      </c>
      <c r="P479" s="31">
        <v>0</v>
      </c>
      <c r="Q479" s="31">
        <v>2817.7427273988701</v>
      </c>
      <c r="R479" s="31">
        <v>882.49437621235802</v>
      </c>
      <c r="S479" s="31">
        <v>0</v>
      </c>
      <c r="T479" s="31">
        <v>285.022958740592</v>
      </c>
      <c r="U479" s="31">
        <v>30138.059729248751</v>
      </c>
      <c r="V479" s="31">
        <v>2753984.8346252399</v>
      </c>
      <c r="W479" s="31">
        <v>0</v>
      </c>
      <c r="X479" s="31">
        <v>1010099.32015991</v>
      </c>
      <c r="Y479" s="31">
        <v>827810.08438873303</v>
      </c>
      <c r="Z479" s="31">
        <v>135517.38297462501</v>
      </c>
      <c r="AA479" s="31">
        <v>0</v>
      </c>
      <c r="AB479" s="31">
        <v>0</v>
      </c>
      <c r="AC479" s="31">
        <v>9584259.3743896503</v>
      </c>
      <c r="AD479" s="31">
        <v>25909.783595561999</v>
      </c>
      <c r="AE479" s="31">
        <v>459339.65123748803</v>
      </c>
      <c r="AF479" s="31">
        <v>1222162.25944519</v>
      </c>
      <c r="AG479" s="31">
        <v>820907.59287261998</v>
      </c>
      <c r="AH479" s="31">
        <v>971026.43865966797</v>
      </c>
      <c r="AI479" s="31">
        <v>0</v>
      </c>
      <c r="AJ479" s="31">
        <v>283651.35069274902</v>
      </c>
      <c r="AK479" s="31">
        <v>104383.432086945</v>
      </c>
      <c r="AL479" s="31">
        <v>0</v>
      </c>
      <c r="AM479" s="31">
        <v>30470.335881233201</v>
      </c>
      <c r="AN479" s="31">
        <v>9624498.64770508</v>
      </c>
      <c r="AO479" s="31">
        <v>23679355.643310498</v>
      </c>
      <c r="AP479" s="31">
        <v>0</v>
      </c>
      <c r="AQ479" s="31">
        <v>7875901.8914794903</v>
      </c>
      <c r="AR479" s="31">
        <v>6336860.4544067401</v>
      </c>
      <c r="AS479" s="31">
        <v>1070331.8875122101</v>
      </c>
      <c r="AT479" s="31">
        <v>0</v>
      </c>
      <c r="AU479" s="31">
        <v>0</v>
      </c>
      <c r="AV479" s="31">
        <v>25406190.041747998</v>
      </c>
      <c r="AW479" s="31">
        <v>77828.968080520601</v>
      </c>
      <c r="AX479" s="31">
        <v>4101183.5176391602</v>
      </c>
      <c r="AY479" s="31">
        <v>10491436.763671899</v>
      </c>
      <c r="AZ479" s="31">
        <v>6400908.42541504</v>
      </c>
      <c r="BA479" s="31">
        <v>8248897.5828857403</v>
      </c>
      <c r="BB479" s="31">
        <v>0</v>
      </c>
      <c r="BC479" s="31">
        <v>2267526.6491394001</v>
      </c>
      <c r="BD479" s="31">
        <v>821470.863670349</v>
      </c>
      <c r="BE479" s="31">
        <v>0</v>
      </c>
      <c r="BF479" s="31">
        <v>243914.03993606599</v>
      </c>
      <c r="BG479" s="31">
        <v>25577519.651122998</v>
      </c>
      <c r="BH479" s="31">
        <v>5461135.4686889602</v>
      </c>
      <c r="BI479" s="31">
        <v>0</v>
      </c>
      <c r="BJ479" s="31">
        <v>2846166.73077393</v>
      </c>
      <c r="BK479" s="31">
        <v>2224317.3811035198</v>
      </c>
      <c r="BL479" s="31">
        <v>95419.513750076294</v>
      </c>
      <c r="BM479" s="31">
        <v>622.17409984767403</v>
      </c>
      <c r="BN479" s="31">
        <v>0</v>
      </c>
      <c r="BO479" s="31">
        <v>0</v>
      </c>
      <c r="BP479" s="31">
        <v>0</v>
      </c>
      <c r="BQ479" s="31">
        <v>0</v>
      </c>
      <c r="BR479" s="31">
        <v>3238254.7886352502</v>
      </c>
      <c r="BS479" s="31">
        <v>2399813.5328674298</v>
      </c>
      <c r="BT479" s="31">
        <v>1603693.5623321501</v>
      </c>
      <c r="BU479" s="31">
        <v>0</v>
      </c>
      <c r="BV479" s="31">
        <v>1135595.12898254</v>
      </c>
      <c r="BW479" s="31">
        <v>92656.6430025101</v>
      </c>
      <c r="BX479" s="31">
        <v>0</v>
      </c>
      <c r="BY479" s="31">
        <v>0</v>
      </c>
      <c r="BZ479" s="31">
        <v>0</v>
      </c>
      <c r="CA479" s="31">
        <v>65815.139277458205</v>
      </c>
      <c r="CB479" s="31">
        <v>3755335.2805480999</v>
      </c>
      <c r="CC479" s="31">
        <v>31487382.390625</v>
      </c>
      <c r="CD479" s="31">
        <v>8330556.9774169903</v>
      </c>
      <c r="CE479" s="31">
        <v>1079.88854041696</v>
      </c>
      <c r="CF479" s="31">
        <v>136205.12014961199</v>
      </c>
      <c r="CG479" s="31">
        <v>1073035.60649109</v>
      </c>
      <c r="CH479" s="31">
        <v>92656.6430025101</v>
      </c>
      <c r="CI479" s="31">
        <v>66895.769186019897</v>
      </c>
      <c r="CJ479" s="31">
        <v>3890897.9553222698</v>
      </c>
      <c r="CK479" s="31">
        <v>32565498.2807617</v>
      </c>
      <c r="CL479" s="31">
        <v>8422223.16088867</v>
      </c>
      <c r="CM479" s="31">
        <v>96836.888092994704</v>
      </c>
      <c r="CN479" s="31">
        <v>13531968.8759766</v>
      </c>
      <c r="CO479" s="31">
        <v>58254976.590332001</v>
      </c>
      <c r="CP479" s="31">
        <v>8422223.16088867</v>
      </c>
    </row>
    <row r="480" spans="1:94">
      <c r="A480" s="138" t="s">
        <v>70</v>
      </c>
      <c r="B480" s="163">
        <v>40603</v>
      </c>
      <c r="C480" s="31">
        <v>52298.809042453802</v>
      </c>
      <c r="D480" s="31">
        <v>0</v>
      </c>
      <c r="E480" s="31">
        <v>13454.9050563574</v>
      </c>
      <c r="F480" s="31">
        <v>11677.6708786488</v>
      </c>
      <c r="G480" s="31">
        <v>1078.4275571107901</v>
      </c>
      <c r="H480" s="31">
        <v>0</v>
      </c>
      <c r="I480" s="31">
        <v>0</v>
      </c>
      <c r="J480" s="31">
        <v>30108.757749080702</v>
      </c>
      <c r="K480" s="31">
        <v>295.031986091286</v>
      </c>
      <c r="L480" s="31">
        <v>30313.170474529299</v>
      </c>
      <c r="M480" s="31">
        <v>26903.016497612</v>
      </c>
      <c r="N480" s="31">
        <v>5283.0883857011804</v>
      </c>
      <c r="O480" s="31">
        <v>0</v>
      </c>
      <c r="P480" s="31">
        <v>0</v>
      </c>
      <c r="Q480" s="31">
        <v>2849.1495895087701</v>
      </c>
      <c r="R480" s="31">
        <v>0</v>
      </c>
      <c r="S480" s="31">
        <v>0</v>
      </c>
      <c r="T480" s="31">
        <v>1095.53204272687</v>
      </c>
      <c r="U480" s="31">
        <v>30368.672527011429</v>
      </c>
      <c r="V480" s="31">
        <v>2758496.7263183598</v>
      </c>
      <c r="W480" s="31">
        <v>0</v>
      </c>
      <c r="X480" s="31">
        <v>978078.04206848098</v>
      </c>
      <c r="Y480" s="31">
        <v>801541.63321685803</v>
      </c>
      <c r="Z480" s="31">
        <v>135412.24124145499</v>
      </c>
      <c r="AA480" s="31">
        <v>0</v>
      </c>
      <c r="AB480" s="31">
        <v>0</v>
      </c>
      <c r="AC480" s="31">
        <v>9748204.8997802697</v>
      </c>
      <c r="AD480" s="31">
        <v>23602.2884397507</v>
      </c>
      <c r="AE480" s="31">
        <v>1432231.0295257601</v>
      </c>
      <c r="AF480" s="31">
        <v>1234356.2045440699</v>
      </c>
      <c r="AG480" s="31">
        <v>792025.69515228295</v>
      </c>
      <c r="AH480" s="31">
        <v>0</v>
      </c>
      <c r="AI480" s="31">
        <v>0</v>
      </c>
      <c r="AJ480" s="31">
        <v>284232.60093689</v>
      </c>
      <c r="AK480" s="31">
        <v>0</v>
      </c>
      <c r="AL480" s="31">
        <v>0</v>
      </c>
      <c r="AM480" s="31">
        <v>137019.435300827</v>
      </c>
      <c r="AN480" s="31">
        <v>9753426.7686767597</v>
      </c>
      <c r="AO480" s="31">
        <v>23968584.433349598</v>
      </c>
      <c r="AP480" s="31">
        <v>0</v>
      </c>
      <c r="AQ480" s="31">
        <v>7669568.2447509803</v>
      </c>
      <c r="AR480" s="31">
        <v>6140054.6561889602</v>
      </c>
      <c r="AS480" s="31">
        <v>1069486.9457092299</v>
      </c>
      <c r="AT480" s="31">
        <v>0</v>
      </c>
      <c r="AU480" s="31">
        <v>0</v>
      </c>
      <c r="AV480" s="31">
        <v>26053807.3134766</v>
      </c>
      <c r="AW480" s="31">
        <v>71468.055864334106</v>
      </c>
      <c r="AX480" s="31">
        <v>12487229.0533447</v>
      </c>
      <c r="AY480" s="31">
        <v>10701144.759643599</v>
      </c>
      <c r="AZ480" s="31">
        <v>6195609.8372802697</v>
      </c>
      <c r="BA480" s="31">
        <v>0</v>
      </c>
      <c r="BB480" s="31">
        <v>0</v>
      </c>
      <c r="BC480" s="31">
        <v>2287686.11932373</v>
      </c>
      <c r="BD480" s="31">
        <v>0</v>
      </c>
      <c r="BE480" s="31">
        <v>0</v>
      </c>
      <c r="BF480" s="31">
        <v>1082463.6363220201</v>
      </c>
      <c r="BG480" s="31">
        <v>26069815.418457001</v>
      </c>
      <c r="BH480" s="31">
        <v>4203532.2562255897</v>
      </c>
      <c r="BI480" s="31">
        <v>0</v>
      </c>
      <c r="BJ480" s="31">
        <v>2642963.0270996098</v>
      </c>
      <c r="BK480" s="31">
        <v>2090337.2632293699</v>
      </c>
      <c r="BL480" s="31">
        <v>0</v>
      </c>
      <c r="BM480" s="31">
        <v>0</v>
      </c>
      <c r="BN480" s="31">
        <v>0</v>
      </c>
      <c r="BO480" s="31">
        <v>0</v>
      </c>
      <c r="BP480" s="31">
        <v>0</v>
      </c>
      <c r="BQ480" s="31">
        <v>0</v>
      </c>
      <c r="BR480" s="31">
        <v>3297893.2987365699</v>
      </c>
      <c r="BS480" s="31">
        <v>2336205.2705383301</v>
      </c>
      <c r="BT480" s="31">
        <v>0</v>
      </c>
      <c r="BU480" s="31">
        <v>0</v>
      </c>
      <c r="BV480" s="31">
        <v>1151815.42652893</v>
      </c>
      <c r="BW480" s="31">
        <v>0</v>
      </c>
      <c r="BX480" s="31">
        <v>0</v>
      </c>
      <c r="BY480" s="31">
        <v>0</v>
      </c>
      <c r="BZ480" s="31">
        <v>0</v>
      </c>
      <c r="CA480" s="31">
        <v>65704.139223098799</v>
      </c>
      <c r="CB480" s="31">
        <v>3747932.59661865</v>
      </c>
      <c r="CC480" s="31">
        <v>31733048.5712891</v>
      </c>
      <c r="CD480" s="31">
        <v>6829694.3923339797</v>
      </c>
      <c r="CE480" s="31">
        <v>1089.23865865171</v>
      </c>
      <c r="CF480" s="31">
        <v>135962.93935203599</v>
      </c>
      <c r="CG480" s="31">
        <v>1074457.6943206801</v>
      </c>
      <c r="CH480" s="31">
        <v>0</v>
      </c>
      <c r="CI480" s="31">
        <v>66797.575345039397</v>
      </c>
      <c r="CJ480" s="31">
        <v>3882518.6261596698</v>
      </c>
      <c r="CK480" s="31">
        <v>32792724.5620117</v>
      </c>
      <c r="CL480" s="31">
        <v>6831844.6832885696</v>
      </c>
      <c r="CM480" s="31">
        <v>96931.137336731001</v>
      </c>
      <c r="CN480" s="31">
        <v>13636065.6018066</v>
      </c>
      <c r="CO480" s="31">
        <v>58748011.818847701</v>
      </c>
      <c r="CP480" s="31">
        <v>6831844.6832885696</v>
      </c>
    </row>
    <row r="481" spans="1:94">
      <c r="A481" s="138" t="s">
        <v>70</v>
      </c>
      <c r="B481" s="163">
        <v>40695</v>
      </c>
      <c r="C481" s="31">
        <v>51955.353300094597</v>
      </c>
      <c r="D481" s="31">
        <v>0</v>
      </c>
      <c r="E481" s="31">
        <v>13001.202104330099</v>
      </c>
      <c r="F481" s="31">
        <v>11329.454661727001</v>
      </c>
      <c r="G481" s="31">
        <v>1067.3799777925001</v>
      </c>
      <c r="H481" s="31">
        <v>0</v>
      </c>
      <c r="I481" s="31">
        <v>0</v>
      </c>
      <c r="J481" s="31">
        <v>30287.050552129698</v>
      </c>
      <c r="K481" s="31">
        <v>269.74618748575398</v>
      </c>
      <c r="L481" s="31">
        <v>30334.432235956199</v>
      </c>
      <c r="M481" s="31">
        <v>26543.588411807999</v>
      </c>
      <c r="N481" s="31">
        <v>5225.2110423445702</v>
      </c>
      <c r="O481" s="31">
        <v>0</v>
      </c>
      <c r="P481" s="31">
        <v>0</v>
      </c>
      <c r="Q481" s="31">
        <v>2834.3146099448199</v>
      </c>
      <c r="R481" s="31">
        <v>0</v>
      </c>
      <c r="S481" s="31">
        <v>0</v>
      </c>
      <c r="T481" s="31">
        <v>1069.6586119830599</v>
      </c>
      <c r="U481" s="31">
        <v>30498.945790777172</v>
      </c>
      <c r="V481" s="31">
        <v>2737289.2431945801</v>
      </c>
      <c r="W481" s="31">
        <v>0</v>
      </c>
      <c r="X481" s="31">
        <v>941705.89752960205</v>
      </c>
      <c r="Y481" s="31">
        <v>772945.80464935303</v>
      </c>
      <c r="Z481" s="31">
        <v>131760.52533340501</v>
      </c>
      <c r="AA481" s="31">
        <v>0</v>
      </c>
      <c r="AB481" s="31">
        <v>0</v>
      </c>
      <c r="AC481" s="31">
        <v>9849794.6240234394</v>
      </c>
      <c r="AD481" s="31">
        <v>20670.491228818901</v>
      </c>
      <c r="AE481" s="31">
        <v>1405334.6916809101</v>
      </c>
      <c r="AF481" s="31">
        <v>1222075.0640869101</v>
      </c>
      <c r="AG481" s="31">
        <v>771457.99600982701</v>
      </c>
      <c r="AH481" s="31">
        <v>0</v>
      </c>
      <c r="AI481" s="31">
        <v>0</v>
      </c>
      <c r="AJ481" s="31">
        <v>282661.80355835002</v>
      </c>
      <c r="AK481" s="31">
        <v>0</v>
      </c>
      <c r="AL481" s="31">
        <v>0</v>
      </c>
      <c r="AM481" s="31">
        <v>131738.96809577901</v>
      </c>
      <c r="AN481" s="31">
        <v>9858330.6370849591</v>
      </c>
      <c r="AO481" s="31">
        <v>23866448.621093798</v>
      </c>
      <c r="AP481" s="31">
        <v>0</v>
      </c>
      <c r="AQ481" s="31">
        <v>7478254.44921875</v>
      </c>
      <c r="AR481" s="31">
        <v>5964489.2463378897</v>
      </c>
      <c r="AS481" s="31">
        <v>1043010.20145416</v>
      </c>
      <c r="AT481" s="31">
        <v>0</v>
      </c>
      <c r="AU481" s="31">
        <v>0</v>
      </c>
      <c r="AV481" s="31">
        <v>26439738.354003899</v>
      </c>
      <c r="AW481" s="31">
        <v>62959.116362571702</v>
      </c>
      <c r="AX481" s="31">
        <v>12346596.0506592</v>
      </c>
      <c r="AY481" s="31">
        <v>10666232.8121338</v>
      </c>
      <c r="AZ481" s="31">
        <v>6059855.7299804697</v>
      </c>
      <c r="BA481" s="31">
        <v>0</v>
      </c>
      <c r="BB481" s="31">
        <v>0</v>
      </c>
      <c r="BC481" s="31">
        <v>2277550.7048034701</v>
      </c>
      <c r="BD481" s="31">
        <v>0</v>
      </c>
      <c r="BE481" s="31">
        <v>0</v>
      </c>
      <c r="BF481" s="31">
        <v>1046671.21865082</v>
      </c>
      <c r="BG481" s="31">
        <v>26458423.708496101</v>
      </c>
      <c r="BH481" s="31">
        <v>4174055.2515869099</v>
      </c>
      <c r="BI481" s="31">
        <v>0</v>
      </c>
      <c r="BJ481" s="31">
        <v>2554612.0252380399</v>
      </c>
      <c r="BK481" s="31">
        <v>2032642.14181519</v>
      </c>
      <c r="BL481" s="31">
        <v>0</v>
      </c>
      <c r="BM481" s="31">
        <v>0</v>
      </c>
      <c r="BN481" s="31">
        <v>0</v>
      </c>
      <c r="BO481" s="31">
        <v>0</v>
      </c>
      <c r="BP481" s="31">
        <v>0</v>
      </c>
      <c r="BQ481" s="31">
        <v>0</v>
      </c>
      <c r="BR481" s="31">
        <v>3272770.5585022001</v>
      </c>
      <c r="BS481" s="31">
        <v>2274673.45422363</v>
      </c>
      <c r="BT481" s="31">
        <v>0</v>
      </c>
      <c r="BU481" s="31">
        <v>0</v>
      </c>
      <c r="BV481" s="31">
        <v>1155652.9776001</v>
      </c>
      <c r="BW481" s="31">
        <v>0</v>
      </c>
      <c r="BX481" s="31">
        <v>0</v>
      </c>
      <c r="BY481" s="31">
        <v>0</v>
      </c>
      <c r="BZ481" s="31">
        <v>0</v>
      </c>
      <c r="CA481" s="31">
        <v>65019.939858436599</v>
      </c>
      <c r="CB481" s="31">
        <v>3683193.3367004399</v>
      </c>
      <c r="CC481" s="31">
        <v>31378530.416992199</v>
      </c>
      <c r="CD481" s="31">
        <v>6711443.21447754</v>
      </c>
      <c r="CE481" s="31">
        <v>1069.32436141372</v>
      </c>
      <c r="CF481" s="31">
        <v>132370.176052094</v>
      </c>
      <c r="CG481" s="31">
        <v>1049237.1784820601</v>
      </c>
      <c r="CH481" s="31">
        <v>0</v>
      </c>
      <c r="CI481" s="31">
        <v>66091.306485176101</v>
      </c>
      <c r="CJ481" s="31">
        <v>3817631.8820495601</v>
      </c>
      <c r="CK481" s="31">
        <v>32434253.166747998</v>
      </c>
      <c r="CL481" s="31">
        <v>6712209.03588867</v>
      </c>
      <c r="CM481" s="31">
        <v>96393.738672256499</v>
      </c>
      <c r="CN481" s="31">
        <v>13671189.979126001</v>
      </c>
      <c r="CO481" s="31">
        <v>58856439.702636696</v>
      </c>
      <c r="CP481" s="31">
        <v>6712209.03588867</v>
      </c>
    </row>
    <row r="482" spans="1:94">
      <c r="A482" s="138" t="s">
        <v>70</v>
      </c>
      <c r="B482" s="163">
        <v>40787</v>
      </c>
      <c r="C482" s="31">
        <v>51801.379984855703</v>
      </c>
      <c r="D482" s="31">
        <v>0</v>
      </c>
      <c r="E482" s="31">
        <v>12532.239396810501</v>
      </c>
      <c r="F482" s="31">
        <v>10939.212658762901</v>
      </c>
      <c r="G482" s="31">
        <v>1053.5657981783199</v>
      </c>
      <c r="H482" s="31">
        <v>0</v>
      </c>
      <c r="I482" s="31">
        <v>0</v>
      </c>
      <c r="J482" s="31">
        <v>30236.882310628898</v>
      </c>
      <c r="K482" s="31">
        <v>247.719966346398</v>
      </c>
      <c r="L482" s="31">
        <v>30344.9205360413</v>
      </c>
      <c r="M482" s="31">
        <v>26432.621255874601</v>
      </c>
      <c r="N482" s="31">
        <v>5132.3524122834197</v>
      </c>
      <c r="O482" s="31">
        <v>0</v>
      </c>
      <c r="P482" s="31">
        <v>0</v>
      </c>
      <c r="Q482" s="31">
        <v>2833.0846332609699</v>
      </c>
      <c r="R482" s="31">
        <v>0</v>
      </c>
      <c r="S482" s="31">
        <v>0</v>
      </c>
      <c r="T482" s="31">
        <v>1071.54206910729</v>
      </c>
      <c r="U482" s="31">
        <v>30518.934794909132</v>
      </c>
      <c r="V482" s="31">
        <v>2717596.8831481901</v>
      </c>
      <c r="W482" s="31">
        <v>0</v>
      </c>
      <c r="X482" s="31">
        <v>913315.85423278797</v>
      </c>
      <c r="Y482" s="31">
        <v>756419.91587066697</v>
      </c>
      <c r="Z482" s="31">
        <v>131266.26127052301</v>
      </c>
      <c r="AA482" s="31">
        <v>0</v>
      </c>
      <c r="AB482" s="31">
        <v>0</v>
      </c>
      <c r="AC482" s="31">
        <v>9808645.1553955097</v>
      </c>
      <c r="AD482" s="31">
        <v>19463.4569406509</v>
      </c>
      <c r="AE482" s="31">
        <v>1374607.1110534701</v>
      </c>
      <c r="AF482" s="31">
        <v>1211143.43374634</v>
      </c>
      <c r="AG482" s="31">
        <v>764023.89511108398</v>
      </c>
      <c r="AH482" s="31">
        <v>0</v>
      </c>
      <c r="AI482" s="31">
        <v>0</v>
      </c>
      <c r="AJ482" s="31">
        <v>282191.84739685099</v>
      </c>
      <c r="AK482" s="31">
        <v>0</v>
      </c>
      <c r="AL482" s="31">
        <v>0</v>
      </c>
      <c r="AM482" s="31">
        <v>131343.83567237901</v>
      </c>
      <c r="AN482" s="31">
        <v>9844330.4621581994</v>
      </c>
      <c r="AO482" s="31">
        <v>23786080.435058601</v>
      </c>
      <c r="AP482" s="31">
        <v>0</v>
      </c>
      <c r="AQ482" s="31">
        <v>7217150.0808715802</v>
      </c>
      <c r="AR482" s="31">
        <v>5830587.9080200205</v>
      </c>
      <c r="AS482" s="31">
        <v>1046337.30538177</v>
      </c>
      <c r="AT482" s="31">
        <v>0</v>
      </c>
      <c r="AU482" s="31">
        <v>0</v>
      </c>
      <c r="AV482" s="31">
        <v>26531183.485839799</v>
      </c>
      <c r="AW482" s="31">
        <v>59722.860795974702</v>
      </c>
      <c r="AX482" s="31">
        <v>12138938.040771499</v>
      </c>
      <c r="AY482" s="31">
        <v>10587455.041503901</v>
      </c>
      <c r="AZ482" s="31">
        <v>6019796.2807617197</v>
      </c>
      <c r="BA482" s="31">
        <v>0</v>
      </c>
      <c r="BB482" s="31">
        <v>0</v>
      </c>
      <c r="BC482" s="31">
        <v>2288445.3201293899</v>
      </c>
      <c r="BD482" s="31">
        <v>0</v>
      </c>
      <c r="BE482" s="31">
        <v>0</v>
      </c>
      <c r="BF482" s="31">
        <v>1048091.32785797</v>
      </c>
      <c r="BG482" s="31">
        <v>26600533.173828099</v>
      </c>
      <c r="BH482" s="31">
        <v>4176615.7289428702</v>
      </c>
      <c r="BI482" s="31">
        <v>0</v>
      </c>
      <c r="BJ482" s="31">
        <v>2492907.3532409701</v>
      </c>
      <c r="BK482" s="31">
        <v>1989510.08056641</v>
      </c>
      <c r="BL482" s="31">
        <v>0</v>
      </c>
      <c r="BM482" s="31">
        <v>0</v>
      </c>
      <c r="BN482" s="31">
        <v>0</v>
      </c>
      <c r="BO482" s="31">
        <v>0</v>
      </c>
      <c r="BP482" s="31">
        <v>0</v>
      </c>
      <c r="BQ482" s="31">
        <v>0</v>
      </c>
      <c r="BR482" s="31">
        <v>3261802.3020019499</v>
      </c>
      <c r="BS482" s="31">
        <v>2255293.8486022898</v>
      </c>
      <c r="BT482" s="31">
        <v>0</v>
      </c>
      <c r="BU482" s="31">
        <v>0</v>
      </c>
      <c r="BV482" s="31">
        <v>1159206.8241272001</v>
      </c>
      <c r="BW482" s="31">
        <v>0</v>
      </c>
      <c r="BX482" s="31">
        <v>0</v>
      </c>
      <c r="BY482" s="31">
        <v>0</v>
      </c>
      <c r="BZ482" s="31">
        <v>0</v>
      </c>
      <c r="CA482" s="31">
        <v>64335.455232620203</v>
      </c>
      <c r="CB482" s="31">
        <v>3623220.0405578599</v>
      </c>
      <c r="CC482" s="31">
        <v>30931951.325927701</v>
      </c>
      <c r="CD482" s="31">
        <v>6687035.6599121103</v>
      </c>
      <c r="CE482" s="31">
        <v>1061.90931610763</v>
      </c>
      <c r="CF482" s="31">
        <v>131897.85659790001</v>
      </c>
      <c r="CG482" s="31">
        <v>1051097.0514678999</v>
      </c>
      <c r="CH482" s="31">
        <v>0</v>
      </c>
      <c r="CI482" s="31">
        <v>65390.755647659302</v>
      </c>
      <c r="CJ482" s="31">
        <v>3754718.3154907199</v>
      </c>
      <c r="CK482" s="31">
        <v>31985932.380127002</v>
      </c>
      <c r="CL482" s="31">
        <v>6687797.4385376005</v>
      </c>
      <c r="CM482" s="31">
        <v>95740.600344657898</v>
      </c>
      <c r="CN482" s="31">
        <v>13593982.349609399</v>
      </c>
      <c r="CO482" s="31">
        <v>58654830.520996101</v>
      </c>
      <c r="CP482" s="31">
        <v>6687797.4385376005</v>
      </c>
    </row>
    <row r="483" spans="1:94">
      <c r="A483" s="138" t="s">
        <v>70</v>
      </c>
      <c r="B483" s="163">
        <v>40878</v>
      </c>
      <c r="C483" s="31">
        <v>52414.087356567397</v>
      </c>
      <c r="D483" s="31">
        <v>0</v>
      </c>
      <c r="E483" s="31">
        <v>12161.485258102401</v>
      </c>
      <c r="F483" s="31">
        <v>10596.1749039888</v>
      </c>
      <c r="G483" s="31">
        <v>1110.1229647547</v>
      </c>
      <c r="H483" s="31">
        <v>0</v>
      </c>
      <c r="I483" s="31">
        <v>0</v>
      </c>
      <c r="J483" s="31">
        <v>30344.031388521202</v>
      </c>
      <c r="K483" s="31">
        <v>232.69088397733901</v>
      </c>
      <c r="L483" s="31">
        <v>29991.249975442901</v>
      </c>
      <c r="M483" s="31">
        <v>26659.473555326502</v>
      </c>
      <c r="N483" s="31">
        <v>5019.3640691638002</v>
      </c>
      <c r="O483" s="31">
        <v>0</v>
      </c>
      <c r="P483" s="31">
        <v>0</v>
      </c>
      <c r="Q483" s="31">
        <v>2855.6730231046699</v>
      </c>
      <c r="R483" s="31">
        <v>0</v>
      </c>
      <c r="S483" s="31">
        <v>0</v>
      </c>
      <c r="T483" s="31">
        <v>1092.84448103607</v>
      </c>
      <c r="U483" s="31">
        <v>30657.064784157923</v>
      </c>
      <c r="V483" s="31">
        <v>2742542.3336486798</v>
      </c>
      <c r="W483" s="31">
        <v>0</v>
      </c>
      <c r="X483" s="31">
        <v>884324.43589019799</v>
      </c>
      <c r="Y483" s="31">
        <v>729919.85426330601</v>
      </c>
      <c r="Z483" s="31">
        <v>131425.797643661</v>
      </c>
      <c r="AA483" s="31">
        <v>0</v>
      </c>
      <c r="AB483" s="31">
        <v>0</v>
      </c>
      <c r="AC483" s="31">
        <v>9825035.2795410194</v>
      </c>
      <c r="AD483" s="31">
        <v>20327.551897525798</v>
      </c>
      <c r="AE483" s="31">
        <v>1358890.76202393</v>
      </c>
      <c r="AF483" s="31">
        <v>1225864.9262390099</v>
      </c>
      <c r="AG483" s="31">
        <v>742173.37244415295</v>
      </c>
      <c r="AH483" s="31">
        <v>0</v>
      </c>
      <c r="AI483" s="31">
        <v>0</v>
      </c>
      <c r="AJ483" s="31">
        <v>286721.23504257202</v>
      </c>
      <c r="AK483" s="31">
        <v>0</v>
      </c>
      <c r="AL483" s="31">
        <v>0</v>
      </c>
      <c r="AM483" s="31">
        <v>132398.17698478699</v>
      </c>
      <c r="AN483" s="31">
        <v>9871233.9235839806</v>
      </c>
      <c r="AO483" s="31">
        <v>24216053.072021499</v>
      </c>
      <c r="AP483" s="31">
        <v>0</v>
      </c>
      <c r="AQ483" s="31">
        <v>7024523.3303222703</v>
      </c>
      <c r="AR483" s="31">
        <v>5659793.50463867</v>
      </c>
      <c r="AS483" s="31">
        <v>1058689.7526245101</v>
      </c>
      <c r="AT483" s="31">
        <v>0</v>
      </c>
      <c r="AU483" s="31">
        <v>0</v>
      </c>
      <c r="AV483" s="31">
        <v>26744664.717041001</v>
      </c>
      <c r="AW483" s="31">
        <v>62994.247825622602</v>
      </c>
      <c r="AX483" s="31">
        <v>12069002.151489301</v>
      </c>
      <c r="AY483" s="31">
        <v>10825164.4306641</v>
      </c>
      <c r="AZ483" s="31">
        <v>5893429.9386596698</v>
      </c>
      <c r="BA483" s="31">
        <v>0</v>
      </c>
      <c r="BB483" s="31">
        <v>0</v>
      </c>
      <c r="BC483" s="31">
        <v>2344579.5103759798</v>
      </c>
      <c r="BD483" s="31">
        <v>0</v>
      </c>
      <c r="BE483" s="31">
        <v>0</v>
      </c>
      <c r="BF483" s="31">
        <v>1061595.9121093799</v>
      </c>
      <c r="BG483" s="31">
        <v>26938735.8203125</v>
      </c>
      <c r="BH483" s="31">
        <v>4249273.5001220703</v>
      </c>
      <c r="BI483" s="31">
        <v>0</v>
      </c>
      <c r="BJ483" s="31">
        <v>2414146.5064392099</v>
      </c>
      <c r="BK483" s="31">
        <v>1929990.6752319301</v>
      </c>
      <c r="BL483" s="31">
        <v>0</v>
      </c>
      <c r="BM483" s="31">
        <v>0</v>
      </c>
      <c r="BN483" s="31">
        <v>0</v>
      </c>
      <c r="BO483" s="31">
        <v>0</v>
      </c>
      <c r="BP483" s="31">
        <v>0</v>
      </c>
      <c r="BQ483" s="31">
        <v>0</v>
      </c>
      <c r="BR483" s="31">
        <v>3337658.3309021001</v>
      </c>
      <c r="BS483" s="31">
        <v>2208485.7951965299</v>
      </c>
      <c r="BT483" s="31">
        <v>0</v>
      </c>
      <c r="BU483" s="31">
        <v>0</v>
      </c>
      <c r="BV483" s="31">
        <v>1184953.2791595501</v>
      </c>
      <c r="BW483" s="31">
        <v>0</v>
      </c>
      <c r="BX483" s="31">
        <v>0</v>
      </c>
      <c r="BY483" s="31">
        <v>0</v>
      </c>
      <c r="BZ483" s="31">
        <v>0</v>
      </c>
      <c r="CA483" s="31">
        <v>64550.128447532697</v>
      </c>
      <c r="CB483" s="31">
        <v>3617932.7489929199</v>
      </c>
      <c r="CC483" s="31">
        <v>31173546.329589799</v>
      </c>
      <c r="CD483" s="31">
        <v>6682157.1983642597</v>
      </c>
      <c r="CE483" s="31">
        <v>1108.2750337719899</v>
      </c>
      <c r="CF483" s="31">
        <v>132516.41654205299</v>
      </c>
      <c r="CG483" s="31">
        <v>1065042.6428070101</v>
      </c>
      <c r="CH483" s="31">
        <v>0</v>
      </c>
      <c r="CI483" s="31">
        <v>65658.731141090393</v>
      </c>
      <c r="CJ483" s="31">
        <v>3750226.4525756799</v>
      </c>
      <c r="CK483" s="31">
        <v>32241977.184814502</v>
      </c>
      <c r="CL483" s="31">
        <v>6679617.8239135696</v>
      </c>
      <c r="CM483" s="31">
        <v>96046.703658103899</v>
      </c>
      <c r="CN483" s="31">
        <v>13633882.7233887</v>
      </c>
      <c r="CO483" s="31">
        <v>59295238.283203103</v>
      </c>
      <c r="CP483" s="31">
        <v>6679617.8239135696</v>
      </c>
    </row>
    <row r="484" spans="1:94">
      <c r="A484" s="138" t="s">
        <v>70</v>
      </c>
      <c r="B484" s="163">
        <v>40969</v>
      </c>
      <c r="C484" s="31">
        <v>52231.307547092401</v>
      </c>
      <c r="D484" s="31">
        <v>0</v>
      </c>
      <c r="E484" s="31">
        <v>11785.094084501299</v>
      </c>
      <c r="F484" s="31">
        <v>10257.228306531901</v>
      </c>
      <c r="G484" s="31">
        <v>1092.7820237129899</v>
      </c>
      <c r="H484" s="31">
        <v>0</v>
      </c>
      <c r="I484" s="31">
        <v>0</v>
      </c>
      <c r="J484" s="31">
        <v>30646.039353132201</v>
      </c>
      <c r="K484" s="31">
        <v>214.21393776498701</v>
      </c>
      <c r="L484" s="31">
        <v>29439.716660737999</v>
      </c>
      <c r="M484" s="31">
        <v>26449.1090095043</v>
      </c>
      <c r="N484" s="31">
        <v>4991.4021785259201</v>
      </c>
      <c r="O484" s="31">
        <v>0</v>
      </c>
      <c r="P484" s="31">
        <v>0</v>
      </c>
      <c r="Q484" s="31">
        <v>2866.8815477192402</v>
      </c>
      <c r="R484" s="31">
        <v>0</v>
      </c>
      <c r="S484" s="31">
        <v>0</v>
      </c>
      <c r="T484" s="31">
        <v>1103.0402183532699</v>
      </c>
      <c r="U484" s="31">
        <v>30785.223909899953</v>
      </c>
      <c r="V484" s="31">
        <v>2764515.7819519001</v>
      </c>
      <c r="W484" s="31">
        <v>0</v>
      </c>
      <c r="X484" s="31">
        <v>872124.46736144996</v>
      </c>
      <c r="Y484" s="31">
        <v>723512.02027130104</v>
      </c>
      <c r="Z484" s="31">
        <v>130483.245282173</v>
      </c>
      <c r="AA484" s="31">
        <v>0</v>
      </c>
      <c r="AB484" s="31">
        <v>0</v>
      </c>
      <c r="AC484" s="31">
        <v>10026685.3435059</v>
      </c>
      <c r="AD484" s="31">
        <v>17747.093994379</v>
      </c>
      <c r="AE484" s="31">
        <v>1378888.3583068801</v>
      </c>
      <c r="AF484" s="31">
        <v>1231320.8939209001</v>
      </c>
      <c r="AG484" s="31">
        <v>744018.61354827904</v>
      </c>
      <c r="AH484" s="31">
        <v>0</v>
      </c>
      <c r="AI484" s="31">
        <v>0</v>
      </c>
      <c r="AJ484" s="31">
        <v>293490.38391494798</v>
      </c>
      <c r="AK484" s="31">
        <v>0</v>
      </c>
      <c r="AL484" s="31">
        <v>0</v>
      </c>
      <c r="AM484" s="31">
        <v>131605.06580924999</v>
      </c>
      <c r="AN484" s="31">
        <v>10011515.350708</v>
      </c>
      <c r="AO484" s="31">
        <v>24662909.798583999</v>
      </c>
      <c r="AP484" s="31">
        <v>0</v>
      </c>
      <c r="AQ484" s="31">
        <v>6955423.9391479502</v>
      </c>
      <c r="AR484" s="31">
        <v>5627912.8778686495</v>
      </c>
      <c r="AS484" s="31">
        <v>1061503.42636108</v>
      </c>
      <c r="AT484" s="31">
        <v>0</v>
      </c>
      <c r="AU484" s="31">
        <v>0</v>
      </c>
      <c r="AV484" s="31">
        <v>27498071.909667999</v>
      </c>
      <c r="AW484" s="31">
        <v>55323.501141071298</v>
      </c>
      <c r="AX484" s="31">
        <v>12347819.9072266</v>
      </c>
      <c r="AY484" s="31">
        <v>11000427.634887701</v>
      </c>
      <c r="AZ484" s="31">
        <v>5940442.6946411096</v>
      </c>
      <c r="BA484" s="31">
        <v>0</v>
      </c>
      <c r="BB484" s="31">
        <v>0</v>
      </c>
      <c r="BC484" s="31">
        <v>2415229.2348938002</v>
      </c>
      <c r="BD484" s="31">
        <v>0</v>
      </c>
      <c r="BE484" s="31">
        <v>0</v>
      </c>
      <c r="BF484" s="31">
        <v>1070379.4606628399</v>
      </c>
      <c r="BG484" s="31">
        <v>27447989.683593798</v>
      </c>
      <c r="BH484" s="31">
        <v>4436479.2349853497</v>
      </c>
      <c r="BI484" s="31">
        <v>0</v>
      </c>
      <c r="BJ484" s="31">
        <v>2455295.1905212398</v>
      </c>
      <c r="BK484" s="31">
        <v>1938398.1088256801</v>
      </c>
      <c r="BL484" s="31">
        <v>0</v>
      </c>
      <c r="BM484" s="31">
        <v>0</v>
      </c>
      <c r="BN484" s="31">
        <v>0</v>
      </c>
      <c r="BO484" s="31">
        <v>0</v>
      </c>
      <c r="BP484" s="31">
        <v>0</v>
      </c>
      <c r="BQ484" s="31">
        <v>0</v>
      </c>
      <c r="BR484" s="31">
        <v>3391497.2731018099</v>
      </c>
      <c r="BS484" s="31">
        <v>2230432.3041686998</v>
      </c>
      <c r="BT484" s="31">
        <v>0</v>
      </c>
      <c r="BU484" s="31">
        <v>0</v>
      </c>
      <c r="BV484" s="31">
        <v>1221717.9106292699</v>
      </c>
      <c r="BW484" s="31">
        <v>0</v>
      </c>
      <c r="BX484" s="31">
        <v>0</v>
      </c>
      <c r="BY484" s="31">
        <v>0</v>
      </c>
      <c r="BZ484" s="31">
        <v>0</v>
      </c>
      <c r="CA484" s="31">
        <v>63990.889944553397</v>
      </c>
      <c r="CB484" s="31">
        <v>3652602.4386596698</v>
      </c>
      <c r="CC484" s="31">
        <v>31756395.943603501</v>
      </c>
      <c r="CD484" s="31">
        <v>6872744.0856323196</v>
      </c>
      <c r="CE484" s="31">
        <v>1099.4968772381501</v>
      </c>
      <c r="CF484" s="31">
        <v>130627.281415939</v>
      </c>
      <c r="CG484" s="31">
        <v>1063556.0864715599</v>
      </c>
      <c r="CH484" s="31">
        <v>0</v>
      </c>
      <c r="CI484" s="31">
        <v>65094.732599735296</v>
      </c>
      <c r="CJ484" s="31">
        <v>3782089.2171325702</v>
      </c>
      <c r="CK484" s="31">
        <v>32806796.369872998</v>
      </c>
      <c r="CL484" s="31">
        <v>6872733.2891845703</v>
      </c>
      <c r="CM484" s="31">
        <v>95652.648246765093</v>
      </c>
      <c r="CN484" s="31">
        <v>13785514.8444824</v>
      </c>
      <c r="CO484" s="31">
        <v>60072632.615722701</v>
      </c>
      <c r="CP484" s="31">
        <v>6872733.2891845703</v>
      </c>
    </row>
    <row r="485" spans="1:94">
      <c r="A485" s="138" t="s">
        <v>70</v>
      </c>
      <c r="B485" s="163">
        <v>41061</v>
      </c>
      <c r="C485" s="31">
        <v>51872.562808036797</v>
      </c>
      <c r="D485" s="31">
        <v>0</v>
      </c>
      <c r="E485" s="31">
        <v>11371.651499629001</v>
      </c>
      <c r="F485" s="31">
        <v>9919.8431349992807</v>
      </c>
      <c r="G485" s="31">
        <v>1093.55522693694</v>
      </c>
      <c r="H485" s="31">
        <v>0</v>
      </c>
      <c r="I485" s="31">
        <v>0</v>
      </c>
      <c r="J485" s="31">
        <v>30755.797015905398</v>
      </c>
      <c r="K485" s="31">
        <v>190.733010934666</v>
      </c>
      <c r="L485" s="31">
        <v>29282.304178476301</v>
      </c>
      <c r="M485" s="31">
        <v>26299.427025079702</v>
      </c>
      <c r="N485" s="31">
        <v>4844.1951814889899</v>
      </c>
      <c r="O485" s="31">
        <v>0</v>
      </c>
      <c r="P485" s="31">
        <v>0</v>
      </c>
      <c r="Q485" s="31">
        <v>2868.7941748499902</v>
      </c>
      <c r="R485" s="31">
        <v>0</v>
      </c>
      <c r="S485" s="31">
        <v>0</v>
      </c>
      <c r="T485" s="31">
        <v>1100.79192972183</v>
      </c>
      <c r="U485" s="31">
        <v>30900.772259442998</v>
      </c>
      <c r="V485" s="31">
        <v>2689563.97058105</v>
      </c>
      <c r="W485" s="31">
        <v>0</v>
      </c>
      <c r="X485" s="31">
        <v>815451.38166809105</v>
      </c>
      <c r="Y485" s="31">
        <v>672721.86131286598</v>
      </c>
      <c r="Z485" s="31">
        <v>128773.667070389</v>
      </c>
      <c r="AA485" s="31">
        <v>0</v>
      </c>
      <c r="AB485" s="31">
        <v>0</v>
      </c>
      <c r="AC485" s="31">
        <v>9959498.69384766</v>
      </c>
      <c r="AD485" s="31">
        <v>14679.222703933699</v>
      </c>
      <c r="AE485" s="31">
        <v>1314312.7625579799</v>
      </c>
      <c r="AF485" s="31">
        <v>1199996.6318206801</v>
      </c>
      <c r="AG485" s="31">
        <v>699536.91811370896</v>
      </c>
      <c r="AH485" s="31">
        <v>0</v>
      </c>
      <c r="AI485" s="31">
        <v>0</v>
      </c>
      <c r="AJ485" s="31">
        <v>291682.85803985602</v>
      </c>
      <c r="AK485" s="31">
        <v>0</v>
      </c>
      <c r="AL485" s="31">
        <v>0</v>
      </c>
      <c r="AM485" s="31">
        <v>128782.009753227</v>
      </c>
      <c r="AN485" s="31">
        <v>9959615.3206787091</v>
      </c>
      <c r="AO485" s="31">
        <v>24063344.082763702</v>
      </c>
      <c r="AP485" s="31">
        <v>0</v>
      </c>
      <c r="AQ485" s="31">
        <v>6591928.1568603497</v>
      </c>
      <c r="AR485" s="31">
        <v>5268823.8809204102</v>
      </c>
      <c r="AS485" s="31">
        <v>1051309.2777710001</v>
      </c>
      <c r="AT485" s="31">
        <v>0</v>
      </c>
      <c r="AU485" s="31">
        <v>0</v>
      </c>
      <c r="AV485" s="31">
        <v>27581198.872314502</v>
      </c>
      <c r="AW485" s="31">
        <v>46208.5706071854</v>
      </c>
      <c r="AX485" s="31">
        <v>11847313.6442871</v>
      </c>
      <c r="AY485" s="31">
        <v>10759848.998535199</v>
      </c>
      <c r="AZ485" s="31">
        <v>5619612.5288696298</v>
      </c>
      <c r="BA485" s="31">
        <v>0</v>
      </c>
      <c r="BB485" s="31">
        <v>0</v>
      </c>
      <c r="BC485" s="31">
        <v>2419340.8978576702</v>
      </c>
      <c r="BD485" s="31">
        <v>0</v>
      </c>
      <c r="BE485" s="31">
        <v>0</v>
      </c>
      <c r="BF485" s="31">
        <v>1055185.29570007</v>
      </c>
      <c r="BG485" s="31">
        <v>27573511.579589799</v>
      </c>
      <c r="BH485" s="31">
        <v>4346761.6096191397</v>
      </c>
      <c r="BI485" s="31">
        <v>0</v>
      </c>
      <c r="BJ485" s="31">
        <v>2309959.7759094201</v>
      </c>
      <c r="BK485" s="31">
        <v>1811746.55970764</v>
      </c>
      <c r="BL485" s="31">
        <v>0</v>
      </c>
      <c r="BM485" s="31">
        <v>0</v>
      </c>
      <c r="BN485" s="31">
        <v>0</v>
      </c>
      <c r="BO485" s="31">
        <v>0</v>
      </c>
      <c r="BP485" s="31">
        <v>0</v>
      </c>
      <c r="BQ485" s="31">
        <v>0</v>
      </c>
      <c r="BR485" s="31">
        <v>3301686.0806579599</v>
      </c>
      <c r="BS485" s="31">
        <v>2106797.8434753399</v>
      </c>
      <c r="BT485" s="31">
        <v>0</v>
      </c>
      <c r="BU485" s="31">
        <v>0</v>
      </c>
      <c r="BV485" s="31">
        <v>1224127.8874969501</v>
      </c>
      <c r="BW485" s="31">
        <v>0</v>
      </c>
      <c r="BX485" s="31">
        <v>0</v>
      </c>
      <c r="BY485" s="31">
        <v>0</v>
      </c>
      <c r="BZ485" s="31">
        <v>0</v>
      </c>
      <c r="CA485" s="31">
        <v>63282.892921924598</v>
      </c>
      <c r="CB485" s="31">
        <v>3503966.0569152799</v>
      </c>
      <c r="CC485" s="31">
        <v>30631555.708252002</v>
      </c>
      <c r="CD485" s="31">
        <v>6644279.8527832003</v>
      </c>
      <c r="CE485" s="31">
        <v>1096.7287300825101</v>
      </c>
      <c r="CF485" s="31">
        <v>129004.994042397</v>
      </c>
      <c r="CG485" s="31">
        <v>1055053.7866058301</v>
      </c>
      <c r="CH485" s="31">
        <v>0</v>
      </c>
      <c r="CI485" s="31">
        <v>64381.430726051301</v>
      </c>
      <c r="CJ485" s="31">
        <v>3634045.9550170898</v>
      </c>
      <c r="CK485" s="31">
        <v>31692913.582519501</v>
      </c>
      <c r="CL485" s="31">
        <v>6645746.29760742</v>
      </c>
      <c r="CM485" s="31">
        <v>95079.267453193694</v>
      </c>
      <c r="CN485" s="31">
        <v>13596206.6962891</v>
      </c>
      <c r="CO485" s="31">
        <v>59280708.176269501</v>
      </c>
      <c r="CP485" s="31">
        <v>6645746.29760742</v>
      </c>
    </row>
    <row r="486" spans="1:94">
      <c r="A486" s="138" t="s">
        <v>70</v>
      </c>
      <c r="B486" s="163">
        <v>41153</v>
      </c>
      <c r="C486" s="31">
        <v>52114.780942916899</v>
      </c>
      <c r="D486" s="31">
        <v>0</v>
      </c>
      <c r="E486" s="31">
        <v>11030.519347548499</v>
      </c>
      <c r="F486" s="31">
        <v>9665.6969869136792</v>
      </c>
      <c r="G486" s="31">
        <v>1075.06883648038</v>
      </c>
      <c r="H486" s="31">
        <v>0</v>
      </c>
      <c r="I486" s="31">
        <v>0</v>
      </c>
      <c r="J486" s="31">
        <v>30797.3103382587</v>
      </c>
      <c r="K486" s="31">
        <v>178.130000855774</v>
      </c>
      <c r="L486" s="31">
        <v>29390.408848524101</v>
      </c>
      <c r="M486" s="31">
        <v>26404.9879922867</v>
      </c>
      <c r="N486" s="31">
        <v>4739.9792327880896</v>
      </c>
      <c r="O486" s="31">
        <v>0</v>
      </c>
      <c r="P486" s="31">
        <v>0</v>
      </c>
      <c r="Q486" s="31">
        <v>2841.52581560612</v>
      </c>
      <c r="R486" s="31">
        <v>0</v>
      </c>
      <c r="S486" s="31">
        <v>0</v>
      </c>
      <c r="T486" s="31">
        <v>1085.88334199786</v>
      </c>
      <c r="U486" s="31">
        <v>31017.740822941501</v>
      </c>
      <c r="V486" s="31">
        <v>2691152.3019409198</v>
      </c>
      <c r="W486" s="31">
        <v>0</v>
      </c>
      <c r="X486" s="31">
        <v>782580.73747253395</v>
      </c>
      <c r="Y486" s="31">
        <v>651499.93170929002</v>
      </c>
      <c r="Z486" s="31">
        <v>123850.020640373</v>
      </c>
      <c r="AA486" s="31">
        <v>0</v>
      </c>
      <c r="AB486" s="31">
        <v>0</v>
      </c>
      <c r="AC486" s="31">
        <v>9987120.2218017597</v>
      </c>
      <c r="AD486" s="31">
        <v>13055.9661468267</v>
      </c>
      <c r="AE486" s="31">
        <v>1303605.06811523</v>
      </c>
      <c r="AF486" s="31">
        <v>1203481.8767395001</v>
      </c>
      <c r="AG486" s="31">
        <v>675077.33691406297</v>
      </c>
      <c r="AH486" s="31">
        <v>0</v>
      </c>
      <c r="AI486" s="31">
        <v>0</v>
      </c>
      <c r="AJ486" s="31">
        <v>290702.74604797398</v>
      </c>
      <c r="AK486" s="31">
        <v>0</v>
      </c>
      <c r="AL486" s="31">
        <v>0</v>
      </c>
      <c r="AM486" s="31">
        <v>123799.23675918599</v>
      </c>
      <c r="AN486" s="31">
        <v>10018495.1549072</v>
      </c>
      <c r="AO486" s="31">
        <v>24306354.247314502</v>
      </c>
      <c r="AP486" s="31">
        <v>0</v>
      </c>
      <c r="AQ486" s="31">
        <v>6399230.63098145</v>
      </c>
      <c r="AR486" s="31">
        <v>5171389.1169433603</v>
      </c>
      <c r="AS486" s="31">
        <v>1027616.07131195</v>
      </c>
      <c r="AT486" s="31">
        <v>0</v>
      </c>
      <c r="AU486" s="31">
        <v>0</v>
      </c>
      <c r="AV486" s="31">
        <v>27908940.240966801</v>
      </c>
      <c r="AW486" s="31">
        <v>41405.581146240198</v>
      </c>
      <c r="AX486" s="31">
        <v>11862540.149536099</v>
      </c>
      <c r="AY486" s="31">
        <v>10920926.713378901</v>
      </c>
      <c r="AZ486" s="31">
        <v>5506508.9078979502</v>
      </c>
      <c r="BA486" s="31">
        <v>0</v>
      </c>
      <c r="BB486" s="31">
        <v>0</v>
      </c>
      <c r="BC486" s="31">
        <v>2438197.9327087398</v>
      </c>
      <c r="BD486" s="31">
        <v>0</v>
      </c>
      <c r="BE486" s="31">
        <v>0</v>
      </c>
      <c r="BF486" s="31">
        <v>1027519.46793365</v>
      </c>
      <c r="BG486" s="31">
        <v>27975415.4147949</v>
      </c>
      <c r="BH486" s="31">
        <v>4408798.5700683603</v>
      </c>
      <c r="BI486" s="31">
        <v>0</v>
      </c>
      <c r="BJ486" s="31">
        <v>2276721.4559021001</v>
      </c>
      <c r="BK486" s="31">
        <v>1785097.0823669401</v>
      </c>
      <c r="BL486" s="31">
        <v>0</v>
      </c>
      <c r="BM486" s="31">
        <v>0</v>
      </c>
      <c r="BN486" s="31">
        <v>0</v>
      </c>
      <c r="BO486" s="31">
        <v>0</v>
      </c>
      <c r="BP486" s="31">
        <v>0</v>
      </c>
      <c r="BQ486" s="31">
        <v>0</v>
      </c>
      <c r="BR486" s="31">
        <v>3369937.1175231901</v>
      </c>
      <c r="BS486" s="31">
        <v>2071759.06315613</v>
      </c>
      <c r="BT486" s="31">
        <v>0</v>
      </c>
      <c r="BU486" s="31">
        <v>0</v>
      </c>
      <c r="BV486" s="31">
        <v>1245658.42276001</v>
      </c>
      <c r="BW486" s="31">
        <v>0</v>
      </c>
      <c r="BX486" s="31">
        <v>0</v>
      </c>
      <c r="BY486" s="31">
        <v>0</v>
      </c>
      <c r="BZ486" s="31">
        <v>0</v>
      </c>
      <c r="CA486" s="31">
        <v>63154.959458828002</v>
      </c>
      <c r="CB486" s="31">
        <v>3467416.0498962398</v>
      </c>
      <c r="CC486" s="31">
        <v>30671133.9765625</v>
      </c>
      <c r="CD486" s="31">
        <v>6693426.3697509803</v>
      </c>
      <c r="CE486" s="31">
        <v>1080.7419664710801</v>
      </c>
      <c r="CF486" s="31">
        <v>124213.854879379</v>
      </c>
      <c r="CG486" s="31">
        <v>1029828.21385956</v>
      </c>
      <c r="CH486" s="31">
        <v>0</v>
      </c>
      <c r="CI486" s="31">
        <v>64228.500311851501</v>
      </c>
      <c r="CJ486" s="31">
        <v>3591655.8177185101</v>
      </c>
      <c r="CK486" s="31">
        <v>31703691.4526367</v>
      </c>
      <c r="CL486" s="31">
        <v>6694781.7306518601</v>
      </c>
      <c r="CM486" s="31">
        <v>95013.448749542207</v>
      </c>
      <c r="CN486" s="31">
        <v>13606965.9921875</v>
      </c>
      <c r="CO486" s="31">
        <v>59723236.162109397</v>
      </c>
      <c r="CP486" s="31">
        <v>6694781.7306518601</v>
      </c>
    </row>
    <row r="487" spans="1:94">
      <c r="A487" s="138" t="s">
        <v>70</v>
      </c>
      <c r="B487" s="163">
        <v>41244</v>
      </c>
      <c r="C487" s="31">
        <v>51891.034698486299</v>
      </c>
      <c r="D487" s="31">
        <v>0</v>
      </c>
      <c r="E487" s="31">
        <v>10748.3798251152</v>
      </c>
      <c r="F487" s="31">
        <v>9445.1351989507693</v>
      </c>
      <c r="G487" s="31">
        <v>1088.8400703817599</v>
      </c>
      <c r="H487" s="31">
        <v>0</v>
      </c>
      <c r="I487" s="31">
        <v>0</v>
      </c>
      <c r="J487" s="31">
        <v>30711.7961285114</v>
      </c>
      <c r="K487" s="31">
        <v>154.10730018094199</v>
      </c>
      <c r="L487" s="31">
        <v>28815.4152123928</v>
      </c>
      <c r="M487" s="31">
        <v>26306.7267935276</v>
      </c>
      <c r="N487" s="31">
        <v>4653.5466020107297</v>
      </c>
      <c r="O487" s="31">
        <v>0</v>
      </c>
      <c r="P487" s="31">
        <v>0</v>
      </c>
      <c r="Q487" s="31">
        <v>2850.8814451694502</v>
      </c>
      <c r="R487" s="31">
        <v>0</v>
      </c>
      <c r="S487" s="31">
        <v>0</v>
      </c>
      <c r="T487" s="31">
        <v>1077.71530964971</v>
      </c>
      <c r="U487" s="31">
        <v>30967.242105725112</v>
      </c>
      <c r="V487" s="31">
        <v>2690796.0684204102</v>
      </c>
      <c r="W487" s="31">
        <v>0</v>
      </c>
      <c r="X487" s="31">
        <v>746883.37029266404</v>
      </c>
      <c r="Y487" s="31">
        <v>627474.41947937</v>
      </c>
      <c r="Z487" s="31">
        <v>120487.404393196</v>
      </c>
      <c r="AA487" s="31">
        <v>0</v>
      </c>
      <c r="AB487" s="31">
        <v>0</v>
      </c>
      <c r="AC487" s="31">
        <v>9950763.0162353497</v>
      </c>
      <c r="AD487" s="31">
        <v>11208.275265574501</v>
      </c>
      <c r="AE487" s="31">
        <v>1285366.2489929199</v>
      </c>
      <c r="AF487" s="31">
        <v>1201737.55116272</v>
      </c>
      <c r="AG487" s="31">
        <v>653596.70305633498</v>
      </c>
      <c r="AH487" s="31">
        <v>0</v>
      </c>
      <c r="AI487" s="31">
        <v>0</v>
      </c>
      <c r="AJ487" s="31">
        <v>289349.20917892503</v>
      </c>
      <c r="AK487" s="31">
        <v>0</v>
      </c>
      <c r="AL487" s="31">
        <v>0</v>
      </c>
      <c r="AM487" s="31">
        <v>121338.225820541</v>
      </c>
      <c r="AN487" s="31">
        <v>10015895.2666016</v>
      </c>
      <c r="AO487" s="31">
        <v>24428323.923828099</v>
      </c>
      <c r="AP487" s="31">
        <v>0</v>
      </c>
      <c r="AQ487" s="31">
        <v>6154612.3659057599</v>
      </c>
      <c r="AR487" s="31">
        <v>5004306.00073242</v>
      </c>
      <c r="AS487" s="31">
        <v>1004269.8162765499</v>
      </c>
      <c r="AT487" s="31">
        <v>0</v>
      </c>
      <c r="AU487" s="31">
        <v>0</v>
      </c>
      <c r="AV487" s="31">
        <v>27845074.556640599</v>
      </c>
      <c r="AW487" s="31">
        <v>35668.929903507204</v>
      </c>
      <c r="AX487" s="31">
        <v>11788721.7897949</v>
      </c>
      <c r="AY487" s="31">
        <v>10941524.917114301</v>
      </c>
      <c r="AZ487" s="31">
        <v>5344453.0300903302</v>
      </c>
      <c r="BA487" s="31">
        <v>0</v>
      </c>
      <c r="BB487" s="31">
        <v>0</v>
      </c>
      <c r="BC487" s="31">
        <v>2430901.5781860398</v>
      </c>
      <c r="BD487" s="31">
        <v>0</v>
      </c>
      <c r="BE487" s="31">
        <v>0</v>
      </c>
      <c r="BF487" s="31">
        <v>1008059.1073684701</v>
      </c>
      <c r="BG487" s="31">
        <v>28080305.607666001</v>
      </c>
      <c r="BH487" s="31">
        <v>4400127.0048217801</v>
      </c>
      <c r="BI487" s="31">
        <v>0</v>
      </c>
      <c r="BJ487" s="31">
        <v>2188421.0716247601</v>
      </c>
      <c r="BK487" s="31">
        <v>1718512.8294372601</v>
      </c>
      <c r="BL487" s="31">
        <v>0</v>
      </c>
      <c r="BM487" s="31">
        <v>0</v>
      </c>
      <c r="BN487" s="31">
        <v>0</v>
      </c>
      <c r="BO487" s="31">
        <v>0</v>
      </c>
      <c r="BP487" s="31">
        <v>0</v>
      </c>
      <c r="BQ487" s="31">
        <v>0</v>
      </c>
      <c r="BR487" s="31">
        <v>3389588.95275879</v>
      </c>
      <c r="BS487" s="31">
        <v>2009426.8468780499</v>
      </c>
      <c r="BT487" s="31">
        <v>0</v>
      </c>
      <c r="BU487" s="31">
        <v>0</v>
      </c>
      <c r="BV487" s="31">
        <v>1252537.6508331301</v>
      </c>
      <c r="BW487" s="31">
        <v>0</v>
      </c>
      <c r="BX487" s="31">
        <v>0</v>
      </c>
      <c r="BY487" s="31">
        <v>0</v>
      </c>
      <c r="BZ487" s="31">
        <v>0</v>
      </c>
      <c r="CA487" s="31">
        <v>62618.108240604401</v>
      </c>
      <c r="CB487" s="31">
        <v>3430785.6891784701</v>
      </c>
      <c r="CC487" s="31">
        <v>30516783.7336426</v>
      </c>
      <c r="CD487" s="31">
        <v>6612769.3070068397</v>
      </c>
      <c r="CE487" s="31">
        <v>1088.7480871677401</v>
      </c>
      <c r="CF487" s="31">
        <v>121823.23907375299</v>
      </c>
      <c r="CG487" s="31">
        <v>1013127.77572632</v>
      </c>
      <c r="CH487" s="31">
        <v>0</v>
      </c>
      <c r="CI487" s="31">
        <v>63707.476451873801</v>
      </c>
      <c r="CJ487" s="31">
        <v>3552757.4431457501</v>
      </c>
      <c r="CK487" s="31">
        <v>31531455.167968798</v>
      </c>
      <c r="CL487" s="31">
        <v>6610713.24401855</v>
      </c>
      <c r="CM487" s="31">
        <v>94420.222169876099</v>
      </c>
      <c r="CN487" s="31">
        <v>13575002.2340088</v>
      </c>
      <c r="CO487" s="31">
        <v>59753479.874511696</v>
      </c>
      <c r="CP487" s="31">
        <v>6610713.24401855</v>
      </c>
    </row>
    <row r="488" spans="1:94">
      <c r="A488" s="138" t="s">
        <v>70</v>
      </c>
      <c r="B488" s="163">
        <v>41334</v>
      </c>
      <c r="C488" s="31">
        <v>50797.7530145645</v>
      </c>
      <c r="D488" s="31">
        <v>0</v>
      </c>
      <c r="E488" s="31">
        <v>10191.1370364428</v>
      </c>
      <c r="F488" s="31">
        <v>9070.1592268943805</v>
      </c>
      <c r="G488" s="31">
        <v>1064.4304981082701</v>
      </c>
      <c r="H488" s="31">
        <v>0</v>
      </c>
      <c r="I488" s="31">
        <v>0</v>
      </c>
      <c r="J488" s="31">
        <v>30975.366847038302</v>
      </c>
      <c r="K488" s="31">
        <v>144.310285713524</v>
      </c>
      <c r="L488" s="31">
        <v>838.04089619964395</v>
      </c>
      <c r="M488" s="31">
        <v>25704.425151109699</v>
      </c>
      <c r="N488" s="31">
        <v>4546.9072195291501</v>
      </c>
      <c r="O488" s="31">
        <v>0</v>
      </c>
      <c r="P488" s="31">
        <v>26918.9198794365</v>
      </c>
      <c r="Q488" s="31">
        <v>2816.2942678630402</v>
      </c>
      <c r="R488" s="31">
        <v>0</v>
      </c>
      <c r="S488" s="31">
        <v>1065.8324709236599</v>
      </c>
      <c r="T488" s="31">
        <v>4.0031266513397004</v>
      </c>
      <c r="U488" s="31">
        <v>31010.341903158358</v>
      </c>
      <c r="V488" s="31">
        <v>2577563.8296508798</v>
      </c>
      <c r="W488" s="31">
        <v>0</v>
      </c>
      <c r="X488" s="31">
        <v>693261.99155426002</v>
      </c>
      <c r="Y488" s="31">
        <v>591033.72775268601</v>
      </c>
      <c r="Z488" s="31">
        <v>118123.81522560101</v>
      </c>
      <c r="AA488" s="31">
        <v>0</v>
      </c>
      <c r="AB488" s="31">
        <v>0</v>
      </c>
      <c r="AC488" s="31">
        <v>9966276.52661133</v>
      </c>
      <c r="AD488" s="31">
        <v>10661.5332958698</v>
      </c>
      <c r="AE488" s="31">
        <v>25422.3163933754</v>
      </c>
      <c r="AF488" s="31">
        <v>1156875.80130005</v>
      </c>
      <c r="AG488" s="31">
        <v>629639.82907104504</v>
      </c>
      <c r="AH488" s="31">
        <v>0</v>
      </c>
      <c r="AI488" s="31">
        <v>1188397.15190125</v>
      </c>
      <c r="AJ488" s="31">
        <v>278445.640808105</v>
      </c>
      <c r="AK488" s="31">
        <v>0</v>
      </c>
      <c r="AL488" s="31">
        <v>118324.914532661</v>
      </c>
      <c r="AM488" s="31">
        <v>705.11524032056298</v>
      </c>
      <c r="AN488" s="31">
        <v>9915445.1514892597</v>
      </c>
      <c r="AO488" s="31">
        <v>23380232.0302734</v>
      </c>
      <c r="AP488" s="31">
        <v>0</v>
      </c>
      <c r="AQ488" s="31">
        <v>5635734.9874267597</v>
      </c>
      <c r="AR488" s="31">
        <v>4690218.1361694299</v>
      </c>
      <c r="AS488" s="31">
        <v>981685.40793609596</v>
      </c>
      <c r="AT488" s="31">
        <v>0</v>
      </c>
      <c r="AU488" s="31">
        <v>0</v>
      </c>
      <c r="AV488" s="31">
        <v>28019154.4833984</v>
      </c>
      <c r="AW488" s="31">
        <v>34105.925731658899</v>
      </c>
      <c r="AX488" s="31">
        <v>251547.94155311599</v>
      </c>
      <c r="AY488" s="31">
        <v>10580054.2661133</v>
      </c>
      <c r="AZ488" s="31">
        <v>5172467.07385254</v>
      </c>
      <c r="BA488" s="31">
        <v>0</v>
      </c>
      <c r="BB488" s="31">
        <v>10744935.7077637</v>
      </c>
      <c r="BC488" s="31">
        <v>2331947.7235412602</v>
      </c>
      <c r="BD488" s="31">
        <v>0</v>
      </c>
      <c r="BE488" s="31">
        <v>983353.154769897</v>
      </c>
      <c r="BF488" s="31">
        <v>5578.3961469531096</v>
      </c>
      <c r="BG488" s="31">
        <v>27870867.793212902</v>
      </c>
      <c r="BH488" s="31">
        <v>5336018.8599853497</v>
      </c>
      <c r="BI488" s="31">
        <v>0</v>
      </c>
      <c r="BJ488" s="31">
        <v>2183794.7019958501</v>
      </c>
      <c r="BK488" s="31">
        <v>1665338.18115234</v>
      </c>
      <c r="BL488" s="31">
        <v>0</v>
      </c>
      <c r="BM488" s="31">
        <v>0</v>
      </c>
      <c r="BN488" s="31">
        <v>0</v>
      </c>
      <c r="BO488" s="31">
        <v>0</v>
      </c>
      <c r="BP488" s="31">
        <v>0</v>
      </c>
      <c r="BQ488" s="31">
        <v>0</v>
      </c>
      <c r="BR488" s="31">
        <v>3392944.6586608901</v>
      </c>
      <c r="BS488" s="31">
        <v>1986973.4535217299</v>
      </c>
      <c r="BT488" s="31">
        <v>0</v>
      </c>
      <c r="BU488" s="31">
        <v>825444.25</v>
      </c>
      <c r="BV488" s="31">
        <v>1255638.8258209201</v>
      </c>
      <c r="BW488" s="31">
        <v>0</v>
      </c>
      <c r="BX488" s="31">
        <v>80559.429749488801</v>
      </c>
      <c r="BY488" s="31">
        <v>0</v>
      </c>
      <c r="BZ488" s="31">
        <v>0</v>
      </c>
      <c r="CA488" s="31">
        <v>60971.124106884003</v>
      </c>
      <c r="CB488" s="31">
        <v>3284382.30828857</v>
      </c>
      <c r="CC488" s="31">
        <v>29138877.543212902</v>
      </c>
      <c r="CD488" s="31">
        <v>7496428.02026367</v>
      </c>
      <c r="CE488" s="31">
        <v>1068.37971204519</v>
      </c>
      <c r="CF488" s="31">
        <v>118214.817660332</v>
      </c>
      <c r="CG488" s="31">
        <v>983471.01201629604</v>
      </c>
      <c r="CH488" s="31">
        <v>80559.429749488801</v>
      </c>
      <c r="CI488" s="31">
        <v>62043.564344883001</v>
      </c>
      <c r="CJ488" s="31">
        <v>3401873.8158264202</v>
      </c>
      <c r="CK488" s="31">
        <v>30112929.056884799</v>
      </c>
      <c r="CL488" s="31">
        <v>7577337.4705200205</v>
      </c>
      <c r="CM488" s="31">
        <v>92894.914243698106</v>
      </c>
      <c r="CN488" s="31">
        <v>13310079.4256592</v>
      </c>
      <c r="CO488" s="31">
        <v>57796553.038574196</v>
      </c>
      <c r="CP488" s="31">
        <v>7577337.4705200205</v>
      </c>
    </row>
    <row r="489" spans="1:94">
      <c r="A489" s="138" t="s">
        <v>70</v>
      </c>
      <c r="B489" s="163">
        <v>41426</v>
      </c>
      <c r="C489" s="31">
        <v>51433.142826557203</v>
      </c>
      <c r="D489" s="31">
        <v>0</v>
      </c>
      <c r="E489" s="31">
        <v>9992.75348782539</v>
      </c>
      <c r="F489" s="31">
        <v>8915.9887882471103</v>
      </c>
      <c r="G489" s="31">
        <v>1071.0325426608299</v>
      </c>
      <c r="H489" s="31">
        <v>0</v>
      </c>
      <c r="I489" s="31">
        <v>0</v>
      </c>
      <c r="J489" s="31">
        <v>30902.799268484101</v>
      </c>
      <c r="K489" s="31">
        <v>135.867136409506</v>
      </c>
      <c r="L489" s="31">
        <v>736.91500785201799</v>
      </c>
      <c r="M489" s="31">
        <v>26161.626308679599</v>
      </c>
      <c r="N489" s="31">
        <v>4421.4318140149098</v>
      </c>
      <c r="O489" s="31">
        <v>0</v>
      </c>
      <c r="P489" s="31">
        <v>27350.018226385098</v>
      </c>
      <c r="Q489" s="31">
        <v>2809.4414666593102</v>
      </c>
      <c r="R489" s="31">
        <v>0</v>
      </c>
      <c r="S489" s="31">
        <v>1077.59738785028</v>
      </c>
      <c r="T489" s="31">
        <v>2.0506134878087301</v>
      </c>
      <c r="U489" s="31">
        <v>30990.586435883622</v>
      </c>
      <c r="V489" s="31">
        <v>2632798.99285889</v>
      </c>
      <c r="W489" s="31">
        <v>0</v>
      </c>
      <c r="X489" s="31">
        <v>679531.60819244396</v>
      </c>
      <c r="Y489" s="31">
        <v>576365.10951232899</v>
      </c>
      <c r="Z489" s="31">
        <v>114790.338223457</v>
      </c>
      <c r="AA489" s="31">
        <v>0</v>
      </c>
      <c r="AB489" s="31">
        <v>0</v>
      </c>
      <c r="AC489" s="31">
        <v>9987934.6231689509</v>
      </c>
      <c r="AD489" s="31">
        <v>10058.1461834908</v>
      </c>
      <c r="AE489" s="31">
        <v>21959.177002429999</v>
      </c>
      <c r="AF489" s="31">
        <v>1186506.04194641</v>
      </c>
      <c r="AG489" s="31">
        <v>615668.87502288795</v>
      </c>
      <c r="AH489" s="31">
        <v>0</v>
      </c>
      <c r="AI489" s="31">
        <v>1209552.5875396701</v>
      </c>
      <c r="AJ489" s="31">
        <v>279295.95781707799</v>
      </c>
      <c r="AK489" s="31">
        <v>0</v>
      </c>
      <c r="AL489" s="31">
        <v>114696.24898529099</v>
      </c>
      <c r="AM489" s="31">
        <v>215.19720267318201</v>
      </c>
      <c r="AN489" s="31">
        <v>9979142.0477294903</v>
      </c>
      <c r="AO489" s="31">
        <v>24009460.316162098</v>
      </c>
      <c r="AP489" s="31">
        <v>0</v>
      </c>
      <c r="AQ489" s="31">
        <v>5536198.1268920898</v>
      </c>
      <c r="AR489" s="31">
        <v>4564301.56213379</v>
      </c>
      <c r="AS489" s="31">
        <v>957344.115234375</v>
      </c>
      <c r="AT489" s="31">
        <v>0</v>
      </c>
      <c r="AU489" s="31">
        <v>0</v>
      </c>
      <c r="AV489" s="31">
        <v>28110767.411132801</v>
      </c>
      <c r="AW489" s="31">
        <v>32272.718468427702</v>
      </c>
      <c r="AX489" s="31">
        <v>203463.14142799401</v>
      </c>
      <c r="AY489" s="31">
        <v>10922491.7435303</v>
      </c>
      <c r="AZ489" s="31">
        <v>5065190.4376831101</v>
      </c>
      <c r="BA489" s="31">
        <v>0</v>
      </c>
      <c r="BB489" s="31">
        <v>10998698.006225601</v>
      </c>
      <c r="BC489" s="31">
        <v>2348102.4276123</v>
      </c>
      <c r="BD489" s="31">
        <v>0</v>
      </c>
      <c r="BE489" s="31">
        <v>958941.24289703404</v>
      </c>
      <c r="BF489" s="31">
        <v>1908.3562830835599</v>
      </c>
      <c r="BG489" s="31">
        <v>28088335.721191399</v>
      </c>
      <c r="BH489" s="31">
        <v>5430846.5266723596</v>
      </c>
      <c r="BI489" s="31">
        <v>0</v>
      </c>
      <c r="BJ489" s="31">
        <v>2129932.8110046401</v>
      </c>
      <c r="BK489" s="31">
        <v>1619504.16856384</v>
      </c>
      <c r="BL489" s="31">
        <v>0</v>
      </c>
      <c r="BM489" s="31">
        <v>0</v>
      </c>
      <c r="BN489" s="31">
        <v>0</v>
      </c>
      <c r="BO489" s="31">
        <v>0</v>
      </c>
      <c r="BP489" s="31">
        <v>0</v>
      </c>
      <c r="BQ489" s="31">
        <v>0</v>
      </c>
      <c r="BR489" s="31">
        <v>3491769.5685119601</v>
      </c>
      <c r="BS489" s="31">
        <v>1943852.6625518801</v>
      </c>
      <c r="BT489" s="31">
        <v>0</v>
      </c>
      <c r="BU489" s="31">
        <v>871583.67999267601</v>
      </c>
      <c r="BV489" s="31">
        <v>1264724.3182830799</v>
      </c>
      <c r="BW489" s="31">
        <v>0</v>
      </c>
      <c r="BX489" s="31">
        <v>78433.433501243606</v>
      </c>
      <c r="BY489" s="31">
        <v>0</v>
      </c>
      <c r="BZ489" s="31">
        <v>0</v>
      </c>
      <c r="CA489" s="31">
        <v>61439.280840873696</v>
      </c>
      <c r="CB489" s="31">
        <v>3311189.5057983398</v>
      </c>
      <c r="CC489" s="31">
        <v>29508546.727783199</v>
      </c>
      <c r="CD489" s="31">
        <v>7563418.5648193397</v>
      </c>
      <c r="CE489" s="31">
        <v>1073.67348358035</v>
      </c>
      <c r="CF489" s="31">
        <v>114825.97172451</v>
      </c>
      <c r="CG489" s="31">
        <v>959223.69103241002</v>
      </c>
      <c r="CH489" s="31">
        <v>78433.433501243606</v>
      </c>
      <c r="CI489" s="31">
        <v>62515.311345100403</v>
      </c>
      <c r="CJ489" s="31">
        <v>3426109.2711181599</v>
      </c>
      <c r="CK489" s="31">
        <v>30473925.246093798</v>
      </c>
      <c r="CL489" s="31">
        <v>7641337.3229370099</v>
      </c>
      <c r="CM489" s="31">
        <v>93297.071791648894</v>
      </c>
      <c r="CN489" s="31">
        <v>13413550.8126221</v>
      </c>
      <c r="CO489" s="31">
        <v>58577657.3056641</v>
      </c>
      <c r="CP489" s="31">
        <v>7641337.3229370099</v>
      </c>
    </row>
    <row r="490" spans="1:94">
      <c r="A490" s="138" t="s">
        <v>70</v>
      </c>
      <c r="B490" s="163">
        <v>41518</v>
      </c>
      <c r="C490" s="31">
        <v>51439.981128692598</v>
      </c>
      <c r="D490" s="31">
        <v>0</v>
      </c>
      <c r="E490" s="31">
        <v>9683.4813113212604</v>
      </c>
      <c r="F490" s="31">
        <v>8574.9838428497296</v>
      </c>
      <c r="G490" s="31">
        <v>1064.4746499806599</v>
      </c>
      <c r="H490" s="31">
        <v>0</v>
      </c>
      <c r="I490" s="31">
        <v>0</v>
      </c>
      <c r="J490" s="31">
        <v>30811.988229036298</v>
      </c>
      <c r="K490" s="31">
        <v>113.088171040639</v>
      </c>
      <c r="L490" s="31">
        <v>154.474738849327</v>
      </c>
      <c r="M490" s="31">
        <v>26194.343614339799</v>
      </c>
      <c r="N490" s="31">
        <v>4299.4160370230702</v>
      </c>
      <c r="O490" s="31">
        <v>0</v>
      </c>
      <c r="P490" s="31">
        <v>27824.762335300398</v>
      </c>
      <c r="Q490" s="31">
        <v>2792.2647052705302</v>
      </c>
      <c r="R490" s="31">
        <v>0</v>
      </c>
      <c r="S490" s="31">
        <v>1066.8632739484301</v>
      </c>
      <c r="T490" s="31">
        <v>0.977876511409704</v>
      </c>
      <c r="U490" s="31">
        <v>30985.634849773331</v>
      </c>
      <c r="V490" s="31">
        <v>2633044.2578430199</v>
      </c>
      <c r="W490" s="31">
        <v>0</v>
      </c>
      <c r="X490" s="31">
        <v>654988.47805786098</v>
      </c>
      <c r="Y490" s="31">
        <v>557086.62351226795</v>
      </c>
      <c r="Z490" s="31">
        <v>116079.04824733701</v>
      </c>
      <c r="AA490" s="31">
        <v>0</v>
      </c>
      <c r="AB490" s="31">
        <v>0</v>
      </c>
      <c r="AC490" s="31">
        <v>9960254.7717285194</v>
      </c>
      <c r="AD490" s="31">
        <v>8490.2871866226196</v>
      </c>
      <c r="AE490" s="31">
        <v>14504.7681324482</v>
      </c>
      <c r="AF490" s="31">
        <v>1184839.61157227</v>
      </c>
      <c r="AG490" s="31">
        <v>597862.63218689</v>
      </c>
      <c r="AH490" s="31">
        <v>0</v>
      </c>
      <c r="AI490" s="31">
        <v>1211106.60362244</v>
      </c>
      <c r="AJ490" s="31">
        <v>276834.10432434099</v>
      </c>
      <c r="AK490" s="31">
        <v>0</v>
      </c>
      <c r="AL490" s="31">
        <v>115964.075925827</v>
      </c>
      <c r="AM490" s="31">
        <v>236.90874500200201</v>
      </c>
      <c r="AN490" s="31">
        <v>9998891.2725830097</v>
      </c>
      <c r="AO490" s="31">
        <v>24022329.868896499</v>
      </c>
      <c r="AP490" s="31">
        <v>0</v>
      </c>
      <c r="AQ490" s="31">
        <v>5338170.3701782199</v>
      </c>
      <c r="AR490" s="31">
        <v>4398524.3782348596</v>
      </c>
      <c r="AS490" s="31">
        <v>960124.14448547398</v>
      </c>
      <c r="AT490" s="31">
        <v>0</v>
      </c>
      <c r="AU490" s="31">
        <v>0</v>
      </c>
      <c r="AV490" s="31">
        <v>28001582.639404301</v>
      </c>
      <c r="AW490" s="31">
        <v>27163.3555538654</v>
      </c>
      <c r="AX490" s="31">
        <v>124963.639467239</v>
      </c>
      <c r="AY490" s="31">
        <v>10919327.978515601</v>
      </c>
      <c r="AZ490" s="31">
        <v>4924852.2618408203</v>
      </c>
      <c r="BA490" s="31">
        <v>0</v>
      </c>
      <c r="BB490" s="31">
        <v>11075379.847168</v>
      </c>
      <c r="BC490" s="31">
        <v>2328263.5927734398</v>
      </c>
      <c r="BD490" s="31">
        <v>0</v>
      </c>
      <c r="BE490" s="31">
        <v>958853.45475006104</v>
      </c>
      <c r="BF490" s="31">
        <v>2061.6060581505299</v>
      </c>
      <c r="BG490" s="31">
        <v>28079442.2429199</v>
      </c>
      <c r="BH490" s="31">
        <v>5386815.2145385696</v>
      </c>
      <c r="BI490" s="31">
        <v>0</v>
      </c>
      <c r="BJ490" s="31">
        <v>2056578.84014893</v>
      </c>
      <c r="BK490" s="31">
        <v>1558770.46948242</v>
      </c>
      <c r="BL490" s="31">
        <v>0</v>
      </c>
      <c r="BM490" s="31">
        <v>0</v>
      </c>
      <c r="BN490" s="31">
        <v>0</v>
      </c>
      <c r="BO490" s="31">
        <v>0</v>
      </c>
      <c r="BP490" s="31">
        <v>0</v>
      </c>
      <c r="BQ490" s="31">
        <v>0</v>
      </c>
      <c r="BR490" s="31">
        <v>3509931.0656127902</v>
      </c>
      <c r="BS490" s="31">
        <v>1895762.9496917699</v>
      </c>
      <c r="BT490" s="31">
        <v>0</v>
      </c>
      <c r="BU490" s="31">
        <v>753196.75</v>
      </c>
      <c r="BV490" s="31">
        <v>1253209.0214691199</v>
      </c>
      <c r="BW490" s="31">
        <v>0</v>
      </c>
      <c r="BX490" s="31">
        <v>69296.1557216644</v>
      </c>
      <c r="BY490" s="31">
        <v>0</v>
      </c>
      <c r="BZ490" s="31">
        <v>0</v>
      </c>
      <c r="CA490" s="31">
        <v>61152.515174865701</v>
      </c>
      <c r="CB490" s="31">
        <v>3281247.6783447298</v>
      </c>
      <c r="CC490" s="31">
        <v>29340656.8676758</v>
      </c>
      <c r="CD490" s="31">
        <v>7427565.5466308603</v>
      </c>
      <c r="CE490" s="31">
        <v>1067.19721883535</v>
      </c>
      <c r="CF490" s="31">
        <v>116501.796387672</v>
      </c>
      <c r="CG490" s="31">
        <v>962425.65814971901</v>
      </c>
      <c r="CH490" s="31">
        <v>69296.1557216644</v>
      </c>
      <c r="CI490" s="31">
        <v>62212.7707533836</v>
      </c>
      <c r="CJ490" s="31">
        <v>3398162.7474060101</v>
      </c>
      <c r="CK490" s="31">
        <v>30305950.794189502</v>
      </c>
      <c r="CL490" s="31">
        <v>7500114.9205322303</v>
      </c>
      <c r="CM490" s="31">
        <v>92969.595400810198</v>
      </c>
      <c r="CN490" s="31">
        <v>13390939.037353501</v>
      </c>
      <c r="CO490" s="31">
        <v>58411664.421875</v>
      </c>
      <c r="CP490" s="31">
        <v>7500114.9205322303</v>
      </c>
    </row>
    <row r="491" spans="1:94">
      <c r="A491" s="138" t="s">
        <v>70</v>
      </c>
      <c r="B491" s="163">
        <v>41609</v>
      </c>
      <c r="C491" s="31">
        <v>51490.145008087202</v>
      </c>
      <c r="D491" s="31">
        <v>0</v>
      </c>
      <c r="E491" s="31">
        <v>9346.8350486755407</v>
      </c>
      <c r="F491" s="31">
        <v>8253.8815525770206</v>
      </c>
      <c r="G491" s="31">
        <v>1043.95907208323</v>
      </c>
      <c r="H491" s="31">
        <v>0</v>
      </c>
      <c r="I491" s="31">
        <v>0</v>
      </c>
      <c r="J491" s="31">
        <v>30639.0289793015</v>
      </c>
      <c r="K491" s="31">
        <v>98.693161081522703</v>
      </c>
      <c r="L491" s="31">
        <v>113.833820801228</v>
      </c>
      <c r="M491" s="31">
        <v>26228.6458580494</v>
      </c>
      <c r="N491" s="31">
        <v>4189.89410787821</v>
      </c>
      <c r="O491" s="31">
        <v>0</v>
      </c>
      <c r="P491" s="31">
        <v>27558.768599033399</v>
      </c>
      <c r="Q491" s="31">
        <v>2766.45561933517</v>
      </c>
      <c r="R491" s="31">
        <v>0</v>
      </c>
      <c r="S491" s="31">
        <v>1036.5172290056901</v>
      </c>
      <c r="T491" s="31">
        <v>0.99953445419669196</v>
      </c>
      <c r="U491" s="31">
        <v>30855.342165379174</v>
      </c>
      <c r="V491" s="31">
        <v>2612158.4624633798</v>
      </c>
      <c r="W491" s="31">
        <v>0</v>
      </c>
      <c r="X491" s="31">
        <v>630453.03467559803</v>
      </c>
      <c r="Y491" s="31">
        <v>536105.86537933396</v>
      </c>
      <c r="Z491" s="31">
        <v>115638.075174332</v>
      </c>
      <c r="AA491" s="31">
        <v>0</v>
      </c>
      <c r="AB491" s="31">
        <v>0</v>
      </c>
      <c r="AC491" s="31">
        <v>9835164.5928955097</v>
      </c>
      <c r="AD491" s="31">
        <v>7105.9407305121404</v>
      </c>
      <c r="AE491" s="31">
        <v>13220.746514082</v>
      </c>
      <c r="AF491" s="31">
        <v>1183952.9263153099</v>
      </c>
      <c r="AG491" s="31">
        <v>581129.13482666004</v>
      </c>
      <c r="AH491" s="31">
        <v>0</v>
      </c>
      <c r="AI491" s="31">
        <v>1187525.3595428499</v>
      </c>
      <c r="AJ491" s="31">
        <v>273756.80888748198</v>
      </c>
      <c r="AK491" s="31">
        <v>0</v>
      </c>
      <c r="AL491" s="31">
        <v>115675.782176971</v>
      </c>
      <c r="AM491" s="31">
        <v>213.288566572592</v>
      </c>
      <c r="AN491" s="31">
        <v>9911873.3693847694</v>
      </c>
      <c r="AO491" s="31">
        <v>24000280.425048798</v>
      </c>
      <c r="AP491" s="31">
        <v>0</v>
      </c>
      <c r="AQ491" s="31">
        <v>5131018.2456054697</v>
      </c>
      <c r="AR491" s="31">
        <v>4237857.1529540997</v>
      </c>
      <c r="AS491" s="31">
        <v>958303.66291046096</v>
      </c>
      <c r="AT491" s="31">
        <v>0</v>
      </c>
      <c r="AU491" s="31">
        <v>0</v>
      </c>
      <c r="AV491" s="31">
        <v>27877252.996337902</v>
      </c>
      <c r="AW491" s="31">
        <v>22961.2645504475</v>
      </c>
      <c r="AX491" s="31">
        <v>98968.570956230207</v>
      </c>
      <c r="AY491" s="31">
        <v>10953256.776001001</v>
      </c>
      <c r="AZ491" s="31">
        <v>4813581.4361572303</v>
      </c>
      <c r="BA491" s="31">
        <v>0</v>
      </c>
      <c r="BB491" s="31">
        <v>10902750.4997559</v>
      </c>
      <c r="BC491" s="31">
        <v>2317604.7582092299</v>
      </c>
      <c r="BD491" s="31">
        <v>0</v>
      </c>
      <c r="BE491" s="31">
        <v>956981.19387054397</v>
      </c>
      <c r="BF491" s="31">
        <v>1877.5986391305901</v>
      </c>
      <c r="BG491" s="31">
        <v>28122876.610839799</v>
      </c>
      <c r="BH491" s="31">
        <v>5405061.6600341797</v>
      </c>
      <c r="BI491" s="31">
        <v>0</v>
      </c>
      <c r="BJ491" s="31">
        <v>2011946.5517730699</v>
      </c>
      <c r="BK491" s="31">
        <v>1510611.3006744401</v>
      </c>
      <c r="BL491" s="31">
        <v>0</v>
      </c>
      <c r="BM491" s="31">
        <v>0</v>
      </c>
      <c r="BN491" s="31">
        <v>0</v>
      </c>
      <c r="BO491" s="31">
        <v>0</v>
      </c>
      <c r="BP491" s="31">
        <v>0</v>
      </c>
      <c r="BQ491" s="31">
        <v>0</v>
      </c>
      <c r="BR491" s="31">
        <v>3541898.2082519499</v>
      </c>
      <c r="BS491" s="31">
        <v>1855014.8543853799</v>
      </c>
      <c r="BT491" s="31">
        <v>0</v>
      </c>
      <c r="BU491" s="31">
        <v>836784.94999694801</v>
      </c>
      <c r="BV491" s="31">
        <v>1249661.0177154499</v>
      </c>
      <c r="BW491" s="31">
        <v>0</v>
      </c>
      <c r="BX491" s="31">
        <v>77960.069726943999</v>
      </c>
      <c r="BY491" s="31">
        <v>0</v>
      </c>
      <c r="BZ491" s="31">
        <v>0</v>
      </c>
      <c r="CA491" s="31">
        <v>60822.524712562597</v>
      </c>
      <c r="CB491" s="31">
        <v>3237693.9370727502</v>
      </c>
      <c r="CC491" s="31">
        <v>29073854.8352051</v>
      </c>
      <c r="CD491" s="31">
        <v>7448149.9493408203</v>
      </c>
      <c r="CE491" s="31">
        <v>1043.77380685508</v>
      </c>
      <c r="CF491" s="31">
        <v>116611.68354225199</v>
      </c>
      <c r="CG491" s="31">
        <v>964671.33319854701</v>
      </c>
      <c r="CH491" s="31">
        <v>77960.069726943999</v>
      </c>
      <c r="CI491" s="31">
        <v>61867.185359954798</v>
      </c>
      <c r="CJ491" s="31">
        <v>3354757.9746398898</v>
      </c>
      <c r="CK491" s="31">
        <v>30038617.151367199</v>
      </c>
      <c r="CL491" s="31">
        <v>7523816.9782104502</v>
      </c>
      <c r="CM491" s="31">
        <v>92516.432712554903</v>
      </c>
      <c r="CN491" s="31">
        <v>13271892.6832275</v>
      </c>
      <c r="CO491" s="31">
        <v>58346160.6875</v>
      </c>
      <c r="CP491" s="31">
        <v>7523816.9782104502</v>
      </c>
    </row>
    <row r="492" spans="1:94">
      <c r="A492" s="138" t="s">
        <v>70</v>
      </c>
      <c r="B492" s="163">
        <v>41699</v>
      </c>
      <c r="C492" s="31">
        <v>51438.334450721697</v>
      </c>
      <c r="D492" s="31">
        <v>0</v>
      </c>
      <c r="E492" s="31">
        <v>9156.7665668726004</v>
      </c>
      <c r="F492" s="31">
        <v>8094.9825910925902</v>
      </c>
      <c r="G492" s="31">
        <v>1049.71417267621</v>
      </c>
      <c r="H492" s="31">
        <v>0</v>
      </c>
      <c r="I492" s="31">
        <v>0</v>
      </c>
      <c r="J492" s="31">
        <v>30821.6772258282</v>
      </c>
      <c r="K492" s="31">
        <v>79.015109444968402</v>
      </c>
      <c r="L492" s="31">
        <v>137.17965289019</v>
      </c>
      <c r="M492" s="31">
        <v>26332.730702877001</v>
      </c>
      <c r="N492" s="31">
        <v>4061.1284448206402</v>
      </c>
      <c r="O492" s="31">
        <v>0</v>
      </c>
      <c r="P492" s="31">
        <v>27204.9442508221</v>
      </c>
      <c r="Q492" s="31">
        <v>2746.05056545138</v>
      </c>
      <c r="R492" s="31">
        <v>0</v>
      </c>
      <c r="S492" s="31">
        <v>1049.2188256233901</v>
      </c>
      <c r="T492" s="31">
        <v>1.9985120488126999</v>
      </c>
      <c r="U492" s="31">
        <v>30763.694687154672</v>
      </c>
      <c r="V492" s="31">
        <v>2581740.7018737802</v>
      </c>
      <c r="W492" s="31">
        <v>0</v>
      </c>
      <c r="X492" s="31">
        <v>605523.11692810105</v>
      </c>
      <c r="Y492" s="31">
        <v>510486.78836059599</v>
      </c>
      <c r="Z492" s="31">
        <v>115687.453802109</v>
      </c>
      <c r="AA492" s="31">
        <v>0</v>
      </c>
      <c r="AB492" s="31">
        <v>0</v>
      </c>
      <c r="AC492" s="31">
        <v>9875526.96948242</v>
      </c>
      <c r="AD492" s="31">
        <v>5312.1531045436896</v>
      </c>
      <c r="AE492" s="31">
        <v>13347.4503295422</v>
      </c>
      <c r="AF492" s="31">
        <v>1183815.10635376</v>
      </c>
      <c r="AG492" s="31">
        <v>554056.41106414795</v>
      </c>
      <c r="AH492" s="31">
        <v>0</v>
      </c>
      <c r="AI492" s="31">
        <v>1172588.42984009</v>
      </c>
      <c r="AJ492" s="31">
        <v>268646.52035522502</v>
      </c>
      <c r="AK492" s="31">
        <v>0</v>
      </c>
      <c r="AL492" s="31">
        <v>115742.066699982</v>
      </c>
      <c r="AM492" s="31">
        <v>215.360130114481</v>
      </c>
      <c r="AN492" s="31">
        <v>9799758.1688232403</v>
      </c>
      <c r="AO492" s="31">
        <v>23837278.449218798</v>
      </c>
      <c r="AP492" s="31">
        <v>0</v>
      </c>
      <c r="AQ492" s="31">
        <v>4954341.1732788105</v>
      </c>
      <c r="AR492" s="31">
        <v>4026346.7566223098</v>
      </c>
      <c r="AS492" s="31">
        <v>962882.71622466994</v>
      </c>
      <c r="AT492" s="31">
        <v>0</v>
      </c>
      <c r="AU492" s="31">
        <v>0</v>
      </c>
      <c r="AV492" s="31">
        <v>28198638.306640599</v>
      </c>
      <c r="AW492" s="31">
        <v>17308.419229030598</v>
      </c>
      <c r="AX492" s="31">
        <v>119336.01872921</v>
      </c>
      <c r="AY492" s="31">
        <v>11043358.326538101</v>
      </c>
      <c r="AZ492" s="31">
        <v>4605830.4323730497</v>
      </c>
      <c r="BA492" s="31">
        <v>0</v>
      </c>
      <c r="BB492" s="31">
        <v>10782237.3699951</v>
      </c>
      <c r="BC492" s="31">
        <v>2286152.6596984901</v>
      </c>
      <c r="BD492" s="31">
        <v>0</v>
      </c>
      <c r="BE492" s="31">
        <v>963165.58055877697</v>
      </c>
      <c r="BF492" s="31">
        <v>1927.8434505313601</v>
      </c>
      <c r="BG492" s="31">
        <v>27998088.519287098</v>
      </c>
      <c r="BH492" s="31">
        <v>5469591.5874633798</v>
      </c>
      <c r="BI492" s="31">
        <v>0</v>
      </c>
      <c r="BJ492" s="31">
        <v>1968392.5698547401</v>
      </c>
      <c r="BK492" s="31">
        <v>1451144.1416168199</v>
      </c>
      <c r="BL492" s="31">
        <v>0</v>
      </c>
      <c r="BM492" s="31">
        <v>0</v>
      </c>
      <c r="BN492" s="31">
        <v>0</v>
      </c>
      <c r="BO492" s="31">
        <v>0</v>
      </c>
      <c r="BP492" s="31">
        <v>0</v>
      </c>
      <c r="BQ492" s="31">
        <v>0</v>
      </c>
      <c r="BR492" s="31">
        <v>3544939.8542175302</v>
      </c>
      <c r="BS492" s="31">
        <v>1778276.52418518</v>
      </c>
      <c r="BT492" s="31">
        <v>0</v>
      </c>
      <c r="BU492" s="31">
        <v>813749.93999481201</v>
      </c>
      <c r="BV492" s="31">
        <v>1256290.13633728</v>
      </c>
      <c r="BW492" s="31">
        <v>0</v>
      </c>
      <c r="BX492" s="31">
        <v>79226.376756668105</v>
      </c>
      <c r="BY492" s="31">
        <v>0</v>
      </c>
      <c r="BZ492" s="31">
        <v>0</v>
      </c>
      <c r="CA492" s="31">
        <v>60575.066946983301</v>
      </c>
      <c r="CB492" s="31">
        <v>3199196.7143554701</v>
      </c>
      <c r="CC492" s="31">
        <v>28904219.782958999</v>
      </c>
      <c r="CD492" s="31">
        <v>7417243.8348998995</v>
      </c>
      <c r="CE492" s="31">
        <v>1050.7076464593399</v>
      </c>
      <c r="CF492" s="31">
        <v>115194.754225731</v>
      </c>
      <c r="CG492" s="31">
        <v>960511.66020965599</v>
      </c>
      <c r="CH492" s="31">
        <v>79226.376756668105</v>
      </c>
      <c r="CI492" s="31">
        <v>61629.006488323197</v>
      </c>
      <c r="CJ492" s="31">
        <v>3313889.29437256</v>
      </c>
      <c r="CK492" s="31">
        <v>29857173.977783199</v>
      </c>
      <c r="CL492" s="31">
        <v>7495753.6959228497</v>
      </c>
      <c r="CM492" s="31">
        <v>92246.683242797895</v>
      </c>
      <c r="CN492" s="31">
        <v>13104987.168945299</v>
      </c>
      <c r="CO492" s="31">
        <v>57628370.7890625</v>
      </c>
      <c r="CP492" s="31">
        <v>7495753.6959228497</v>
      </c>
    </row>
    <row r="493" spans="1:94">
      <c r="A493" s="138" t="s">
        <v>70</v>
      </c>
      <c r="B493" s="163">
        <v>41791</v>
      </c>
      <c r="C493" s="31">
        <v>51292.487143039703</v>
      </c>
      <c r="D493" s="31">
        <v>0</v>
      </c>
      <c r="E493" s="31">
        <v>8899.6553164720499</v>
      </c>
      <c r="F493" s="31">
        <v>7860.47905790806</v>
      </c>
      <c r="G493" s="31">
        <v>1056.2492148280101</v>
      </c>
      <c r="H493" s="31">
        <v>0</v>
      </c>
      <c r="I493" s="31">
        <v>0</v>
      </c>
      <c r="J493" s="31">
        <v>30727.621739864298</v>
      </c>
      <c r="K493" s="31">
        <v>58.439970337785802</v>
      </c>
      <c r="L493" s="31">
        <v>723.91856607794796</v>
      </c>
      <c r="M493" s="31">
        <v>26194.0284786224</v>
      </c>
      <c r="N493" s="31">
        <v>3997.2049705386198</v>
      </c>
      <c r="O493" s="31">
        <v>0</v>
      </c>
      <c r="P493" s="31">
        <v>26527.702373266198</v>
      </c>
      <c r="Q493" s="31">
        <v>2732.0902412831801</v>
      </c>
      <c r="R493" s="31">
        <v>0</v>
      </c>
      <c r="S493" s="31">
        <v>1062.0926538556801</v>
      </c>
      <c r="T493" s="31">
        <v>0</v>
      </c>
      <c r="U493" s="31">
        <v>30734.727445621586</v>
      </c>
      <c r="V493" s="31">
        <v>2560324.2626037602</v>
      </c>
      <c r="W493" s="31">
        <v>0</v>
      </c>
      <c r="X493" s="31">
        <v>579709.52437591599</v>
      </c>
      <c r="Y493" s="31">
        <v>487380.51586914097</v>
      </c>
      <c r="Z493" s="31">
        <v>115919.592709541</v>
      </c>
      <c r="AA493" s="31">
        <v>0</v>
      </c>
      <c r="AB493" s="31">
        <v>0</v>
      </c>
      <c r="AC493" s="31">
        <v>9841971.3576660194</v>
      </c>
      <c r="AD493" s="31">
        <v>4300.3737637996701</v>
      </c>
      <c r="AE493" s="31">
        <v>30505.5848417282</v>
      </c>
      <c r="AF493" s="31">
        <v>1177832.1851654099</v>
      </c>
      <c r="AG493" s="31">
        <v>533395.55307006801</v>
      </c>
      <c r="AH493" s="31">
        <v>0</v>
      </c>
      <c r="AI493" s="31">
        <v>1134443.5167541499</v>
      </c>
      <c r="AJ493" s="31">
        <v>263906.49760818499</v>
      </c>
      <c r="AK493" s="31">
        <v>0</v>
      </c>
      <c r="AL493" s="31">
        <v>115893.110565186</v>
      </c>
      <c r="AM493" s="31">
        <v>0</v>
      </c>
      <c r="AN493" s="31">
        <v>9822971.1046142597</v>
      </c>
      <c r="AO493" s="31">
        <v>23751467.387207001</v>
      </c>
      <c r="AP493" s="31">
        <v>0</v>
      </c>
      <c r="AQ493" s="31">
        <v>4780068.95666504</v>
      </c>
      <c r="AR493" s="31">
        <v>3856988.2985229502</v>
      </c>
      <c r="AS493" s="31">
        <v>968666.05529785203</v>
      </c>
      <c r="AT493" s="31">
        <v>0</v>
      </c>
      <c r="AU493" s="31">
        <v>0</v>
      </c>
      <c r="AV493" s="31">
        <v>28155418.300048798</v>
      </c>
      <c r="AW493" s="31">
        <v>14072.579633832</v>
      </c>
      <c r="AX493" s="31">
        <v>265943.76410675002</v>
      </c>
      <c r="AY493" s="31">
        <v>11056882.455078101</v>
      </c>
      <c r="AZ493" s="31">
        <v>4441241.1990966797</v>
      </c>
      <c r="BA493" s="31">
        <v>0</v>
      </c>
      <c r="BB493" s="31">
        <v>10490122.802002</v>
      </c>
      <c r="BC493" s="31">
        <v>2262156.7637634301</v>
      </c>
      <c r="BD493" s="31">
        <v>0</v>
      </c>
      <c r="BE493" s="31">
        <v>970476.05008697498</v>
      </c>
      <c r="BF493" s="31">
        <v>0</v>
      </c>
      <c r="BG493" s="31">
        <v>28109938.232421901</v>
      </c>
      <c r="BH493" s="31">
        <v>5429771.9420165997</v>
      </c>
      <c r="BI493" s="31">
        <v>0</v>
      </c>
      <c r="BJ493" s="31">
        <v>1885503.0657196001</v>
      </c>
      <c r="BK493" s="31">
        <v>1377395.23612976</v>
      </c>
      <c r="BL493" s="31">
        <v>0</v>
      </c>
      <c r="BM493" s="31">
        <v>0</v>
      </c>
      <c r="BN493" s="31">
        <v>0</v>
      </c>
      <c r="BO493" s="31">
        <v>0</v>
      </c>
      <c r="BP493" s="31">
        <v>0</v>
      </c>
      <c r="BQ493" s="31">
        <v>0</v>
      </c>
      <c r="BR493" s="31">
        <v>3552928.29754639</v>
      </c>
      <c r="BS493" s="31">
        <v>1711950.6576232901</v>
      </c>
      <c r="BT493" s="31">
        <v>0</v>
      </c>
      <c r="BU493" s="31">
        <v>813084.5</v>
      </c>
      <c r="BV493" s="31">
        <v>1255032.7198333701</v>
      </c>
      <c r="BW493" s="31">
        <v>0</v>
      </c>
      <c r="BX493" s="31">
        <v>79315.281298637405</v>
      </c>
      <c r="BY493" s="31">
        <v>0</v>
      </c>
      <c r="BZ493" s="31">
        <v>0</v>
      </c>
      <c r="CA493" s="31">
        <v>60178.171963691697</v>
      </c>
      <c r="CB493" s="31">
        <v>3139541.0899047898</v>
      </c>
      <c r="CC493" s="31">
        <v>28491686.0708008</v>
      </c>
      <c r="CD493" s="31">
        <v>7326641.9593505897</v>
      </c>
      <c r="CE493" s="31">
        <v>1056.6999723911299</v>
      </c>
      <c r="CF493" s="31">
        <v>115655.38202190401</v>
      </c>
      <c r="CG493" s="31">
        <v>967821.66301727295</v>
      </c>
      <c r="CH493" s="31">
        <v>79315.281298637405</v>
      </c>
      <c r="CI493" s="31">
        <v>61237.445393562302</v>
      </c>
      <c r="CJ493" s="31">
        <v>3254578.3880920401</v>
      </c>
      <c r="CK493" s="31">
        <v>29464912.191894501</v>
      </c>
      <c r="CL493" s="31">
        <v>7405126.4789428702</v>
      </c>
      <c r="CM493" s="31">
        <v>91774.477890014605</v>
      </c>
      <c r="CN493" s="31">
        <v>13089092.694458</v>
      </c>
      <c r="CO493" s="31">
        <v>57586723.513183601</v>
      </c>
      <c r="CP493" s="31">
        <v>7405126.4789428702</v>
      </c>
    </row>
    <row r="494" spans="1:94">
      <c r="A494" s="138" t="s">
        <v>70</v>
      </c>
      <c r="B494" s="163">
        <v>41883</v>
      </c>
      <c r="C494" s="31">
        <v>51699.329859733603</v>
      </c>
      <c r="D494" s="31">
        <v>0</v>
      </c>
      <c r="E494" s="31">
        <v>8565.9299554824793</v>
      </c>
      <c r="F494" s="31">
        <v>7739.7381754517601</v>
      </c>
      <c r="G494" s="31">
        <v>1079.6009971946501</v>
      </c>
      <c r="H494" s="31">
        <v>0</v>
      </c>
      <c r="I494" s="31">
        <v>0</v>
      </c>
      <c r="J494" s="31">
        <v>30629.396406173699</v>
      </c>
      <c r="K494" s="31">
        <v>43.172174170613303</v>
      </c>
      <c r="L494" s="31">
        <v>147.63723606988799</v>
      </c>
      <c r="M494" s="31">
        <v>26353.4490253925</v>
      </c>
      <c r="N494" s="31">
        <v>3939.1406546533099</v>
      </c>
      <c r="O494" s="31">
        <v>0</v>
      </c>
      <c r="P494" s="31">
        <v>27176.295588254899</v>
      </c>
      <c r="Q494" s="31">
        <v>2748.8131663203199</v>
      </c>
      <c r="R494" s="31">
        <v>0</v>
      </c>
      <c r="S494" s="31">
        <v>1079.7940041422801</v>
      </c>
      <c r="T494" s="31">
        <v>0</v>
      </c>
      <c r="U494" s="31">
        <v>30743.956491573892</v>
      </c>
      <c r="V494" s="31">
        <v>2613544.5655517601</v>
      </c>
      <c r="W494" s="31">
        <v>0</v>
      </c>
      <c r="X494" s="31">
        <v>526213.64160156297</v>
      </c>
      <c r="Y494" s="31">
        <v>471442.00077819801</v>
      </c>
      <c r="Z494" s="31">
        <v>113195.184147835</v>
      </c>
      <c r="AA494" s="31">
        <v>0</v>
      </c>
      <c r="AB494" s="31">
        <v>0</v>
      </c>
      <c r="AC494" s="31">
        <v>9790555.3818359394</v>
      </c>
      <c r="AD494" s="31">
        <v>2463.6892771422899</v>
      </c>
      <c r="AE494" s="31">
        <v>16799.272813081701</v>
      </c>
      <c r="AF494" s="31">
        <v>1190412.05822754</v>
      </c>
      <c r="AG494" s="31">
        <v>511630.12624740601</v>
      </c>
      <c r="AH494" s="31">
        <v>0</v>
      </c>
      <c r="AI494" s="31">
        <v>1148942.2755279499</v>
      </c>
      <c r="AJ494" s="31">
        <v>266648.81822204601</v>
      </c>
      <c r="AK494" s="31">
        <v>0</v>
      </c>
      <c r="AL494" s="31">
        <v>113178.26742553699</v>
      </c>
      <c r="AM494" s="31">
        <v>0</v>
      </c>
      <c r="AN494" s="31">
        <v>9830888.9926757794</v>
      </c>
      <c r="AO494" s="31">
        <v>24303913.660888702</v>
      </c>
      <c r="AP494" s="31">
        <v>0</v>
      </c>
      <c r="AQ494" s="31">
        <v>4297289.9360961895</v>
      </c>
      <c r="AR494" s="31">
        <v>3758323.4649963402</v>
      </c>
      <c r="AS494" s="31">
        <v>947574.38494110096</v>
      </c>
      <c r="AT494" s="31">
        <v>0</v>
      </c>
      <c r="AU494" s="31">
        <v>0</v>
      </c>
      <c r="AV494" s="31">
        <v>27994590.8286133</v>
      </c>
      <c r="AW494" s="31">
        <v>8022.0494041442898</v>
      </c>
      <c r="AX494" s="31">
        <v>135765.39046287499</v>
      </c>
      <c r="AY494" s="31">
        <v>11234183.0772705</v>
      </c>
      <c r="AZ494" s="31">
        <v>4273404.4567260696</v>
      </c>
      <c r="BA494" s="31">
        <v>0</v>
      </c>
      <c r="BB494" s="31">
        <v>10675582.286987299</v>
      </c>
      <c r="BC494" s="31">
        <v>2284318.3292846698</v>
      </c>
      <c r="BD494" s="31">
        <v>0</v>
      </c>
      <c r="BE494" s="31">
        <v>946825.23649597203</v>
      </c>
      <c r="BF494" s="31">
        <v>0</v>
      </c>
      <c r="BG494" s="31">
        <v>28064456.334472701</v>
      </c>
      <c r="BH494" s="31">
        <v>5484045.7582397498</v>
      </c>
      <c r="BI494" s="31">
        <v>0</v>
      </c>
      <c r="BJ494" s="31">
        <v>1809497.0764007601</v>
      </c>
      <c r="BK494" s="31">
        <v>1342526.4291687</v>
      </c>
      <c r="BL494" s="31">
        <v>0</v>
      </c>
      <c r="BM494" s="31">
        <v>0</v>
      </c>
      <c r="BN494" s="31">
        <v>0</v>
      </c>
      <c r="BO494" s="31">
        <v>0</v>
      </c>
      <c r="BP494" s="31">
        <v>0</v>
      </c>
      <c r="BQ494" s="31">
        <v>0</v>
      </c>
      <c r="BR494" s="31">
        <v>3612784.7464294401</v>
      </c>
      <c r="BS494" s="31">
        <v>1651293.1510620101</v>
      </c>
      <c r="BT494" s="31">
        <v>0</v>
      </c>
      <c r="BU494" s="31">
        <v>714100.95995330799</v>
      </c>
      <c r="BV494" s="31">
        <v>1272435.75900269</v>
      </c>
      <c r="BW494" s="31">
        <v>0</v>
      </c>
      <c r="BX494" s="31">
        <v>67853.823599815398</v>
      </c>
      <c r="BY494" s="31">
        <v>0</v>
      </c>
      <c r="BZ494" s="31">
        <v>0</v>
      </c>
      <c r="CA494" s="31">
        <v>60323.144641399398</v>
      </c>
      <c r="CB494" s="31">
        <v>3129898.9257507301</v>
      </c>
      <c r="CC494" s="31">
        <v>28573884.322021499</v>
      </c>
      <c r="CD494" s="31">
        <v>7265369.2130737295</v>
      </c>
      <c r="CE494" s="31">
        <v>1080.80787630379</v>
      </c>
      <c r="CF494" s="31">
        <v>113424.159309387</v>
      </c>
      <c r="CG494" s="31">
        <v>948119.42496490502</v>
      </c>
      <c r="CH494" s="31">
        <v>67853.823599815398</v>
      </c>
      <c r="CI494" s="31">
        <v>61397.819749355302</v>
      </c>
      <c r="CJ494" s="31">
        <v>3243979.9588623</v>
      </c>
      <c r="CK494" s="31">
        <v>29523385.973632801</v>
      </c>
      <c r="CL494" s="31">
        <v>7336970.0818481399</v>
      </c>
      <c r="CM494" s="31">
        <v>91900.5492811203</v>
      </c>
      <c r="CN494" s="31">
        <v>13064630.122558599</v>
      </c>
      <c r="CO494" s="31">
        <v>57592903.7724609</v>
      </c>
      <c r="CP494" s="31">
        <v>7336970.0818481399</v>
      </c>
    </row>
    <row r="495" spans="1:94">
      <c r="A495" s="138" t="s">
        <v>70</v>
      </c>
      <c r="B495" s="163">
        <v>41974</v>
      </c>
      <c r="C495" s="31">
        <v>51713.175868988001</v>
      </c>
      <c r="D495" s="31">
        <v>0</v>
      </c>
      <c r="E495" s="31">
        <v>8503.9383506774902</v>
      </c>
      <c r="F495" s="31">
        <v>7688.3683262467403</v>
      </c>
      <c r="G495" s="31">
        <v>1053.8423149734699</v>
      </c>
      <c r="H495" s="31">
        <v>0</v>
      </c>
      <c r="I495" s="31">
        <v>0</v>
      </c>
      <c r="J495" s="31">
        <v>29931.726687669801</v>
      </c>
      <c r="K495" s="31">
        <v>24.9922054274939</v>
      </c>
      <c r="L495" s="31">
        <v>131.82055178470901</v>
      </c>
      <c r="M495" s="31">
        <v>26532.374696016301</v>
      </c>
      <c r="N495" s="31">
        <v>3881.2264592945598</v>
      </c>
      <c r="O495" s="31">
        <v>0</v>
      </c>
      <c r="P495" s="31">
        <v>27005.780862331401</v>
      </c>
      <c r="Q495" s="31">
        <v>2730.8114161193398</v>
      </c>
      <c r="R495" s="31">
        <v>0</v>
      </c>
      <c r="S495" s="31">
        <v>1049.45515666902</v>
      </c>
      <c r="T495" s="31">
        <v>0</v>
      </c>
      <c r="U495" s="31">
        <v>30079.030243566256</v>
      </c>
      <c r="V495" s="31">
        <v>2604569.0584106399</v>
      </c>
      <c r="W495" s="31">
        <v>0</v>
      </c>
      <c r="X495" s="31">
        <v>515977.137577057</v>
      </c>
      <c r="Y495" s="31">
        <v>460808.471767426</v>
      </c>
      <c r="Z495" s="31">
        <v>109438.863614082</v>
      </c>
      <c r="AA495" s="31">
        <v>0</v>
      </c>
      <c r="AB495" s="31">
        <v>0</v>
      </c>
      <c r="AC495" s="31">
        <v>9586814.5474853497</v>
      </c>
      <c r="AD495" s="31">
        <v>1780.05546969175</v>
      </c>
      <c r="AE495" s="31">
        <v>15626.1981842518</v>
      </c>
      <c r="AF495" s="31">
        <v>1202367.34373474</v>
      </c>
      <c r="AG495" s="31">
        <v>497952.94905471802</v>
      </c>
      <c r="AH495" s="31">
        <v>0</v>
      </c>
      <c r="AI495" s="31">
        <v>1136669.4454040499</v>
      </c>
      <c r="AJ495" s="31">
        <v>267361.82951354998</v>
      </c>
      <c r="AK495" s="31">
        <v>0</v>
      </c>
      <c r="AL495" s="31">
        <v>109463.56491088901</v>
      </c>
      <c r="AM495" s="31">
        <v>0</v>
      </c>
      <c r="AN495" s="31">
        <v>9669305.0681152306</v>
      </c>
      <c r="AO495" s="31">
        <v>24383254.563720699</v>
      </c>
      <c r="AP495" s="31">
        <v>0</v>
      </c>
      <c r="AQ495" s="31">
        <v>4239414.9190063505</v>
      </c>
      <c r="AR495" s="31">
        <v>3667861.7621765099</v>
      </c>
      <c r="AS495" s="31">
        <v>927435.336410522</v>
      </c>
      <c r="AT495" s="31">
        <v>0</v>
      </c>
      <c r="AU495" s="31">
        <v>0</v>
      </c>
      <c r="AV495" s="31">
        <v>27658986.440429699</v>
      </c>
      <c r="AW495" s="31">
        <v>5858.8181495666504</v>
      </c>
      <c r="AX495" s="31">
        <v>136006.119102478</v>
      </c>
      <c r="AY495" s="31">
        <v>11359165.243774399</v>
      </c>
      <c r="AZ495" s="31">
        <v>4171563.0585327102</v>
      </c>
      <c r="BA495" s="31">
        <v>0</v>
      </c>
      <c r="BB495" s="31">
        <v>10617354.331543</v>
      </c>
      <c r="BC495" s="31">
        <v>2299951.5165710398</v>
      </c>
      <c r="BD495" s="31">
        <v>0</v>
      </c>
      <c r="BE495" s="31">
        <v>926450.25287628197</v>
      </c>
      <c r="BF495" s="31">
        <v>0</v>
      </c>
      <c r="BG495" s="31">
        <v>27907601.762451202</v>
      </c>
      <c r="BH495" s="31">
        <v>5500260.2208862295</v>
      </c>
      <c r="BI495" s="31">
        <v>0</v>
      </c>
      <c r="BJ495" s="31">
        <v>1775872.80776978</v>
      </c>
      <c r="BK495" s="31">
        <v>1316743.1539154099</v>
      </c>
      <c r="BL495" s="31">
        <v>0</v>
      </c>
      <c r="BM495" s="31">
        <v>0</v>
      </c>
      <c r="BN495" s="31">
        <v>0</v>
      </c>
      <c r="BO495" s="31">
        <v>0</v>
      </c>
      <c r="BP495" s="31">
        <v>0</v>
      </c>
      <c r="BQ495" s="31">
        <v>0</v>
      </c>
      <c r="BR495" s="31">
        <v>3655445.3946227999</v>
      </c>
      <c r="BS495" s="31">
        <v>1609566.9664459201</v>
      </c>
      <c r="BT495" s="31">
        <v>0</v>
      </c>
      <c r="BU495" s="31">
        <v>797560.09371185303</v>
      </c>
      <c r="BV495" s="31">
        <v>1278194.7166748</v>
      </c>
      <c r="BW495" s="31">
        <v>0</v>
      </c>
      <c r="BX495" s="31">
        <v>74141.100808143601</v>
      </c>
      <c r="BY495" s="31">
        <v>0</v>
      </c>
      <c r="BZ495" s="31">
        <v>0</v>
      </c>
      <c r="CA495" s="31">
        <v>60213.832449436202</v>
      </c>
      <c r="CB495" s="31">
        <v>3117127.5116882301</v>
      </c>
      <c r="CC495" s="31">
        <v>28563756.7116699</v>
      </c>
      <c r="CD495" s="31">
        <v>7311098.16442871</v>
      </c>
      <c r="CE495" s="31">
        <v>1053.48770515621</v>
      </c>
      <c r="CF495" s="31">
        <v>110237.684218407</v>
      </c>
      <c r="CG495" s="31">
        <v>932356.10155487095</v>
      </c>
      <c r="CH495" s="31">
        <v>74141.100808143601</v>
      </c>
      <c r="CI495" s="31">
        <v>61267.946656703898</v>
      </c>
      <c r="CJ495" s="31">
        <v>3227950.7514953599</v>
      </c>
      <c r="CK495" s="31">
        <v>29496427.489746101</v>
      </c>
      <c r="CL495" s="31">
        <v>7383348.22692871</v>
      </c>
      <c r="CM495" s="31">
        <v>91191.009799957304</v>
      </c>
      <c r="CN495" s="31">
        <v>12906265.778930699</v>
      </c>
      <c r="CO495" s="31">
        <v>57654643.144042999</v>
      </c>
      <c r="CP495" s="31">
        <v>7383348.22692871</v>
      </c>
    </row>
    <row r="496" spans="1:94">
      <c r="A496" s="138" t="s">
        <v>70</v>
      </c>
      <c r="B496" s="163">
        <v>42064</v>
      </c>
      <c r="C496" s="31">
        <v>51265.014832496599</v>
      </c>
      <c r="D496" s="31">
        <v>0</v>
      </c>
      <c r="E496" s="31">
        <v>8445.99857771397</v>
      </c>
      <c r="F496" s="31">
        <v>7698.5147239565804</v>
      </c>
      <c r="G496" s="31">
        <v>1070.7138047665401</v>
      </c>
      <c r="H496" s="31">
        <v>0</v>
      </c>
      <c r="I496" s="31">
        <v>0</v>
      </c>
      <c r="J496" s="31">
        <v>30482.151553153999</v>
      </c>
      <c r="K496" s="31">
        <v>19.580154947936499</v>
      </c>
      <c r="L496" s="31">
        <v>101.835377329029</v>
      </c>
      <c r="M496" s="31">
        <v>26626.371706485701</v>
      </c>
      <c r="N496" s="31">
        <v>3832.2412243783501</v>
      </c>
      <c r="O496" s="31">
        <v>0</v>
      </c>
      <c r="P496" s="31">
        <v>26323.282972335801</v>
      </c>
      <c r="Q496" s="31">
        <v>2720.91222965717</v>
      </c>
      <c r="R496" s="31">
        <v>0</v>
      </c>
      <c r="S496" s="31">
        <v>1069.37490317225</v>
      </c>
      <c r="T496" s="31">
        <v>0</v>
      </c>
      <c r="U496" s="31">
        <v>30350.301205073618</v>
      </c>
      <c r="V496" s="31">
        <v>2562670.47021484</v>
      </c>
      <c r="W496" s="31">
        <v>0</v>
      </c>
      <c r="X496" s="31">
        <v>507854.06808471697</v>
      </c>
      <c r="Y496" s="31">
        <v>458545.38751983602</v>
      </c>
      <c r="Z496" s="31">
        <v>110747.735713959</v>
      </c>
      <c r="AA496" s="31">
        <v>0</v>
      </c>
      <c r="AB496" s="31">
        <v>0</v>
      </c>
      <c r="AC496" s="31">
        <v>9721198.0340576209</v>
      </c>
      <c r="AD496" s="31">
        <v>1322.5621675252901</v>
      </c>
      <c r="AE496" s="31">
        <v>12201.120205879201</v>
      </c>
      <c r="AF496" s="31">
        <v>1206992.7445068399</v>
      </c>
      <c r="AG496" s="31">
        <v>493235.91035842901</v>
      </c>
      <c r="AH496" s="31">
        <v>0</v>
      </c>
      <c r="AI496" s="31">
        <v>1096140.8744354199</v>
      </c>
      <c r="AJ496" s="31">
        <v>267379.49619293201</v>
      </c>
      <c r="AK496" s="31">
        <v>0</v>
      </c>
      <c r="AL496" s="31">
        <v>110702.62266445201</v>
      </c>
      <c r="AM496" s="31">
        <v>0</v>
      </c>
      <c r="AN496" s="31">
        <v>9622931.41870117</v>
      </c>
      <c r="AO496" s="31">
        <v>24061062.1013184</v>
      </c>
      <c r="AP496" s="31">
        <v>0</v>
      </c>
      <c r="AQ496" s="31">
        <v>4109843.2733154302</v>
      </c>
      <c r="AR496" s="31">
        <v>3639088.6303405799</v>
      </c>
      <c r="AS496" s="31">
        <v>940003.11313629197</v>
      </c>
      <c r="AT496" s="31">
        <v>0</v>
      </c>
      <c r="AU496" s="31">
        <v>0</v>
      </c>
      <c r="AV496" s="31">
        <v>28179989.322021499</v>
      </c>
      <c r="AW496" s="31">
        <v>4380.2442418336896</v>
      </c>
      <c r="AX496" s="31">
        <v>94566.230986595197</v>
      </c>
      <c r="AY496" s="31">
        <v>11467657.268554701</v>
      </c>
      <c r="AZ496" s="31">
        <v>4156234.1815795898</v>
      </c>
      <c r="BA496" s="31">
        <v>0</v>
      </c>
      <c r="BB496" s="31">
        <v>10208608.916137701</v>
      </c>
      <c r="BC496" s="31">
        <v>2302315.5731506301</v>
      </c>
      <c r="BD496" s="31">
        <v>0</v>
      </c>
      <c r="BE496" s="31">
        <v>939570.54319000198</v>
      </c>
      <c r="BF496" s="31">
        <v>0</v>
      </c>
      <c r="BG496" s="31">
        <v>27933356.7885742</v>
      </c>
      <c r="BH496" s="31">
        <v>5560567.9896850605</v>
      </c>
      <c r="BI496" s="31">
        <v>0</v>
      </c>
      <c r="BJ496" s="31">
        <v>1808581.7963104199</v>
      </c>
      <c r="BK496" s="31">
        <v>1320847.2619628899</v>
      </c>
      <c r="BL496" s="31">
        <v>0</v>
      </c>
      <c r="BM496" s="31">
        <v>0</v>
      </c>
      <c r="BN496" s="31">
        <v>0</v>
      </c>
      <c r="BO496" s="31">
        <v>0</v>
      </c>
      <c r="BP496" s="31">
        <v>0</v>
      </c>
      <c r="BQ496" s="31">
        <v>0</v>
      </c>
      <c r="BR496" s="31">
        <v>3685220.9007873498</v>
      </c>
      <c r="BS496" s="31">
        <v>1607930.5632171601</v>
      </c>
      <c r="BT496" s="31">
        <v>0</v>
      </c>
      <c r="BU496" s="31">
        <v>749003.085105896</v>
      </c>
      <c r="BV496" s="31">
        <v>1290115.0756073</v>
      </c>
      <c r="BW496" s="31">
        <v>0</v>
      </c>
      <c r="BX496" s="31">
        <v>76483.876660346999</v>
      </c>
      <c r="BY496" s="31">
        <v>0</v>
      </c>
      <c r="BZ496" s="31">
        <v>0</v>
      </c>
      <c r="CA496" s="31">
        <v>59680.969004154198</v>
      </c>
      <c r="CB496" s="31">
        <v>3082059.9508972201</v>
      </c>
      <c r="CC496" s="31">
        <v>28286750.8049316</v>
      </c>
      <c r="CD496" s="31">
        <v>7347189.34838867</v>
      </c>
      <c r="CE496" s="31">
        <v>1069.40466934443</v>
      </c>
      <c r="CF496" s="31">
        <v>109992.791381836</v>
      </c>
      <c r="CG496" s="31">
        <v>935435.58840179397</v>
      </c>
      <c r="CH496" s="31">
        <v>76483.876660346999</v>
      </c>
      <c r="CI496" s="31">
        <v>60754.166293144197</v>
      </c>
      <c r="CJ496" s="31">
        <v>3191339.5647582998</v>
      </c>
      <c r="CK496" s="31">
        <v>29214996.063720699</v>
      </c>
      <c r="CL496" s="31">
        <v>7422197.8485107403</v>
      </c>
      <c r="CM496" s="31">
        <v>90918.078013420105</v>
      </c>
      <c r="CN496" s="31">
        <v>12803610.639038101</v>
      </c>
      <c r="CO496" s="31">
        <v>56869027.569824196</v>
      </c>
      <c r="CP496" s="31">
        <v>7422197.8485107403</v>
      </c>
    </row>
    <row r="497" spans="1:94">
      <c r="A497" s="138" t="s">
        <v>71</v>
      </c>
      <c r="B497" s="163">
        <v>38047</v>
      </c>
      <c r="C497" s="31">
        <v>29957.702047586401</v>
      </c>
      <c r="D497" s="31">
        <v>0</v>
      </c>
      <c r="E497" s="31">
        <v>16989.417361020998</v>
      </c>
      <c r="F497" s="31">
        <v>9280.8419368267096</v>
      </c>
      <c r="G497" s="31">
        <v>1.84261324061663</v>
      </c>
      <c r="H497" s="31">
        <v>0</v>
      </c>
      <c r="I497" s="31">
        <v>0</v>
      </c>
      <c r="J497" s="31">
        <v>49.903115162160198</v>
      </c>
      <c r="K497" s="31">
        <v>22769.106261730201</v>
      </c>
      <c r="L497" s="31">
        <v>20177.890801191301</v>
      </c>
      <c r="M497" s="31">
        <v>19599.055608034101</v>
      </c>
      <c r="N497" s="31">
        <v>3707.12658432126</v>
      </c>
      <c r="O497" s="31">
        <v>0</v>
      </c>
      <c r="P497" s="31">
        <v>0</v>
      </c>
      <c r="Q497" s="31">
        <v>3317.0226819515201</v>
      </c>
      <c r="R497" s="31">
        <v>0</v>
      </c>
      <c r="S497" s="31">
        <v>0</v>
      </c>
      <c r="T497" s="31">
        <v>728.30497837066696</v>
      </c>
      <c r="U497" s="31">
        <v>22787.1136448383</v>
      </c>
      <c r="V497" s="31">
        <v>1744642.76487732</v>
      </c>
      <c r="W497" s="31">
        <v>0</v>
      </c>
      <c r="X497" s="31">
        <v>1380788.82548523</v>
      </c>
      <c r="Y497" s="31">
        <v>589164.43852233898</v>
      </c>
      <c r="Z497" s="31">
        <v>88.187058040872202</v>
      </c>
      <c r="AA497" s="31">
        <v>0</v>
      </c>
      <c r="AB497" s="31">
        <v>0</v>
      </c>
      <c r="AC497" s="31">
        <v>2900.6085330545902</v>
      </c>
      <c r="AD497" s="31">
        <v>5827463.5004272498</v>
      </c>
      <c r="AE497" s="31">
        <v>1087185.1072998</v>
      </c>
      <c r="AF497" s="31">
        <v>1011939.9438934301</v>
      </c>
      <c r="AG497" s="31">
        <v>614596.24632263195</v>
      </c>
      <c r="AH497" s="31">
        <v>0</v>
      </c>
      <c r="AI497" s="31">
        <v>0</v>
      </c>
      <c r="AJ497" s="31">
        <v>409915.49673080398</v>
      </c>
      <c r="AK497" s="31">
        <v>0</v>
      </c>
      <c r="AL497" s="31">
        <v>0</v>
      </c>
      <c r="AM497" s="31">
        <v>128877.114949226</v>
      </c>
      <c r="AN497" s="31">
        <v>5810326.8717651404</v>
      </c>
      <c r="AO497" s="31">
        <v>12048645.170166001</v>
      </c>
      <c r="AP497" s="31">
        <v>0</v>
      </c>
      <c r="AQ497" s="31">
        <v>9136752.7872314509</v>
      </c>
      <c r="AR497" s="31">
        <v>4004445.0587463402</v>
      </c>
      <c r="AS497" s="31">
        <v>518.92196495086</v>
      </c>
      <c r="AT497" s="31">
        <v>0</v>
      </c>
      <c r="AU497" s="31">
        <v>0</v>
      </c>
      <c r="AV497" s="31">
        <v>6650.3259381055796</v>
      </c>
      <c r="AW497" s="31">
        <v>13424336.4373779</v>
      </c>
      <c r="AX497" s="31">
        <v>7651307.0050659198</v>
      </c>
      <c r="AY497" s="31">
        <v>6909570.2955322303</v>
      </c>
      <c r="AZ497" s="31">
        <v>3916553.7084655799</v>
      </c>
      <c r="BA497" s="31">
        <v>0</v>
      </c>
      <c r="BB497" s="31">
        <v>0</v>
      </c>
      <c r="BC497" s="31">
        <v>2647604.1929016099</v>
      </c>
      <c r="BD497" s="31">
        <v>0</v>
      </c>
      <c r="BE497" s="31">
        <v>0</v>
      </c>
      <c r="BF497" s="31">
        <v>781268.70272827102</v>
      </c>
      <c r="BG497" s="31">
        <v>13336065.0587158</v>
      </c>
      <c r="BH497" s="31">
        <v>2368180.5243225102</v>
      </c>
      <c r="BI497" s="31">
        <v>0</v>
      </c>
      <c r="BJ497" s="31">
        <v>2631345.08563232</v>
      </c>
      <c r="BK497" s="31">
        <v>1437655.7207946801</v>
      </c>
      <c r="BL497" s="31">
        <v>0</v>
      </c>
      <c r="BM497" s="31">
        <v>0</v>
      </c>
      <c r="BN497" s="31">
        <v>0</v>
      </c>
      <c r="BO497" s="31">
        <v>0</v>
      </c>
      <c r="BP497" s="31">
        <v>0</v>
      </c>
      <c r="BQ497" s="31">
        <v>0</v>
      </c>
      <c r="BR497" s="31">
        <v>2280132.2917785598</v>
      </c>
      <c r="BS497" s="31">
        <v>1503072.27519226</v>
      </c>
      <c r="BT497" s="31">
        <v>0</v>
      </c>
      <c r="BU497" s="31">
        <v>0</v>
      </c>
      <c r="BV497" s="31">
        <v>1242645.29760742</v>
      </c>
      <c r="BW497" s="31">
        <v>0</v>
      </c>
      <c r="BX497" s="31">
        <v>0</v>
      </c>
      <c r="BY497" s="31">
        <v>0</v>
      </c>
      <c r="BZ497" s="31">
        <v>0</v>
      </c>
      <c r="CA497" s="31">
        <v>46984.657817363703</v>
      </c>
      <c r="CB497" s="31">
        <v>3129554.1522216802</v>
      </c>
      <c r="CC497" s="31">
        <v>21192527.787597701</v>
      </c>
      <c r="CD497" s="31">
        <v>5004610.0979003897</v>
      </c>
      <c r="CE497" s="31">
        <v>732.82622662931703</v>
      </c>
      <c r="CF497" s="31">
        <v>129394.364095688</v>
      </c>
      <c r="CG497" s="31">
        <v>785178.93099975598</v>
      </c>
      <c r="CH497" s="31">
        <v>0</v>
      </c>
      <c r="CI497" s="31">
        <v>47712.656853198998</v>
      </c>
      <c r="CJ497" s="31">
        <v>3259392.4602355999</v>
      </c>
      <c r="CK497" s="31">
        <v>21984853.5615234</v>
      </c>
      <c r="CL497" s="31">
        <v>5000689.0841674795</v>
      </c>
      <c r="CM497" s="31">
        <v>70426.469865798994</v>
      </c>
      <c r="CN497" s="31">
        <v>9055649.71484375</v>
      </c>
      <c r="CO497" s="31">
        <v>35290541.846679702</v>
      </c>
      <c r="CP497" s="31">
        <v>5000689.0841674795</v>
      </c>
    </row>
    <row r="498" spans="1:94">
      <c r="A498" s="138" t="s">
        <v>71</v>
      </c>
      <c r="B498" s="163">
        <v>38139</v>
      </c>
      <c r="C498" s="31">
        <v>30150.1640024185</v>
      </c>
      <c r="D498" s="31">
        <v>0</v>
      </c>
      <c r="E498" s="31">
        <v>16539.937031507499</v>
      </c>
      <c r="F498" s="31">
        <v>9242.1277263164502</v>
      </c>
      <c r="G498" s="31">
        <v>20.056937934830799</v>
      </c>
      <c r="H498" s="31">
        <v>0</v>
      </c>
      <c r="I498" s="31">
        <v>0</v>
      </c>
      <c r="J498" s="31">
        <v>1052.1183731854001</v>
      </c>
      <c r="K498" s="31">
        <v>21452.792179107699</v>
      </c>
      <c r="L498" s="31">
        <v>20313.679481744799</v>
      </c>
      <c r="M498" s="31">
        <v>19282.082574129101</v>
      </c>
      <c r="N498" s="31">
        <v>3790.8248771130998</v>
      </c>
      <c r="O498" s="31">
        <v>0</v>
      </c>
      <c r="P498" s="31">
        <v>0</v>
      </c>
      <c r="Q498" s="31">
        <v>3332.4244171679002</v>
      </c>
      <c r="R498" s="31">
        <v>0</v>
      </c>
      <c r="S498" s="31">
        <v>0</v>
      </c>
      <c r="T498" s="31">
        <v>725.755296744406</v>
      </c>
      <c r="U498" s="31">
        <v>22864.002841949499</v>
      </c>
      <c r="V498" s="31">
        <v>1722092.3731231701</v>
      </c>
      <c r="W498" s="31">
        <v>0</v>
      </c>
      <c r="X498" s="31">
        <v>1344569.2150421101</v>
      </c>
      <c r="Y498" s="31">
        <v>588616.20233154297</v>
      </c>
      <c r="Z498" s="31">
        <v>2682.1173517406</v>
      </c>
      <c r="AA498" s="31">
        <v>0</v>
      </c>
      <c r="AB498" s="31">
        <v>0</v>
      </c>
      <c r="AC498" s="31">
        <v>219502.309215546</v>
      </c>
      <c r="AD498" s="31">
        <v>5436333.29577637</v>
      </c>
      <c r="AE498" s="31">
        <v>1063659.8216247601</v>
      </c>
      <c r="AF498" s="31">
        <v>983890.76007080101</v>
      </c>
      <c r="AG498" s="31">
        <v>609071.10884094203</v>
      </c>
      <c r="AH498" s="31">
        <v>0</v>
      </c>
      <c r="AI498" s="31">
        <v>0</v>
      </c>
      <c r="AJ498" s="31">
        <v>404641.215076447</v>
      </c>
      <c r="AK498" s="31">
        <v>0</v>
      </c>
      <c r="AL498" s="31">
        <v>0</v>
      </c>
      <c r="AM498" s="31">
        <v>127930.571058273</v>
      </c>
      <c r="AN498" s="31">
        <v>5782065.74145508</v>
      </c>
      <c r="AO498" s="31">
        <v>12020393.098877</v>
      </c>
      <c r="AP498" s="31">
        <v>0</v>
      </c>
      <c r="AQ498" s="31">
        <v>8989746.9396972694</v>
      </c>
      <c r="AR498" s="31">
        <v>4045137.4017028799</v>
      </c>
      <c r="AS498" s="31">
        <v>15950.1491268873</v>
      </c>
      <c r="AT498" s="31">
        <v>0</v>
      </c>
      <c r="AU498" s="31">
        <v>0</v>
      </c>
      <c r="AV498" s="31">
        <v>510718.17472839402</v>
      </c>
      <c r="AW498" s="31">
        <v>12632930.701538101</v>
      </c>
      <c r="AX498" s="31">
        <v>7570732.4649658203</v>
      </c>
      <c r="AY498" s="31">
        <v>6775494.4216308603</v>
      </c>
      <c r="AZ498" s="31">
        <v>3941992.46374512</v>
      </c>
      <c r="BA498" s="31">
        <v>0</v>
      </c>
      <c r="BB498" s="31">
        <v>0</v>
      </c>
      <c r="BC498" s="31">
        <v>2649581.3784790002</v>
      </c>
      <c r="BD498" s="31">
        <v>0</v>
      </c>
      <c r="BE498" s="31">
        <v>0</v>
      </c>
      <c r="BF498" s="31">
        <v>780577.65022277797</v>
      </c>
      <c r="BG498" s="31">
        <v>13464174.9454346</v>
      </c>
      <c r="BH498" s="31">
        <v>2389888.2701721201</v>
      </c>
      <c r="BI498" s="31">
        <v>0</v>
      </c>
      <c r="BJ498" s="31">
        <v>2620825.6965331999</v>
      </c>
      <c r="BK498" s="31">
        <v>1464482.7859497101</v>
      </c>
      <c r="BL498" s="31">
        <v>0</v>
      </c>
      <c r="BM498" s="31">
        <v>0</v>
      </c>
      <c r="BN498" s="31">
        <v>0</v>
      </c>
      <c r="BO498" s="31">
        <v>0</v>
      </c>
      <c r="BP498" s="31">
        <v>0</v>
      </c>
      <c r="BQ498" s="31">
        <v>0</v>
      </c>
      <c r="BR498" s="31">
        <v>2244048.2557678199</v>
      </c>
      <c r="BS498" s="31">
        <v>1519485.4927063</v>
      </c>
      <c r="BT498" s="31">
        <v>0</v>
      </c>
      <c r="BU498" s="31">
        <v>0</v>
      </c>
      <c r="BV498" s="31">
        <v>1256810.8722381601</v>
      </c>
      <c r="BW498" s="31">
        <v>0</v>
      </c>
      <c r="BX498" s="31">
        <v>0</v>
      </c>
      <c r="BY498" s="31">
        <v>0</v>
      </c>
      <c r="BZ498" s="31">
        <v>0</v>
      </c>
      <c r="CA498" s="31">
        <v>46807.849731922201</v>
      </c>
      <c r="CB498" s="31">
        <v>3064357.9298400902</v>
      </c>
      <c r="CC498" s="31">
        <v>20986403.798339799</v>
      </c>
      <c r="CD498" s="31">
        <v>4987795.1817016602</v>
      </c>
      <c r="CE498" s="31">
        <v>719.33087704330705</v>
      </c>
      <c r="CF498" s="31">
        <v>127447.990685463</v>
      </c>
      <c r="CG498" s="31">
        <v>780590.65637206996</v>
      </c>
      <c r="CH498" s="31">
        <v>0</v>
      </c>
      <c r="CI498" s="31">
        <v>47525.597605228402</v>
      </c>
      <c r="CJ498" s="31">
        <v>3190890.0758667002</v>
      </c>
      <c r="CK498" s="31">
        <v>21758780.331298798</v>
      </c>
      <c r="CL498" s="31">
        <v>4983068.0371093797</v>
      </c>
      <c r="CM498" s="31">
        <v>70319.4549179077</v>
      </c>
      <c r="CN498" s="31">
        <v>8968600.24072266</v>
      </c>
      <c r="CO498" s="31">
        <v>35221082.868652299</v>
      </c>
      <c r="CP498" s="31">
        <v>4983068.0371093797</v>
      </c>
    </row>
    <row r="499" spans="1:94">
      <c r="A499" s="138" t="s">
        <v>71</v>
      </c>
      <c r="B499" s="163">
        <v>38231</v>
      </c>
      <c r="C499" s="31">
        <v>30739.323351144802</v>
      </c>
      <c r="D499" s="31">
        <v>0</v>
      </c>
      <c r="E499" s="31">
        <v>16551.515883684198</v>
      </c>
      <c r="F499" s="31">
        <v>9394.2153384685498</v>
      </c>
      <c r="G499" s="31">
        <v>51.581425549462402</v>
      </c>
      <c r="H499" s="31">
        <v>0</v>
      </c>
      <c r="I499" s="31">
        <v>0</v>
      </c>
      <c r="J499" s="31">
        <v>2371.4937462508701</v>
      </c>
      <c r="K499" s="31">
        <v>20382.562059879299</v>
      </c>
      <c r="L499" s="31">
        <v>21063.825176954299</v>
      </c>
      <c r="M499" s="31">
        <v>19494.376434803002</v>
      </c>
      <c r="N499" s="31">
        <v>3931.78693205118</v>
      </c>
      <c r="O499" s="31">
        <v>0</v>
      </c>
      <c r="P499" s="31">
        <v>0</v>
      </c>
      <c r="Q499" s="31">
        <v>3335.9098848700501</v>
      </c>
      <c r="R499" s="31">
        <v>0</v>
      </c>
      <c r="S499" s="31">
        <v>0</v>
      </c>
      <c r="T499" s="31">
        <v>705.23073871433701</v>
      </c>
      <c r="U499" s="31">
        <v>22654.028268098798</v>
      </c>
      <c r="V499" s="31">
        <v>1740655.1392669701</v>
      </c>
      <c r="W499" s="31">
        <v>0</v>
      </c>
      <c r="X499" s="31">
        <v>1325962.2591705299</v>
      </c>
      <c r="Y499" s="31">
        <v>600350.15141296398</v>
      </c>
      <c r="Z499" s="31">
        <v>8534.4002566337604</v>
      </c>
      <c r="AA499" s="31">
        <v>0</v>
      </c>
      <c r="AB499" s="31">
        <v>0</v>
      </c>
      <c r="AC499" s="31">
        <v>569027.88732910203</v>
      </c>
      <c r="AD499" s="31">
        <v>4846990.8304443397</v>
      </c>
      <c r="AE499" s="31">
        <v>1077758.3194580099</v>
      </c>
      <c r="AF499" s="31">
        <v>984495.09130859398</v>
      </c>
      <c r="AG499" s="31">
        <v>625003.46319580101</v>
      </c>
      <c r="AH499" s="31">
        <v>0</v>
      </c>
      <c r="AI499" s="31">
        <v>0</v>
      </c>
      <c r="AJ499" s="31">
        <v>393442.44651794399</v>
      </c>
      <c r="AK499" s="31">
        <v>0</v>
      </c>
      <c r="AL499" s="31">
        <v>0</v>
      </c>
      <c r="AM499" s="31">
        <v>125512.55920696299</v>
      </c>
      <c r="AN499" s="31">
        <v>5437422.1128540002</v>
      </c>
      <c r="AO499" s="31">
        <v>12272178.744506801</v>
      </c>
      <c r="AP499" s="31">
        <v>0</v>
      </c>
      <c r="AQ499" s="31">
        <v>9001585.7398681603</v>
      </c>
      <c r="AR499" s="31">
        <v>4141941.5065918001</v>
      </c>
      <c r="AS499" s="31">
        <v>51748.946804523497</v>
      </c>
      <c r="AT499" s="31">
        <v>0</v>
      </c>
      <c r="AU499" s="31">
        <v>0</v>
      </c>
      <c r="AV499" s="31">
        <v>1352328.41702271</v>
      </c>
      <c r="AW499" s="31">
        <v>11504394.853027301</v>
      </c>
      <c r="AX499" s="31">
        <v>7809468.31604004</v>
      </c>
      <c r="AY499" s="31">
        <v>6900912.8681030301</v>
      </c>
      <c r="AZ499" s="31">
        <v>4094959.04547119</v>
      </c>
      <c r="BA499" s="31">
        <v>0</v>
      </c>
      <c r="BB499" s="31">
        <v>0</v>
      </c>
      <c r="BC499" s="31">
        <v>2617231.3388671898</v>
      </c>
      <c r="BD499" s="31">
        <v>0</v>
      </c>
      <c r="BE499" s="31">
        <v>0</v>
      </c>
      <c r="BF499" s="31">
        <v>780424.44478607201</v>
      </c>
      <c r="BG499" s="31">
        <v>12876564.96521</v>
      </c>
      <c r="BH499" s="31">
        <v>2518632.7189331101</v>
      </c>
      <c r="BI499" s="31">
        <v>0</v>
      </c>
      <c r="BJ499" s="31">
        <v>2643229.23974609</v>
      </c>
      <c r="BK499" s="31">
        <v>1507284.2251892099</v>
      </c>
      <c r="BL499" s="31">
        <v>0</v>
      </c>
      <c r="BM499" s="31">
        <v>0</v>
      </c>
      <c r="BN499" s="31">
        <v>0</v>
      </c>
      <c r="BO499" s="31">
        <v>0</v>
      </c>
      <c r="BP499" s="31">
        <v>0</v>
      </c>
      <c r="BQ499" s="31">
        <v>0</v>
      </c>
      <c r="BR499" s="31">
        <v>2297507.5697021498</v>
      </c>
      <c r="BS499" s="31">
        <v>1587131.6902618399</v>
      </c>
      <c r="BT499" s="31">
        <v>0</v>
      </c>
      <c r="BU499" s="31">
        <v>0</v>
      </c>
      <c r="BV499" s="31">
        <v>1233792.6380310101</v>
      </c>
      <c r="BW499" s="31">
        <v>0</v>
      </c>
      <c r="BX499" s="31">
        <v>0</v>
      </c>
      <c r="BY499" s="31">
        <v>0</v>
      </c>
      <c r="BZ499" s="31">
        <v>0</v>
      </c>
      <c r="CA499" s="31">
        <v>47174.525769233704</v>
      </c>
      <c r="CB499" s="31">
        <v>3073408.02661133</v>
      </c>
      <c r="CC499" s="31">
        <v>21307041.353027299</v>
      </c>
      <c r="CD499" s="31">
        <v>5176265.7107543899</v>
      </c>
      <c r="CE499" s="31">
        <v>701.20337424427305</v>
      </c>
      <c r="CF499" s="31">
        <v>126022.209831238</v>
      </c>
      <c r="CG499" s="31">
        <v>780710.06155395496</v>
      </c>
      <c r="CH499" s="31">
        <v>0</v>
      </c>
      <c r="CI499" s="31">
        <v>47884.156205654101</v>
      </c>
      <c r="CJ499" s="31">
        <v>3199482.0093078599</v>
      </c>
      <c r="CK499" s="31">
        <v>22091301.908691399</v>
      </c>
      <c r="CL499" s="31">
        <v>5177614.91516113</v>
      </c>
      <c r="CM499" s="31">
        <v>70726.224856376604</v>
      </c>
      <c r="CN499" s="31">
        <v>8630280.05859375</v>
      </c>
      <c r="CO499" s="31">
        <v>34904597.701660201</v>
      </c>
      <c r="CP499" s="31">
        <v>5177614.91516113</v>
      </c>
    </row>
    <row r="500" spans="1:94">
      <c r="A500" s="138" t="s">
        <v>71</v>
      </c>
      <c r="B500" s="163">
        <v>38322</v>
      </c>
      <c r="C500" s="31">
        <v>31325.656311750401</v>
      </c>
      <c r="D500" s="31">
        <v>0</v>
      </c>
      <c r="E500" s="31">
        <v>16000.3749921322</v>
      </c>
      <c r="F500" s="31">
        <v>9215.3151887655295</v>
      </c>
      <c r="G500" s="31">
        <v>85.0010962123051</v>
      </c>
      <c r="H500" s="31">
        <v>0</v>
      </c>
      <c r="I500" s="31">
        <v>0</v>
      </c>
      <c r="J500" s="31">
        <v>3724.4599907398201</v>
      </c>
      <c r="K500" s="31">
        <v>19699.9223139286</v>
      </c>
      <c r="L500" s="31">
        <v>20640.493824005101</v>
      </c>
      <c r="M500" s="31">
        <v>19520.502860307701</v>
      </c>
      <c r="N500" s="31">
        <v>4039.02604833245</v>
      </c>
      <c r="O500" s="31">
        <v>0</v>
      </c>
      <c r="P500" s="31">
        <v>0</v>
      </c>
      <c r="Q500" s="31">
        <v>3357.1315283477302</v>
      </c>
      <c r="R500" s="31">
        <v>0</v>
      </c>
      <c r="S500" s="31">
        <v>0</v>
      </c>
      <c r="T500" s="31">
        <v>707.85963455587603</v>
      </c>
      <c r="U500" s="31">
        <v>23130.414427518801</v>
      </c>
      <c r="V500" s="31">
        <v>1793720.08203125</v>
      </c>
      <c r="W500" s="31">
        <v>0</v>
      </c>
      <c r="X500" s="31">
        <v>1299175.21130371</v>
      </c>
      <c r="Y500" s="31">
        <v>604925.04686737095</v>
      </c>
      <c r="Z500" s="31">
        <v>16031.076228141799</v>
      </c>
      <c r="AA500" s="31">
        <v>0</v>
      </c>
      <c r="AB500" s="31">
        <v>0</v>
      </c>
      <c r="AC500" s="31">
        <v>1096782.07826233</v>
      </c>
      <c r="AD500" s="31">
        <v>4978576.8114623995</v>
      </c>
      <c r="AE500" s="31">
        <v>1066057.91856384</v>
      </c>
      <c r="AF500" s="31">
        <v>989620.49041748</v>
      </c>
      <c r="AG500" s="31">
        <v>639544.30817413295</v>
      </c>
      <c r="AH500" s="31">
        <v>0</v>
      </c>
      <c r="AI500" s="31">
        <v>0</v>
      </c>
      <c r="AJ500" s="31">
        <v>391848.138877869</v>
      </c>
      <c r="AK500" s="31">
        <v>0</v>
      </c>
      <c r="AL500" s="31">
        <v>0</v>
      </c>
      <c r="AM500" s="31">
        <v>126978.07418727899</v>
      </c>
      <c r="AN500" s="31">
        <v>5922618.1250610398</v>
      </c>
      <c r="AO500" s="31">
        <v>12798860.4168701</v>
      </c>
      <c r="AP500" s="31">
        <v>0</v>
      </c>
      <c r="AQ500" s="31">
        <v>8871244.2357177697</v>
      </c>
      <c r="AR500" s="31">
        <v>4191401.5135192899</v>
      </c>
      <c r="AS500" s="31">
        <v>100785.894500732</v>
      </c>
      <c r="AT500" s="31">
        <v>0</v>
      </c>
      <c r="AU500" s="31">
        <v>0</v>
      </c>
      <c r="AV500" s="31">
        <v>2602871.08953857</v>
      </c>
      <c r="AW500" s="31">
        <v>11791698.713989301</v>
      </c>
      <c r="AX500" s="31">
        <v>7779217.6149292002</v>
      </c>
      <c r="AY500" s="31">
        <v>7014900.50927734</v>
      </c>
      <c r="AZ500" s="31">
        <v>4238779.2593383798</v>
      </c>
      <c r="BA500" s="31">
        <v>0</v>
      </c>
      <c r="BB500" s="31">
        <v>0</v>
      </c>
      <c r="BC500" s="31">
        <v>2637435.0858764602</v>
      </c>
      <c r="BD500" s="31">
        <v>0</v>
      </c>
      <c r="BE500" s="31">
        <v>0</v>
      </c>
      <c r="BF500" s="31">
        <v>802890.40510559105</v>
      </c>
      <c r="BG500" s="31">
        <v>14064498.9481201</v>
      </c>
      <c r="BH500" s="31">
        <v>2612153.15933228</v>
      </c>
      <c r="BI500" s="31">
        <v>0</v>
      </c>
      <c r="BJ500" s="31">
        <v>2613472.2395019499</v>
      </c>
      <c r="BK500" s="31">
        <v>1545659.59484863</v>
      </c>
      <c r="BL500" s="31">
        <v>0</v>
      </c>
      <c r="BM500" s="31">
        <v>0</v>
      </c>
      <c r="BN500" s="31">
        <v>0</v>
      </c>
      <c r="BO500" s="31">
        <v>0</v>
      </c>
      <c r="BP500" s="31">
        <v>0</v>
      </c>
      <c r="BQ500" s="31">
        <v>0</v>
      </c>
      <c r="BR500" s="31">
        <v>2338686.24468994</v>
      </c>
      <c r="BS500" s="31">
        <v>1642950.7391967799</v>
      </c>
      <c r="BT500" s="31">
        <v>0</v>
      </c>
      <c r="BU500" s="31">
        <v>0</v>
      </c>
      <c r="BV500" s="31">
        <v>1250529.8339386</v>
      </c>
      <c r="BW500" s="31">
        <v>0</v>
      </c>
      <c r="BX500" s="31">
        <v>0</v>
      </c>
      <c r="BY500" s="31">
        <v>0</v>
      </c>
      <c r="BZ500" s="31">
        <v>0</v>
      </c>
      <c r="CA500" s="31">
        <v>47283.825010299697</v>
      </c>
      <c r="CB500" s="31">
        <v>3084440.11962891</v>
      </c>
      <c r="CC500" s="31">
        <v>21651426.088134799</v>
      </c>
      <c r="CD500" s="31">
        <v>5229451.0279540997</v>
      </c>
      <c r="CE500" s="31">
        <v>713.34008829295601</v>
      </c>
      <c r="CF500" s="31">
        <v>126449.69975471499</v>
      </c>
      <c r="CG500" s="31">
        <v>798264.895179749</v>
      </c>
      <c r="CH500" s="31">
        <v>0</v>
      </c>
      <c r="CI500" s="31">
        <v>47995.130637168899</v>
      </c>
      <c r="CJ500" s="31">
        <v>3211407.0134582501</v>
      </c>
      <c r="CK500" s="31">
        <v>22448214.5944824</v>
      </c>
      <c r="CL500" s="31">
        <v>5237511.8063354502</v>
      </c>
      <c r="CM500" s="31">
        <v>71033.314805984497</v>
      </c>
      <c r="CN500" s="31">
        <v>9159916.17504883</v>
      </c>
      <c r="CO500" s="31">
        <v>36595255.609863304</v>
      </c>
      <c r="CP500" s="31">
        <v>5237511.8063354502</v>
      </c>
    </row>
    <row r="501" spans="1:94">
      <c r="A501" s="138" t="s">
        <v>71</v>
      </c>
      <c r="B501" s="163">
        <v>38412</v>
      </c>
      <c r="C501" s="31">
        <v>32146.597708463702</v>
      </c>
      <c r="D501" s="31">
        <v>0</v>
      </c>
      <c r="E501" s="31">
        <v>15747.1587790251</v>
      </c>
      <c r="F501" s="31">
        <v>9251.3858509063703</v>
      </c>
      <c r="G501" s="31">
        <v>120.813937086612</v>
      </c>
      <c r="H501" s="31">
        <v>0</v>
      </c>
      <c r="I501" s="31">
        <v>0</v>
      </c>
      <c r="J501" s="31">
        <v>5009.6406102180499</v>
      </c>
      <c r="K501" s="31">
        <v>17922.7764391899</v>
      </c>
      <c r="L501" s="31">
        <v>20588.5586352348</v>
      </c>
      <c r="M501" s="31">
        <v>19673.055407285701</v>
      </c>
      <c r="N501" s="31">
        <v>4134.6655619740504</v>
      </c>
      <c r="O501" s="31">
        <v>0</v>
      </c>
      <c r="P501" s="31">
        <v>0</v>
      </c>
      <c r="Q501" s="31">
        <v>3381.05982539058</v>
      </c>
      <c r="R501" s="31">
        <v>0</v>
      </c>
      <c r="S501" s="31">
        <v>0</v>
      </c>
      <c r="T501" s="31">
        <v>731.40656476467802</v>
      </c>
      <c r="U501" s="31">
        <v>23229.8776941299</v>
      </c>
      <c r="V501" s="31">
        <v>1830571.6638641399</v>
      </c>
      <c r="W501" s="31">
        <v>0</v>
      </c>
      <c r="X501" s="31">
        <v>1270803.1438140899</v>
      </c>
      <c r="Y501" s="31">
        <v>609330.24603271496</v>
      </c>
      <c r="Z501" s="31">
        <v>22172.919198751501</v>
      </c>
      <c r="AA501" s="31">
        <v>0</v>
      </c>
      <c r="AB501" s="31">
        <v>0</v>
      </c>
      <c r="AC501" s="31">
        <v>1525069.89628601</v>
      </c>
      <c r="AD501" s="31">
        <v>4515199.7451171903</v>
      </c>
      <c r="AE501" s="31">
        <v>1073224.1735992399</v>
      </c>
      <c r="AF501" s="31">
        <v>986169.75747680699</v>
      </c>
      <c r="AG501" s="31">
        <v>656978.97346496605</v>
      </c>
      <c r="AH501" s="31">
        <v>0</v>
      </c>
      <c r="AI501" s="31">
        <v>0</v>
      </c>
      <c r="AJ501" s="31">
        <v>384031.35899352998</v>
      </c>
      <c r="AK501" s="31">
        <v>0</v>
      </c>
      <c r="AL501" s="31">
        <v>0</v>
      </c>
      <c r="AM501" s="31">
        <v>128201.837657928</v>
      </c>
      <c r="AN501" s="31">
        <v>6163421.10339355</v>
      </c>
      <c r="AO501" s="31">
        <v>13201209.2883301</v>
      </c>
      <c r="AP501" s="31">
        <v>0</v>
      </c>
      <c r="AQ501" s="31">
        <v>8837720.2337646503</v>
      </c>
      <c r="AR501" s="31">
        <v>4325680.2282104502</v>
      </c>
      <c r="AS501" s="31">
        <v>140478.686300278</v>
      </c>
      <c r="AT501" s="31">
        <v>0</v>
      </c>
      <c r="AU501" s="31">
        <v>0</v>
      </c>
      <c r="AV501" s="31">
        <v>3607520.9097290002</v>
      </c>
      <c r="AW501" s="31">
        <v>10816181.497070299</v>
      </c>
      <c r="AX501" s="31">
        <v>7879833.8187866202</v>
      </c>
      <c r="AY501" s="31">
        <v>7103682.7917480497</v>
      </c>
      <c r="AZ501" s="31">
        <v>4392193.2260742197</v>
      </c>
      <c r="BA501" s="31">
        <v>0</v>
      </c>
      <c r="BB501" s="31">
        <v>0</v>
      </c>
      <c r="BC501" s="31">
        <v>2608269.56323242</v>
      </c>
      <c r="BD501" s="31">
        <v>0</v>
      </c>
      <c r="BE501" s="31">
        <v>0</v>
      </c>
      <c r="BF501" s="31">
        <v>820700.71069335903</v>
      </c>
      <c r="BG501" s="31">
        <v>14709314.770873999</v>
      </c>
      <c r="BH501" s="31">
        <v>2667995.2093810998</v>
      </c>
      <c r="BI501" s="31">
        <v>0</v>
      </c>
      <c r="BJ501" s="31">
        <v>2654591.13140869</v>
      </c>
      <c r="BK501" s="31">
        <v>1589401.9492645301</v>
      </c>
      <c r="BL501" s="31">
        <v>0</v>
      </c>
      <c r="BM501" s="31">
        <v>0</v>
      </c>
      <c r="BN501" s="31">
        <v>0</v>
      </c>
      <c r="BO501" s="31">
        <v>0</v>
      </c>
      <c r="BP501" s="31">
        <v>0</v>
      </c>
      <c r="BQ501" s="31">
        <v>0</v>
      </c>
      <c r="BR501" s="31">
        <v>2364677.7856140099</v>
      </c>
      <c r="BS501" s="31">
        <v>1707608.3588104199</v>
      </c>
      <c r="BT501" s="31">
        <v>0</v>
      </c>
      <c r="BU501" s="31">
        <v>0</v>
      </c>
      <c r="BV501" s="31">
        <v>1270004.0822906501</v>
      </c>
      <c r="BW501" s="31">
        <v>0</v>
      </c>
      <c r="BX501" s="31">
        <v>0</v>
      </c>
      <c r="BY501" s="31">
        <v>0</v>
      </c>
      <c r="BZ501" s="31">
        <v>0</v>
      </c>
      <c r="CA501" s="31">
        <v>47922.285960197398</v>
      </c>
      <c r="CB501" s="31">
        <v>3107070.7983703599</v>
      </c>
      <c r="CC501" s="31">
        <v>22060463.332763702</v>
      </c>
      <c r="CD501" s="31">
        <v>5324955.3333740197</v>
      </c>
      <c r="CE501" s="31">
        <v>736.28820183873199</v>
      </c>
      <c r="CF501" s="31">
        <v>128803.272873878</v>
      </c>
      <c r="CG501" s="31">
        <v>825229.38400268601</v>
      </c>
      <c r="CH501" s="31">
        <v>0</v>
      </c>
      <c r="CI501" s="31">
        <v>48653.422067165397</v>
      </c>
      <c r="CJ501" s="31">
        <v>3236257.1428527799</v>
      </c>
      <c r="CK501" s="31">
        <v>22892448.136474598</v>
      </c>
      <c r="CL501" s="31">
        <v>5320231.35302734</v>
      </c>
      <c r="CM501" s="31">
        <v>71813.026364326506</v>
      </c>
      <c r="CN501" s="31">
        <v>9391731.2474365197</v>
      </c>
      <c r="CO501" s="31">
        <v>37589618.6806641</v>
      </c>
      <c r="CP501" s="31">
        <v>5320231.35302734</v>
      </c>
    </row>
    <row r="502" spans="1:94">
      <c r="A502" s="138" t="s">
        <v>71</v>
      </c>
      <c r="B502" s="163">
        <v>38504</v>
      </c>
      <c r="C502" s="31">
        <v>32804.959546089201</v>
      </c>
      <c r="D502" s="31">
        <v>0</v>
      </c>
      <c r="E502" s="31">
        <v>15465.154531001999</v>
      </c>
      <c r="F502" s="31">
        <v>9281.4404907226599</v>
      </c>
      <c r="G502" s="31">
        <v>172.50155214965301</v>
      </c>
      <c r="H502" s="31">
        <v>0</v>
      </c>
      <c r="I502" s="31">
        <v>0</v>
      </c>
      <c r="J502" s="31">
        <v>6872.7012192606899</v>
      </c>
      <c r="K502" s="31">
        <v>16444.617717504501</v>
      </c>
      <c r="L502" s="31">
        <v>20980.734881639499</v>
      </c>
      <c r="M502" s="31">
        <v>19925.417903661699</v>
      </c>
      <c r="N502" s="31">
        <v>4169.7445650100699</v>
      </c>
      <c r="O502" s="31">
        <v>0</v>
      </c>
      <c r="P502" s="31">
        <v>0</v>
      </c>
      <c r="Q502" s="31">
        <v>3371.0161059498801</v>
      </c>
      <c r="R502" s="31">
        <v>0</v>
      </c>
      <c r="S502" s="31">
        <v>0</v>
      </c>
      <c r="T502" s="31">
        <v>725.12322760373399</v>
      </c>
      <c r="U502" s="31">
        <v>23305.313979387302</v>
      </c>
      <c r="V502" s="31">
        <v>1870428.4266967799</v>
      </c>
      <c r="W502" s="31">
        <v>0</v>
      </c>
      <c r="X502" s="31">
        <v>1271008.0260467499</v>
      </c>
      <c r="Y502" s="31">
        <v>623122.96248626697</v>
      </c>
      <c r="Z502" s="31">
        <v>35860.5012974739</v>
      </c>
      <c r="AA502" s="31">
        <v>0</v>
      </c>
      <c r="AB502" s="31">
        <v>0</v>
      </c>
      <c r="AC502" s="31">
        <v>2356602.1987915002</v>
      </c>
      <c r="AD502" s="31">
        <v>4069199.3620910598</v>
      </c>
      <c r="AE502" s="31">
        <v>1092978.4382171601</v>
      </c>
      <c r="AF502" s="31">
        <v>998215.45635986305</v>
      </c>
      <c r="AG502" s="31">
        <v>670765.71124267601</v>
      </c>
      <c r="AH502" s="31">
        <v>0</v>
      </c>
      <c r="AI502" s="31">
        <v>0</v>
      </c>
      <c r="AJ502" s="31">
        <v>374694.58683776902</v>
      </c>
      <c r="AK502" s="31">
        <v>0</v>
      </c>
      <c r="AL502" s="31">
        <v>0</v>
      </c>
      <c r="AM502" s="31">
        <v>129530.5296278</v>
      </c>
      <c r="AN502" s="31">
        <v>6400122.2221679697</v>
      </c>
      <c r="AO502" s="31">
        <v>13607669.1882324</v>
      </c>
      <c r="AP502" s="31">
        <v>0</v>
      </c>
      <c r="AQ502" s="31">
        <v>8914691.4757080097</v>
      </c>
      <c r="AR502" s="31">
        <v>4457536.4649047898</v>
      </c>
      <c r="AS502" s="31">
        <v>232109.898504257</v>
      </c>
      <c r="AT502" s="31">
        <v>0</v>
      </c>
      <c r="AU502" s="31">
        <v>0</v>
      </c>
      <c r="AV502" s="31">
        <v>5418941.25183105</v>
      </c>
      <c r="AW502" s="31">
        <v>9815144.7785644494</v>
      </c>
      <c r="AX502" s="31">
        <v>8126758.1309204102</v>
      </c>
      <c r="AY502" s="31">
        <v>7235850.8229370099</v>
      </c>
      <c r="AZ502" s="31">
        <v>4519878.6753540002</v>
      </c>
      <c r="BA502" s="31">
        <v>0</v>
      </c>
      <c r="BB502" s="31">
        <v>0</v>
      </c>
      <c r="BC502" s="31">
        <v>2559459.79620361</v>
      </c>
      <c r="BD502" s="31">
        <v>0</v>
      </c>
      <c r="BE502" s="31">
        <v>0</v>
      </c>
      <c r="BF502" s="31">
        <v>833022.45497131301</v>
      </c>
      <c r="BG502" s="31">
        <v>15200684.134521499</v>
      </c>
      <c r="BH502" s="31">
        <v>2749550.3349609398</v>
      </c>
      <c r="BI502" s="31">
        <v>0</v>
      </c>
      <c r="BJ502" s="31">
        <v>2694857.6984558101</v>
      </c>
      <c r="BK502" s="31">
        <v>1661945.0371246301</v>
      </c>
      <c r="BL502" s="31">
        <v>0</v>
      </c>
      <c r="BM502" s="31">
        <v>0</v>
      </c>
      <c r="BN502" s="31">
        <v>0</v>
      </c>
      <c r="BO502" s="31">
        <v>0</v>
      </c>
      <c r="BP502" s="31">
        <v>0</v>
      </c>
      <c r="BQ502" s="31">
        <v>0</v>
      </c>
      <c r="BR502" s="31">
        <v>2420238.48327637</v>
      </c>
      <c r="BS502" s="31">
        <v>1763961.09727478</v>
      </c>
      <c r="BT502" s="31">
        <v>0</v>
      </c>
      <c r="BU502" s="31">
        <v>0</v>
      </c>
      <c r="BV502" s="31">
        <v>1279529.8914794901</v>
      </c>
      <c r="BW502" s="31">
        <v>0</v>
      </c>
      <c r="BX502" s="31">
        <v>0</v>
      </c>
      <c r="BY502" s="31">
        <v>0</v>
      </c>
      <c r="BZ502" s="31">
        <v>0</v>
      </c>
      <c r="CA502" s="31">
        <v>48386.443828105897</v>
      </c>
      <c r="CB502" s="31">
        <v>3142223.9140930199</v>
      </c>
      <c r="CC502" s="31">
        <v>22514623.5234375</v>
      </c>
      <c r="CD502" s="31">
        <v>5429752.6220703097</v>
      </c>
      <c r="CE502" s="31">
        <v>719.62298744171903</v>
      </c>
      <c r="CF502" s="31">
        <v>129015.700228691</v>
      </c>
      <c r="CG502" s="31">
        <v>832951.192085266</v>
      </c>
      <c r="CH502" s="31">
        <v>0</v>
      </c>
      <c r="CI502" s="31">
        <v>49105.013526439703</v>
      </c>
      <c r="CJ502" s="31">
        <v>3270411.3828430199</v>
      </c>
      <c r="CK502" s="31">
        <v>23340528.0617676</v>
      </c>
      <c r="CL502" s="31">
        <v>5424963.7008056603</v>
      </c>
      <c r="CM502" s="31">
        <v>72302.754001617403</v>
      </c>
      <c r="CN502" s="31">
        <v>9665435.36083984</v>
      </c>
      <c r="CO502" s="31">
        <v>38530983.519042999</v>
      </c>
      <c r="CP502" s="31">
        <v>5424963.7008056603</v>
      </c>
    </row>
    <row r="503" spans="1:94">
      <c r="A503" s="138" t="s">
        <v>71</v>
      </c>
      <c r="B503" s="163">
        <v>38596</v>
      </c>
      <c r="C503" s="31">
        <v>33263.433932304397</v>
      </c>
      <c r="D503" s="31">
        <v>0</v>
      </c>
      <c r="E503" s="31">
        <v>15225.5891816616</v>
      </c>
      <c r="F503" s="31">
        <v>9294.3923457860892</v>
      </c>
      <c r="G503" s="31">
        <v>207.49990263022499</v>
      </c>
      <c r="H503" s="31">
        <v>0</v>
      </c>
      <c r="I503" s="31">
        <v>0</v>
      </c>
      <c r="J503" s="31">
        <v>8226.5944480895996</v>
      </c>
      <c r="K503" s="31">
        <v>14946.398930191999</v>
      </c>
      <c r="L503" s="31">
        <v>21470.420870542501</v>
      </c>
      <c r="M503" s="31">
        <v>19985.1369535923</v>
      </c>
      <c r="N503" s="31">
        <v>4217.8959949612599</v>
      </c>
      <c r="O503" s="31">
        <v>0</v>
      </c>
      <c r="P503" s="31">
        <v>0</v>
      </c>
      <c r="Q503" s="31">
        <v>3401.1428407430599</v>
      </c>
      <c r="R503" s="31">
        <v>0</v>
      </c>
      <c r="S503" s="31">
        <v>0</v>
      </c>
      <c r="T503" s="31">
        <v>735.328367188573</v>
      </c>
      <c r="U503" s="31">
        <v>23011.856300592401</v>
      </c>
      <c r="V503" s="31">
        <v>1875941.8881530799</v>
      </c>
      <c r="W503" s="31">
        <v>0</v>
      </c>
      <c r="X503" s="31">
        <v>1231285.4787445101</v>
      </c>
      <c r="Y503" s="31">
        <v>621125.86453247105</v>
      </c>
      <c r="Z503" s="31">
        <v>44788.836901187897</v>
      </c>
      <c r="AA503" s="31">
        <v>0</v>
      </c>
      <c r="AB503" s="31">
        <v>0</v>
      </c>
      <c r="AC503" s="31">
        <v>2947315.2778625502</v>
      </c>
      <c r="AD503" s="31">
        <v>3438148.5302429199</v>
      </c>
      <c r="AE503" s="31">
        <v>1084894.8946990999</v>
      </c>
      <c r="AF503" s="31">
        <v>990190.26220703102</v>
      </c>
      <c r="AG503" s="31">
        <v>674760.880210876</v>
      </c>
      <c r="AH503" s="31">
        <v>0</v>
      </c>
      <c r="AI503" s="31">
        <v>0</v>
      </c>
      <c r="AJ503" s="31">
        <v>362528.591510773</v>
      </c>
      <c r="AK503" s="31">
        <v>0</v>
      </c>
      <c r="AL503" s="31">
        <v>0</v>
      </c>
      <c r="AM503" s="31">
        <v>130368.90463733699</v>
      </c>
      <c r="AN503" s="31">
        <v>6286315.18994141</v>
      </c>
      <c r="AO503" s="31">
        <v>13832927.5321045</v>
      </c>
      <c r="AP503" s="31">
        <v>0</v>
      </c>
      <c r="AQ503" s="31">
        <v>8722356.1688232403</v>
      </c>
      <c r="AR503" s="31">
        <v>4436762.12927246</v>
      </c>
      <c r="AS503" s="31">
        <v>292688.83293914801</v>
      </c>
      <c r="AT503" s="31">
        <v>0</v>
      </c>
      <c r="AU503" s="31">
        <v>0</v>
      </c>
      <c r="AV503" s="31">
        <v>6595266.9503784198</v>
      </c>
      <c r="AW503" s="31">
        <v>8446115.76171875</v>
      </c>
      <c r="AX503" s="31">
        <v>8181609.9524536096</v>
      </c>
      <c r="AY503" s="31">
        <v>7312654.6098632803</v>
      </c>
      <c r="AZ503" s="31">
        <v>4627468.6323242197</v>
      </c>
      <c r="BA503" s="31">
        <v>0</v>
      </c>
      <c r="BB503" s="31">
        <v>0</v>
      </c>
      <c r="BC503" s="31">
        <v>2528630.92785645</v>
      </c>
      <c r="BD503" s="31">
        <v>0</v>
      </c>
      <c r="BE503" s="31">
        <v>0</v>
      </c>
      <c r="BF503" s="31">
        <v>850139.092681885</v>
      </c>
      <c r="BG503" s="31">
        <v>14783415.764404301</v>
      </c>
      <c r="BH503" s="31">
        <v>2917023.6632995601</v>
      </c>
      <c r="BI503" s="31">
        <v>0</v>
      </c>
      <c r="BJ503" s="31">
        <v>2722430.8472290002</v>
      </c>
      <c r="BK503" s="31">
        <v>1713197.75360107</v>
      </c>
      <c r="BL503" s="31">
        <v>0</v>
      </c>
      <c r="BM503" s="31">
        <v>0</v>
      </c>
      <c r="BN503" s="31">
        <v>0</v>
      </c>
      <c r="BO503" s="31">
        <v>0</v>
      </c>
      <c r="BP503" s="31">
        <v>0</v>
      </c>
      <c r="BQ503" s="31">
        <v>0</v>
      </c>
      <c r="BR503" s="31">
        <v>2457984.9979858398</v>
      </c>
      <c r="BS503" s="31">
        <v>1810556.3989563</v>
      </c>
      <c r="BT503" s="31">
        <v>0</v>
      </c>
      <c r="BU503" s="31">
        <v>0</v>
      </c>
      <c r="BV503" s="31">
        <v>1305455.38067627</v>
      </c>
      <c r="BW503" s="31">
        <v>0</v>
      </c>
      <c r="BX503" s="31">
        <v>0</v>
      </c>
      <c r="BY503" s="31">
        <v>0</v>
      </c>
      <c r="BZ503" s="31">
        <v>0</v>
      </c>
      <c r="CA503" s="31">
        <v>48384.7268834114</v>
      </c>
      <c r="CB503" s="31">
        <v>3106924.90307617</v>
      </c>
      <c r="CC503" s="31">
        <v>22546317.3666992</v>
      </c>
      <c r="CD503" s="31">
        <v>5641356.1030883798</v>
      </c>
      <c r="CE503" s="31">
        <v>730.34144652634905</v>
      </c>
      <c r="CF503" s="31">
        <v>130774.323097229</v>
      </c>
      <c r="CG503" s="31">
        <v>849789.95541381801</v>
      </c>
      <c r="CH503" s="31">
        <v>0</v>
      </c>
      <c r="CI503" s="31">
        <v>49123.960711479202</v>
      </c>
      <c r="CJ503" s="31">
        <v>3237594.6505432101</v>
      </c>
      <c r="CK503" s="31">
        <v>23398109.3588867</v>
      </c>
      <c r="CL503" s="31">
        <v>5642704.7138671903</v>
      </c>
      <c r="CM503" s="31">
        <v>72292.777677535996</v>
      </c>
      <c r="CN503" s="31">
        <v>9515464.4195556603</v>
      </c>
      <c r="CO503" s="31">
        <v>38139780.818359397</v>
      </c>
      <c r="CP503" s="31">
        <v>5642704.7138671903</v>
      </c>
    </row>
    <row r="504" spans="1:94">
      <c r="A504" s="138" t="s">
        <v>71</v>
      </c>
      <c r="B504" s="163">
        <v>38687</v>
      </c>
      <c r="C504" s="31">
        <v>33732.749721050299</v>
      </c>
      <c r="D504" s="31">
        <v>0</v>
      </c>
      <c r="E504" s="31">
        <v>14942.9430691004</v>
      </c>
      <c r="F504" s="31">
        <v>9344.8751791715604</v>
      </c>
      <c r="G504" s="31">
        <v>254.429511403665</v>
      </c>
      <c r="H504" s="31">
        <v>0</v>
      </c>
      <c r="I504" s="31">
        <v>0</v>
      </c>
      <c r="J504" s="31">
        <v>9812.0479617118799</v>
      </c>
      <c r="K504" s="31">
        <v>13868.402708649601</v>
      </c>
      <c r="L504" s="31">
        <v>20899.924928665201</v>
      </c>
      <c r="M504" s="31">
        <v>20120.6525609493</v>
      </c>
      <c r="N504" s="31">
        <v>4272.2701125740996</v>
      </c>
      <c r="O504" s="31">
        <v>0</v>
      </c>
      <c r="P504" s="31">
        <v>0</v>
      </c>
      <c r="Q504" s="31">
        <v>3411.5665752589698</v>
      </c>
      <c r="R504" s="31">
        <v>0</v>
      </c>
      <c r="S504" s="31">
        <v>0</v>
      </c>
      <c r="T504" s="31">
        <v>737.71175006777003</v>
      </c>
      <c r="U504" s="31">
        <v>23555.252084493601</v>
      </c>
      <c r="V504" s="31">
        <v>1883708.7594146701</v>
      </c>
      <c r="W504" s="31">
        <v>0</v>
      </c>
      <c r="X504" s="31">
        <v>1183619.5044555699</v>
      </c>
      <c r="Y504" s="31">
        <v>615070.47719573998</v>
      </c>
      <c r="Z504" s="31">
        <v>56344.536588668801</v>
      </c>
      <c r="AA504" s="31">
        <v>0</v>
      </c>
      <c r="AB504" s="31">
        <v>0</v>
      </c>
      <c r="AC504" s="31">
        <v>3513100.5335082998</v>
      </c>
      <c r="AD504" s="31">
        <v>3147921.95703125</v>
      </c>
      <c r="AE504" s="31">
        <v>1025532.7940216101</v>
      </c>
      <c r="AF504" s="31">
        <v>991398.25798034703</v>
      </c>
      <c r="AG504" s="31">
        <v>666519.54135894799</v>
      </c>
      <c r="AH504" s="31">
        <v>0</v>
      </c>
      <c r="AI504" s="31">
        <v>0</v>
      </c>
      <c r="AJ504" s="31">
        <v>355534.616458893</v>
      </c>
      <c r="AK504" s="31">
        <v>0</v>
      </c>
      <c r="AL504" s="31">
        <v>0</v>
      </c>
      <c r="AM504" s="31">
        <v>133583.50328636201</v>
      </c>
      <c r="AN504" s="31">
        <v>6635930.7387084998</v>
      </c>
      <c r="AO504" s="31">
        <v>14076749.384887701</v>
      </c>
      <c r="AP504" s="31">
        <v>0</v>
      </c>
      <c r="AQ504" s="31">
        <v>8549453.2509765606</v>
      </c>
      <c r="AR504" s="31">
        <v>4524289.7988891602</v>
      </c>
      <c r="AS504" s="31">
        <v>376049.47662353498</v>
      </c>
      <c r="AT504" s="31">
        <v>0</v>
      </c>
      <c r="AU504" s="31">
        <v>0</v>
      </c>
      <c r="AV504" s="31">
        <v>7839207.6208496103</v>
      </c>
      <c r="AW504" s="31">
        <v>7786969.0225830097</v>
      </c>
      <c r="AX504" s="31">
        <v>7889238.9583740197</v>
      </c>
      <c r="AY504" s="31">
        <v>7426226.1865234403</v>
      </c>
      <c r="AZ504" s="31">
        <v>4621525.8637695303</v>
      </c>
      <c r="BA504" s="31">
        <v>0</v>
      </c>
      <c r="BB504" s="31">
        <v>0</v>
      </c>
      <c r="BC504" s="31">
        <v>2509362.1668090802</v>
      </c>
      <c r="BD504" s="31">
        <v>0</v>
      </c>
      <c r="BE504" s="31">
        <v>0</v>
      </c>
      <c r="BF504" s="31">
        <v>893429.53033447301</v>
      </c>
      <c r="BG504" s="31">
        <v>15568633.3078613</v>
      </c>
      <c r="BH504" s="31">
        <v>2973500.54833984</v>
      </c>
      <c r="BI504" s="31">
        <v>0</v>
      </c>
      <c r="BJ504" s="31">
        <v>2670380.2655944801</v>
      </c>
      <c r="BK504" s="31">
        <v>1720525.8548584001</v>
      </c>
      <c r="BL504" s="31">
        <v>0</v>
      </c>
      <c r="BM504" s="31">
        <v>0</v>
      </c>
      <c r="BN504" s="31">
        <v>0</v>
      </c>
      <c r="BO504" s="31">
        <v>0</v>
      </c>
      <c r="BP504" s="31">
        <v>0</v>
      </c>
      <c r="BQ504" s="31">
        <v>0</v>
      </c>
      <c r="BR504" s="31">
        <v>2483519.91052246</v>
      </c>
      <c r="BS504" s="31">
        <v>1817282.3230896001</v>
      </c>
      <c r="BT504" s="31">
        <v>0</v>
      </c>
      <c r="BU504" s="31">
        <v>0</v>
      </c>
      <c r="BV504" s="31">
        <v>1326900.5947265599</v>
      </c>
      <c r="BW504" s="31">
        <v>0</v>
      </c>
      <c r="BX504" s="31">
        <v>0</v>
      </c>
      <c r="BY504" s="31">
        <v>0</v>
      </c>
      <c r="BZ504" s="31">
        <v>0</v>
      </c>
      <c r="CA504" s="31">
        <v>48640.642378807097</v>
      </c>
      <c r="CB504" s="31">
        <v>3061456.78869629</v>
      </c>
      <c r="CC504" s="31">
        <v>22617461.957763702</v>
      </c>
      <c r="CD504" s="31">
        <v>5658465.6173095703</v>
      </c>
      <c r="CE504" s="31">
        <v>744.01539889723097</v>
      </c>
      <c r="CF504" s="31">
        <v>136386.79622077901</v>
      </c>
      <c r="CG504" s="31">
        <v>910991.281433105</v>
      </c>
      <c r="CH504" s="31">
        <v>0</v>
      </c>
      <c r="CI504" s="31">
        <v>49382.282206058502</v>
      </c>
      <c r="CJ504" s="31">
        <v>3198179.98400879</v>
      </c>
      <c r="CK504" s="31">
        <v>23526233.402099598</v>
      </c>
      <c r="CL504" s="31">
        <v>5669628.0084228497</v>
      </c>
      <c r="CM504" s="31">
        <v>72799.496315956101</v>
      </c>
      <c r="CN504" s="31">
        <v>9849866.1134033203</v>
      </c>
      <c r="CO504" s="31">
        <v>39139857.750488304</v>
      </c>
      <c r="CP504" s="31">
        <v>5669628.0084228497</v>
      </c>
    </row>
    <row r="505" spans="1:94">
      <c r="A505" s="138" t="s">
        <v>71</v>
      </c>
      <c r="B505" s="163">
        <v>38777</v>
      </c>
      <c r="C505" s="31">
        <v>34412.142291545897</v>
      </c>
      <c r="D505" s="31">
        <v>0</v>
      </c>
      <c r="E505" s="31">
        <v>14412.5066864491</v>
      </c>
      <c r="F505" s="31">
        <v>9127.8856685161609</v>
      </c>
      <c r="G505" s="31">
        <v>272.76843739301</v>
      </c>
      <c r="H505" s="31">
        <v>0</v>
      </c>
      <c r="I505" s="31">
        <v>0</v>
      </c>
      <c r="J505" s="31">
        <v>10944.7029232979</v>
      </c>
      <c r="K505" s="31">
        <v>12334.0206201077</v>
      </c>
      <c r="L505" s="31">
        <v>11080.763955235499</v>
      </c>
      <c r="M505" s="31">
        <v>20300.889158964201</v>
      </c>
      <c r="N505" s="31">
        <v>4345.6241398453703</v>
      </c>
      <c r="O505" s="31">
        <v>12506.672261834099</v>
      </c>
      <c r="P505" s="31">
        <v>0</v>
      </c>
      <c r="Q505" s="31">
        <v>3405.0510634183902</v>
      </c>
      <c r="R505" s="31">
        <v>473.20593305304601</v>
      </c>
      <c r="S505" s="31">
        <v>0</v>
      </c>
      <c r="T505" s="31">
        <v>294.59924736991502</v>
      </c>
      <c r="U505" s="31">
        <v>23629.562512397799</v>
      </c>
      <c r="V505" s="31">
        <v>1955698.37280273</v>
      </c>
      <c r="W505" s="31">
        <v>0</v>
      </c>
      <c r="X505" s="31">
        <v>1154795.4807891799</v>
      </c>
      <c r="Y505" s="31">
        <v>617498.09328460705</v>
      </c>
      <c r="Z505" s="31">
        <v>60781.135721206701</v>
      </c>
      <c r="AA505" s="31">
        <v>0</v>
      </c>
      <c r="AB505" s="31">
        <v>0</v>
      </c>
      <c r="AC505" s="31">
        <v>3953315.9495544401</v>
      </c>
      <c r="AD505" s="31">
        <v>2734384.6235046401</v>
      </c>
      <c r="AE505" s="31">
        <v>475222.41722106899</v>
      </c>
      <c r="AF505" s="31">
        <v>1016723.55255127</v>
      </c>
      <c r="AG505" s="31">
        <v>679486.00980377197</v>
      </c>
      <c r="AH505" s="31">
        <v>599873.658676147</v>
      </c>
      <c r="AI505" s="31">
        <v>0</v>
      </c>
      <c r="AJ505" s="31">
        <v>350996.42753219599</v>
      </c>
      <c r="AK505" s="31">
        <v>83279.423985481306</v>
      </c>
      <c r="AL505" s="31">
        <v>0</v>
      </c>
      <c r="AM505" s="31">
        <v>55384.351538181298</v>
      </c>
      <c r="AN505" s="31">
        <v>6857873.8111572303</v>
      </c>
      <c r="AO505" s="31">
        <v>14752854.291015601</v>
      </c>
      <c r="AP505" s="31">
        <v>0</v>
      </c>
      <c r="AQ505" s="31">
        <v>8340625.2209472703</v>
      </c>
      <c r="AR505" s="31">
        <v>4484572.1666259803</v>
      </c>
      <c r="AS505" s="31">
        <v>407072.78327560402</v>
      </c>
      <c r="AT505" s="31">
        <v>0</v>
      </c>
      <c r="AU505" s="31">
        <v>0</v>
      </c>
      <c r="AV505" s="31">
        <v>8803342.0479736291</v>
      </c>
      <c r="AW505" s="31">
        <v>6800082.10546875</v>
      </c>
      <c r="AX505" s="31">
        <v>3762896.71801758</v>
      </c>
      <c r="AY505" s="31">
        <v>7707398.35510254</v>
      </c>
      <c r="AZ505" s="31">
        <v>4758547.7916259803</v>
      </c>
      <c r="BA505" s="31">
        <v>4434979.6736450205</v>
      </c>
      <c r="BB505" s="31">
        <v>0</v>
      </c>
      <c r="BC505" s="31">
        <v>2506432.0893859901</v>
      </c>
      <c r="BD505" s="31">
        <v>563552.03277587902</v>
      </c>
      <c r="BE505" s="31">
        <v>0</v>
      </c>
      <c r="BF505" s="31">
        <v>374692.02205276501</v>
      </c>
      <c r="BG505" s="31">
        <v>16007210.6325684</v>
      </c>
      <c r="BH505" s="31">
        <v>3817164.7872619601</v>
      </c>
      <c r="BI505" s="31">
        <v>0</v>
      </c>
      <c r="BJ505" s="31">
        <v>3004263.8393554701</v>
      </c>
      <c r="BK505" s="31">
        <v>1838156.3827667199</v>
      </c>
      <c r="BL505" s="31">
        <v>25535.003741502798</v>
      </c>
      <c r="BM505" s="31">
        <v>0</v>
      </c>
      <c r="BN505" s="31">
        <v>0</v>
      </c>
      <c r="BO505" s="31">
        <v>0</v>
      </c>
      <c r="BP505" s="31">
        <v>0</v>
      </c>
      <c r="BQ505" s="31">
        <v>0</v>
      </c>
      <c r="BR505" s="31">
        <v>2678115.7540588402</v>
      </c>
      <c r="BS505" s="31">
        <v>1922265.94989014</v>
      </c>
      <c r="BT505" s="31">
        <v>863627.18225097703</v>
      </c>
      <c r="BU505" s="31">
        <v>0</v>
      </c>
      <c r="BV505" s="31">
        <v>1359612.76858521</v>
      </c>
      <c r="BW505" s="31">
        <v>66959.135466575593</v>
      </c>
      <c r="BX505" s="31">
        <v>0</v>
      </c>
      <c r="BY505" s="31">
        <v>0</v>
      </c>
      <c r="BZ505" s="31">
        <v>0</v>
      </c>
      <c r="CA505" s="31">
        <v>48847.837473869302</v>
      </c>
      <c r="CB505" s="31">
        <v>3117658.84619141</v>
      </c>
      <c r="CC505" s="31">
        <v>23131866.157958999</v>
      </c>
      <c r="CD505" s="31">
        <v>6816184.1251831101</v>
      </c>
      <c r="CE505" s="31">
        <v>733.50683621317103</v>
      </c>
      <c r="CF505" s="31">
        <v>137667.91309166001</v>
      </c>
      <c r="CG505" s="31">
        <v>930361.65650939895</v>
      </c>
      <c r="CH505" s="31">
        <v>66959.135466575593</v>
      </c>
      <c r="CI505" s="31">
        <v>49576.110686779</v>
      </c>
      <c r="CJ505" s="31">
        <v>3255902.55322266</v>
      </c>
      <c r="CK505" s="31">
        <v>24069262.152099598</v>
      </c>
      <c r="CL505" s="31">
        <v>6877269.4462280301</v>
      </c>
      <c r="CM505" s="31">
        <v>73137.173459052996</v>
      </c>
      <c r="CN505" s="31">
        <v>10111938.721313501</v>
      </c>
      <c r="CO505" s="31">
        <v>40073628.875488304</v>
      </c>
      <c r="CP505" s="31">
        <v>6877269.4462280301</v>
      </c>
    </row>
    <row r="506" spans="1:94">
      <c r="A506" s="138" t="s">
        <v>71</v>
      </c>
      <c r="B506" s="163">
        <v>38869</v>
      </c>
      <c r="C506" s="31">
        <v>35440.938294887499</v>
      </c>
      <c r="D506" s="31">
        <v>0</v>
      </c>
      <c r="E506" s="31">
        <v>14333.7740266323</v>
      </c>
      <c r="F506" s="31">
        <v>9368.1747446060199</v>
      </c>
      <c r="G506" s="31">
        <v>323.52171186357702</v>
      </c>
      <c r="H506" s="31">
        <v>0</v>
      </c>
      <c r="I506" s="31">
        <v>0</v>
      </c>
      <c r="J506" s="31">
        <v>12897.8227258921</v>
      </c>
      <c r="K506" s="31">
        <v>11063.5729870796</v>
      </c>
      <c r="L506" s="31">
        <v>10545.151520133</v>
      </c>
      <c r="M506" s="31">
        <v>20534.623136758801</v>
      </c>
      <c r="N506" s="31">
        <v>4432.6884995102901</v>
      </c>
      <c r="O506" s="31">
        <v>13179.8594199419</v>
      </c>
      <c r="P506" s="31">
        <v>0</v>
      </c>
      <c r="Q506" s="31">
        <v>3461.0977117419202</v>
      </c>
      <c r="R506" s="31">
        <v>496.60959735512699</v>
      </c>
      <c r="S506" s="31">
        <v>0</v>
      </c>
      <c r="T506" s="31">
        <v>260.426729347557</v>
      </c>
      <c r="U506" s="31">
        <v>23830.841031551401</v>
      </c>
      <c r="V506" s="31">
        <v>1998995.94590759</v>
      </c>
      <c r="W506" s="31">
        <v>0</v>
      </c>
      <c r="X506" s="31">
        <v>1127213.6755218499</v>
      </c>
      <c r="Y506" s="31">
        <v>618359.04924774205</v>
      </c>
      <c r="Z506" s="31">
        <v>70149.527645111099</v>
      </c>
      <c r="AA506" s="31">
        <v>0</v>
      </c>
      <c r="AB506" s="31">
        <v>0</v>
      </c>
      <c r="AC506" s="31">
        <v>4690345.67578125</v>
      </c>
      <c r="AD506" s="31">
        <v>2349849.1166992201</v>
      </c>
      <c r="AE506" s="31">
        <v>452036.86961746198</v>
      </c>
      <c r="AF506" s="31">
        <v>1019174.99703217</v>
      </c>
      <c r="AG506" s="31">
        <v>684919.35141754197</v>
      </c>
      <c r="AH506" s="31">
        <v>630866.03527069103</v>
      </c>
      <c r="AI506" s="31">
        <v>0</v>
      </c>
      <c r="AJ506" s="31">
        <v>345496.19654846197</v>
      </c>
      <c r="AK506" s="31">
        <v>86015.416672706604</v>
      </c>
      <c r="AL506" s="31">
        <v>0</v>
      </c>
      <c r="AM506" s="31">
        <v>50389.092416286498</v>
      </c>
      <c r="AN506" s="31">
        <v>6958203.6501464797</v>
      </c>
      <c r="AO506" s="31">
        <v>15241825.204345699</v>
      </c>
      <c r="AP506" s="31">
        <v>0</v>
      </c>
      <c r="AQ506" s="31">
        <v>8127593.2202758798</v>
      </c>
      <c r="AR506" s="31">
        <v>4457406.2833252</v>
      </c>
      <c r="AS506" s="31">
        <v>475988.18950653099</v>
      </c>
      <c r="AT506" s="31">
        <v>0</v>
      </c>
      <c r="AU506" s="31">
        <v>0</v>
      </c>
      <c r="AV506" s="31">
        <v>10575259.159301801</v>
      </c>
      <c r="AW506" s="31">
        <v>5890522.0634765597</v>
      </c>
      <c r="AX506" s="31">
        <v>3591593.6212768601</v>
      </c>
      <c r="AY506" s="31">
        <v>7801559.0821533203</v>
      </c>
      <c r="AZ506" s="31">
        <v>4852253.2321167002</v>
      </c>
      <c r="BA506" s="31">
        <v>4686810.9183959998</v>
      </c>
      <c r="BB506" s="31">
        <v>0</v>
      </c>
      <c r="BC506" s="31">
        <v>2490440.10186768</v>
      </c>
      <c r="BD506" s="31">
        <v>585714.33260345506</v>
      </c>
      <c r="BE506" s="31">
        <v>0</v>
      </c>
      <c r="BF506" s="31">
        <v>344147.54547882098</v>
      </c>
      <c r="BG506" s="31">
        <v>16296107.591430699</v>
      </c>
      <c r="BH506" s="31">
        <v>3988818.08740234</v>
      </c>
      <c r="BI506" s="31">
        <v>0</v>
      </c>
      <c r="BJ506" s="31">
        <v>2922506.6150207501</v>
      </c>
      <c r="BK506" s="31">
        <v>1825346.5552368199</v>
      </c>
      <c r="BL506" s="31">
        <v>29019.673497438402</v>
      </c>
      <c r="BM506" s="31">
        <v>0</v>
      </c>
      <c r="BN506" s="31">
        <v>0</v>
      </c>
      <c r="BO506" s="31">
        <v>0</v>
      </c>
      <c r="BP506" s="31">
        <v>0</v>
      </c>
      <c r="BQ506" s="31">
        <v>0</v>
      </c>
      <c r="BR506" s="31">
        <v>2710923.9681091299</v>
      </c>
      <c r="BS506" s="31">
        <v>1953736.39070129</v>
      </c>
      <c r="BT506" s="31">
        <v>912539.43661499</v>
      </c>
      <c r="BU506" s="31">
        <v>0</v>
      </c>
      <c r="BV506" s="31">
        <v>1354326.22642517</v>
      </c>
      <c r="BW506" s="31">
        <v>68962.842411994905</v>
      </c>
      <c r="BX506" s="31">
        <v>0</v>
      </c>
      <c r="BY506" s="31">
        <v>0</v>
      </c>
      <c r="BZ506" s="31">
        <v>0</v>
      </c>
      <c r="CA506" s="31">
        <v>49878.5145635605</v>
      </c>
      <c r="CB506" s="31">
        <v>3128075.6410827599</v>
      </c>
      <c r="CC506" s="31">
        <v>23367590.136962902</v>
      </c>
      <c r="CD506" s="31">
        <v>6911379.0957031297</v>
      </c>
      <c r="CE506" s="31">
        <v>739.36194779723905</v>
      </c>
      <c r="CF506" s="31">
        <v>136219.601184845</v>
      </c>
      <c r="CG506" s="31">
        <v>930190.40952301002</v>
      </c>
      <c r="CH506" s="31">
        <v>68962.842411994905</v>
      </c>
      <c r="CI506" s="31">
        <v>50616.847244262703</v>
      </c>
      <c r="CJ506" s="31">
        <v>3263833.49963379</v>
      </c>
      <c r="CK506" s="31">
        <v>24294805.581787098</v>
      </c>
      <c r="CL506" s="31">
        <v>6976068.8584594699</v>
      </c>
      <c r="CM506" s="31">
        <v>74336.193130493193</v>
      </c>
      <c r="CN506" s="31">
        <v>10219079.3175049</v>
      </c>
      <c r="CO506" s="31">
        <v>40589504.251953103</v>
      </c>
      <c r="CP506" s="31">
        <v>6976068.8584594699</v>
      </c>
    </row>
    <row r="507" spans="1:94">
      <c r="A507" s="138" t="s">
        <v>71</v>
      </c>
      <c r="B507" s="163">
        <v>38961</v>
      </c>
      <c r="C507" s="31">
        <v>36086.779630661003</v>
      </c>
      <c r="D507" s="31">
        <v>0</v>
      </c>
      <c r="E507" s="31">
        <v>13878.2988106012</v>
      </c>
      <c r="F507" s="31">
        <v>9058.8329522609693</v>
      </c>
      <c r="G507" s="31">
        <v>360.07615442574001</v>
      </c>
      <c r="H507" s="31">
        <v>0</v>
      </c>
      <c r="I507" s="31">
        <v>0</v>
      </c>
      <c r="J507" s="31">
        <v>14224.8246258497</v>
      </c>
      <c r="K507" s="31">
        <v>9899.6382039785403</v>
      </c>
      <c r="L507" s="31">
        <v>9968.6200420856494</v>
      </c>
      <c r="M507" s="31">
        <v>20565.1938383579</v>
      </c>
      <c r="N507" s="31">
        <v>4460.5399078130704</v>
      </c>
      <c r="O507" s="31">
        <v>13352.7498135567</v>
      </c>
      <c r="P507" s="31">
        <v>0</v>
      </c>
      <c r="Q507" s="31">
        <v>3456.4364960789699</v>
      </c>
      <c r="R507" s="31">
        <v>507.87191782519199</v>
      </c>
      <c r="S507" s="31">
        <v>0</v>
      </c>
      <c r="T507" s="31">
        <v>237.16315703652799</v>
      </c>
      <c r="U507" s="31">
        <v>23980.911776065801</v>
      </c>
      <c r="V507" s="31">
        <v>2027404.1456146201</v>
      </c>
      <c r="W507" s="31">
        <v>0</v>
      </c>
      <c r="X507" s="31">
        <v>1100584.2257842999</v>
      </c>
      <c r="Y507" s="31">
        <v>610052.65833282506</v>
      </c>
      <c r="Z507" s="31">
        <v>77934.964514732404</v>
      </c>
      <c r="AA507" s="31">
        <v>0</v>
      </c>
      <c r="AB507" s="31">
        <v>0</v>
      </c>
      <c r="AC507" s="31">
        <v>5282500.31848145</v>
      </c>
      <c r="AD507" s="31">
        <v>1890502.71240234</v>
      </c>
      <c r="AE507" s="31">
        <v>422110.94626236003</v>
      </c>
      <c r="AF507" s="31">
        <v>1017237.98680878</v>
      </c>
      <c r="AG507" s="31">
        <v>685599.073097229</v>
      </c>
      <c r="AH507" s="31">
        <v>641508.60912322998</v>
      </c>
      <c r="AI507" s="31">
        <v>0</v>
      </c>
      <c r="AJ507" s="31">
        <v>342024.145080566</v>
      </c>
      <c r="AK507" s="31">
        <v>88098.469138145403</v>
      </c>
      <c r="AL507" s="31">
        <v>0</v>
      </c>
      <c r="AM507" s="31">
        <v>47315.5831799507</v>
      </c>
      <c r="AN507" s="31">
        <v>7068039.12646484</v>
      </c>
      <c r="AO507" s="31">
        <v>15626309.659179701</v>
      </c>
      <c r="AP507" s="31">
        <v>0</v>
      </c>
      <c r="AQ507" s="31">
        <v>7996748.3027343797</v>
      </c>
      <c r="AR507" s="31">
        <v>4426701.6287841797</v>
      </c>
      <c r="AS507" s="31">
        <v>534774.88144683803</v>
      </c>
      <c r="AT507" s="31">
        <v>0</v>
      </c>
      <c r="AU507" s="31">
        <v>0</v>
      </c>
      <c r="AV507" s="31">
        <v>12164465.4268799</v>
      </c>
      <c r="AW507" s="31">
        <v>4871716.2244262705</v>
      </c>
      <c r="AX507" s="31">
        <v>3367965.4341125502</v>
      </c>
      <c r="AY507" s="31">
        <v>7882189.63635254</v>
      </c>
      <c r="AZ507" s="31">
        <v>4885256.0734252902</v>
      </c>
      <c r="BA507" s="31">
        <v>4841120.54187012</v>
      </c>
      <c r="BB507" s="31">
        <v>0</v>
      </c>
      <c r="BC507" s="31">
        <v>2481186.1797180199</v>
      </c>
      <c r="BD507" s="31">
        <v>597645.42426300002</v>
      </c>
      <c r="BE507" s="31">
        <v>0</v>
      </c>
      <c r="BF507" s="31">
        <v>326282.13562774699</v>
      </c>
      <c r="BG507" s="31">
        <v>16754439.779785199</v>
      </c>
      <c r="BH507" s="31">
        <v>4098572.8435058598</v>
      </c>
      <c r="BI507" s="31">
        <v>0</v>
      </c>
      <c r="BJ507" s="31">
        <v>2919253.45343018</v>
      </c>
      <c r="BK507" s="31">
        <v>1837499.0948944101</v>
      </c>
      <c r="BL507" s="31">
        <v>33843.591658592202</v>
      </c>
      <c r="BM507" s="31">
        <v>0</v>
      </c>
      <c r="BN507" s="31">
        <v>0</v>
      </c>
      <c r="BO507" s="31">
        <v>0</v>
      </c>
      <c r="BP507" s="31">
        <v>0</v>
      </c>
      <c r="BQ507" s="31">
        <v>0</v>
      </c>
      <c r="BR507" s="31">
        <v>2718412.7721862802</v>
      </c>
      <c r="BS507" s="31">
        <v>1960470.6379394501</v>
      </c>
      <c r="BT507" s="31">
        <v>943163.01390075695</v>
      </c>
      <c r="BU507" s="31">
        <v>0</v>
      </c>
      <c r="BV507" s="31">
        <v>1363438.1154479999</v>
      </c>
      <c r="BW507" s="31">
        <v>68742.539677619905</v>
      </c>
      <c r="BX507" s="31">
        <v>0</v>
      </c>
      <c r="BY507" s="31">
        <v>0</v>
      </c>
      <c r="BZ507" s="31">
        <v>0</v>
      </c>
      <c r="CA507" s="31">
        <v>49883.108001232104</v>
      </c>
      <c r="CB507" s="31">
        <v>3122557.3788147001</v>
      </c>
      <c r="CC507" s="31">
        <v>23581160.294189502</v>
      </c>
      <c r="CD507" s="31">
        <v>7000338.27197266</v>
      </c>
      <c r="CE507" s="31">
        <v>731.72844647616103</v>
      </c>
      <c r="CF507" s="31">
        <v>135942.49002075201</v>
      </c>
      <c r="CG507" s="31">
        <v>928137.45774078404</v>
      </c>
      <c r="CH507" s="31">
        <v>68742.539677619905</v>
      </c>
      <c r="CI507" s="31">
        <v>50623.314955711401</v>
      </c>
      <c r="CJ507" s="31">
        <v>3258156.7321472201</v>
      </c>
      <c r="CK507" s="31">
        <v>24508253.175048798</v>
      </c>
      <c r="CL507" s="31">
        <v>7067809.7363281297</v>
      </c>
      <c r="CM507" s="31">
        <v>74657.006939888</v>
      </c>
      <c r="CN507" s="31">
        <v>10318259.258667</v>
      </c>
      <c r="CO507" s="31">
        <v>41235165.537109397</v>
      </c>
      <c r="CP507" s="31">
        <v>7067809.7363281297</v>
      </c>
    </row>
    <row r="508" spans="1:94">
      <c r="A508" s="138" t="s">
        <v>71</v>
      </c>
      <c r="B508" s="163">
        <v>39052</v>
      </c>
      <c r="C508" s="31">
        <v>36973.355241298697</v>
      </c>
      <c r="D508" s="31">
        <v>0</v>
      </c>
      <c r="E508" s="31">
        <v>13881.670565962801</v>
      </c>
      <c r="F508" s="31">
        <v>9229.3096162080801</v>
      </c>
      <c r="G508" s="31">
        <v>374.54965193197103</v>
      </c>
      <c r="H508" s="31">
        <v>0</v>
      </c>
      <c r="I508" s="31">
        <v>0</v>
      </c>
      <c r="J508" s="31">
        <v>15733.020431876201</v>
      </c>
      <c r="K508" s="31">
        <v>8562.2883126735705</v>
      </c>
      <c r="L508" s="31">
        <v>10002.8593879938</v>
      </c>
      <c r="M508" s="31">
        <v>20765.086440801599</v>
      </c>
      <c r="N508" s="31">
        <v>4518.1347007751501</v>
      </c>
      <c r="O508" s="31">
        <v>14022.661734342601</v>
      </c>
      <c r="P508" s="31">
        <v>0</v>
      </c>
      <c r="Q508" s="31">
        <v>3442.0376334488401</v>
      </c>
      <c r="R508" s="31">
        <v>483.49778113514202</v>
      </c>
      <c r="S508" s="31">
        <v>0</v>
      </c>
      <c r="T508" s="31">
        <v>210.267449600622</v>
      </c>
      <c r="U508" s="31">
        <v>24327.815612316099</v>
      </c>
      <c r="V508" s="31">
        <v>2074784.7204132101</v>
      </c>
      <c r="W508" s="31">
        <v>0</v>
      </c>
      <c r="X508" s="31">
        <v>1089257.7740478499</v>
      </c>
      <c r="Y508" s="31">
        <v>606443.08320617699</v>
      </c>
      <c r="Z508" s="31">
        <v>80862.325910568194</v>
      </c>
      <c r="AA508" s="31">
        <v>0</v>
      </c>
      <c r="AB508" s="31">
        <v>0</v>
      </c>
      <c r="AC508" s="31">
        <v>5798192.7256469699</v>
      </c>
      <c r="AD508" s="31">
        <v>1502980.41716003</v>
      </c>
      <c r="AE508" s="31">
        <v>429220.57132720901</v>
      </c>
      <c r="AF508" s="31">
        <v>1034028.2950134299</v>
      </c>
      <c r="AG508" s="31">
        <v>689239.28750610398</v>
      </c>
      <c r="AH508" s="31">
        <v>676174.46403503395</v>
      </c>
      <c r="AI508" s="31">
        <v>0</v>
      </c>
      <c r="AJ508" s="31">
        <v>336007.57440566999</v>
      </c>
      <c r="AK508" s="31">
        <v>88583.045883178696</v>
      </c>
      <c r="AL508" s="31">
        <v>0</v>
      </c>
      <c r="AM508" s="31">
        <v>40421.041835308097</v>
      </c>
      <c r="AN508" s="31">
        <v>7367813.6842040997</v>
      </c>
      <c r="AO508" s="31">
        <v>16152820.029174799</v>
      </c>
      <c r="AP508" s="31">
        <v>0</v>
      </c>
      <c r="AQ508" s="31">
        <v>7982815.86437988</v>
      </c>
      <c r="AR508" s="31">
        <v>4436848.5210571298</v>
      </c>
      <c r="AS508" s="31">
        <v>554585.69079589797</v>
      </c>
      <c r="AT508" s="31">
        <v>0</v>
      </c>
      <c r="AU508" s="31">
        <v>0</v>
      </c>
      <c r="AV508" s="31">
        <v>13313055.073364301</v>
      </c>
      <c r="AW508" s="31">
        <v>3849559.1707458501</v>
      </c>
      <c r="AX508" s="31">
        <v>3496441.2291564899</v>
      </c>
      <c r="AY508" s="31">
        <v>8102551.1892700205</v>
      </c>
      <c r="AZ508" s="31">
        <v>4953998.0086669903</v>
      </c>
      <c r="BA508" s="31">
        <v>5139595.1699218797</v>
      </c>
      <c r="BB508" s="31">
        <v>0</v>
      </c>
      <c r="BC508" s="31">
        <v>2458484.2812805199</v>
      </c>
      <c r="BD508" s="31">
        <v>610211.27397918701</v>
      </c>
      <c r="BE508" s="31">
        <v>0</v>
      </c>
      <c r="BF508" s="31">
        <v>280979.97973251302</v>
      </c>
      <c r="BG508" s="31">
        <v>17325059.465576202</v>
      </c>
      <c r="BH508" s="31">
        <v>4241628.3768920898</v>
      </c>
      <c r="BI508" s="31">
        <v>0</v>
      </c>
      <c r="BJ508" s="31">
        <v>2874782.5544128399</v>
      </c>
      <c r="BK508" s="31">
        <v>1828354.05897522</v>
      </c>
      <c r="BL508" s="31">
        <v>39994.909136772199</v>
      </c>
      <c r="BM508" s="31">
        <v>0</v>
      </c>
      <c r="BN508" s="31">
        <v>0</v>
      </c>
      <c r="BO508" s="31">
        <v>0</v>
      </c>
      <c r="BP508" s="31">
        <v>0</v>
      </c>
      <c r="BQ508" s="31">
        <v>0</v>
      </c>
      <c r="BR508" s="31">
        <v>2793537.3938293499</v>
      </c>
      <c r="BS508" s="31">
        <v>1983187.1513671901</v>
      </c>
      <c r="BT508" s="31">
        <v>1000763.51889801</v>
      </c>
      <c r="BU508" s="31">
        <v>0</v>
      </c>
      <c r="BV508" s="31">
        <v>1366713.24588013</v>
      </c>
      <c r="BW508" s="31">
        <v>69505.586214065595</v>
      </c>
      <c r="BX508" s="31">
        <v>0</v>
      </c>
      <c r="BY508" s="31">
        <v>0</v>
      </c>
      <c r="BZ508" s="31">
        <v>0</v>
      </c>
      <c r="CA508" s="31">
        <v>50819.173707485199</v>
      </c>
      <c r="CB508" s="31">
        <v>3162524.6297607399</v>
      </c>
      <c r="CC508" s="31">
        <v>24152538.106933601</v>
      </c>
      <c r="CD508" s="31">
        <v>7149003.29296875</v>
      </c>
      <c r="CE508" s="31">
        <v>682.78855773806595</v>
      </c>
      <c r="CF508" s="31">
        <v>129705.591283798</v>
      </c>
      <c r="CG508" s="31">
        <v>895277.40236663795</v>
      </c>
      <c r="CH508" s="31">
        <v>69505.586214065595</v>
      </c>
      <c r="CI508" s="31">
        <v>51500.019629478498</v>
      </c>
      <c r="CJ508" s="31">
        <v>3292477.8610229502</v>
      </c>
      <c r="CK508" s="31">
        <v>25045163.400878899</v>
      </c>
      <c r="CL508" s="31">
        <v>7229951.3900146503</v>
      </c>
      <c r="CM508" s="31">
        <v>75690.317898750305</v>
      </c>
      <c r="CN508" s="31">
        <v>10666333.935546899</v>
      </c>
      <c r="CO508" s="31">
        <v>42367565.480957001</v>
      </c>
      <c r="CP508" s="31">
        <v>7229951.3900146503</v>
      </c>
    </row>
    <row r="509" spans="1:94">
      <c r="A509" s="138" t="s">
        <v>71</v>
      </c>
      <c r="B509" s="163">
        <v>39142</v>
      </c>
      <c r="C509" s="31">
        <v>37798.5197906494</v>
      </c>
      <c r="D509" s="31">
        <v>0</v>
      </c>
      <c r="E509" s="31">
        <v>13439.3686180115</v>
      </c>
      <c r="F509" s="31">
        <v>9011.7891527414304</v>
      </c>
      <c r="G509" s="31">
        <v>405.09813205525302</v>
      </c>
      <c r="H509" s="31">
        <v>0</v>
      </c>
      <c r="I509" s="31">
        <v>0</v>
      </c>
      <c r="J509" s="31">
        <v>17009.059226274501</v>
      </c>
      <c r="K509" s="31">
        <v>7484.1881157755897</v>
      </c>
      <c r="L509" s="31">
        <v>9718.0441533327103</v>
      </c>
      <c r="M509" s="31">
        <v>20873.519445419301</v>
      </c>
      <c r="N509" s="31">
        <v>4518.1273973584202</v>
      </c>
      <c r="O509" s="31">
        <v>14465.972372889501</v>
      </c>
      <c r="P509" s="31">
        <v>0</v>
      </c>
      <c r="Q509" s="31">
        <v>3471.9157359898099</v>
      </c>
      <c r="R509" s="31">
        <v>515.607095219195</v>
      </c>
      <c r="S509" s="31">
        <v>0</v>
      </c>
      <c r="T509" s="31">
        <v>198.14695056527901</v>
      </c>
      <c r="U509" s="31">
        <v>24615.239742994301</v>
      </c>
      <c r="V509" s="31">
        <v>2105357.3446350102</v>
      </c>
      <c r="W509" s="31">
        <v>0</v>
      </c>
      <c r="X509" s="31">
        <v>1051182.5315704299</v>
      </c>
      <c r="Y509" s="31">
        <v>588499.81152343797</v>
      </c>
      <c r="Z509" s="31">
        <v>85137.515097618103</v>
      </c>
      <c r="AA509" s="31">
        <v>0</v>
      </c>
      <c r="AB509" s="31">
        <v>0</v>
      </c>
      <c r="AC509" s="31">
        <v>6197233.1098632803</v>
      </c>
      <c r="AD509" s="31">
        <v>1251996.94877625</v>
      </c>
      <c r="AE509" s="31">
        <v>418724.27064895601</v>
      </c>
      <c r="AF509" s="31">
        <v>1029872.46868896</v>
      </c>
      <c r="AG509" s="31">
        <v>678203.20070648205</v>
      </c>
      <c r="AH509" s="31">
        <v>702968.86664581299</v>
      </c>
      <c r="AI509" s="31">
        <v>0</v>
      </c>
      <c r="AJ509" s="31">
        <v>336042.22746276902</v>
      </c>
      <c r="AK509" s="31">
        <v>92552.016119003296</v>
      </c>
      <c r="AL509" s="31">
        <v>0</v>
      </c>
      <c r="AM509" s="31">
        <v>37046.628217220299</v>
      </c>
      <c r="AN509" s="31">
        <v>7494341.7673950205</v>
      </c>
      <c r="AO509" s="31">
        <v>16535409.6359863</v>
      </c>
      <c r="AP509" s="31">
        <v>0</v>
      </c>
      <c r="AQ509" s="31">
        <v>7698459.3118896503</v>
      </c>
      <c r="AR509" s="31">
        <v>4276133.9818725605</v>
      </c>
      <c r="AS509" s="31">
        <v>588801.238075256</v>
      </c>
      <c r="AT509" s="31">
        <v>0</v>
      </c>
      <c r="AU509" s="31">
        <v>0</v>
      </c>
      <c r="AV509" s="31">
        <v>14290431.8358154</v>
      </c>
      <c r="AW509" s="31">
        <v>3241666.3622131301</v>
      </c>
      <c r="AX509" s="31">
        <v>3430768.0736694299</v>
      </c>
      <c r="AY509" s="31">
        <v>8141773.0667114304</v>
      </c>
      <c r="AZ509" s="31">
        <v>4849830.8156127902</v>
      </c>
      <c r="BA509" s="31">
        <v>5403107.4470214797</v>
      </c>
      <c r="BB509" s="31">
        <v>0</v>
      </c>
      <c r="BC509" s="31">
        <v>2478356.2675170898</v>
      </c>
      <c r="BD509" s="31">
        <v>642375.54829406703</v>
      </c>
      <c r="BE509" s="31">
        <v>0</v>
      </c>
      <c r="BF509" s="31">
        <v>258338.31189727801</v>
      </c>
      <c r="BG509" s="31">
        <v>17663651.521240201</v>
      </c>
      <c r="BH509" s="31">
        <v>4415377.0939941397</v>
      </c>
      <c r="BI509" s="31">
        <v>0</v>
      </c>
      <c r="BJ509" s="31">
        <v>2832386.93927002</v>
      </c>
      <c r="BK509" s="31">
        <v>1796837.4320831301</v>
      </c>
      <c r="BL509" s="31">
        <v>45915.973323822</v>
      </c>
      <c r="BM509" s="31">
        <v>0</v>
      </c>
      <c r="BN509" s="31">
        <v>0</v>
      </c>
      <c r="BO509" s="31">
        <v>0</v>
      </c>
      <c r="BP509" s="31">
        <v>0</v>
      </c>
      <c r="BQ509" s="31">
        <v>0</v>
      </c>
      <c r="BR509" s="31">
        <v>2826221.9994201702</v>
      </c>
      <c r="BS509" s="31">
        <v>1969125.8181457501</v>
      </c>
      <c r="BT509" s="31">
        <v>1051625.9787445101</v>
      </c>
      <c r="BU509" s="31">
        <v>0</v>
      </c>
      <c r="BV509" s="31">
        <v>1374857.1161041299</v>
      </c>
      <c r="BW509" s="31">
        <v>73345.676291465803</v>
      </c>
      <c r="BX509" s="31">
        <v>0</v>
      </c>
      <c r="BY509" s="31">
        <v>0</v>
      </c>
      <c r="BZ509" s="31">
        <v>0</v>
      </c>
      <c r="CA509" s="31">
        <v>51271.432538509398</v>
      </c>
      <c r="CB509" s="31">
        <v>3160722.2382202102</v>
      </c>
      <c r="CC509" s="31">
        <v>24251664.893798798</v>
      </c>
      <c r="CD509" s="31">
        <v>7228913.3536377</v>
      </c>
      <c r="CE509" s="31">
        <v>697.43773567676499</v>
      </c>
      <c r="CF509" s="31">
        <v>128675.507969856</v>
      </c>
      <c r="CG509" s="31">
        <v>893041.11553955101</v>
      </c>
      <c r="CH509" s="31">
        <v>73345.676291465803</v>
      </c>
      <c r="CI509" s="31">
        <v>51963.153841972402</v>
      </c>
      <c r="CJ509" s="31">
        <v>3289567.3048400902</v>
      </c>
      <c r="CK509" s="31">
        <v>25148076.666747998</v>
      </c>
      <c r="CL509" s="31">
        <v>7295923.0233764602</v>
      </c>
      <c r="CM509" s="31">
        <v>76474.679380416899</v>
      </c>
      <c r="CN509" s="31">
        <v>10788673.6135254</v>
      </c>
      <c r="CO509" s="31">
        <v>42848029.831542999</v>
      </c>
      <c r="CP509" s="31">
        <v>7295923.0233764602</v>
      </c>
    </row>
    <row r="510" spans="1:94">
      <c r="A510" s="138" t="s">
        <v>71</v>
      </c>
      <c r="B510" s="163">
        <v>39234</v>
      </c>
      <c r="C510" s="31">
        <v>38347.887472629503</v>
      </c>
      <c r="D510" s="31">
        <v>0</v>
      </c>
      <c r="E510" s="31">
        <v>13072.551380991899</v>
      </c>
      <c r="F510" s="31">
        <v>8824.4829972982407</v>
      </c>
      <c r="G510" s="31">
        <v>464.47570431604998</v>
      </c>
      <c r="H510" s="31">
        <v>0</v>
      </c>
      <c r="I510" s="31">
        <v>0</v>
      </c>
      <c r="J510" s="31">
        <v>18341.247729778301</v>
      </c>
      <c r="K510" s="31">
        <v>6529.7041366100302</v>
      </c>
      <c r="L510" s="31">
        <v>9524.0107760429401</v>
      </c>
      <c r="M510" s="31">
        <v>20844.231949329402</v>
      </c>
      <c r="N510" s="31">
        <v>4570.2103781700098</v>
      </c>
      <c r="O510" s="31">
        <v>14720.894239544899</v>
      </c>
      <c r="P510" s="31">
        <v>0</v>
      </c>
      <c r="Q510" s="31">
        <v>3461.0248616635799</v>
      </c>
      <c r="R510" s="31">
        <v>532.74965240806296</v>
      </c>
      <c r="S510" s="31">
        <v>0</v>
      </c>
      <c r="T510" s="31">
        <v>201.31310985051101</v>
      </c>
      <c r="U510" s="31">
        <v>24833.945612668998</v>
      </c>
      <c r="V510" s="31">
        <v>2138736.7746276902</v>
      </c>
      <c r="W510" s="31">
        <v>0</v>
      </c>
      <c r="X510" s="31">
        <v>1021204.13656616</v>
      </c>
      <c r="Y510" s="31">
        <v>575883.02906799305</v>
      </c>
      <c r="Z510" s="31">
        <v>97666.451902389497</v>
      </c>
      <c r="AA510" s="31">
        <v>0</v>
      </c>
      <c r="AB510" s="31">
        <v>0</v>
      </c>
      <c r="AC510" s="31">
        <v>6610044.49682617</v>
      </c>
      <c r="AD510" s="31">
        <v>1036596.33987427</v>
      </c>
      <c r="AE510" s="31">
        <v>408822.51792144799</v>
      </c>
      <c r="AF510" s="31">
        <v>1031377.37966919</v>
      </c>
      <c r="AG510" s="31">
        <v>678507.09729766799</v>
      </c>
      <c r="AH510" s="31">
        <v>707402.45577240002</v>
      </c>
      <c r="AI510" s="31">
        <v>0</v>
      </c>
      <c r="AJ510" s="31">
        <v>339223.840393066</v>
      </c>
      <c r="AK510" s="31">
        <v>96961.385416030898</v>
      </c>
      <c r="AL510" s="31">
        <v>0</v>
      </c>
      <c r="AM510" s="31">
        <v>35489.267268180804</v>
      </c>
      <c r="AN510" s="31">
        <v>7611964.4157104502</v>
      </c>
      <c r="AO510" s="31">
        <v>16933152.9533691</v>
      </c>
      <c r="AP510" s="31">
        <v>0</v>
      </c>
      <c r="AQ510" s="31">
        <v>7542657.6690063505</v>
      </c>
      <c r="AR510" s="31">
        <v>4237524.0740356399</v>
      </c>
      <c r="AS510" s="31">
        <v>687011.84693145799</v>
      </c>
      <c r="AT510" s="31">
        <v>0</v>
      </c>
      <c r="AU510" s="31">
        <v>0</v>
      </c>
      <c r="AV510" s="31">
        <v>15478173.409301801</v>
      </c>
      <c r="AW510" s="31">
        <v>2708488.7094116202</v>
      </c>
      <c r="AX510" s="31">
        <v>3390097.3990478502</v>
      </c>
      <c r="AY510" s="31">
        <v>8232196.5593872098</v>
      </c>
      <c r="AZ510" s="31">
        <v>4914923.6412963904</v>
      </c>
      <c r="BA510" s="31">
        <v>5457753.7943115197</v>
      </c>
      <c r="BB510" s="31">
        <v>0</v>
      </c>
      <c r="BC510" s="31">
        <v>2529724.3456726102</v>
      </c>
      <c r="BD510" s="31">
        <v>678440.36871337902</v>
      </c>
      <c r="BE510" s="31">
        <v>0</v>
      </c>
      <c r="BF510" s="31">
        <v>251189.24915504499</v>
      </c>
      <c r="BG510" s="31">
        <v>18105170.426269501</v>
      </c>
      <c r="BH510" s="31">
        <v>4502739.3501586895</v>
      </c>
      <c r="BI510" s="31">
        <v>0</v>
      </c>
      <c r="BJ510" s="31">
        <v>2800953.8518371601</v>
      </c>
      <c r="BK510" s="31">
        <v>1796686.26342773</v>
      </c>
      <c r="BL510" s="31">
        <v>53865.919834136999</v>
      </c>
      <c r="BM510" s="31">
        <v>0</v>
      </c>
      <c r="BN510" s="31">
        <v>0</v>
      </c>
      <c r="BO510" s="31">
        <v>0</v>
      </c>
      <c r="BP510" s="31">
        <v>0</v>
      </c>
      <c r="BQ510" s="31">
        <v>0</v>
      </c>
      <c r="BR510" s="31">
        <v>2853345.4943542499</v>
      </c>
      <c r="BS510" s="31">
        <v>1991956.7308807401</v>
      </c>
      <c r="BT510" s="31">
        <v>1062393.93748474</v>
      </c>
      <c r="BU510" s="31">
        <v>0</v>
      </c>
      <c r="BV510" s="31">
        <v>1412323.26017761</v>
      </c>
      <c r="BW510" s="31">
        <v>77645.393352508501</v>
      </c>
      <c r="BX510" s="31">
        <v>0</v>
      </c>
      <c r="BY510" s="31">
        <v>0</v>
      </c>
      <c r="BZ510" s="31">
        <v>0</v>
      </c>
      <c r="CA510" s="31">
        <v>51489.407990932501</v>
      </c>
      <c r="CB510" s="31">
        <v>3161684.8581237802</v>
      </c>
      <c r="CC510" s="31">
        <v>24477605.222900402</v>
      </c>
      <c r="CD510" s="31">
        <v>7303912.50891113</v>
      </c>
      <c r="CE510" s="31">
        <v>714.01653280109201</v>
      </c>
      <c r="CF510" s="31">
        <v>132366.956314087</v>
      </c>
      <c r="CG510" s="31">
        <v>929530.894294739</v>
      </c>
      <c r="CH510" s="31">
        <v>77645.393352508501</v>
      </c>
      <c r="CI510" s="31">
        <v>52203.409570693999</v>
      </c>
      <c r="CJ510" s="31">
        <v>3293793.1357421898</v>
      </c>
      <c r="CK510" s="31">
        <v>25408597.3908691</v>
      </c>
      <c r="CL510" s="31">
        <v>7378231.5740356399</v>
      </c>
      <c r="CM510" s="31">
        <v>76955.152129173293</v>
      </c>
      <c r="CN510" s="31">
        <v>10904664.5119629</v>
      </c>
      <c r="CO510" s="31">
        <v>43521955.119628899</v>
      </c>
      <c r="CP510" s="31">
        <v>7378231.5740356399</v>
      </c>
    </row>
    <row r="511" spans="1:94">
      <c r="A511" s="138" t="s">
        <v>71</v>
      </c>
      <c r="B511" s="163">
        <v>39326</v>
      </c>
      <c r="C511" s="31">
        <v>39089.962334156</v>
      </c>
      <c r="D511" s="31">
        <v>0</v>
      </c>
      <c r="E511" s="31">
        <v>12719.4070923328</v>
      </c>
      <c r="F511" s="31">
        <v>8632.4852554798108</v>
      </c>
      <c r="G511" s="31">
        <v>486.39552943781001</v>
      </c>
      <c r="H511" s="31">
        <v>0</v>
      </c>
      <c r="I511" s="31">
        <v>0</v>
      </c>
      <c r="J511" s="31">
        <v>19365.286337375601</v>
      </c>
      <c r="K511" s="31">
        <v>5723.3441510796501</v>
      </c>
      <c r="L511" s="31">
        <v>9244.9919577837009</v>
      </c>
      <c r="M511" s="31">
        <v>20918.265375614199</v>
      </c>
      <c r="N511" s="31">
        <v>4554.27713751793</v>
      </c>
      <c r="O511" s="31">
        <v>14950.6479614973</v>
      </c>
      <c r="P511" s="31">
        <v>0</v>
      </c>
      <c r="Q511" s="31">
        <v>3461.1399466991402</v>
      </c>
      <c r="R511" s="31">
        <v>530.52940915525005</v>
      </c>
      <c r="S511" s="31">
        <v>0</v>
      </c>
      <c r="T511" s="31">
        <v>184.992551347241</v>
      </c>
      <c r="U511" s="31">
        <v>24999.746592044801</v>
      </c>
      <c r="V511" s="31">
        <v>2183976.9365234398</v>
      </c>
      <c r="W511" s="31">
        <v>0</v>
      </c>
      <c r="X511" s="31">
        <v>994189.38717651402</v>
      </c>
      <c r="Y511" s="31">
        <v>567036.63214874303</v>
      </c>
      <c r="Z511" s="31">
        <v>101070.692256927</v>
      </c>
      <c r="AA511" s="31">
        <v>0</v>
      </c>
      <c r="AB511" s="31">
        <v>0</v>
      </c>
      <c r="AC511" s="31">
        <v>6868434.02197266</v>
      </c>
      <c r="AD511" s="31">
        <v>919998.45316314697</v>
      </c>
      <c r="AE511" s="31">
        <v>395569.52936935402</v>
      </c>
      <c r="AF511" s="31">
        <v>1040762.69724274</v>
      </c>
      <c r="AG511" s="31">
        <v>668000.922943115</v>
      </c>
      <c r="AH511" s="31">
        <v>715009.92826080299</v>
      </c>
      <c r="AI511" s="31">
        <v>0</v>
      </c>
      <c r="AJ511" s="31">
        <v>341839.754764557</v>
      </c>
      <c r="AK511" s="31">
        <v>98202.221837043806</v>
      </c>
      <c r="AL511" s="31">
        <v>0</v>
      </c>
      <c r="AM511" s="31">
        <v>32659.225370645501</v>
      </c>
      <c r="AN511" s="31">
        <v>7744791.90197754</v>
      </c>
      <c r="AO511" s="31">
        <v>17451713.137451202</v>
      </c>
      <c r="AP511" s="31">
        <v>0</v>
      </c>
      <c r="AQ511" s="31">
        <v>7399491.9178466797</v>
      </c>
      <c r="AR511" s="31">
        <v>4212856.9635009803</v>
      </c>
      <c r="AS511" s="31">
        <v>718896.06362915004</v>
      </c>
      <c r="AT511" s="31">
        <v>0</v>
      </c>
      <c r="AU511" s="31">
        <v>0</v>
      </c>
      <c r="AV511" s="31">
        <v>16243047.0201416</v>
      </c>
      <c r="AW511" s="31">
        <v>2438155.05386353</v>
      </c>
      <c r="AX511" s="31">
        <v>3302819.8731384301</v>
      </c>
      <c r="AY511" s="31">
        <v>8377133.4948730497</v>
      </c>
      <c r="AZ511" s="31">
        <v>4872726.7037963904</v>
      </c>
      <c r="BA511" s="31">
        <v>5599502.06567383</v>
      </c>
      <c r="BB511" s="31">
        <v>0</v>
      </c>
      <c r="BC511" s="31">
        <v>2555947.5985412602</v>
      </c>
      <c r="BD511" s="31">
        <v>689357.602005005</v>
      </c>
      <c r="BE511" s="31">
        <v>0</v>
      </c>
      <c r="BF511" s="31">
        <v>233264.484962463</v>
      </c>
      <c r="BG511" s="31">
        <v>18547064.574462902</v>
      </c>
      <c r="BH511" s="31">
        <v>4630058.9998168899</v>
      </c>
      <c r="BI511" s="31">
        <v>0</v>
      </c>
      <c r="BJ511" s="31">
        <v>2742998.8243713402</v>
      </c>
      <c r="BK511" s="31">
        <v>1768913.67356873</v>
      </c>
      <c r="BL511" s="31">
        <v>57482.729096412702</v>
      </c>
      <c r="BM511" s="31">
        <v>0</v>
      </c>
      <c r="BN511" s="31">
        <v>0</v>
      </c>
      <c r="BO511" s="31">
        <v>0</v>
      </c>
      <c r="BP511" s="31">
        <v>0</v>
      </c>
      <c r="BQ511" s="31">
        <v>0</v>
      </c>
      <c r="BR511" s="31">
        <v>2876302.9439392099</v>
      </c>
      <c r="BS511" s="31">
        <v>1967412.2271270801</v>
      </c>
      <c r="BT511" s="31">
        <v>1089747.9169006301</v>
      </c>
      <c r="BU511" s="31">
        <v>0</v>
      </c>
      <c r="BV511" s="31">
        <v>1419459.2173309301</v>
      </c>
      <c r="BW511" s="31">
        <v>78660.365301132202</v>
      </c>
      <c r="BX511" s="31">
        <v>0</v>
      </c>
      <c r="BY511" s="31">
        <v>0</v>
      </c>
      <c r="BZ511" s="31">
        <v>0</v>
      </c>
      <c r="CA511" s="31">
        <v>51750.107942581199</v>
      </c>
      <c r="CB511" s="31">
        <v>3172952.2649230999</v>
      </c>
      <c r="CC511" s="31">
        <v>24815878.986572299</v>
      </c>
      <c r="CD511" s="31">
        <v>7356179.3748779297</v>
      </c>
      <c r="CE511" s="31">
        <v>704.76077176630497</v>
      </c>
      <c r="CF511" s="31">
        <v>131042.709938049</v>
      </c>
      <c r="CG511" s="31">
        <v>925746.18692779494</v>
      </c>
      <c r="CH511" s="31">
        <v>78660.365301132202</v>
      </c>
      <c r="CI511" s="31">
        <v>52461.899263382002</v>
      </c>
      <c r="CJ511" s="31">
        <v>3303904.8812560998</v>
      </c>
      <c r="CK511" s="31">
        <v>25738970.144042999</v>
      </c>
      <c r="CL511" s="31">
        <v>7433519.3483276404</v>
      </c>
      <c r="CM511" s="31">
        <v>77413.060194969206</v>
      </c>
      <c r="CN511" s="31">
        <v>11041364.928222699</v>
      </c>
      <c r="CO511" s="31">
        <v>44243619.755371101</v>
      </c>
      <c r="CP511" s="31">
        <v>7433519.3483276404</v>
      </c>
    </row>
    <row r="512" spans="1:94">
      <c r="A512" s="138" t="s">
        <v>71</v>
      </c>
      <c r="B512" s="163">
        <v>39417</v>
      </c>
      <c r="C512" s="31">
        <v>39745.2833514214</v>
      </c>
      <c r="D512" s="31">
        <v>0</v>
      </c>
      <c r="E512" s="31">
        <v>12334.5139685869</v>
      </c>
      <c r="F512" s="31">
        <v>8402.7622984647805</v>
      </c>
      <c r="G512" s="31">
        <v>521.93414534628403</v>
      </c>
      <c r="H512" s="31">
        <v>0</v>
      </c>
      <c r="I512" s="31">
        <v>0</v>
      </c>
      <c r="J512" s="31">
        <v>20025.327809095401</v>
      </c>
      <c r="K512" s="31">
        <v>4970.4706352949097</v>
      </c>
      <c r="L512" s="31">
        <v>9189.0084737539291</v>
      </c>
      <c r="M512" s="31">
        <v>21012.3739676476</v>
      </c>
      <c r="N512" s="31">
        <v>4491.7261512279501</v>
      </c>
      <c r="O512" s="31">
        <v>15318.0070037842</v>
      </c>
      <c r="P512" s="31">
        <v>0</v>
      </c>
      <c r="Q512" s="31">
        <v>3450.8505192995099</v>
      </c>
      <c r="R512" s="31">
        <v>567.66544213890995</v>
      </c>
      <c r="S512" s="31">
        <v>0</v>
      </c>
      <c r="T512" s="31">
        <v>175.334115223959</v>
      </c>
      <c r="U512" s="31">
        <v>25052.4640264511</v>
      </c>
      <c r="V512" s="31">
        <v>2209625.0726623498</v>
      </c>
      <c r="W512" s="31">
        <v>0</v>
      </c>
      <c r="X512" s="31">
        <v>970866.54946899402</v>
      </c>
      <c r="Y512" s="31">
        <v>557524.81014251697</v>
      </c>
      <c r="Z512" s="31">
        <v>102437.636939049</v>
      </c>
      <c r="AA512" s="31">
        <v>0</v>
      </c>
      <c r="AB512" s="31">
        <v>0</v>
      </c>
      <c r="AC512" s="31">
        <v>7010458.4279174795</v>
      </c>
      <c r="AD512" s="31">
        <v>757404.60005950904</v>
      </c>
      <c r="AE512" s="31">
        <v>398159.131641388</v>
      </c>
      <c r="AF512" s="31">
        <v>1035760.7394409199</v>
      </c>
      <c r="AG512" s="31">
        <v>657177.63971710205</v>
      </c>
      <c r="AH512" s="31">
        <v>744298.59114074695</v>
      </c>
      <c r="AI512" s="31">
        <v>0</v>
      </c>
      <c r="AJ512" s="31">
        <v>347526.75777816802</v>
      </c>
      <c r="AK512" s="31">
        <v>101279.79515743301</v>
      </c>
      <c r="AL512" s="31">
        <v>0</v>
      </c>
      <c r="AM512" s="31">
        <v>29367.831226348899</v>
      </c>
      <c r="AN512" s="31">
        <v>7806595.5449218797</v>
      </c>
      <c r="AO512" s="31">
        <v>17875975.323730499</v>
      </c>
      <c r="AP512" s="31">
        <v>0</v>
      </c>
      <c r="AQ512" s="31">
        <v>7293354.4874877902</v>
      </c>
      <c r="AR512" s="31">
        <v>4173157.6688232399</v>
      </c>
      <c r="AS512" s="31">
        <v>727937.48315429699</v>
      </c>
      <c r="AT512" s="31">
        <v>0</v>
      </c>
      <c r="AU512" s="31">
        <v>0</v>
      </c>
      <c r="AV512" s="31">
        <v>16744498.1287842</v>
      </c>
      <c r="AW512" s="31">
        <v>2020234.7588501</v>
      </c>
      <c r="AX512" s="31">
        <v>3380250.31848145</v>
      </c>
      <c r="AY512" s="31">
        <v>8421863.09692383</v>
      </c>
      <c r="AZ512" s="31">
        <v>4836468.8186035203</v>
      </c>
      <c r="BA512" s="31">
        <v>5909085.0112304697</v>
      </c>
      <c r="BB512" s="31">
        <v>0</v>
      </c>
      <c r="BC512" s="31">
        <v>2638711.3941345201</v>
      </c>
      <c r="BD512" s="31">
        <v>717811.70836639404</v>
      </c>
      <c r="BE512" s="31">
        <v>0</v>
      </c>
      <c r="BF512" s="31">
        <v>212802.10552024801</v>
      </c>
      <c r="BG512" s="31">
        <v>18872893.885742199</v>
      </c>
      <c r="BH512" s="31">
        <v>4702680.5438232403</v>
      </c>
      <c r="BI512" s="31">
        <v>0</v>
      </c>
      <c r="BJ512" s="31">
        <v>2690363.4226684598</v>
      </c>
      <c r="BK512" s="31">
        <v>1759273.8904418901</v>
      </c>
      <c r="BL512" s="31">
        <v>61638.716359138503</v>
      </c>
      <c r="BM512" s="31">
        <v>0</v>
      </c>
      <c r="BN512" s="31">
        <v>0</v>
      </c>
      <c r="BO512" s="31">
        <v>0</v>
      </c>
      <c r="BP512" s="31">
        <v>0</v>
      </c>
      <c r="BQ512" s="31">
        <v>0</v>
      </c>
      <c r="BR512" s="31">
        <v>2907263.9384155301</v>
      </c>
      <c r="BS512" s="31">
        <v>1942180.84086609</v>
      </c>
      <c r="BT512" s="31">
        <v>1149409.4699554399</v>
      </c>
      <c r="BU512" s="31">
        <v>0</v>
      </c>
      <c r="BV512" s="31">
        <v>1445648.93719482</v>
      </c>
      <c r="BW512" s="31">
        <v>83130.325259208694</v>
      </c>
      <c r="BX512" s="31">
        <v>0</v>
      </c>
      <c r="BY512" s="31">
        <v>0</v>
      </c>
      <c r="BZ512" s="31">
        <v>0</v>
      </c>
      <c r="CA512" s="31">
        <v>52063.119889259302</v>
      </c>
      <c r="CB512" s="31">
        <v>3182259.1052856399</v>
      </c>
      <c r="CC512" s="31">
        <v>25201371.331787098</v>
      </c>
      <c r="CD512" s="31">
        <v>7436173.1286010696</v>
      </c>
      <c r="CE512" s="31">
        <v>720.86113922298</v>
      </c>
      <c r="CF512" s="31">
        <v>131438.31877327</v>
      </c>
      <c r="CG512" s="31">
        <v>936105.90467071498</v>
      </c>
      <c r="CH512" s="31">
        <v>83130.325259208694</v>
      </c>
      <c r="CI512" s="31">
        <v>52781.458643913298</v>
      </c>
      <c r="CJ512" s="31">
        <v>3313757.2114563002</v>
      </c>
      <c r="CK512" s="31">
        <v>26134215.989502002</v>
      </c>
      <c r="CL512" s="31">
        <v>7528582.42858887</v>
      </c>
      <c r="CM512" s="31">
        <v>77700.904724121094</v>
      </c>
      <c r="CN512" s="31">
        <v>11120241.5041504</v>
      </c>
      <c r="CO512" s="31">
        <v>44987856.0458984</v>
      </c>
      <c r="CP512" s="31">
        <v>7528582.42858887</v>
      </c>
    </row>
    <row r="513" spans="1:94">
      <c r="A513" s="138" t="s">
        <v>71</v>
      </c>
      <c r="B513" s="163">
        <v>39508</v>
      </c>
      <c r="C513" s="31">
        <v>40108.706706523903</v>
      </c>
      <c r="D513" s="31">
        <v>0</v>
      </c>
      <c r="E513" s="31">
        <v>12064.626835227</v>
      </c>
      <c r="F513" s="31">
        <v>8223.4120459556598</v>
      </c>
      <c r="G513" s="31">
        <v>560.13058664649702</v>
      </c>
      <c r="H513" s="31">
        <v>0</v>
      </c>
      <c r="I513" s="31">
        <v>0</v>
      </c>
      <c r="J513" s="31">
        <v>20964.217938661601</v>
      </c>
      <c r="K513" s="31">
        <v>4252.0204084515599</v>
      </c>
      <c r="L513" s="31">
        <v>9062.2327414751107</v>
      </c>
      <c r="M513" s="31">
        <v>21008.846054554</v>
      </c>
      <c r="N513" s="31">
        <v>4436.75025314093</v>
      </c>
      <c r="O513" s="31">
        <v>15556.80887115</v>
      </c>
      <c r="P513" s="31">
        <v>0</v>
      </c>
      <c r="Q513" s="31">
        <v>3405.4750486612302</v>
      </c>
      <c r="R513" s="31">
        <v>575.730613842607</v>
      </c>
      <c r="S513" s="31">
        <v>0</v>
      </c>
      <c r="T513" s="31">
        <v>179.197276424617</v>
      </c>
      <c r="U513" s="31">
        <v>25248.609591722499</v>
      </c>
      <c r="V513" s="31">
        <v>2216429.7902221698</v>
      </c>
      <c r="W513" s="31">
        <v>0</v>
      </c>
      <c r="X513" s="31">
        <v>946154.943153381</v>
      </c>
      <c r="Y513" s="31">
        <v>544798.82885742199</v>
      </c>
      <c r="Z513" s="31">
        <v>108939.004440308</v>
      </c>
      <c r="AA513" s="31">
        <v>0</v>
      </c>
      <c r="AB513" s="31">
        <v>0</v>
      </c>
      <c r="AC513" s="31">
        <v>7209701.24145508</v>
      </c>
      <c r="AD513" s="31">
        <v>614207.61975860596</v>
      </c>
      <c r="AE513" s="31">
        <v>389919.95677185099</v>
      </c>
      <c r="AF513" s="31">
        <v>1030724.39833832</v>
      </c>
      <c r="AG513" s="31">
        <v>648287.49710082996</v>
      </c>
      <c r="AH513" s="31">
        <v>758060.87025451695</v>
      </c>
      <c r="AI513" s="31">
        <v>0</v>
      </c>
      <c r="AJ513" s="31">
        <v>342427.89470672602</v>
      </c>
      <c r="AK513" s="31">
        <v>102094.003300667</v>
      </c>
      <c r="AL513" s="31">
        <v>0</v>
      </c>
      <c r="AM513" s="31">
        <v>29629.5562913418</v>
      </c>
      <c r="AN513" s="31">
        <v>7841741.8894653302</v>
      </c>
      <c r="AO513" s="31">
        <v>18099651.174072299</v>
      </c>
      <c r="AP513" s="31">
        <v>0</v>
      </c>
      <c r="AQ513" s="31">
        <v>7215539.4256591797</v>
      </c>
      <c r="AR513" s="31">
        <v>4143912.1014709501</v>
      </c>
      <c r="AS513" s="31">
        <v>782121.95251464797</v>
      </c>
      <c r="AT513" s="31">
        <v>0</v>
      </c>
      <c r="AU513" s="31">
        <v>0</v>
      </c>
      <c r="AV513" s="31">
        <v>17518100.238037098</v>
      </c>
      <c r="AW513" s="31">
        <v>1669279.29658508</v>
      </c>
      <c r="AX513" s="31">
        <v>3352699.9071960398</v>
      </c>
      <c r="AY513" s="31">
        <v>8479659.1901855506</v>
      </c>
      <c r="AZ513" s="31">
        <v>4832436.9931640597</v>
      </c>
      <c r="BA513" s="31">
        <v>6073278.70629883</v>
      </c>
      <c r="BB513" s="31">
        <v>0</v>
      </c>
      <c r="BC513" s="31">
        <v>2633533.3063049298</v>
      </c>
      <c r="BD513" s="31">
        <v>735290.82820892299</v>
      </c>
      <c r="BE513" s="31">
        <v>0</v>
      </c>
      <c r="BF513" s="31">
        <v>215463.49828720099</v>
      </c>
      <c r="BG513" s="31">
        <v>19240573.668945301</v>
      </c>
      <c r="BH513" s="31">
        <v>4465042.6222534198</v>
      </c>
      <c r="BI513" s="31">
        <v>0</v>
      </c>
      <c r="BJ513" s="31">
        <v>2419439.6034240699</v>
      </c>
      <c r="BK513" s="31">
        <v>1563070.6651001</v>
      </c>
      <c r="BL513" s="31">
        <v>67042.623999595598</v>
      </c>
      <c r="BM513" s="31">
        <v>0</v>
      </c>
      <c r="BN513" s="31">
        <v>0</v>
      </c>
      <c r="BO513" s="31">
        <v>0</v>
      </c>
      <c r="BP513" s="31">
        <v>0</v>
      </c>
      <c r="BQ513" s="31">
        <v>0</v>
      </c>
      <c r="BR513" s="31">
        <v>2610394.0238952599</v>
      </c>
      <c r="BS513" s="31">
        <v>1743656.5802002</v>
      </c>
      <c r="BT513" s="31">
        <v>1181131.0612029999</v>
      </c>
      <c r="BU513" s="31">
        <v>0</v>
      </c>
      <c r="BV513" s="31">
        <v>1295265.0922546401</v>
      </c>
      <c r="BW513" s="31">
        <v>84894.929523468003</v>
      </c>
      <c r="BX513" s="31">
        <v>0</v>
      </c>
      <c r="BY513" s="31">
        <v>0</v>
      </c>
      <c r="BZ513" s="31">
        <v>0</v>
      </c>
      <c r="CA513" s="31">
        <v>52194.629148483298</v>
      </c>
      <c r="CB513" s="31">
        <v>3162689.5567321801</v>
      </c>
      <c r="CC513" s="31">
        <v>25300314.3356934</v>
      </c>
      <c r="CD513" s="31">
        <v>6853321.1740722703</v>
      </c>
      <c r="CE513" s="31">
        <v>732.33695551752999</v>
      </c>
      <c r="CF513" s="31">
        <v>130994.874000549</v>
      </c>
      <c r="CG513" s="31">
        <v>943203.34793090797</v>
      </c>
      <c r="CH513" s="31">
        <v>84894.929523468003</v>
      </c>
      <c r="CI513" s="31">
        <v>52923.239470958702</v>
      </c>
      <c r="CJ513" s="31">
        <v>3293907.8750305199</v>
      </c>
      <c r="CK513" s="31">
        <v>26246234.645263702</v>
      </c>
      <c r="CL513" s="31">
        <v>6933797.0305786096</v>
      </c>
      <c r="CM513" s="31">
        <v>78048.185749053999</v>
      </c>
      <c r="CN513" s="31">
        <v>11143654.630493199</v>
      </c>
      <c r="CO513" s="31">
        <v>45548184.260742202</v>
      </c>
      <c r="CP513" s="31">
        <v>6933797.0305786096</v>
      </c>
    </row>
    <row r="514" spans="1:94">
      <c r="A514" s="138" t="s">
        <v>71</v>
      </c>
      <c r="B514" s="163">
        <v>39600</v>
      </c>
      <c r="C514" s="31">
        <v>40471.008345127098</v>
      </c>
      <c r="D514" s="31">
        <v>0</v>
      </c>
      <c r="E514" s="31">
        <v>11572.5021716356</v>
      </c>
      <c r="F514" s="31">
        <v>7915.9882327318201</v>
      </c>
      <c r="G514" s="31">
        <v>580.310855284333</v>
      </c>
      <c r="H514" s="31">
        <v>0</v>
      </c>
      <c r="I514" s="31">
        <v>0</v>
      </c>
      <c r="J514" s="31">
        <v>21943.0799179077</v>
      </c>
      <c r="K514" s="31">
        <v>3556.0725239813301</v>
      </c>
      <c r="L514" s="31">
        <v>8989.6966605186499</v>
      </c>
      <c r="M514" s="31">
        <v>20987.62520504</v>
      </c>
      <c r="N514" s="31">
        <v>4374.3632948398599</v>
      </c>
      <c r="O514" s="31">
        <v>15667.5605459213</v>
      </c>
      <c r="P514" s="31">
        <v>0</v>
      </c>
      <c r="Q514" s="31">
        <v>3389.1107057035001</v>
      </c>
      <c r="R514" s="31">
        <v>575.078057393432</v>
      </c>
      <c r="S514" s="31">
        <v>0</v>
      </c>
      <c r="T514" s="31">
        <v>164.267130892724</v>
      </c>
      <c r="U514" s="31">
        <v>25461.989485979098</v>
      </c>
      <c r="V514" s="31">
        <v>2235221.0917663602</v>
      </c>
      <c r="W514" s="31">
        <v>0</v>
      </c>
      <c r="X514" s="31">
        <v>912505.74166107201</v>
      </c>
      <c r="Y514" s="31">
        <v>524058.81310272199</v>
      </c>
      <c r="Z514" s="31">
        <v>110002.10538578</v>
      </c>
      <c r="AA514" s="31">
        <v>0</v>
      </c>
      <c r="AB514" s="31">
        <v>0</v>
      </c>
      <c r="AC514" s="31">
        <v>7524751.9259033203</v>
      </c>
      <c r="AD514" s="31">
        <v>502315.05375671398</v>
      </c>
      <c r="AE514" s="31">
        <v>387810.91033172602</v>
      </c>
      <c r="AF514" s="31">
        <v>1030792.93154144</v>
      </c>
      <c r="AG514" s="31">
        <v>637560.06103515602</v>
      </c>
      <c r="AH514" s="31">
        <v>757721.75970458996</v>
      </c>
      <c r="AI514" s="31">
        <v>0</v>
      </c>
      <c r="AJ514" s="31">
        <v>336563.89509201102</v>
      </c>
      <c r="AK514" s="31">
        <v>100481.715620041</v>
      </c>
      <c r="AL514" s="31">
        <v>0</v>
      </c>
      <c r="AM514" s="31">
        <v>28265.579402685202</v>
      </c>
      <c r="AN514" s="31">
        <v>7998547.4778442401</v>
      </c>
      <c r="AO514" s="31">
        <v>18457465.083984401</v>
      </c>
      <c r="AP514" s="31">
        <v>0</v>
      </c>
      <c r="AQ514" s="31">
        <v>7022532.4397582998</v>
      </c>
      <c r="AR514" s="31">
        <v>4020921.6482849098</v>
      </c>
      <c r="AS514" s="31">
        <v>798654.43900299096</v>
      </c>
      <c r="AT514" s="31">
        <v>0</v>
      </c>
      <c r="AU514" s="31">
        <v>0</v>
      </c>
      <c r="AV514" s="31">
        <v>18538538.035400402</v>
      </c>
      <c r="AW514" s="31">
        <v>1378250.1996460001</v>
      </c>
      <c r="AX514" s="31">
        <v>3369293.3492431599</v>
      </c>
      <c r="AY514" s="31">
        <v>8594907.9453125</v>
      </c>
      <c r="AZ514" s="31">
        <v>4807957.8494262705</v>
      </c>
      <c r="BA514" s="31">
        <v>6127761.5425415002</v>
      </c>
      <c r="BB514" s="31">
        <v>0</v>
      </c>
      <c r="BC514" s="31">
        <v>2613401.40338135</v>
      </c>
      <c r="BD514" s="31">
        <v>726219.16874694801</v>
      </c>
      <c r="BE514" s="31">
        <v>0</v>
      </c>
      <c r="BF514" s="31">
        <v>210427.58194351199</v>
      </c>
      <c r="BG514" s="31">
        <v>19848552.2260742</v>
      </c>
      <c r="BH514" s="31">
        <v>4502488.9331665002</v>
      </c>
      <c r="BI514" s="31">
        <v>0</v>
      </c>
      <c r="BJ514" s="31">
        <v>2360233.4698181199</v>
      </c>
      <c r="BK514" s="31">
        <v>1535115.6858367899</v>
      </c>
      <c r="BL514" s="31">
        <v>69543.715320587202</v>
      </c>
      <c r="BM514" s="31">
        <v>0</v>
      </c>
      <c r="BN514" s="31">
        <v>0</v>
      </c>
      <c r="BO514" s="31">
        <v>0</v>
      </c>
      <c r="BP514" s="31">
        <v>0</v>
      </c>
      <c r="BQ514" s="31">
        <v>0</v>
      </c>
      <c r="BR514" s="31">
        <v>2648931.6706237802</v>
      </c>
      <c r="BS514" s="31">
        <v>1729646.7277679399</v>
      </c>
      <c r="BT514" s="31">
        <v>1191597.8872833301</v>
      </c>
      <c r="BU514" s="31">
        <v>0</v>
      </c>
      <c r="BV514" s="31">
        <v>1291251.8421630899</v>
      </c>
      <c r="BW514" s="31">
        <v>84195.626852035493</v>
      </c>
      <c r="BX514" s="31">
        <v>0</v>
      </c>
      <c r="BY514" s="31">
        <v>0</v>
      </c>
      <c r="BZ514" s="31">
        <v>0</v>
      </c>
      <c r="CA514" s="31">
        <v>52082.240650653803</v>
      </c>
      <c r="CB514" s="31">
        <v>3148860.1113891602</v>
      </c>
      <c r="CC514" s="31">
        <v>25484413.0944824</v>
      </c>
      <c r="CD514" s="31">
        <v>6864381.4924316397</v>
      </c>
      <c r="CE514" s="31">
        <v>717.29724783450399</v>
      </c>
      <c r="CF514" s="31">
        <v>128652.737504005</v>
      </c>
      <c r="CG514" s="31">
        <v>935378.61592865002</v>
      </c>
      <c r="CH514" s="31">
        <v>84195.626852035493</v>
      </c>
      <c r="CI514" s="31">
        <v>52799.555538654298</v>
      </c>
      <c r="CJ514" s="31">
        <v>3277374.7060546898</v>
      </c>
      <c r="CK514" s="31">
        <v>26424461.126220699</v>
      </c>
      <c r="CL514" s="31">
        <v>6947025.82629395</v>
      </c>
      <c r="CM514" s="31">
        <v>78189.238816261306</v>
      </c>
      <c r="CN514" s="31">
        <v>11276311.907958999</v>
      </c>
      <c r="CO514" s="31">
        <v>46287814.009277299</v>
      </c>
      <c r="CP514" s="31">
        <v>6947025.82629395</v>
      </c>
    </row>
    <row r="515" spans="1:94">
      <c r="A515" s="138" t="s">
        <v>71</v>
      </c>
      <c r="B515" s="163">
        <v>39692</v>
      </c>
      <c r="C515" s="31">
        <v>41044.250181675001</v>
      </c>
      <c r="D515" s="31">
        <v>0</v>
      </c>
      <c r="E515" s="31">
        <v>11235.7377486229</v>
      </c>
      <c r="F515" s="31">
        <v>7673.04357105494</v>
      </c>
      <c r="G515" s="31">
        <v>621.30765733122803</v>
      </c>
      <c r="H515" s="31">
        <v>0</v>
      </c>
      <c r="I515" s="31">
        <v>0</v>
      </c>
      <c r="J515" s="31">
        <v>22655.877852201502</v>
      </c>
      <c r="K515" s="31">
        <v>2990.0137619674201</v>
      </c>
      <c r="L515" s="31">
        <v>8752.5583354234695</v>
      </c>
      <c r="M515" s="31">
        <v>21083.151600360899</v>
      </c>
      <c r="N515" s="31">
        <v>4329.8849627375603</v>
      </c>
      <c r="O515" s="31">
        <v>15910.002846121801</v>
      </c>
      <c r="P515" s="31">
        <v>0</v>
      </c>
      <c r="Q515" s="31">
        <v>3334.4144106805302</v>
      </c>
      <c r="R515" s="31">
        <v>596.96771454066004</v>
      </c>
      <c r="S515" s="31">
        <v>0</v>
      </c>
      <c r="T515" s="31">
        <v>161.868924345821</v>
      </c>
      <c r="U515" s="31">
        <v>25624.579707860899</v>
      </c>
      <c r="V515" s="31">
        <v>2285315.3717346201</v>
      </c>
      <c r="W515" s="31">
        <v>0</v>
      </c>
      <c r="X515" s="31">
        <v>874906.84625244106</v>
      </c>
      <c r="Y515" s="31">
        <v>506238.54684448201</v>
      </c>
      <c r="Z515" s="31">
        <v>113409.222086906</v>
      </c>
      <c r="AA515" s="31">
        <v>0</v>
      </c>
      <c r="AB515" s="31">
        <v>0</v>
      </c>
      <c r="AC515" s="31">
        <v>7701721.68005371</v>
      </c>
      <c r="AD515" s="31">
        <v>421243.51498794602</v>
      </c>
      <c r="AE515" s="31">
        <v>376937.066200256</v>
      </c>
      <c r="AF515" s="31">
        <v>1036781.89401245</v>
      </c>
      <c r="AG515" s="31">
        <v>632899.19418334996</v>
      </c>
      <c r="AH515" s="31">
        <v>768955.97725677502</v>
      </c>
      <c r="AI515" s="31">
        <v>0</v>
      </c>
      <c r="AJ515" s="31">
        <v>331805.82701492298</v>
      </c>
      <c r="AK515" s="31">
        <v>100478.12954902599</v>
      </c>
      <c r="AL515" s="31">
        <v>0</v>
      </c>
      <c r="AM515" s="31">
        <v>28210.948924303098</v>
      </c>
      <c r="AN515" s="31">
        <v>8115018.2446899395</v>
      </c>
      <c r="AO515" s="31">
        <v>19100609.644531298</v>
      </c>
      <c r="AP515" s="31">
        <v>0</v>
      </c>
      <c r="AQ515" s="31">
        <v>6778134.5477294903</v>
      </c>
      <c r="AR515" s="31">
        <v>3905812.1282958998</v>
      </c>
      <c r="AS515" s="31">
        <v>837728.36483764602</v>
      </c>
      <c r="AT515" s="31">
        <v>0</v>
      </c>
      <c r="AU515" s="31">
        <v>0</v>
      </c>
      <c r="AV515" s="31">
        <v>19218213.315673798</v>
      </c>
      <c r="AW515" s="31">
        <v>1171802.43049622</v>
      </c>
      <c r="AX515" s="31">
        <v>3305888.1369628902</v>
      </c>
      <c r="AY515" s="31">
        <v>8746375.9235839806</v>
      </c>
      <c r="AZ515" s="31">
        <v>4822927.2438964797</v>
      </c>
      <c r="BA515" s="31">
        <v>6297956.5407714797</v>
      </c>
      <c r="BB515" s="31">
        <v>0</v>
      </c>
      <c r="BC515" s="31">
        <v>2591132.3411865202</v>
      </c>
      <c r="BD515" s="31">
        <v>733553.27930450405</v>
      </c>
      <c r="BE515" s="31">
        <v>0</v>
      </c>
      <c r="BF515" s="31">
        <v>210866.66351890599</v>
      </c>
      <c r="BG515" s="31">
        <v>20347720.565429699</v>
      </c>
      <c r="BH515" s="31">
        <v>4610031.8125</v>
      </c>
      <c r="BI515" s="31">
        <v>0</v>
      </c>
      <c r="BJ515" s="31">
        <v>2265713.6044616699</v>
      </c>
      <c r="BK515" s="31">
        <v>1471718.1010437</v>
      </c>
      <c r="BL515" s="31">
        <v>72601.260588645906</v>
      </c>
      <c r="BM515" s="31">
        <v>0</v>
      </c>
      <c r="BN515" s="31">
        <v>0</v>
      </c>
      <c r="BO515" s="31">
        <v>0</v>
      </c>
      <c r="BP515" s="31">
        <v>0</v>
      </c>
      <c r="BQ515" s="31">
        <v>0</v>
      </c>
      <c r="BR515" s="31">
        <v>2678633.67791748</v>
      </c>
      <c r="BS515" s="31">
        <v>1720952.24137878</v>
      </c>
      <c r="BT515" s="31">
        <v>1224504.56015015</v>
      </c>
      <c r="BU515" s="31">
        <v>0</v>
      </c>
      <c r="BV515" s="31">
        <v>1267710.90330505</v>
      </c>
      <c r="BW515" s="31">
        <v>84557.3304414749</v>
      </c>
      <c r="BX515" s="31">
        <v>0</v>
      </c>
      <c r="BY515" s="31">
        <v>0</v>
      </c>
      <c r="BZ515" s="31">
        <v>0</v>
      </c>
      <c r="CA515" s="31">
        <v>52259.428834438302</v>
      </c>
      <c r="CB515" s="31">
        <v>3157607.9944457998</v>
      </c>
      <c r="CC515" s="31">
        <v>25866290.693847701</v>
      </c>
      <c r="CD515" s="31">
        <v>6870772.8351440402</v>
      </c>
      <c r="CE515" s="31">
        <v>745.401980727911</v>
      </c>
      <c r="CF515" s="31">
        <v>128632.73955822</v>
      </c>
      <c r="CG515" s="31">
        <v>947997.28472137498</v>
      </c>
      <c r="CH515" s="31">
        <v>84557.3304414749</v>
      </c>
      <c r="CI515" s="31">
        <v>53010.349416256002</v>
      </c>
      <c r="CJ515" s="31">
        <v>3286244.7251892099</v>
      </c>
      <c r="CK515" s="31">
        <v>26810195.931884799</v>
      </c>
      <c r="CL515" s="31">
        <v>6953088.5244140597</v>
      </c>
      <c r="CM515" s="31">
        <v>78461.7501459122</v>
      </c>
      <c r="CN515" s="31">
        <v>11392229.634643599</v>
      </c>
      <c r="CO515" s="31">
        <v>47080495.1015625</v>
      </c>
      <c r="CP515" s="31">
        <v>6953088.5244140597</v>
      </c>
    </row>
    <row r="516" spans="1:94">
      <c r="A516" s="138" t="s">
        <v>71</v>
      </c>
      <c r="B516" s="163">
        <v>39783</v>
      </c>
      <c r="C516" s="31">
        <v>41039.067522525802</v>
      </c>
      <c r="D516" s="31">
        <v>0</v>
      </c>
      <c r="E516" s="31">
        <v>10643.8835567236</v>
      </c>
      <c r="F516" s="31">
        <v>7325.2548660039902</v>
      </c>
      <c r="G516" s="31">
        <v>657.22320397943304</v>
      </c>
      <c r="H516" s="31">
        <v>0</v>
      </c>
      <c r="I516" s="31">
        <v>0</v>
      </c>
      <c r="J516" s="31">
        <v>23194.872153520599</v>
      </c>
      <c r="K516" s="31">
        <v>2532.5348899066398</v>
      </c>
      <c r="L516" s="31">
        <v>8327.3127956390399</v>
      </c>
      <c r="M516" s="31">
        <v>20884.684161663099</v>
      </c>
      <c r="N516" s="31">
        <v>4267.7398464083699</v>
      </c>
      <c r="O516" s="31">
        <v>16022.446466445899</v>
      </c>
      <c r="P516" s="31">
        <v>0</v>
      </c>
      <c r="Q516" s="31">
        <v>3283.7472313344501</v>
      </c>
      <c r="R516" s="31">
        <v>609.93840059638001</v>
      </c>
      <c r="S516" s="31">
        <v>0</v>
      </c>
      <c r="T516" s="31">
        <v>169.66616309993</v>
      </c>
      <c r="U516" s="31">
        <v>25769.556961059599</v>
      </c>
      <c r="V516" s="31">
        <v>2264351.7547607399</v>
      </c>
      <c r="W516" s="31">
        <v>0</v>
      </c>
      <c r="X516" s="31">
        <v>843954.12957763695</v>
      </c>
      <c r="Y516" s="31">
        <v>495502.10839462298</v>
      </c>
      <c r="Z516" s="31">
        <v>121072.866829872</v>
      </c>
      <c r="AA516" s="31">
        <v>0</v>
      </c>
      <c r="AB516" s="31">
        <v>0</v>
      </c>
      <c r="AC516" s="31">
        <v>7753353.6408081101</v>
      </c>
      <c r="AD516" s="31">
        <v>337921.390106201</v>
      </c>
      <c r="AE516" s="31">
        <v>358375.615001678</v>
      </c>
      <c r="AF516" s="31">
        <v>1025229.50139618</v>
      </c>
      <c r="AG516" s="31">
        <v>626455.992630005</v>
      </c>
      <c r="AH516" s="31">
        <v>774747.33570861805</v>
      </c>
      <c r="AI516" s="31">
        <v>0</v>
      </c>
      <c r="AJ516" s="31">
        <v>325785.86815643299</v>
      </c>
      <c r="AK516" s="31">
        <v>104380.770091057</v>
      </c>
      <c r="AL516" s="31">
        <v>0</v>
      </c>
      <c r="AM516" s="31">
        <v>29376.464018821702</v>
      </c>
      <c r="AN516" s="31">
        <v>8112225.8795165997</v>
      </c>
      <c r="AO516" s="31">
        <v>19032736.517089799</v>
      </c>
      <c r="AP516" s="31">
        <v>0</v>
      </c>
      <c r="AQ516" s="31">
        <v>6526762.5720825205</v>
      </c>
      <c r="AR516" s="31">
        <v>3791174.8701171898</v>
      </c>
      <c r="AS516" s="31">
        <v>900056.47519683803</v>
      </c>
      <c r="AT516" s="31">
        <v>0</v>
      </c>
      <c r="AU516" s="31">
        <v>0</v>
      </c>
      <c r="AV516" s="31">
        <v>19629864.2661133</v>
      </c>
      <c r="AW516" s="31">
        <v>953130.64975738502</v>
      </c>
      <c r="AX516" s="31">
        <v>3164711.0987853999</v>
      </c>
      <c r="AY516" s="31">
        <v>8691436.7515869103</v>
      </c>
      <c r="AZ516" s="31">
        <v>4795749.45983887</v>
      </c>
      <c r="BA516" s="31">
        <v>6366065.50537109</v>
      </c>
      <c r="BB516" s="31">
        <v>0</v>
      </c>
      <c r="BC516" s="31">
        <v>2547384.8339538602</v>
      </c>
      <c r="BD516" s="31">
        <v>770148.32246398902</v>
      </c>
      <c r="BE516" s="31">
        <v>0</v>
      </c>
      <c r="BF516" s="31">
        <v>224963.69954872099</v>
      </c>
      <c r="BG516" s="31">
        <v>20650123.363281298</v>
      </c>
      <c r="BH516" s="31">
        <v>4628753.59265137</v>
      </c>
      <c r="BI516" s="31">
        <v>0</v>
      </c>
      <c r="BJ516" s="31">
        <v>2206551.6239929199</v>
      </c>
      <c r="BK516" s="31">
        <v>1452483.72190857</v>
      </c>
      <c r="BL516" s="31">
        <v>78066.334738731399</v>
      </c>
      <c r="BM516" s="31">
        <v>0</v>
      </c>
      <c r="BN516" s="31">
        <v>0</v>
      </c>
      <c r="BO516" s="31">
        <v>0</v>
      </c>
      <c r="BP516" s="31">
        <v>0</v>
      </c>
      <c r="BQ516" s="31">
        <v>0</v>
      </c>
      <c r="BR516" s="31">
        <v>2673660.7417602502</v>
      </c>
      <c r="BS516" s="31">
        <v>1713098.2801208501</v>
      </c>
      <c r="BT516" s="31">
        <v>1237242.5625457801</v>
      </c>
      <c r="BU516" s="31">
        <v>0</v>
      </c>
      <c r="BV516" s="31">
        <v>1259259.4877319301</v>
      </c>
      <c r="BW516" s="31">
        <v>87994.523598671003</v>
      </c>
      <c r="BX516" s="31">
        <v>0</v>
      </c>
      <c r="BY516" s="31">
        <v>0</v>
      </c>
      <c r="BZ516" s="31">
        <v>0</v>
      </c>
      <c r="CA516" s="31">
        <v>51657.719415664702</v>
      </c>
      <c r="CB516" s="31">
        <v>3110632.9033203102</v>
      </c>
      <c r="CC516" s="31">
        <v>25586723.1804199</v>
      </c>
      <c r="CD516" s="31">
        <v>6864201.0610961895</v>
      </c>
      <c r="CE516" s="31">
        <v>754.10478747636103</v>
      </c>
      <c r="CF516" s="31">
        <v>134593.85585212699</v>
      </c>
      <c r="CG516" s="31">
        <v>1001360.6034317</v>
      </c>
      <c r="CH516" s="31">
        <v>87994.523598671003</v>
      </c>
      <c r="CI516" s="31">
        <v>52409.810295105002</v>
      </c>
      <c r="CJ516" s="31">
        <v>3245073.0647582998</v>
      </c>
      <c r="CK516" s="31">
        <v>26583976.738769501</v>
      </c>
      <c r="CL516" s="31">
        <v>6958887.34655762</v>
      </c>
      <c r="CM516" s="31">
        <v>78084.596252441406</v>
      </c>
      <c r="CN516" s="31">
        <v>11354607.848998999</v>
      </c>
      <c r="CO516" s="31">
        <v>47224518.708007798</v>
      </c>
      <c r="CP516" s="31">
        <v>6958887.34655762</v>
      </c>
    </row>
    <row r="517" spans="1:94">
      <c r="A517" s="138" t="s">
        <v>71</v>
      </c>
      <c r="B517" s="163">
        <v>39873</v>
      </c>
      <c r="C517" s="31">
        <v>41544.910344123797</v>
      </c>
      <c r="D517" s="31">
        <v>0</v>
      </c>
      <c r="E517" s="31">
        <v>10201.0029895306</v>
      </c>
      <c r="F517" s="31">
        <v>7120.4370676279104</v>
      </c>
      <c r="G517" s="31">
        <v>676.33290505409195</v>
      </c>
      <c r="H517" s="31">
        <v>0</v>
      </c>
      <c r="I517" s="31">
        <v>0</v>
      </c>
      <c r="J517" s="31">
        <v>23807.5773537159</v>
      </c>
      <c r="K517" s="31">
        <v>2067.6342275440702</v>
      </c>
      <c r="L517" s="31">
        <v>8226.7118536233902</v>
      </c>
      <c r="M517" s="31">
        <v>20941.011230468801</v>
      </c>
      <c r="N517" s="31">
        <v>4189.1296802759198</v>
      </c>
      <c r="O517" s="31">
        <v>16251.8721294403</v>
      </c>
      <c r="P517" s="31">
        <v>0</v>
      </c>
      <c r="Q517" s="31">
        <v>3228.3797751367101</v>
      </c>
      <c r="R517" s="31">
        <v>608.94584156572796</v>
      </c>
      <c r="S517" s="31">
        <v>0</v>
      </c>
      <c r="T517" s="31">
        <v>166.71172575280099</v>
      </c>
      <c r="U517" s="31">
        <v>25873.7245833874</v>
      </c>
      <c r="V517" s="31">
        <v>2268597.1497802702</v>
      </c>
      <c r="W517" s="31">
        <v>0</v>
      </c>
      <c r="X517" s="31">
        <v>802429.57912445103</v>
      </c>
      <c r="Y517" s="31">
        <v>474070.11208724999</v>
      </c>
      <c r="Z517" s="31">
        <v>121783.198599815</v>
      </c>
      <c r="AA517" s="31">
        <v>0</v>
      </c>
      <c r="AB517" s="31">
        <v>0</v>
      </c>
      <c r="AC517" s="31">
        <v>7909139.6387329102</v>
      </c>
      <c r="AD517" s="31">
        <v>258401.752813339</v>
      </c>
      <c r="AE517" s="31">
        <v>347528.46232604998</v>
      </c>
      <c r="AF517" s="31">
        <v>1019488.42294312</v>
      </c>
      <c r="AG517" s="31">
        <v>608641.42736816395</v>
      </c>
      <c r="AH517" s="31">
        <v>784071.36569976795</v>
      </c>
      <c r="AI517" s="31">
        <v>0</v>
      </c>
      <c r="AJ517" s="31">
        <v>317845.03030777001</v>
      </c>
      <c r="AK517" s="31">
        <v>104672.55728626301</v>
      </c>
      <c r="AL517" s="31">
        <v>0</v>
      </c>
      <c r="AM517" s="31">
        <v>28210.3651437759</v>
      </c>
      <c r="AN517" s="31">
        <v>8170183.2075805701</v>
      </c>
      <c r="AO517" s="31">
        <v>19202043.104003899</v>
      </c>
      <c r="AP517" s="31">
        <v>0</v>
      </c>
      <c r="AQ517" s="31">
        <v>6216945.0364990197</v>
      </c>
      <c r="AR517" s="31">
        <v>3633120.4657287602</v>
      </c>
      <c r="AS517" s="31">
        <v>905195.36701202404</v>
      </c>
      <c r="AT517" s="31">
        <v>0</v>
      </c>
      <c r="AU517" s="31">
        <v>0</v>
      </c>
      <c r="AV517" s="31">
        <v>20159168.287353501</v>
      </c>
      <c r="AW517" s="31">
        <v>735047.84604644799</v>
      </c>
      <c r="AX517" s="31">
        <v>3080594.35302734</v>
      </c>
      <c r="AY517" s="31">
        <v>8718036.5501709003</v>
      </c>
      <c r="AZ517" s="31">
        <v>4685372.65087891</v>
      </c>
      <c r="BA517" s="31">
        <v>6498441.9722290002</v>
      </c>
      <c r="BB517" s="31">
        <v>0</v>
      </c>
      <c r="BC517" s="31">
        <v>2502333.6964721698</v>
      </c>
      <c r="BD517" s="31">
        <v>776948.49306488002</v>
      </c>
      <c r="BE517" s="31">
        <v>0</v>
      </c>
      <c r="BF517" s="31">
        <v>213543.62369155901</v>
      </c>
      <c r="BG517" s="31">
        <v>20903352.426025402</v>
      </c>
      <c r="BH517" s="31">
        <v>4772775.2849121103</v>
      </c>
      <c r="BI517" s="31">
        <v>0</v>
      </c>
      <c r="BJ517" s="31">
        <v>2149266.0737609901</v>
      </c>
      <c r="BK517" s="31">
        <v>1402856.9002990699</v>
      </c>
      <c r="BL517" s="31">
        <v>79330.736034393296</v>
      </c>
      <c r="BM517" s="31">
        <v>0</v>
      </c>
      <c r="BN517" s="31">
        <v>0</v>
      </c>
      <c r="BO517" s="31">
        <v>0</v>
      </c>
      <c r="BP517" s="31">
        <v>0</v>
      </c>
      <c r="BQ517" s="31">
        <v>0</v>
      </c>
      <c r="BR517" s="31">
        <v>2678898.0381469699</v>
      </c>
      <c r="BS517" s="31">
        <v>1678161.2199707001</v>
      </c>
      <c r="BT517" s="31">
        <v>1262702.2333831801</v>
      </c>
      <c r="BU517" s="31">
        <v>0</v>
      </c>
      <c r="BV517" s="31">
        <v>1239875.3888854999</v>
      </c>
      <c r="BW517" s="31">
        <v>87404.684595108003</v>
      </c>
      <c r="BX517" s="31">
        <v>0</v>
      </c>
      <c r="BY517" s="31">
        <v>0</v>
      </c>
      <c r="BZ517" s="31">
        <v>0</v>
      </c>
      <c r="CA517" s="31">
        <v>51754.655397415198</v>
      </c>
      <c r="CB517" s="31">
        <v>3067079.5709228502</v>
      </c>
      <c r="CC517" s="31">
        <v>25370150.600097701</v>
      </c>
      <c r="CD517" s="31">
        <v>6891748.6379394503</v>
      </c>
      <c r="CE517" s="31">
        <v>754.66311538964499</v>
      </c>
      <c r="CF517" s="31">
        <v>132206.018138885</v>
      </c>
      <c r="CG517" s="31">
        <v>981796.33730316197</v>
      </c>
      <c r="CH517" s="31">
        <v>87404.684595108003</v>
      </c>
      <c r="CI517" s="31">
        <v>52507.742804050402</v>
      </c>
      <c r="CJ517" s="31">
        <v>3199733.99108887</v>
      </c>
      <c r="CK517" s="31">
        <v>26355420.276122998</v>
      </c>
      <c r="CL517" s="31">
        <v>6975577.4063110398</v>
      </c>
      <c r="CM517" s="31">
        <v>78257.567544937105</v>
      </c>
      <c r="CN517" s="31">
        <v>11383888.856933599</v>
      </c>
      <c r="CO517" s="31">
        <v>47348826.743652299</v>
      </c>
      <c r="CP517" s="31">
        <v>6975577.4063110398</v>
      </c>
    </row>
    <row r="518" spans="1:94">
      <c r="A518" s="138" t="s">
        <v>71</v>
      </c>
      <c r="B518" s="163">
        <v>39965</v>
      </c>
      <c r="C518" s="31">
        <v>42216.341137409203</v>
      </c>
      <c r="D518" s="31">
        <v>0</v>
      </c>
      <c r="E518" s="31">
        <v>9642.2518444061297</v>
      </c>
      <c r="F518" s="31">
        <v>6780.1382639408102</v>
      </c>
      <c r="G518" s="31">
        <v>714.52334673702705</v>
      </c>
      <c r="H518" s="31">
        <v>0</v>
      </c>
      <c r="I518" s="31">
        <v>0</v>
      </c>
      <c r="J518" s="31">
        <v>24395.321103572802</v>
      </c>
      <c r="K518" s="31">
        <v>1626.0641874522</v>
      </c>
      <c r="L518" s="31">
        <v>8185.7592965364502</v>
      </c>
      <c r="M518" s="31">
        <v>21029.317388057701</v>
      </c>
      <c r="N518" s="31">
        <v>4059.85840255022</v>
      </c>
      <c r="O518" s="31">
        <v>16531.674812555299</v>
      </c>
      <c r="P518" s="31">
        <v>0</v>
      </c>
      <c r="Q518" s="31">
        <v>3216.7413971126098</v>
      </c>
      <c r="R518" s="31">
        <v>626.62283933907702</v>
      </c>
      <c r="S518" s="31">
        <v>0</v>
      </c>
      <c r="T518" s="31">
        <v>174.68904762715101</v>
      </c>
      <c r="U518" s="31">
        <v>25987.731922388099</v>
      </c>
      <c r="V518" s="31">
        <v>2302867.9252624498</v>
      </c>
      <c r="W518" s="31">
        <v>0</v>
      </c>
      <c r="X518" s="31">
        <v>752102.84097290004</v>
      </c>
      <c r="Y518" s="31">
        <v>444725.103046417</v>
      </c>
      <c r="Z518" s="31">
        <v>126474.95058727299</v>
      </c>
      <c r="AA518" s="31">
        <v>0</v>
      </c>
      <c r="AB518" s="31">
        <v>0</v>
      </c>
      <c r="AC518" s="31">
        <v>8082415.7834472703</v>
      </c>
      <c r="AD518" s="31">
        <v>198562.367279053</v>
      </c>
      <c r="AE518" s="31">
        <v>344962.14534378098</v>
      </c>
      <c r="AF518" s="31">
        <v>1028244.76892853</v>
      </c>
      <c r="AG518" s="31">
        <v>585537.84881591797</v>
      </c>
      <c r="AH518" s="31">
        <v>788200.01216888404</v>
      </c>
      <c r="AI518" s="31">
        <v>0</v>
      </c>
      <c r="AJ518" s="31">
        <v>312118.48217392003</v>
      </c>
      <c r="AK518" s="31">
        <v>104943.535204887</v>
      </c>
      <c r="AL518" s="31">
        <v>0</v>
      </c>
      <c r="AM518" s="31">
        <v>28988.111263751998</v>
      </c>
      <c r="AN518" s="31">
        <v>8261541.4237670898</v>
      </c>
      <c r="AO518" s="31">
        <v>19638882.4455566</v>
      </c>
      <c r="AP518" s="31">
        <v>0</v>
      </c>
      <c r="AQ518" s="31">
        <v>5856047.6343383798</v>
      </c>
      <c r="AR518" s="31">
        <v>3435606.4607238802</v>
      </c>
      <c r="AS518" s="31">
        <v>944408.77947235096</v>
      </c>
      <c r="AT518" s="31">
        <v>0</v>
      </c>
      <c r="AU518" s="31">
        <v>0</v>
      </c>
      <c r="AV518" s="31">
        <v>20741549.9228516</v>
      </c>
      <c r="AW518" s="31">
        <v>568734.93126678502</v>
      </c>
      <c r="AX518" s="31">
        <v>3085434.5300598098</v>
      </c>
      <c r="AY518" s="31">
        <v>8854644.98681641</v>
      </c>
      <c r="AZ518" s="31">
        <v>4535511.4281005897</v>
      </c>
      <c r="BA518" s="31">
        <v>6592721.0385131799</v>
      </c>
      <c r="BB518" s="31">
        <v>0</v>
      </c>
      <c r="BC518" s="31">
        <v>2482947.46875</v>
      </c>
      <c r="BD518" s="31">
        <v>781095.68950653099</v>
      </c>
      <c r="BE518" s="31">
        <v>0</v>
      </c>
      <c r="BF518" s="31">
        <v>218940.811613083</v>
      </c>
      <c r="BG518" s="31">
        <v>21264891.1953125</v>
      </c>
      <c r="BH518" s="31">
        <v>4836077.2911987295</v>
      </c>
      <c r="BI518" s="31">
        <v>0</v>
      </c>
      <c r="BJ518" s="31">
        <v>2041341.3466644301</v>
      </c>
      <c r="BK518" s="31">
        <v>1339528.5251007101</v>
      </c>
      <c r="BL518" s="31">
        <v>82707.952552795396</v>
      </c>
      <c r="BM518" s="31">
        <v>0</v>
      </c>
      <c r="BN518" s="31">
        <v>0</v>
      </c>
      <c r="BO518" s="31">
        <v>0</v>
      </c>
      <c r="BP518" s="31">
        <v>0</v>
      </c>
      <c r="BQ518" s="31">
        <v>0</v>
      </c>
      <c r="BR518" s="31">
        <v>2721861.68786621</v>
      </c>
      <c r="BS518" s="31">
        <v>1624323.1125640899</v>
      </c>
      <c r="BT518" s="31">
        <v>1281792.98136902</v>
      </c>
      <c r="BU518" s="31">
        <v>0</v>
      </c>
      <c r="BV518" s="31">
        <v>1230090.3388671901</v>
      </c>
      <c r="BW518" s="31">
        <v>87533.231234550505</v>
      </c>
      <c r="BX518" s="31">
        <v>0</v>
      </c>
      <c r="BY518" s="31">
        <v>0</v>
      </c>
      <c r="BZ518" s="31">
        <v>0</v>
      </c>
      <c r="CA518" s="31">
        <v>51886.313148021698</v>
      </c>
      <c r="CB518" s="31">
        <v>3060014.5834655799</v>
      </c>
      <c r="CC518" s="31">
        <v>25545301.794189502</v>
      </c>
      <c r="CD518" s="31">
        <v>6885365.4827270498</v>
      </c>
      <c r="CE518" s="31">
        <v>772.73131456971203</v>
      </c>
      <c r="CF518" s="31">
        <v>133915.03144264201</v>
      </c>
      <c r="CG518" s="31">
        <v>998229.65215301502</v>
      </c>
      <c r="CH518" s="31">
        <v>87533.231234550505</v>
      </c>
      <c r="CI518" s="31">
        <v>52657.464929103902</v>
      </c>
      <c r="CJ518" s="31">
        <v>3193892.7690734901</v>
      </c>
      <c r="CK518" s="31">
        <v>26549133.286132801</v>
      </c>
      <c r="CL518" s="31">
        <v>6972862.0746459998</v>
      </c>
      <c r="CM518" s="31">
        <v>78518.324500083894</v>
      </c>
      <c r="CN518" s="31">
        <v>11451017.202026401</v>
      </c>
      <c r="CO518" s="31">
        <v>47780250.138671897</v>
      </c>
      <c r="CP518" s="31">
        <v>6972862.0746459998</v>
      </c>
    </row>
    <row r="519" spans="1:94">
      <c r="A519" s="138" t="s">
        <v>71</v>
      </c>
      <c r="B519" s="163">
        <v>40057</v>
      </c>
      <c r="C519" s="31">
        <v>42831.795149803198</v>
      </c>
      <c r="D519" s="31">
        <v>0</v>
      </c>
      <c r="E519" s="31">
        <v>9252.9455987215006</v>
      </c>
      <c r="F519" s="31">
        <v>6593.7262010574304</v>
      </c>
      <c r="G519" s="31">
        <v>756.19758528471004</v>
      </c>
      <c r="H519" s="31">
        <v>0</v>
      </c>
      <c r="I519" s="31">
        <v>0</v>
      </c>
      <c r="J519" s="31">
        <v>25007.291735410701</v>
      </c>
      <c r="K519" s="31">
        <v>1239.2068862468</v>
      </c>
      <c r="L519" s="31">
        <v>7844.8379687070801</v>
      </c>
      <c r="M519" s="31">
        <v>21159.774433374401</v>
      </c>
      <c r="N519" s="31">
        <v>3977.3287908136799</v>
      </c>
      <c r="O519" s="31">
        <v>16776.893566131599</v>
      </c>
      <c r="P519" s="31">
        <v>0</v>
      </c>
      <c r="Q519" s="31">
        <v>3191.6252968907402</v>
      </c>
      <c r="R519" s="31">
        <v>649.72754528373503</v>
      </c>
      <c r="S519" s="31">
        <v>0</v>
      </c>
      <c r="T519" s="31">
        <v>174.57666883058801</v>
      </c>
      <c r="U519" s="31">
        <v>26252.550275564201</v>
      </c>
      <c r="V519" s="31">
        <v>2333146.2838745099</v>
      </c>
      <c r="W519" s="31">
        <v>0</v>
      </c>
      <c r="X519" s="31">
        <v>727999.69585418701</v>
      </c>
      <c r="Y519" s="31">
        <v>439148.40110778803</v>
      </c>
      <c r="Z519" s="31">
        <v>132693.99926185599</v>
      </c>
      <c r="AA519" s="31">
        <v>0</v>
      </c>
      <c r="AB519" s="31">
        <v>0</v>
      </c>
      <c r="AC519" s="31">
        <v>8259141.2694702102</v>
      </c>
      <c r="AD519" s="31">
        <v>143590.61528205901</v>
      </c>
      <c r="AE519" s="31">
        <v>336712.88470077497</v>
      </c>
      <c r="AF519" s="31">
        <v>1033504.3246078501</v>
      </c>
      <c r="AG519" s="31">
        <v>570667.67608642601</v>
      </c>
      <c r="AH519" s="31">
        <v>790788.72329711902</v>
      </c>
      <c r="AI519" s="31">
        <v>0</v>
      </c>
      <c r="AJ519" s="31">
        <v>314559.309898376</v>
      </c>
      <c r="AK519" s="31">
        <v>109408.24874115</v>
      </c>
      <c r="AL519" s="31">
        <v>0</v>
      </c>
      <c r="AM519" s="31">
        <v>28188.0298478603</v>
      </c>
      <c r="AN519" s="31">
        <v>8410635.7606201209</v>
      </c>
      <c r="AO519" s="31">
        <v>20032082.9143066</v>
      </c>
      <c r="AP519" s="31">
        <v>0</v>
      </c>
      <c r="AQ519" s="31">
        <v>5698020.5844116202</v>
      </c>
      <c r="AR519" s="31">
        <v>3402608.3801269499</v>
      </c>
      <c r="AS519" s="31">
        <v>1000728.74490356</v>
      </c>
      <c r="AT519" s="31">
        <v>0</v>
      </c>
      <c r="AU519" s="31">
        <v>0</v>
      </c>
      <c r="AV519" s="31">
        <v>21373278</v>
      </c>
      <c r="AW519" s="31">
        <v>413188.27631759603</v>
      </c>
      <c r="AX519" s="31">
        <v>3009184.7127380399</v>
      </c>
      <c r="AY519" s="31">
        <v>8957047.2224121094</v>
      </c>
      <c r="AZ519" s="31">
        <v>4448841.3529052697</v>
      </c>
      <c r="BA519" s="31">
        <v>6656381.89562988</v>
      </c>
      <c r="BB519" s="31">
        <v>0</v>
      </c>
      <c r="BC519" s="31">
        <v>2507688.66943359</v>
      </c>
      <c r="BD519" s="31">
        <v>811026.97089385998</v>
      </c>
      <c r="BE519" s="31">
        <v>0</v>
      </c>
      <c r="BF519" s="31">
        <v>218013.034584045</v>
      </c>
      <c r="BG519" s="31">
        <v>21786604.230957001</v>
      </c>
      <c r="BH519" s="31">
        <v>4831055.6986694299</v>
      </c>
      <c r="BI519" s="31">
        <v>0</v>
      </c>
      <c r="BJ519" s="31">
        <v>1985460.49026489</v>
      </c>
      <c r="BK519" s="31">
        <v>1316574.3662262</v>
      </c>
      <c r="BL519" s="31">
        <v>86909.312911987305</v>
      </c>
      <c r="BM519" s="31">
        <v>0</v>
      </c>
      <c r="BN519" s="31">
        <v>0</v>
      </c>
      <c r="BO519" s="31">
        <v>0</v>
      </c>
      <c r="BP519" s="31">
        <v>0</v>
      </c>
      <c r="BQ519" s="31">
        <v>0</v>
      </c>
      <c r="BR519" s="31">
        <v>2735744.1612853999</v>
      </c>
      <c r="BS519" s="31">
        <v>1587144.44242859</v>
      </c>
      <c r="BT519" s="31">
        <v>1294508.46286011</v>
      </c>
      <c r="BU519" s="31">
        <v>0</v>
      </c>
      <c r="BV519" s="31">
        <v>1239008.60598755</v>
      </c>
      <c r="BW519" s="31">
        <v>90312.301161766096</v>
      </c>
      <c r="BX519" s="31">
        <v>0</v>
      </c>
      <c r="BY519" s="31">
        <v>0</v>
      </c>
      <c r="BZ519" s="31">
        <v>0</v>
      </c>
      <c r="CA519" s="31">
        <v>52070.681183815002</v>
      </c>
      <c r="CB519" s="31">
        <v>3057699.3238220201</v>
      </c>
      <c r="CC519" s="31">
        <v>25703084.580566399</v>
      </c>
      <c r="CD519" s="31">
        <v>6814148.35437012</v>
      </c>
      <c r="CE519" s="31">
        <v>795.81969885528099</v>
      </c>
      <c r="CF519" s="31">
        <v>137364.45219421401</v>
      </c>
      <c r="CG519" s="31">
        <v>1034557.33391571</v>
      </c>
      <c r="CH519" s="31">
        <v>90312.301161766096</v>
      </c>
      <c r="CI519" s="31">
        <v>52870.779277324698</v>
      </c>
      <c r="CJ519" s="31">
        <v>3194677.43212891</v>
      </c>
      <c r="CK519" s="31">
        <v>26730971.9294434</v>
      </c>
      <c r="CL519" s="31">
        <v>6902112.5404052697</v>
      </c>
      <c r="CM519" s="31">
        <v>78968.806964874297</v>
      </c>
      <c r="CN519" s="31">
        <v>11598419.1945801</v>
      </c>
      <c r="CO519" s="31">
        <v>48464113.618652299</v>
      </c>
      <c r="CP519" s="31">
        <v>6902112.5404052697</v>
      </c>
    </row>
    <row r="520" spans="1:94">
      <c r="A520" s="138" t="s">
        <v>71</v>
      </c>
      <c r="B520" s="163">
        <v>40148</v>
      </c>
      <c r="C520" s="31">
        <v>43431.7268362045</v>
      </c>
      <c r="D520" s="31">
        <v>0</v>
      </c>
      <c r="E520" s="31">
        <v>8803.4540431499499</v>
      </c>
      <c r="F520" s="31">
        <v>6366.4085568189603</v>
      </c>
      <c r="G520" s="31">
        <v>787.56471459567501</v>
      </c>
      <c r="H520" s="31">
        <v>0</v>
      </c>
      <c r="I520" s="31">
        <v>0</v>
      </c>
      <c r="J520" s="31">
        <v>25546.381250381499</v>
      </c>
      <c r="K520" s="31">
        <v>894.08178737759602</v>
      </c>
      <c r="L520" s="31">
        <v>7696.4999522566804</v>
      </c>
      <c r="M520" s="31">
        <v>21134.926678419099</v>
      </c>
      <c r="N520" s="31">
        <v>3936.4000877737999</v>
      </c>
      <c r="O520" s="31">
        <v>17167.2021791935</v>
      </c>
      <c r="P520" s="31">
        <v>0</v>
      </c>
      <c r="Q520" s="31">
        <v>3187.8634345233399</v>
      </c>
      <c r="R520" s="31">
        <v>671.33484026044596</v>
      </c>
      <c r="S520" s="31">
        <v>0</v>
      </c>
      <c r="T520" s="31">
        <v>162.93738527782301</v>
      </c>
      <c r="U520" s="31">
        <v>26481.864250421499</v>
      </c>
      <c r="V520" s="31">
        <v>2347891.81317139</v>
      </c>
      <c r="W520" s="31">
        <v>0</v>
      </c>
      <c r="X520" s="31">
        <v>690913.96438598598</v>
      </c>
      <c r="Y520" s="31">
        <v>426086.350910187</v>
      </c>
      <c r="Z520" s="31">
        <v>132906.95383071899</v>
      </c>
      <c r="AA520" s="31">
        <v>0</v>
      </c>
      <c r="AB520" s="31">
        <v>0</v>
      </c>
      <c r="AC520" s="31">
        <v>8337573.6404418899</v>
      </c>
      <c r="AD520" s="31">
        <v>89910.007648468003</v>
      </c>
      <c r="AE520" s="31">
        <v>328413.75624084502</v>
      </c>
      <c r="AF520" s="31">
        <v>1038647.72054291</v>
      </c>
      <c r="AG520" s="31">
        <v>559855.67814636196</v>
      </c>
      <c r="AH520" s="31">
        <v>803795.34264373803</v>
      </c>
      <c r="AI520" s="31">
        <v>0</v>
      </c>
      <c r="AJ520" s="31">
        <v>308755.50226593</v>
      </c>
      <c r="AK520" s="31">
        <v>108508.712348938</v>
      </c>
      <c r="AL520" s="31">
        <v>0</v>
      </c>
      <c r="AM520" s="31">
        <v>26686.123399019201</v>
      </c>
      <c r="AN520" s="31">
        <v>8438854.6544189509</v>
      </c>
      <c r="AO520" s="31">
        <v>20305129.676757801</v>
      </c>
      <c r="AP520" s="31">
        <v>0</v>
      </c>
      <c r="AQ520" s="31">
        <v>5426671.0552978497</v>
      </c>
      <c r="AR520" s="31">
        <v>3328116.41162109</v>
      </c>
      <c r="AS520" s="31">
        <v>1011770.5223541301</v>
      </c>
      <c r="AT520" s="31">
        <v>0</v>
      </c>
      <c r="AU520" s="31">
        <v>0</v>
      </c>
      <c r="AV520" s="31">
        <v>21801842.746093798</v>
      </c>
      <c r="AW520" s="31">
        <v>261679.91167640701</v>
      </c>
      <c r="AX520" s="31">
        <v>2956854.1387023898</v>
      </c>
      <c r="AY520" s="31">
        <v>9075111.92578125</v>
      </c>
      <c r="AZ520" s="31">
        <v>4386793.3331909198</v>
      </c>
      <c r="BA520" s="31">
        <v>6817363.1095581101</v>
      </c>
      <c r="BB520" s="31">
        <v>0</v>
      </c>
      <c r="BC520" s="31">
        <v>2478378.8030395498</v>
      </c>
      <c r="BD520" s="31">
        <v>822483.53768158006</v>
      </c>
      <c r="BE520" s="31">
        <v>0</v>
      </c>
      <c r="BF520" s="31">
        <v>207337.508176804</v>
      </c>
      <c r="BG520" s="31">
        <v>22109273.441650402</v>
      </c>
      <c r="BH520" s="31">
        <v>4904982.7511596698</v>
      </c>
      <c r="BI520" s="31">
        <v>0</v>
      </c>
      <c r="BJ520" s="31">
        <v>1920765.65255737</v>
      </c>
      <c r="BK520" s="31">
        <v>1294761.25244141</v>
      </c>
      <c r="BL520" s="31">
        <v>89778.676122665405</v>
      </c>
      <c r="BM520" s="31">
        <v>0</v>
      </c>
      <c r="BN520" s="31">
        <v>0</v>
      </c>
      <c r="BO520" s="31">
        <v>0</v>
      </c>
      <c r="BP520" s="31">
        <v>0</v>
      </c>
      <c r="BQ520" s="31">
        <v>0</v>
      </c>
      <c r="BR520" s="31">
        <v>2745064.4988403302</v>
      </c>
      <c r="BS520" s="31">
        <v>1570035.0108032201</v>
      </c>
      <c r="BT520" s="31">
        <v>1325695.21284485</v>
      </c>
      <c r="BU520" s="31">
        <v>0</v>
      </c>
      <c r="BV520" s="31">
        <v>1228494.7026825</v>
      </c>
      <c r="BW520" s="31">
        <v>92141.479620933504</v>
      </c>
      <c r="BX520" s="31">
        <v>0</v>
      </c>
      <c r="BY520" s="31">
        <v>0</v>
      </c>
      <c r="BZ520" s="31">
        <v>0</v>
      </c>
      <c r="CA520" s="31">
        <v>52244.896052360498</v>
      </c>
      <c r="CB520" s="31">
        <v>3039657.2760925302</v>
      </c>
      <c r="CC520" s="31">
        <v>25737422.262207001</v>
      </c>
      <c r="CD520" s="31">
        <v>6841494.1403198196</v>
      </c>
      <c r="CE520" s="31">
        <v>811.015662223101</v>
      </c>
      <c r="CF520" s="31">
        <v>136224.01709365801</v>
      </c>
      <c r="CG520" s="31">
        <v>1037824.12742615</v>
      </c>
      <c r="CH520" s="31">
        <v>92141.479620933504</v>
      </c>
      <c r="CI520" s="31">
        <v>53053.856335163102</v>
      </c>
      <c r="CJ520" s="31">
        <v>3175612.7735900902</v>
      </c>
      <c r="CK520" s="31">
        <v>26772150.118652299</v>
      </c>
      <c r="CL520" s="31">
        <v>6937844.0216674795</v>
      </c>
      <c r="CM520" s="31">
        <v>79405.635848998994</v>
      </c>
      <c r="CN520" s="31">
        <v>11613033.6916504</v>
      </c>
      <c r="CO520" s="31">
        <v>48909112.706054702</v>
      </c>
      <c r="CP520" s="31">
        <v>6937844.0216674795</v>
      </c>
    </row>
    <row r="521" spans="1:94">
      <c r="A521" s="138" t="s">
        <v>71</v>
      </c>
      <c r="B521" s="163">
        <v>40238</v>
      </c>
      <c r="C521" s="31">
        <v>43303.828925609603</v>
      </c>
      <c r="D521" s="31">
        <v>0</v>
      </c>
      <c r="E521" s="31">
        <v>8500.14056062698</v>
      </c>
      <c r="F521" s="31">
        <v>6297.1692232489604</v>
      </c>
      <c r="G521" s="31">
        <v>814.38053223490704</v>
      </c>
      <c r="H521" s="31">
        <v>0</v>
      </c>
      <c r="I521" s="31">
        <v>0</v>
      </c>
      <c r="J521" s="31">
        <v>26051.344182729699</v>
      </c>
      <c r="K521" s="31">
        <v>670.84187907725595</v>
      </c>
      <c r="L521" s="31">
        <v>7714.7447021007501</v>
      </c>
      <c r="M521" s="31">
        <v>20941.262238025702</v>
      </c>
      <c r="N521" s="31">
        <v>3851.2999313473701</v>
      </c>
      <c r="O521" s="31">
        <v>17059.4863185883</v>
      </c>
      <c r="P521" s="31">
        <v>0</v>
      </c>
      <c r="Q521" s="31">
        <v>3158.04649558663</v>
      </c>
      <c r="R521" s="31">
        <v>685.44151753187202</v>
      </c>
      <c r="S521" s="31">
        <v>0</v>
      </c>
      <c r="T521" s="31">
        <v>155.914723651484</v>
      </c>
      <c r="U521" s="31">
        <v>26710.101615190499</v>
      </c>
      <c r="V521" s="31">
        <v>2320881.1841735798</v>
      </c>
      <c r="W521" s="31">
        <v>0</v>
      </c>
      <c r="X521" s="31">
        <v>646717.20557403599</v>
      </c>
      <c r="Y521" s="31">
        <v>410751.083778381</v>
      </c>
      <c r="Z521" s="31">
        <v>131214.36782074001</v>
      </c>
      <c r="AA521" s="31">
        <v>0</v>
      </c>
      <c r="AB521" s="31">
        <v>0</v>
      </c>
      <c r="AC521" s="31">
        <v>8469789.29760742</v>
      </c>
      <c r="AD521" s="31">
        <v>60857.823466301001</v>
      </c>
      <c r="AE521" s="31">
        <v>321555.87354278599</v>
      </c>
      <c r="AF521" s="31">
        <v>1015440.57871246</v>
      </c>
      <c r="AG521" s="31">
        <v>533614.53186035203</v>
      </c>
      <c r="AH521" s="31">
        <v>798812.18995666504</v>
      </c>
      <c r="AI521" s="31">
        <v>0</v>
      </c>
      <c r="AJ521" s="31">
        <v>309614.75934600801</v>
      </c>
      <c r="AK521" s="31">
        <v>107352.772449493</v>
      </c>
      <c r="AL521" s="31">
        <v>0</v>
      </c>
      <c r="AM521" s="31">
        <v>24996.5804274082</v>
      </c>
      <c r="AN521" s="31">
        <v>8527521.0428466797</v>
      </c>
      <c r="AO521" s="31">
        <v>20154834.206298798</v>
      </c>
      <c r="AP521" s="31">
        <v>0</v>
      </c>
      <c r="AQ521" s="31">
        <v>5178654.02661133</v>
      </c>
      <c r="AR521" s="31">
        <v>3263777.5545349098</v>
      </c>
      <c r="AS521" s="31">
        <v>1009430.79640198</v>
      </c>
      <c r="AT521" s="31">
        <v>0</v>
      </c>
      <c r="AU521" s="31">
        <v>0</v>
      </c>
      <c r="AV521" s="31">
        <v>22352822.8435059</v>
      </c>
      <c r="AW521" s="31">
        <v>179379.89036750799</v>
      </c>
      <c r="AX521" s="31">
        <v>2928758.76208496</v>
      </c>
      <c r="AY521" s="31">
        <v>8961889.2305908203</v>
      </c>
      <c r="AZ521" s="31">
        <v>4223121.2323608398</v>
      </c>
      <c r="BA521" s="31">
        <v>6826828.6923217801</v>
      </c>
      <c r="BB521" s="31">
        <v>0</v>
      </c>
      <c r="BC521" s="31">
        <v>2518888.8061218299</v>
      </c>
      <c r="BD521" s="31">
        <v>828320.71269989002</v>
      </c>
      <c r="BE521" s="31">
        <v>0</v>
      </c>
      <c r="BF521" s="31">
        <v>195510.63173103301</v>
      </c>
      <c r="BG521" s="31">
        <v>22523474.3513184</v>
      </c>
      <c r="BH521" s="31">
        <v>5055057.3058471698</v>
      </c>
      <c r="BI521" s="31">
        <v>0</v>
      </c>
      <c r="BJ521" s="31">
        <v>1869445.1051940899</v>
      </c>
      <c r="BK521" s="31">
        <v>1275231.8005828899</v>
      </c>
      <c r="BL521" s="31">
        <v>92107.667817115798</v>
      </c>
      <c r="BM521" s="31">
        <v>0</v>
      </c>
      <c r="BN521" s="31">
        <v>0</v>
      </c>
      <c r="BO521" s="31">
        <v>0</v>
      </c>
      <c r="BP521" s="31">
        <v>0</v>
      </c>
      <c r="BQ521" s="31">
        <v>0</v>
      </c>
      <c r="BR521" s="31">
        <v>2775421.95281982</v>
      </c>
      <c r="BS521" s="31">
        <v>1523268.1664581301</v>
      </c>
      <c r="BT521" s="31">
        <v>1327972.99969482</v>
      </c>
      <c r="BU521" s="31">
        <v>0</v>
      </c>
      <c r="BV521" s="31">
        <v>1241627.91862488</v>
      </c>
      <c r="BW521" s="31">
        <v>93279.678610801697</v>
      </c>
      <c r="BX521" s="31">
        <v>0</v>
      </c>
      <c r="BY521" s="31">
        <v>0</v>
      </c>
      <c r="BZ521" s="31">
        <v>0</v>
      </c>
      <c r="CA521" s="31">
        <v>51785.845369338997</v>
      </c>
      <c r="CB521" s="31">
        <v>2965079.2192688002</v>
      </c>
      <c r="CC521" s="31">
        <v>25304626.692382801</v>
      </c>
      <c r="CD521" s="31">
        <v>6904713.0313110398</v>
      </c>
      <c r="CE521" s="31">
        <v>815.56639735400699</v>
      </c>
      <c r="CF521" s="31">
        <v>131417.99913215599</v>
      </c>
      <c r="CG521" s="31">
        <v>1010817.0794677699</v>
      </c>
      <c r="CH521" s="31">
        <v>93279.678610801697</v>
      </c>
      <c r="CI521" s="31">
        <v>52602.6907525063</v>
      </c>
      <c r="CJ521" s="31">
        <v>3097113.1069641099</v>
      </c>
      <c r="CK521" s="31">
        <v>26318487.8198242</v>
      </c>
      <c r="CL521" s="31">
        <v>6995560.2396240197</v>
      </c>
      <c r="CM521" s="31">
        <v>79211.281546592698</v>
      </c>
      <c r="CN521" s="31">
        <v>11638887.479003901</v>
      </c>
      <c r="CO521" s="31">
        <v>48902866.013671897</v>
      </c>
      <c r="CP521" s="31">
        <v>6995560.2396240197</v>
      </c>
    </row>
    <row r="522" spans="1:94">
      <c r="A522" s="138" t="s">
        <v>71</v>
      </c>
      <c r="B522" s="163">
        <v>40330</v>
      </c>
      <c r="C522" s="31">
        <v>43892.613028526299</v>
      </c>
      <c r="D522" s="31">
        <v>0</v>
      </c>
      <c r="E522" s="31">
        <v>8276.8703233003598</v>
      </c>
      <c r="F522" s="31">
        <v>6180.5840879082698</v>
      </c>
      <c r="G522" s="31">
        <v>823.390372663736</v>
      </c>
      <c r="H522" s="31">
        <v>0</v>
      </c>
      <c r="I522" s="31">
        <v>0</v>
      </c>
      <c r="J522" s="31">
        <v>26373.615248918501</v>
      </c>
      <c r="K522" s="31">
        <v>576.51398753374804</v>
      </c>
      <c r="L522" s="31">
        <v>7955.6231722831699</v>
      </c>
      <c r="M522" s="31">
        <v>21317.823502540599</v>
      </c>
      <c r="N522" s="31">
        <v>3799.8053167164298</v>
      </c>
      <c r="O522" s="31">
        <v>17297.546751260801</v>
      </c>
      <c r="P522" s="31">
        <v>0</v>
      </c>
      <c r="Q522" s="31">
        <v>3097.0700220465701</v>
      </c>
      <c r="R522" s="31">
        <v>692.31716927140997</v>
      </c>
      <c r="S522" s="31">
        <v>0</v>
      </c>
      <c r="T522" s="31">
        <v>160.47738297656201</v>
      </c>
      <c r="U522" s="31">
        <v>26915.693857431401</v>
      </c>
      <c r="V522" s="31">
        <v>2368751.10791016</v>
      </c>
      <c r="W522" s="31">
        <v>0</v>
      </c>
      <c r="X522" s="31">
        <v>625399.10392761196</v>
      </c>
      <c r="Y522" s="31">
        <v>399491.42778778099</v>
      </c>
      <c r="Z522" s="31">
        <v>134126.14828872701</v>
      </c>
      <c r="AA522" s="31">
        <v>0</v>
      </c>
      <c r="AB522" s="31">
        <v>0</v>
      </c>
      <c r="AC522" s="31">
        <v>8560186.8023681603</v>
      </c>
      <c r="AD522" s="31">
        <v>50661.500789165497</v>
      </c>
      <c r="AE522" s="31">
        <v>325153.06660461402</v>
      </c>
      <c r="AF522" s="31">
        <v>1036751.75054169</v>
      </c>
      <c r="AG522" s="31">
        <v>520995.96056366002</v>
      </c>
      <c r="AH522" s="31">
        <v>805309.61587524402</v>
      </c>
      <c r="AI522" s="31">
        <v>0</v>
      </c>
      <c r="AJ522" s="31">
        <v>308981.03992843599</v>
      </c>
      <c r="AK522" s="31">
        <v>109652.206282616</v>
      </c>
      <c r="AL522" s="31">
        <v>0</v>
      </c>
      <c r="AM522" s="31">
        <v>24440.061184406299</v>
      </c>
      <c r="AN522" s="31">
        <v>8594744.72338867</v>
      </c>
      <c r="AO522" s="31">
        <v>20725151.925781298</v>
      </c>
      <c r="AP522" s="31">
        <v>0</v>
      </c>
      <c r="AQ522" s="31">
        <v>5032926.5469360398</v>
      </c>
      <c r="AR522" s="31">
        <v>3187880.1513366699</v>
      </c>
      <c r="AS522" s="31">
        <v>1035550.40930176</v>
      </c>
      <c r="AT522" s="31">
        <v>0</v>
      </c>
      <c r="AU522" s="31">
        <v>0</v>
      </c>
      <c r="AV522" s="31">
        <v>22732687.0085449</v>
      </c>
      <c r="AW522" s="31">
        <v>149781.08832359299</v>
      </c>
      <c r="AX522" s="31">
        <v>3006779.5045166002</v>
      </c>
      <c r="AY522" s="31">
        <v>9212568.7147216797</v>
      </c>
      <c r="AZ522" s="31">
        <v>4164788.18469238</v>
      </c>
      <c r="BA522" s="31">
        <v>6925611.7945556603</v>
      </c>
      <c r="BB522" s="31">
        <v>0</v>
      </c>
      <c r="BC522" s="31">
        <v>2499353.5650939899</v>
      </c>
      <c r="BD522" s="31">
        <v>842976.91217041004</v>
      </c>
      <c r="BE522" s="31">
        <v>0</v>
      </c>
      <c r="BF522" s="31">
        <v>194261.18787384001</v>
      </c>
      <c r="BG522" s="31">
        <v>22838555.931152299</v>
      </c>
      <c r="BH522" s="31">
        <v>5138546.7494506799</v>
      </c>
      <c r="BI522" s="31">
        <v>0</v>
      </c>
      <c r="BJ522" s="31">
        <v>1820387.32341003</v>
      </c>
      <c r="BK522" s="31">
        <v>1247246.9910583501</v>
      </c>
      <c r="BL522" s="31">
        <v>94832.6085119247</v>
      </c>
      <c r="BM522" s="31">
        <v>0</v>
      </c>
      <c r="BN522" s="31">
        <v>0</v>
      </c>
      <c r="BO522" s="31">
        <v>0</v>
      </c>
      <c r="BP522" s="31">
        <v>0</v>
      </c>
      <c r="BQ522" s="31">
        <v>0</v>
      </c>
      <c r="BR522" s="31">
        <v>2835402.0537109398</v>
      </c>
      <c r="BS522" s="31">
        <v>1497824.81773376</v>
      </c>
      <c r="BT522" s="31">
        <v>1346844.2092895501</v>
      </c>
      <c r="BU522" s="31">
        <v>0</v>
      </c>
      <c r="BV522" s="31">
        <v>1238019.0540771501</v>
      </c>
      <c r="BW522" s="31">
        <v>94827.950368881196</v>
      </c>
      <c r="BX522" s="31">
        <v>0</v>
      </c>
      <c r="BY522" s="31">
        <v>0</v>
      </c>
      <c r="BZ522" s="31">
        <v>0</v>
      </c>
      <c r="CA522" s="31">
        <v>52186.424167156198</v>
      </c>
      <c r="CB522" s="31">
        <v>3000524.2930602999</v>
      </c>
      <c r="CC522" s="31">
        <v>25822431.025634799</v>
      </c>
      <c r="CD522" s="31">
        <v>6966942.4416503897</v>
      </c>
      <c r="CE522" s="31">
        <v>819.14622255414702</v>
      </c>
      <c r="CF522" s="31">
        <v>134200.600875854</v>
      </c>
      <c r="CG522" s="31">
        <v>1035541.07124329</v>
      </c>
      <c r="CH522" s="31">
        <v>94827.950368881196</v>
      </c>
      <c r="CI522" s="31">
        <v>53003.230832576803</v>
      </c>
      <c r="CJ522" s="31">
        <v>3134584.5505065899</v>
      </c>
      <c r="CK522" s="31">
        <v>26862507.198730499</v>
      </c>
      <c r="CL522" s="31">
        <v>7062655.6598510696</v>
      </c>
      <c r="CM522" s="31">
        <v>79767.416302680998</v>
      </c>
      <c r="CN522" s="31">
        <v>11721067.5161133</v>
      </c>
      <c r="CO522" s="31">
        <v>49633287.050292999</v>
      </c>
      <c r="CP522" s="31">
        <v>7062655.6598510696</v>
      </c>
    </row>
    <row r="523" spans="1:94">
      <c r="A523" s="138" t="s">
        <v>71</v>
      </c>
      <c r="B523" s="163">
        <v>40422</v>
      </c>
      <c r="C523" s="31">
        <v>43816.639428615599</v>
      </c>
      <c r="D523" s="31">
        <v>0</v>
      </c>
      <c r="E523" s="31">
        <v>7936.3367155194301</v>
      </c>
      <c r="F523" s="31">
        <v>5970.7406543493298</v>
      </c>
      <c r="G523" s="31">
        <v>821.45421782880999</v>
      </c>
      <c r="H523" s="31">
        <v>0</v>
      </c>
      <c r="I523" s="31">
        <v>0</v>
      </c>
      <c r="J523" s="31">
        <v>26627.864799976302</v>
      </c>
      <c r="K523" s="31">
        <v>513.45658671110903</v>
      </c>
      <c r="L523" s="31">
        <v>7635.22098845243</v>
      </c>
      <c r="M523" s="31">
        <v>21110.999723196001</v>
      </c>
      <c r="N523" s="31">
        <v>3733.0192735195201</v>
      </c>
      <c r="O523" s="31">
        <v>17172.378149271</v>
      </c>
      <c r="P523" s="31">
        <v>0</v>
      </c>
      <c r="Q523" s="31">
        <v>3044.3729964494701</v>
      </c>
      <c r="R523" s="31">
        <v>687.03142381459497</v>
      </c>
      <c r="S523" s="31">
        <v>0</v>
      </c>
      <c r="T523" s="31">
        <v>157.385343769565</v>
      </c>
      <c r="U523" s="31">
        <v>27145.1663691998</v>
      </c>
      <c r="V523" s="31">
        <v>2356125.0840454102</v>
      </c>
      <c r="W523" s="31">
        <v>0</v>
      </c>
      <c r="X523" s="31">
        <v>596805.55377197301</v>
      </c>
      <c r="Y523" s="31">
        <v>380563.54170227097</v>
      </c>
      <c r="Z523" s="31">
        <v>133850.91586494399</v>
      </c>
      <c r="AA523" s="31">
        <v>0</v>
      </c>
      <c r="AB523" s="31">
        <v>0</v>
      </c>
      <c r="AC523" s="31">
        <v>8601230.0292968806</v>
      </c>
      <c r="AD523" s="31">
        <v>44779.971861839302</v>
      </c>
      <c r="AE523" s="31">
        <v>310344.52587127697</v>
      </c>
      <c r="AF523" s="31">
        <v>1033542.27085876</v>
      </c>
      <c r="AG523" s="31">
        <v>502526.09043121297</v>
      </c>
      <c r="AH523" s="31">
        <v>784759.87215423596</v>
      </c>
      <c r="AI523" s="31">
        <v>0</v>
      </c>
      <c r="AJ523" s="31">
        <v>303497.12290573103</v>
      </c>
      <c r="AK523" s="31">
        <v>109250.00216388699</v>
      </c>
      <c r="AL523" s="31">
        <v>0</v>
      </c>
      <c r="AM523" s="31">
        <v>24627.066266298301</v>
      </c>
      <c r="AN523" s="31">
        <v>8656947.2355956994</v>
      </c>
      <c r="AO523" s="31">
        <v>20713108.2416992</v>
      </c>
      <c r="AP523" s="31">
        <v>0</v>
      </c>
      <c r="AQ523" s="31">
        <v>4788406.5817871103</v>
      </c>
      <c r="AR523" s="31">
        <v>3034633.0385742201</v>
      </c>
      <c r="AS523" s="31">
        <v>1033551.64025116</v>
      </c>
      <c r="AT523" s="31">
        <v>0</v>
      </c>
      <c r="AU523" s="31">
        <v>0</v>
      </c>
      <c r="AV523" s="31">
        <v>22969543.478027299</v>
      </c>
      <c r="AW523" s="31">
        <v>132745.98091506999</v>
      </c>
      <c r="AX523" s="31">
        <v>2854151.1242370601</v>
      </c>
      <c r="AY523" s="31">
        <v>9207960.3563232403</v>
      </c>
      <c r="AZ523" s="31">
        <v>4025708.1073608398</v>
      </c>
      <c r="BA523" s="31">
        <v>6754464.6233520498</v>
      </c>
      <c r="BB523" s="31">
        <v>0</v>
      </c>
      <c r="BC523" s="31">
        <v>2463340.4731445299</v>
      </c>
      <c r="BD523" s="31">
        <v>827720.90219116199</v>
      </c>
      <c r="BE523" s="31">
        <v>0</v>
      </c>
      <c r="BF523" s="31">
        <v>196291.73500061</v>
      </c>
      <c r="BG523" s="31">
        <v>23118477.988281298</v>
      </c>
      <c r="BH523" s="31">
        <v>5007138.4150390597</v>
      </c>
      <c r="BI523" s="31">
        <v>0</v>
      </c>
      <c r="BJ523" s="31">
        <v>1730967.8031311</v>
      </c>
      <c r="BK523" s="31">
        <v>1186640.1018066399</v>
      </c>
      <c r="BL523" s="31">
        <v>94645.118774414106</v>
      </c>
      <c r="BM523" s="31">
        <v>0</v>
      </c>
      <c r="BN523" s="31">
        <v>0</v>
      </c>
      <c r="BO523" s="31">
        <v>0</v>
      </c>
      <c r="BP523" s="31">
        <v>0</v>
      </c>
      <c r="BQ523" s="31">
        <v>0</v>
      </c>
      <c r="BR523" s="31">
        <v>2830195.55578613</v>
      </c>
      <c r="BS523" s="31">
        <v>1442870.5016479499</v>
      </c>
      <c r="BT523" s="31">
        <v>1314167.8571929899</v>
      </c>
      <c r="BU523" s="31">
        <v>0</v>
      </c>
      <c r="BV523" s="31">
        <v>1206797.3737640399</v>
      </c>
      <c r="BW523" s="31">
        <v>94398.418496131897</v>
      </c>
      <c r="BX523" s="31">
        <v>0</v>
      </c>
      <c r="BY523" s="31">
        <v>0</v>
      </c>
      <c r="BZ523" s="31">
        <v>0</v>
      </c>
      <c r="CA523" s="31">
        <v>51745.971250057199</v>
      </c>
      <c r="CB523" s="31">
        <v>2947656.7462158198</v>
      </c>
      <c r="CC523" s="31">
        <v>25453074.779785201</v>
      </c>
      <c r="CD523" s="31">
        <v>6736186.8385009803</v>
      </c>
      <c r="CE523" s="31">
        <v>825.16461639106296</v>
      </c>
      <c r="CF523" s="31">
        <v>133733.17674827599</v>
      </c>
      <c r="CG523" s="31">
        <v>1033097.18518066</v>
      </c>
      <c r="CH523" s="31">
        <v>94398.418496131897</v>
      </c>
      <c r="CI523" s="31">
        <v>52573.071121215798</v>
      </c>
      <c r="CJ523" s="31">
        <v>3081077.8464355501</v>
      </c>
      <c r="CK523" s="31">
        <v>26481101.0700684</v>
      </c>
      <c r="CL523" s="31">
        <v>6828501.3268432599</v>
      </c>
      <c r="CM523" s="31">
        <v>79590.449884414702</v>
      </c>
      <c r="CN523" s="31">
        <v>11735023.3946533</v>
      </c>
      <c r="CO523" s="31">
        <v>49594645.792480499</v>
      </c>
      <c r="CP523" s="31">
        <v>6828501.3268432599</v>
      </c>
    </row>
    <row r="524" spans="1:94">
      <c r="A524" s="138" t="s">
        <v>71</v>
      </c>
      <c r="B524" s="163">
        <v>40513</v>
      </c>
      <c r="C524" s="31">
        <v>43594.420805931099</v>
      </c>
      <c r="D524" s="31">
        <v>0</v>
      </c>
      <c r="E524" s="31">
        <v>7706.5988146066702</v>
      </c>
      <c r="F524" s="31">
        <v>5804.7201606631297</v>
      </c>
      <c r="G524" s="31">
        <v>829.12956453859795</v>
      </c>
      <c r="H524" s="31">
        <v>0</v>
      </c>
      <c r="I524" s="31">
        <v>0</v>
      </c>
      <c r="J524" s="31">
        <v>26781.0157525539</v>
      </c>
      <c r="K524" s="31">
        <v>459.21875997632702</v>
      </c>
      <c r="L524" s="31">
        <v>9442.33576238155</v>
      </c>
      <c r="M524" s="31">
        <v>21147.264446258501</v>
      </c>
      <c r="N524" s="31">
        <v>3649.3464837968299</v>
      </c>
      <c r="O524" s="31">
        <v>16720.301561593998</v>
      </c>
      <c r="P524" s="31">
        <v>0</v>
      </c>
      <c r="Q524" s="31">
        <v>3008.3531170487399</v>
      </c>
      <c r="R524" s="31">
        <v>691.80862904339995</v>
      </c>
      <c r="S524" s="31">
        <v>0</v>
      </c>
      <c r="T524" s="31">
        <v>197.68801792338499</v>
      </c>
      <c r="U524" s="31">
        <v>27300.022869586901</v>
      </c>
      <c r="V524" s="31">
        <v>2326911.4714660598</v>
      </c>
      <c r="W524" s="31">
        <v>0</v>
      </c>
      <c r="X524" s="31">
        <v>568364.83454132103</v>
      </c>
      <c r="Y524" s="31">
        <v>361659.49805068999</v>
      </c>
      <c r="Z524" s="31">
        <v>130717.651324272</v>
      </c>
      <c r="AA524" s="31">
        <v>0</v>
      </c>
      <c r="AB524" s="31">
        <v>0</v>
      </c>
      <c r="AC524" s="31">
        <v>8618635.6892089806</v>
      </c>
      <c r="AD524" s="31">
        <v>37932.701680183403</v>
      </c>
      <c r="AE524" s="31">
        <v>351110.27089691203</v>
      </c>
      <c r="AF524" s="31">
        <v>1027436.64207458</v>
      </c>
      <c r="AG524" s="31">
        <v>485693.42337417603</v>
      </c>
      <c r="AH524" s="31">
        <v>733334.03701019299</v>
      </c>
      <c r="AI524" s="31">
        <v>0</v>
      </c>
      <c r="AJ524" s="31">
        <v>297627.04075622599</v>
      </c>
      <c r="AK524" s="31">
        <v>103049.17630958599</v>
      </c>
      <c r="AL524" s="31">
        <v>0</v>
      </c>
      <c r="AM524" s="31">
        <v>26470.804522991199</v>
      </c>
      <c r="AN524" s="31">
        <v>8671947.1968994103</v>
      </c>
      <c r="AO524" s="31">
        <v>20577655.980957001</v>
      </c>
      <c r="AP524" s="31">
        <v>0</v>
      </c>
      <c r="AQ524" s="31">
        <v>4581401.4146728497</v>
      </c>
      <c r="AR524" s="31">
        <v>2895418.9052124</v>
      </c>
      <c r="AS524" s="31">
        <v>1011484.19620514</v>
      </c>
      <c r="AT524" s="31">
        <v>0</v>
      </c>
      <c r="AU524" s="31">
        <v>0</v>
      </c>
      <c r="AV524" s="31">
        <v>23268446.443847701</v>
      </c>
      <c r="AW524" s="31">
        <v>113445.67894268</v>
      </c>
      <c r="AX524" s="31">
        <v>3243258.6097717299</v>
      </c>
      <c r="AY524" s="31">
        <v>9183767.5642089806</v>
      </c>
      <c r="AZ524" s="31">
        <v>3918429.4555053702</v>
      </c>
      <c r="BA524" s="31">
        <v>6349761.1691894503</v>
      </c>
      <c r="BB524" s="31">
        <v>0</v>
      </c>
      <c r="BC524" s="31">
        <v>2433632.2558593801</v>
      </c>
      <c r="BD524" s="31">
        <v>791125.80448913598</v>
      </c>
      <c r="BE524" s="31">
        <v>0</v>
      </c>
      <c r="BF524" s="31">
        <v>211882.84973526001</v>
      </c>
      <c r="BG524" s="31">
        <v>23445266.373535201</v>
      </c>
      <c r="BH524" s="31">
        <v>4959787.5775146503</v>
      </c>
      <c r="BI524" s="31">
        <v>0</v>
      </c>
      <c r="BJ524" s="31">
        <v>1656860.8911438</v>
      </c>
      <c r="BK524" s="31">
        <v>1137896.73664856</v>
      </c>
      <c r="BL524" s="31">
        <v>91917.334211349502</v>
      </c>
      <c r="BM524" s="31">
        <v>0</v>
      </c>
      <c r="BN524" s="31">
        <v>0</v>
      </c>
      <c r="BO524" s="31">
        <v>0</v>
      </c>
      <c r="BP524" s="31">
        <v>0</v>
      </c>
      <c r="BQ524" s="31">
        <v>0</v>
      </c>
      <c r="BR524" s="31">
        <v>2829001.3628234901</v>
      </c>
      <c r="BS524" s="31">
        <v>1397384.8093719501</v>
      </c>
      <c r="BT524" s="31">
        <v>1236907.7495117199</v>
      </c>
      <c r="BU524" s="31">
        <v>0</v>
      </c>
      <c r="BV524" s="31">
        <v>1192065.0832519501</v>
      </c>
      <c r="BW524" s="31">
        <v>91012.132293701201</v>
      </c>
      <c r="BX524" s="31">
        <v>0</v>
      </c>
      <c r="BY524" s="31">
        <v>0</v>
      </c>
      <c r="BZ524" s="31">
        <v>0</v>
      </c>
      <c r="CA524" s="31">
        <v>51316.980000019103</v>
      </c>
      <c r="CB524" s="31">
        <v>2895276.46792603</v>
      </c>
      <c r="CC524" s="31">
        <v>25153758.7822266</v>
      </c>
      <c r="CD524" s="31">
        <v>6624459.5673828097</v>
      </c>
      <c r="CE524" s="31">
        <v>831.19758184254204</v>
      </c>
      <c r="CF524" s="31">
        <v>130631.85406971</v>
      </c>
      <c r="CG524" s="31">
        <v>1011273.7381515499</v>
      </c>
      <c r="CH524" s="31">
        <v>91012.132293701201</v>
      </c>
      <c r="CI524" s="31">
        <v>52146.817390918703</v>
      </c>
      <c r="CJ524" s="31">
        <v>3025688.1072998</v>
      </c>
      <c r="CK524" s="31">
        <v>26163591.433349598</v>
      </c>
      <c r="CL524" s="31">
        <v>6718419.26745605</v>
      </c>
      <c r="CM524" s="31">
        <v>79301.105679511995</v>
      </c>
      <c r="CN524" s="31">
        <v>11698033.7877197</v>
      </c>
      <c r="CO524" s="31">
        <v>49652290.102050804</v>
      </c>
      <c r="CP524" s="31">
        <v>6718419.26745605</v>
      </c>
    </row>
    <row r="525" spans="1:94">
      <c r="A525" s="138" t="s">
        <v>71</v>
      </c>
      <c r="B525" s="163">
        <v>40603</v>
      </c>
      <c r="C525" s="31">
        <v>43517.364474296599</v>
      </c>
      <c r="D525" s="31">
        <v>0</v>
      </c>
      <c r="E525" s="31">
        <v>7456.6790220141402</v>
      </c>
      <c r="F525" s="31">
        <v>5582.4273385405504</v>
      </c>
      <c r="G525" s="31">
        <v>824.24644714593899</v>
      </c>
      <c r="H525" s="31">
        <v>0</v>
      </c>
      <c r="I525" s="31">
        <v>0</v>
      </c>
      <c r="J525" s="31">
        <v>27073.3071949482</v>
      </c>
      <c r="K525" s="31">
        <v>408.32050037756602</v>
      </c>
      <c r="L525" s="31">
        <v>22886.2829871178</v>
      </c>
      <c r="M525" s="31">
        <v>21136.961164236101</v>
      </c>
      <c r="N525" s="31">
        <v>3643.0306969582998</v>
      </c>
      <c r="O525" s="31">
        <v>0</v>
      </c>
      <c r="P525" s="31">
        <v>0</v>
      </c>
      <c r="Q525" s="31">
        <v>2980.09714257717</v>
      </c>
      <c r="R525" s="31">
        <v>0</v>
      </c>
      <c r="S525" s="31">
        <v>0</v>
      </c>
      <c r="T525" s="31">
        <v>822.671209424734</v>
      </c>
      <c r="U525" s="31">
        <v>27432.950760841399</v>
      </c>
      <c r="V525" s="31">
        <v>2325001.8850097698</v>
      </c>
      <c r="W525" s="31">
        <v>0</v>
      </c>
      <c r="X525" s="31">
        <v>555319.43606567394</v>
      </c>
      <c r="Y525" s="31">
        <v>349531.09294891398</v>
      </c>
      <c r="Z525" s="31">
        <v>129075.773594856</v>
      </c>
      <c r="AA525" s="31">
        <v>0</v>
      </c>
      <c r="AB525" s="31">
        <v>0</v>
      </c>
      <c r="AC525" s="31">
        <v>8707211.10791016</v>
      </c>
      <c r="AD525" s="31">
        <v>34244.7128577232</v>
      </c>
      <c r="AE525" s="31">
        <v>1077808.09750366</v>
      </c>
      <c r="AF525" s="31">
        <v>1026707.33840179</v>
      </c>
      <c r="AG525" s="31">
        <v>483270.281383514</v>
      </c>
      <c r="AH525" s="31">
        <v>0</v>
      </c>
      <c r="AI525" s="31">
        <v>0</v>
      </c>
      <c r="AJ525" s="31">
        <v>289332.67077636701</v>
      </c>
      <c r="AK525" s="31">
        <v>0</v>
      </c>
      <c r="AL525" s="31">
        <v>0</v>
      </c>
      <c r="AM525" s="31">
        <v>128161.00493907899</v>
      </c>
      <c r="AN525" s="31">
        <v>8726817.9268798791</v>
      </c>
      <c r="AO525" s="31">
        <v>20730700.182128899</v>
      </c>
      <c r="AP525" s="31">
        <v>0</v>
      </c>
      <c r="AQ525" s="31">
        <v>4497753.0811767597</v>
      </c>
      <c r="AR525" s="31">
        <v>2796852.7007751502</v>
      </c>
      <c r="AS525" s="31">
        <v>1009924.25681305</v>
      </c>
      <c r="AT525" s="31">
        <v>0</v>
      </c>
      <c r="AU525" s="31">
        <v>0</v>
      </c>
      <c r="AV525" s="31">
        <v>23754636.6162109</v>
      </c>
      <c r="AW525" s="31">
        <v>104186.141432762</v>
      </c>
      <c r="AX525" s="31">
        <v>9571594.71337891</v>
      </c>
      <c r="AY525" s="31">
        <v>9318408.5938720703</v>
      </c>
      <c r="AZ525" s="31">
        <v>3950447.1810302702</v>
      </c>
      <c r="BA525" s="31">
        <v>0</v>
      </c>
      <c r="BB525" s="31">
        <v>0</v>
      </c>
      <c r="BC525" s="31">
        <v>2366050.8219909701</v>
      </c>
      <c r="BD525" s="31">
        <v>0</v>
      </c>
      <c r="BE525" s="31">
        <v>0</v>
      </c>
      <c r="BF525" s="31">
        <v>1002753.22579956</v>
      </c>
      <c r="BG525" s="31">
        <v>23806797.784667999</v>
      </c>
      <c r="BH525" s="31">
        <v>3987368.1014099098</v>
      </c>
      <c r="BI525" s="31">
        <v>0</v>
      </c>
      <c r="BJ525" s="31">
        <v>1483407.9211120601</v>
      </c>
      <c r="BK525" s="31">
        <v>1085691.78396606</v>
      </c>
      <c r="BL525" s="31">
        <v>0</v>
      </c>
      <c r="BM525" s="31">
        <v>0</v>
      </c>
      <c r="BN525" s="31">
        <v>0</v>
      </c>
      <c r="BO525" s="31">
        <v>0</v>
      </c>
      <c r="BP525" s="31">
        <v>0</v>
      </c>
      <c r="BQ525" s="31">
        <v>0</v>
      </c>
      <c r="BR525" s="31">
        <v>2860285.75494385</v>
      </c>
      <c r="BS525" s="31">
        <v>1412498.0893707301</v>
      </c>
      <c r="BT525" s="31">
        <v>0</v>
      </c>
      <c r="BU525" s="31">
        <v>0</v>
      </c>
      <c r="BV525" s="31">
        <v>1166057.61734009</v>
      </c>
      <c r="BW525" s="31">
        <v>0</v>
      </c>
      <c r="BX525" s="31">
        <v>0</v>
      </c>
      <c r="BY525" s="31">
        <v>0</v>
      </c>
      <c r="BZ525" s="31">
        <v>0</v>
      </c>
      <c r="CA525" s="31">
        <v>50953.5353636742</v>
      </c>
      <c r="CB525" s="31">
        <v>2879868.6312560998</v>
      </c>
      <c r="CC525" s="31">
        <v>25226011.9680176</v>
      </c>
      <c r="CD525" s="31">
        <v>5465593.9074096698</v>
      </c>
      <c r="CE525" s="31">
        <v>821.19486351311195</v>
      </c>
      <c r="CF525" s="31">
        <v>129144.887531281</v>
      </c>
      <c r="CG525" s="31">
        <v>1009977.2005615199</v>
      </c>
      <c r="CH525" s="31">
        <v>0</v>
      </c>
      <c r="CI525" s="31">
        <v>51777.3664588928</v>
      </c>
      <c r="CJ525" s="31">
        <v>3009643.2363891602</v>
      </c>
      <c r="CK525" s="31">
        <v>26237024.264404301</v>
      </c>
      <c r="CL525" s="31">
        <v>5462638.8001098596</v>
      </c>
      <c r="CM525" s="31">
        <v>79141.915073394804</v>
      </c>
      <c r="CN525" s="31">
        <v>11743584.8239746</v>
      </c>
      <c r="CO525" s="31">
        <v>50043752.7646484</v>
      </c>
      <c r="CP525" s="31">
        <v>5462638.8001098596</v>
      </c>
    </row>
    <row r="526" spans="1:94">
      <c r="A526" s="138" t="s">
        <v>71</v>
      </c>
      <c r="B526" s="163">
        <v>40695</v>
      </c>
      <c r="C526" s="31">
        <v>43253.152138233199</v>
      </c>
      <c r="D526" s="31">
        <v>0</v>
      </c>
      <c r="E526" s="31">
        <v>7173.3784098625201</v>
      </c>
      <c r="F526" s="31">
        <v>5383.3548474907902</v>
      </c>
      <c r="G526" s="31">
        <v>852.38769987225498</v>
      </c>
      <c r="H526" s="31">
        <v>0</v>
      </c>
      <c r="I526" s="31">
        <v>0</v>
      </c>
      <c r="J526" s="31">
        <v>27296.743579626102</v>
      </c>
      <c r="K526" s="31">
        <v>351.35418891534198</v>
      </c>
      <c r="L526" s="31">
        <v>22884.881238460501</v>
      </c>
      <c r="M526" s="31">
        <v>20962.304625511199</v>
      </c>
      <c r="N526" s="31">
        <v>3676.0561124682399</v>
      </c>
      <c r="O526" s="31">
        <v>0</v>
      </c>
      <c r="P526" s="31">
        <v>0</v>
      </c>
      <c r="Q526" s="31">
        <v>2930.3474613130102</v>
      </c>
      <c r="R526" s="31">
        <v>0</v>
      </c>
      <c r="S526" s="31">
        <v>0</v>
      </c>
      <c r="T526" s="31">
        <v>841.95134833455097</v>
      </c>
      <c r="U526" s="31">
        <v>27631.595796346701</v>
      </c>
      <c r="V526" s="31">
        <v>2304956.5343017601</v>
      </c>
      <c r="W526" s="31">
        <v>0</v>
      </c>
      <c r="X526" s="31">
        <v>536135.28056335403</v>
      </c>
      <c r="Y526" s="31">
        <v>334834.36196899402</v>
      </c>
      <c r="Z526" s="31">
        <v>128928.786878586</v>
      </c>
      <c r="AA526" s="31">
        <v>0</v>
      </c>
      <c r="AB526" s="31">
        <v>0</v>
      </c>
      <c r="AC526" s="31">
        <v>8784011.8929443397</v>
      </c>
      <c r="AD526" s="31">
        <v>29792.6093323231</v>
      </c>
      <c r="AE526" s="31">
        <v>1063567.7193756099</v>
      </c>
      <c r="AF526" s="31">
        <v>1014247.3053894</v>
      </c>
      <c r="AG526" s="31">
        <v>476846.72953796398</v>
      </c>
      <c r="AH526" s="31">
        <v>0</v>
      </c>
      <c r="AI526" s="31">
        <v>0</v>
      </c>
      <c r="AJ526" s="31">
        <v>286846.80652618402</v>
      </c>
      <c r="AK526" s="31">
        <v>0</v>
      </c>
      <c r="AL526" s="31">
        <v>0</v>
      </c>
      <c r="AM526" s="31">
        <v>129401.724967003</v>
      </c>
      <c r="AN526" s="31">
        <v>8801651.6719970703</v>
      </c>
      <c r="AO526" s="31">
        <v>20691122.407958999</v>
      </c>
      <c r="AP526" s="31">
        <v>0</v>
      </c>
      <c r="AQ526" s="31">
        <v>4355937.9470825205</v>
      </c>
      <c r="AR526" s="31">
        <v>2695689.29760742</v>
      </c>
      <c r="AS526" s="31">
        <v>1010825.15848541</v>
      </c>
      <c r="AT526" s="31">
        <v>0</v>
      </c>
      <c r="AU526" s="31">
        <v>0</v>
      </c>
      <c r="AV526" s="31">
        <v>24159096.5302734</v>
      </c>
      <c r="AW526" s="31">
        <v>90807.736142158494</v>
      </c>
      <c r="AX526" s="31">
        <v>9511661.6408691406</v>
      </c>
      <c r="AY526" s="31">
        <v>9251050.5550537091</v>
      </c>
      <c r="AZ526" s="31">
        <v>3919420.5367126502</v>
      </c>
      <c r="BA526" s="31">
        <v>0</v>
      </c>
      <c r="BB526" s="31">
        <v>0</v>
      </c>
      <c r="BC526" s="31">
        <v>2363306.9898986798</v>
      </c>
      <c r="BD526" s="31">
        <v>0</v>
      </c>
      <c r="BE526" s="31">
        <v>0</v>
      </c>
      <c r="BF526" s="31">
        <v>1013014.89958954</v>
      </c>
      <c r="BG526" s="31">
        <v>24215261.962158199</v>
      </c>
      <c r="BH526" s="31">
        <v>3969347.6859741202</v>
      </c>
      <c r="BI526" s="31">
        <v>0</v>
      </c>
      <c r="BJ526" s="31">
        <v>1459914.6231231701</v>
      </c>
      <c r="BK526" s="31">
        <v>1061364.1009979199</v>
      </c>
      <c r="BL526" s="31">
        <v>0</v>
      </c>
      <c r="BM526" s="31">
        <v>0</v>
      </c>
      <c r="BN526" s="31">
        <v>0</v>
      </c>
      <c r="BO526" s="31">
        <v>0</v>
      </c>
      <c r="BP526" s="31">
        <v>0</v>
      </c>
      <c r="BQ526" s="31">
        <v>0</v>
      </c>
      <c r="BR526" s="31">
        <v>2831539.9523620601</v>
      </c>
      <c r="BS526" s="31">
        <v>1401006.1141204799</v>
      </c>
      <c r="BT526" s="31">
        <v>0</v>
      </c>
      <c r="BU526" s="31">
        <v>0</v>
      </c>
      <c r="BV526" s="31">
        <v>1176020.3628692599</v>
      </c>
      <c r="BW526" s="31">
        <v>0</v>
      </c>
      <c r="BX526" s="31">
        <v>0</v>
      </c>
      <c r="BY526" s="31">
        <v>0</v>
      </c>
      <c r="BZ526" s="31">
        <v>0</v>
      </c>
      <c r="CA526" s="31">
        <v>50435.455747604399</v>
      </c>
      <c r="CB526" s="31">
        <v>2845393.73754883</v>
      </c>
      <c r="CC526" s="31">
        <v>25094742.216796901</v>
      </c>
      <c r="CD526" s="31">
        <v>5425603.8366088904</v>
      </c>
      <c r="CE526" s="31">
        <v>848.76491826772701</v>
      </c>
      <c r="CF526" s="31">
        <v>128991.856451035</v>
      </c>
      <c r="CG526" s="31">
        <v>1011158.18419647</v>
      </c>
      <c r="CH526" s="31">
        <v>0</v>
      </c>
      <c r="CI526" s="31">
        <v>51281.2216067314</v>
      </c>
      <c r="CJ526" s="31">
        <v>2974141.6740417499</v>
      </c>
      <c r="CK526" s="31">
        <v>26108885.759521499</v>
      </c>
      <c r="CL526" s="31">
        <v>5425250.9296875</v>
      </c>
      <c r="CM526" s="31">
        <v>78755.796801567107</v>
      </c>
      <c r="CN526" s="31">
        <v>11770009.575683599</v>
      </c>
      <c r="CO526" s="31">
        <v>50266120.947265603</v>
      </c>
      <c r="CP526" s="31">
        <v>5425250.9296875</v>
      </c>
    </row>
    <row r="527" spans="1:94">
      <c r="A527" s="138" t="s">
        <v>71</v>
      </c>
      <c r="B527" s="163">
        <v>40787</v>
      </c>
      <c r="C527" s="31">
        <v>43021.885084629102</v>
      </c>
      <c r="D527" s="31">
        <v>0</v>
      </c>
      <c r="E527" s="31">
        <v>6995.4834992885599</v>
      </c>
      <c r="F527" s="31">
        <v>5300.75803017616</v>
      </c>
      <c r="G527" s="31">
        <v>814.48468077182804</v>
      </c>
      <c r="H527" s="31">
        <v>0</v>
      </c>
      <c r="I527" s="31">
        <v>0</v>
      </c>
      <c r="J527" s="31">
        <v>27255.077288627599</v>
      </c>
      <c r="K527" s="31">
        <v>304.62492438778298</v>
      </c>
      <c r="L527" s="31">
        <v>23008.632001638402</v>
      </c>
      <c r="M527" s="31">
        <v>20789.046491384499</v>
      </c>
      <c r="N527" s="31">
        <v>3654.6214313805099</v>
      </c>
      <c r="O527" s="31">
        <v>0</v>
      </c>
      <c r="P527" s="31">
        <v>0</v>
      </c>
      <c r="Q527" s="31">
        <v>2883.65125614405</v>
      </c>
      <c r="R527" s="31">
        <v>0</v>
      </c>
      <c r="S527" s="31">
        <v>0</v>
      </c>
      <c r="T527" s="31">
        <v>824.86395568400599</v>
      </c>
      <c r="U527" s="31">
        <v>27560.697458267201</v>
      </c>
      <c r="V527" s="31">
        <v>2275658.02035522</v>
      </c>
      <c r="W527" s="31">
        <v>0</v>
      </c>
      <c r="X527" s="31">
        <v>515885.751327515</v>
      </c>
      <c r="Y527" s="31">
        <v>325872.83259582502</v>
      </c>
      <c r="Z527" s="31">
        <v>125798.576097488</v>
      </c>
      <c r="AA527" s="31">
        <v>0</v>
      </c>
      <c r="AB527" s="31">
        <v>0</v>
      </c>
      <c r="AC527" s="31">
        <v>8726910.6102294903</v>
      </c>
      <c r="AD527" s="31">
        <v>25407.9927430153</v>
      </c>
      <c r="AE527" s="31">
        <v>1043258.50439453</v>
      </c>
      <c r="AF527" s="31">
        <v>1004471.83000183</v>
      </c>
      <c r="AG527" s="31">
        <v>466592.48149490397</v>
      </c>
      <c r="AH527" s="31">
        <v>0</v>
      </c>
      <c r="AI527" s="31">
        <v>0</v>
      </c>
      <c r="AJ527" s="31">
        <v>283107.757164001</v>
      </c>
      <c r="AK527" s="31">
        <v>0</v>
      </c>
      <c r="AL527" s="31">
        <v>0</v>
      </c>
      <c r="AM527" s="31">
        <v>126706.774697304</v>
      </c>
      <c r="AN527" s="31">
        <v>8764544.3183593806</v>
      </c>
      <c r="AO527" s="31">
        <v>20505839.310058601</v>
      </c>
      <c r="AP527" s="31">
        <v>0</v>
      </c>
      <c r="AQ527" s="31">
        <v>4188388.3642578102</v>
      </c>
      <c r="AR527" s="31">
        <v>2629517.8282470698</v>
      </c>
      <c r="AS527" s="31">
        <v>992696.465049744</v>
      </c>
      <c r="AT527" s="31">
        <v>0</v>
      </c>
      <c r="AU527" s="31">
        <v>0</v>
      </c>
      <c r="AV527" s="31">
        <v>24235322.833984401</v>
      </c>
      <c r="AW527" s="31">
        <v>77810.678854942307</v>
      </c>
      <c r="AX527" s="31">
        <v>9412717.3886718806</v>
      </c>
      <c r="AY527" s="31">
        <v>9179385.7600097694</v>
      </c>
      <c r="AZ527" s="31">
        <v>3845795.6495056199</v>
      </c>
      <c r="BA527" s="31">
        <v>0</v>
      </c>
      <c r="BB527" s="31">
        <v>0</v>
      </c>
      <c r="BC527" s="31">
        <v>2325895.4148254399</v>
      </c>
      <c r="BD527" s="31">
        <v>0</v>
      </c>
      <c r="BE527" s="31">
        <v>0</v>
      </c>
      <c r="BF527" s="31">
        <v>1000074.06763458</v>
      </c>
      <c r="BG527" s="31">
        <v>24340157.087890599</v>
      </c>
      <c r="BH527" s="31">
        <v>3927210.3238220201</v>
      </c>
      <c r="BI527" s="31">
        <v>0</v>
      </c>
      <c r="BJ527" s="31">
        <v>1414005.60968018</v>
      </c>
      <c r="BK527" s="31">
        <v>1034356.94760895</v>
      </c>
      <c r="BL527" s="31">
        <v>0</v>
      </c>
      <c r="BM527" s="31">
        <v>0</v>
      </c>
      <c r="BN527" s="31">
        <v>0</v>
      </c>
      <c r="BO527" s="31">
        <v>0</v>
      </c>
      <c r="BP527" s="31">
        <v>0</v>
      </c>
      <c r="BQ527" s="31">
        <v>0</v>
      </c>
      <c r="BR527" s="31">
        <v>2814203.4924011198</v>
      </c>
      <c r="BS527" s="31">
        <v>1376553.4992828399</v>
      </c>
      <c r="BT527" s="31">
        <v>0</v>
      </c>
      <c r="BU527" s="31">
        <v>0</v>
      </c>
      <c r="BV527" s="31">
        <v>1152341.4826354999</v>
      </c>
      <c r="BW527" s="31">
        <v>0</v>
      </c>
      <c r="BX527" s="31">
        <v>0</v>
      </c>
      <c r="BY527" s="31">
        <v>0</v>
      </c>
      <c r="BZ527" s="31">
        <v>0</v>
      </c>
      <c r="CA527" s="31">
        <v>50004.939811229699</v>
      </c>
      <c r="CB527" s="31">
        <v>2787863.4131774898</v>
      </c>
      <c r="CC527" s="31">
        <v>24651517.831542999</v>
      </c>
      <c r="CD527" s="31">
        <v>5346630.6187133798</v>
      </c>
      <c r="CE527" s="31">
        <v>817.95435519516502</v>
      </c>
      <c r="CF527" s="31">
        <v>125737.491890907</v>
      </c>
      <c r="CG527" s="31">
        <v>992468.46073913598</v>
      </c>
      <c r="CH527" s="31">
        <v>0</v>
      </c>
      <c r="CI527" s="31">
        <v>50823.287565708197</v>
      </c>
      <c r="CJ527" s="31">
        <v>2913418.1932983398</v>
      </c>
      <c r="CK527" s="31">
        <v>25641053.587158199</v>
      </c>
      <c r="CL527" s="31">
        <v>5347756.2789917002</v>
      </c>
      <c r="CM527" s="31">
        <v>78294.847741127</v>
      </c>
      <c r="CN527" s="31">
        <v>11677532.6917725</v>
      </c>
      <c r="CO527" s="31">
        <v>50018646.591308601</v>
      </c>
      <c r="CP527" s="31">
        <v>5347756.2789917002</v>
      </c>
    </row>
    <row r="528" spans="1:94">
      <c r="A528" s="138" t="s">
        <v>71</v>
      </c>
      <c r="B528" s="163">
        <v>40878</v>
      </c>
      <c r="C528" s="31">
        <v>43213.2506818771</v>
      </c>
      <c r="D528" s="31">
        <v>0</v>
      </c>
      <c r="E528" s="31">
        <v>6891.5939320921898</v>
      </c>
      <c r="F528" s="31">
        <v>5250.6370343565904</v>
      </c>
      <c r="G528" s="31">
        <v>830.83851310610805</v>
      </c>
      <c r="H528" s="31">
        <v>0</v>
      </c>
      <c r="I528" s="31">
        <v>0</v>
      </c>
      <c r="J528" s="31">
        <v>27483.884694099401</v>
      </c>
      <c r="K528" s="31">
        <v>284.352580670267</v>
      </c>
      <c r="L528" s="31">
        <v>22577.616469144799</v>
      </c>
      <c r="M528" s="31">
        <v>20933.1778781414</v>
      </c>
      <c r="N528" s="31">
        <v>3656.8089143335801</v>
      </c>
      <c r="O528" s="31">
        <v>0</v>
      </c>
      <c r="P528" s="31">
        <v>0</v>
      </c>
      <c r="Q528" s="31">
        <v>2895.0978659093398</v>
      </c>
      <c r="R528" s="31">
        <v>0</v>
      </c>
      <c r="S528" s="31">
        <v>0</v>
      </c>
      <c r="T528" s="31">
        <v>834.66872730106104</v>
      </c>
      <c r="U528" s="31">
        <v>27873.029965400699</v>
      </c>
      <c r="V528" s="31">
        <v>2283557.7157592801</v>
      </c>
      <c r="W528" s="31">
        <v>0</v>
      </c>
      <c r="X528" s="31">
        <v>495612.58337020897</v>
      </c>
      <c r="Y528" s="31">
        <v>313614.86115646397</v>
      </c>
      <c r="Z528" s="31">
        <v>125478.819703102</v>
      </c>
      <c r="AA528" s="31">
        <v>0</v>
      </c>
      <c r="AB528" s="31">
        <v>0</v>
      </c>
      <c r="AC528" s="31">
        <v>8720356.7308349591</v>
      </c>
      <c r="AD528" s="31">
        <v>23154.978862285599</v>
      </c>
      <c r="AE528" s="31">
        <v>1013900.79470062</v>
      </c>
      <c r="AF528" s="31">
        <v>1019774.70704651</v>
      </c>
      <c r="AG528" s="31">
        <v>458961.11539459199</v>
      </c>
      <c r="AH528" s="31">
        <v>0</v>
      </c>
      <c r="AI528" s="31">
        <v>0</v>
      </c>
      <c r="AJ528" s="31">
        <v>282823.03268814099</v>
      </c>
      <c r="AK528" s="31">
        <v>0</v>
      </c>
      <c r="AL528" s="31">
        <v>0</v>
      </c>
      <c r="AM528" s="31">
        <v>124902.59375476799</v>
      </c>
      <c r="AN528" s="31">
        <v>8769158.7607421894</v>
      </c>
      <c r="AO528" s="31">
        <v>20754254.4301758</v>
      </c>
      <c r="AP528" s="31">
        <v>0</v>
      </c>
      <c r="AQ528" s="31">
        <v>4095454.6347656301</v>
      </c>
      <c r="AR528" s="31">
        <v>2562959.1726379399</v>
      </c>
      <c r="AS528" s="31">
        <v>995292.05439758301</v>
      </c>
      <c r="AT528" s="31">
        <v>0</v>
      </c>
      <c r="AU528" s="31">
        <v>0</v>
      </c>
      <c r="AV528" s="31">
        <v>24468842.225341801</v>
      </c>
      <c r="AW528" s="31">
        <v>71265.336077690095</v>
      </c>
      <c r="AX528" s="31">
        <v>9247827.9984130897</v>
      </c>
      <c r="AY528" s="31">
        <v>9385952.6584472694</v>
      </c>
      <c r="AZ528" s="31">
        <v>3808144.0758972201</v>
      </c>
      <c r="BA528" s="31">
        <v>0</v>
      </c>
      <c r="BB528" s="31">
        <v>0</v>
      </c>
      <c r="BC528" s="31">
        <v>2346402.9127197298</v>
      </c>
      <c r="BD528" s="31">
        <v>0</v>
      </c>
      <c r="BE528" s="31">
        <v>0</v>
      </c>
      <c r="BF528" s="31">
        <v>991601.24918365502</v>
      </c>
      <c r="BG528" s="31">
        <v>24640077.252929699</v>
      </c>
      <c r="BH528" s="31">
        <v>3980594.1871643099</v>
      </c>
      <c r="BI528" s="31">
        <v>0</v>
      </c>
      <c r="BJ528" s="31">
        <v>1384491.2436370801</v>
      </c>
      <c r="BK528" s="31">
        <v>1006201.69850922</v>
      </c>
      <c r="BL528" s="31">
        <v>0</v>
      </c>
      <c r="BM528" s="31">
        <v>0</v>
      </c>
      <c r="BN528" s="31">
        <v>0</v>
      </c>
      <c r="BO528" s="31">
        <v>0</v>
      </c>
      <c r="BP528" s="31">
        <v>0</v>
      </c>
      <c r="BQ528" s="31">
        <v>0</v>
      </c>
      <c r="BR528" s="31">
        <v>2873308.40734863</v>
      </c>
      <c r="BS528" s="31">
        <v>1367034.66670227</v>
      </c>
      <c r="BT528" s="31">
        <v>0</v>
      </c>
      <c r="BU528" s="31">
        <v>0</v>
      </c>
      <c r="BV528" s="31">
        <v>1167232.4515991199</v>
      </c>
      <c r="BW528" s="31">
        <v>0</v>
      </c>
      <c r="BX528" s="31">
        <v>0</v>
      </c>
      <c r="BY528" s="31">
        <v>0</v>
      </c>
      <c r="BZ528" s="31">
        <v>0</v>
      </c>
      <c r="CA528" s="31">
        <v>50136.275464534803</v>
      </c>
      <c r="CB528" s="31">
        <v>2778700.3978576702</v>
      </c>
      <c r="CC528" s="31">
        <v>24838882.183105499</v>
      </c>
      <c r="CD528" s="31">
        <v>5361021.0551147498</v>
      </c>
      <c r="CE528" s="31">
        <v>837.28865248709894</v>
      </c>
      <c r="CF528" s="31">
        <v>125490.851477623</v>
      </c>
      <c r="CG528" s="31">
        <v>995708.66455078102</v>
      </c>
      <c r="CH528" s="31">
        <v>0</v>
      </c>
      <c r="CI528" s="31">
        <v>50971.826053619399</v>
      </c>
      <c r="CJ528" s="31">
        <v>2904073.1141357399</v>
      </c>
      <c r="CK528" s="31">
        <v>25835249.620849598</v>
      </c>
      <c r="CL528" s="31">
        <v>5364041.4613647498</v>
      </c>
      <c r="CM528" s="31">
        <v>78670.773586273193</v>
      </c>
      <c r="CN528" s="31">
        <v>11675893.4726563</v>
      </c>
      <c r="CO528" s="31">
        <v>50529195.794921897</v>
      </c>
      <c r="CP528" s="31">
        <v>5364041.4613647498</v>
      </c>
    </row>
    <row r="529" spans="1:94">
      <c r="A529" s="138" t="s">
        <v>71</v>
      </c>
      <c r="B529" s="163">
        <v>40969</v>
      </c>
      <c r="C529" s="31">
        <v>42986.019722938501</v>
      </c>
      <c r="D529" s="31">
        <v>0</v>
      </c>
      <c r="E529" s="31">
        <v>6692.3013902306602</v>
      </c>
      <c r="F529" s="31">
        <v>5142.2291840314901</v>
      </c>
      <c r="G529" s="31">
        <v>849.40344565361704</v>
      </c>
      <c r="H529" s="31">
        <v>0</v>
      </c>
      <c r="I529" s="31">
        <v>0</v>
      </c>
      <c r="J529" s="31">
        <v>27878.424489498098</v>
      </c>
      <c r="K529" s="31">
        <v>264.94781982898701</v>
      </c>
      <c r="L529" s="31">
        <v>22200.288927316698</v>
      </c>
      <c r="M529" s="31">
        <v>20802.965296983701</v>
      </c>
      <c r="N529" s="31">
        <v>3607.1642802655701</v>
      </c>
      <c r="O529" s="31">
        <v>0</v>
      </c>
      <c r="P529" s="31">
        <v>0</v>
      </c>
      <c r="Q529" s="31">
        <v>2868.7215792238699</v>
      </c>
      <c r="R529" s="31">
        <v>0</v>
      </c>
      <c r="S529" s="31">
        <v>0</v>
      </c>
      <c r="T529" s="31">
        <v>842.79180365055799</v>
      </c>
      <c r="U529" s="31">
        <v>28041.217681884798</v>
      </c>
      <c r="V529" s="31">
        <v>2298665.0605773898</v>
      </c>
      <c r="W529" s="31">
        <v>0</v>
      </c>
      <c r="X529" s="31">
        <v>476701.36088562</v>
      </c>
      <c r="Y529" s="31">
        <v>304412.62049102801</v>
      </c>
      <c r="Z529" s="31">
        <v>127753.699759483</v>
      </c>
      <c r="AA529" s="31">
        <v>0</v>
      </c>
      <c r="AB529" s="31">
        <v>0</v>
      </c>
      <c r="AC529" s="31">
        <v>8899520.3531494103</v>
      </c>
      <c r="AD529" s="31">
        <v>21099.136140108101</v>
      </c>
      <c r="AE529" s="31">
        <v>1017074.06007385</v>
      </c>
      <c r="AF529" s="31">
        <v>1026478.64633179</v>
      </c>
      <c r="AG529" s="31">
        <v>450203.90306854201</v>
      </c>
      <c r="AH529" s="31">
        <v>0</v>
      </c>
      <c r="AI529" s="31">
        <v>0</v>
      </c>
      <c r="AJ529" s="31">
        <v>281810.73090362502</v>
      </c>
      <c r="AK529" s="31">
        <v>0</v>
      </c>
      <c r="AL529" s="31">
        <v>0</v>
      </c>
      <c r="AM529" s="31">
        <v>127174.582136154</v>
      </c>
      <c r="AN529" s="31">
        <v>8893018.1864013709</v>
      </c>
      <c r="AO529" s="31">
        <v>21029006.9680176</v>
      </c>
      <c r="AP529" s="31">
        <v>0</v>
      </c>
      <c r="AQ529" s="31">
        <v>3926798.2815246601</v>
      </c>
      <c r="AR529" s="31">
        <v>2496476.7814331101</v>
      </c>
      <c r="AS529" s="31">
        <v>1021622.03736115</v>
      </c>
      <c r="AT529" s="31">
        <v>0</v>
      </c>
      <c r="AU529" s="31">
        <v>0</v>
      </c>
      <c r="AV529" s="31">
        <v>25193400.324462902</v>
      </c>
      <c r="AW529" s="31">
        <v>66334.821271896406</v>
      </c>
      <c r="AX529" s="31">
        <v>9294501.1966552697</v>
      </c>
      <c r="AY529" s="31">
        <v>9574240.4150390606</v>
      </c>
      <c r="AZ529" s="31">
        <v>3757678.8684387198</v>
      </c>
      <c r="BA529" s="31">
        <v>0</v>
      </c>
      <c r="BB529" s="31">
        <v>0</v>
      </c>
      <c r="BC529" s="31">
        <v>2354869.7857055701</v>
      </c>
      <c r="BD529" s="31">
        <v>0</v>
      </c>
      <c r="BE529" s="31">
        <v>0</v>
      </c>
      <c r="BF529" s="31">
        <v>1017012.86624908</v>
      </c>
      <c r="BG529" s="31">
        <v>25153838.2109375</v>
      </c>
      <c r="BH529" s="31">
        <v>4116591.8887329102</v>
      </c>
      <c r="BI529" s="31">
        <v>0</v>
      </c>
      <c r="BJ529" s="31">
        <v>1371216.11483765</v>
      </c>
      <c r="BK529" s="31">
        <v>993428.21614074695</v>
      </c>
      <c r="BL529" s="31">
        <v>0</v>
      </c>
      <c r="BM529" s="31">
        <v>0</v>
      </c>
      <c r="BN529" s="31">
        <v>0</v>
      </c>
      <c r="BO529" s="31">
        <v>0</v>
      </c>
      <c r="BP529" s="31">
        <v>0</v>
      </c>
      <c r="BQ529" s="31">
        <v>0</v>
      </c>
      <c r="BR529" s="31">
        <v>2936968.26849365</v>
      </c>
      <c r="BS529" s="31">
        <v>1351752.5163879399</v>
      </c>
      <c r="BT529" s="31">
        <v>0</v>
      </c>
      <c r="BU529" s="31">
        <v>0</v>
      </c>
      <c r="BV529" s="31">
        <v>1179995.67416382</v>
      </c>
      <c r="BW529" s="31">
        <v>0</v>
      </c>
      <c r="BX529" s="31">
        <v>0</v>
      </c>
      <c r="BY529" s="31">
        <v>0</v>
      </c>
      <c r="BZ529" s="31">
        <v>0</v>
      </c>
      <c r="CA529" s="31">
        <v>49653.610842704802</v>
      </c>
      <c r="CB529" s="31">
        <v>2776828.6283569299</v>
      </c>
      <c r="CC529" s="31">
        <v>24979822.4836426</v>
      </c>
      <c r="CD529" s="31">
        <v>5494145.6751709003</v>
      </c>
      <c r="CE529" s="31">
        <v>841.04403287172295</v>
      </c>
      <c r="CF529" s="31">
        <v>127694.991444588</v>
      </c>
      <c r="CG529" s="31">
        <v>1020694.43896484</v>
      </c>
      <c r="CH529" s="31">
        <v>0</v>
      </c>
      <c r="CI529" s="31">
        <v>50498.877543926203</v>
      </c>
      <c r="CJ529" s="31">
        <v>2905137.6453857399</v>
      </c>
      <c r="CK529" s="31">
        <v>26000089.767333999</v>
      </c>
      <c r="CL529" s="31">
        <v>5489742.1500854502</v>
      </c>
      <c r="CM529" s="31">
        <v>78458.736743927002</v>
      </c>
      <c r="CN529" s="31">
        <v>11798516.3800049</v>
      </c>
      <c r="CO529" s="31">
        <v>51095647.292968802</v>
      </c>
      <c r="CP529" s="31">
        <v>5489742.1500854502</v>
      </c>
    </row>
    <row r="530" spans="1:94">
      <c r="A530" s="138" t="s">
        <v>71</v>
      </c>
      <c r="B530" s="163">
        <v>41061</v>
      </c>
      <c r="C530" s="31">
        <v>42793.727381229401</v>
      </c>
      <c r="D530" s="31">
        <v>0</v>
      </c>
      <c r="E530" s="31">
        <v>6496.07879769802</v>
      </c>
      <c r="F530" s="31">
        <v>5007.9278141260102</v>
      </c>
      <c r="G530" s="31">
        <v>858.92501851171301</v>
      </c>
      <c r="H530" s="31">
        <v>0</v>
      </c>
      <c r="I530" s="31">
        <v>0</v>
      </c>
      <c r="J530" s="31">
        <v>27944.727544546098</v>
      </c>
      <c r="K530" s="31">
        <v>245.79850062169101</v>
      </c>
      <c r="L530" s="31">
        <v>22269.174984455101</v>
      </c>
      <c r="M530" s="31">
        <v>20688.080992698699</v>
      </c>
      <c r="N530" s="31">
        <v>3573.3098189234702</v>
      </c>
      <c r="O530" s="31">
        <v>0</v>
      </c>
      <c r="P530" s="31">
        <v>0</v>
      </c>
      <c r="Q530" s="31">
        <v>2807.07892370224</v>
      </c>
      <c r="R530" s="31">
        <v>0</v>
      </c>
      <c r="S530" s="31">
        <v>0</v>
      </c>
      <c r="T530" s="31">
        <v>850.93125262111403</v>
      </c>
      <c r="U530" s="31">
        <v>28146.553253650702</v>
      </c>
      <c r="V530" s="31">
        <v>2246070.1638183598</v>
      </c>
      <c r="W530" s="31">
        <v>0</v>
      </c>
      <c r="X530" s="31">
        <v>455424.983280182</v>
      </c>
      <c r="Y530" s="31">
        <v>292427.93069458002</v>
      </c>
      <c r="Z530" s="31">
        <v>123844.814545631</v>
      </c>
      <c r="AA530" s="31">
        <v>0</v>
      </c>
      <c r="AB530" s="31">
        <v>0</v>
      </c>
      <c r="AC530" s="31">
        <v>8847813.7756347694</v>
      </c>
      <c r="AD530" s="31">
        <v>19036.0247478485</v>
      </c>
      <c r="AE530" s="31">
        <v>983434.44865417504</v>
      </c>
      <c r="AF530" s="31">
        <v>994705.69486236596</v>
      </c>
      <c r="AG530" s="31">
        <v>446775.535339355</v>
      </c>
      <c r="AH530" s="31">
        <v>0</v>
      </c>
      <c r="AI530" s="31">
        <v>0</v>
      </c>
      <c r="AJ530" s="31">
        <v>275702.43313217198</v>
      </c>
      <c r="AK530" s="31">
        <v>0</v>
      </c>
      <c r="AL530" s="31">
        <v>0</v>
      </c>
      <c r="AM530" s="31">
        <v>124222.769115448</v>
      </c>
      <c r="AN530" s="31">
        <v>8849406.4129638709</v>
      </c>
      <c r="AO530" s="31">
        <v>20694769.8591309</v>
      </c>
      <c r="AP530" s="31">
        <v>0</v>
      </c>
      <c r="AQ530" s="31">
        <v>3784913.6963501</v>
      </c>
      <c r="AR530" s="31">
        <v>2421547.6667175302</v>
      </c>
      <c r="AS530" s="31">
        <v>997503.73068237305</v>
      </c>
      <c r="AT530" s="31">
        <v>0</v>
      </c>
      <c r="AU530" s="31">
        <v>0</v>
      </c>
      <c r="AV530" s="31">
        <v>25214450.576416001</v>
      </c>
      <c r="AW530" s="31">
        <v>59908.829947471597</v>
      </c>
      <c r="AX530" s="31">
        <v>9057993.8983154297</v>
      </c>
      <c r="AY530" s="31">
        <v>9328962.79150391</v>
      </c>
      <c r="AZ530" s="31">
        <v>3759495.26062012</v>
      </c>
      <c r="BA530" s="31">
        <v>0</v>
      </c>
      <c r="BB530" s="31">
        <v>0</v>
      </c>
      <c r="BC530" s="31">
        <v>2322158.90301514</v>
      </c>
      <c r="BD530" s="31">
        <v>0</v>
      </c>
      <c r="BE530" s="31">
        <v>0</v>
      </c>
      <c r="BF530" s="31">
        <v>1000248.51091003</v>
      </c>
      <c r="BG530" s="31">
        <v>25232999.8291016</v>
      </c>
      <c r="BH530" s="31">
        <v>4061859.5109252902</v>
      </c>
      <c r="BI530" s="31">
        <v>0</v>
      </c>
      <c r="BJ530" s="31">
        <v>1341213.1401672401</v>
      </c>
      <c r="BK530" s="31">
        <v>968530.87541198696</v>
      </c>
      <c r="BL530" s="31">
        <v>0</v>
      </c>
      <c r="BM530" s="31">
        <v>0</v>
      </c>
      <c r="BN530" s="31">
        <v>0</v>
      </c>
      <c r="BO530" s="31">
        <v>0</v>
      </c>
      <c r="BP530" s="31">
        <v>0</v>
      </c>
      <c r="BQ530" s="31">
        <v>0</v>
      </c>
      <c r="BR530" s="31">
        <v>2859180.2929382301</v>
      </c>
      <c r="BS530" s="31">
        <v>1349817.7728118901</v>
      </c>
      <c r="BT530" s="31">
        <v>0</v>
      </c>
      <c r="BU530" s="31">
        <v>0</v>
      </c>
      <c r="BV530" s="31">
        <v>1170880.3098754899</v>
      </c>
      <c r="BW530" s="31">
        <v>0</v>
      </c>
      <c r="BX530" s="31">
        <v>0</v>
      </c>
      <c r="BY530" s="31">
        <v>0</v>
      </c>
      <c r="BZ530" s="31">
        <v>0</v>
      </c>
      <c r="CA530" s="31">
        <v>49277.912809371897</v>
      </c>
      <c r="CB530" s="31">
        <v>2701966.2196960398</v>
      </c>
      <c r="CC530" s="31">
        <v>24483923.870605499</v>
      </c>
      <c r="CD530" s="31">
        <v>5398950.46765137</v>
      </c>
      <c r="CE530" s="31">
        <v>855.96851276606299</v>
      </c>
      <c r="CF530" s="31">
        <v>123901.88761901901</v>
      </c>
      <c r="CG530" s="31">
        <v>998027.86343383801</v>
      </c>
      <c r="CH530" s="31">
        <v>0</v>
      </c>
      <c r="CI530" s="31">
        <v>50131.077690124497</v>
      </c>
      <c r="CJ530" s="31">
        <v>2825609.1919250502</v>
      </c>
      <c r="CK530" s="31">
        <v>25482867.833496101</v>
      </c>
      <c r="CL530" s="31">
        <v>5398399.3730468797</v>
      </c>
      <c r="CM530" s="31">
        <v>78148.242341995196</v>
      </c>
      <c r="CN530" s="31">
        <v>11675872.4049072</v>
      </c>
      <c r="CO530" s="31">
        <v>50706287.114746101</v>
      </c>
      <c r="CP530" s="31">
        <v>5398399.3730468797</v>
      </c>
    </row>
    <row r="531" spans="1:94">
      <c r="A531" s="138" t="s">
        <v>71</v>
      </c>
      <c r="B531" s="163">
        <v>41153</v>
      </c>
      <c r="C531" s="31">
        <v>42720.0779242516</v>
      </c>
      <c r="D531" s="31">
        <v>0</v>
      </c>
      <c r="E531" s="31">
        <v>6220.20568859577</v>
      </c>
      <c r="F531" s="31">
        <v>4778.0202945470801</v>
      </c>
      <c r="G531" s="31">
        <v>831.68429502099798</v>
      </c>
      <c r="H531" s="31">
        <v>0</v>
      </c>
      <c r="I531" s="31">
        <v>0</v>
      </c>
      <c r="J531" s="31">
        <v>27811.098924636801</v>
      </c>
      <c r="K531" s="31">
        <v>223.20172925479699</v>
      </c>
      <c r="L531" s="31">
        <v>22060.541399478901</v>
      </c>
      <c r="M531" s="31">
        <v>20731.717400550799</v>
      </c>
      <c r="N531" s="31">
        <v>3558.8562590479901</v>
      </c>
      <c r="O531" s="31">
        <v>0</v>
      </c>
      <c r="P531" s="31">
        <v>0</v>
      </c>
      <c r="Q531" s="31">
        <v>2755.5984112620399</v>
      </c>
      <c r="R531" s="31">
        <v>0</v>
      </c>
      <c r="S531" s="31">
        <v>0</v>
      </c>
      <c r="T531" s="31">
        <v>841.178877949715</v>
      </c>
      <c r="U531" s="31">
        <v>28079.016152858701</v>
      </c>
      <c r="V531" s="31">
        <v>2229169.94067383</v>
      </c>
      <c r="W531" s="31">
        <v>0</v>
      </c>
      <c r="X531" s="31">
        <v>433923.04450225801</v>
      </c>
      <c r="Y531" s="31">
        <v>275084.19430541998</v>
      </c>
      <c r="Z531" s="31">
        <v>122204.352189064</v>
      </c>
      <c r="AA531" s="31">
        <v>0</v>
      </c>
      <c r="AB531" s="31">
        <v>0</v>
      </c>
      <c r="AC531" s="31">
        <v>8823609.5841064509</v>
      </c>
      <c r="AD531" s="31">
        <v>17060.852680444699</v>
      </c>
      <c r="AE531" s="31">
        <v>963530.46422576904</v>
      </c>
      <c r="AF531" s="31">
        <v>994094.291015625</v>
      </c>
      <c r="AG531" s="31">
        <v>436048.25798034703</v>
      </c>
      <c r="AH531" s="31">
        <v>0</v>
      </c>
      <c r="AI531" s="31">
        <v>0</v>
      </c>
      <c r="AJ531" s="31">
        <v>271786.314319611</v>
      </c>
      <c r="AK531" s="31">
        <v>0</v>
      </c>
      <c r="AL531" s="31">
        <v>0</v>
      </c>
      <c r="AM531" s="31">
        <v>123040.913618088</v>
      </c>
      <c r="AN531" s="31">
        <v>8860436.78833008</v>
      </c>
      <c r="AO531" s="31">
        <v>20719946.9143066</v>
      </c>
      <c r="AP531" s="31">
        <v>0</v>
      </c>
      <c r="AQ531" s="31">
        <v>3658072.1024169899</v>
      </c>
      <c r="AR531" s="31">
        <v>2302547.7049255399</v>
      </c>
      <c r="AS531" s="31">
        <v>987132.47266387905</v>
      </c>
      <c r="AT531" s="31">
        <v>0</v>
      </c>
      <c r="AU531" s="31">
        <v>0</v>
      </c>
      <c r="AV531" s="31">
        <v>25399728.1103516</v>
      </c>
      <c r="AW531" s="31">
        <v>53958.556176662401</v>
      </c>
      <c r="AX531" s="31">
        <v>8987271.3482665997</v>
      </c>
      <c r="AY531" s="31">
        <v>9416572.3323974591</v>
      </c>
      <c r="AZ531" s="31">
        <v>3700808.64312744</v>
      </c>
      <c r="BA531" s="31">
        <v>0</v>
      </c>
      <c r="BB531" s="31">
        <v>0</v>
      </c>
      <c r="BC531" s="31">
        <v>2305654.4588928199</v>
      </c>
      <c r="BD531" s="31">
        <v>0</v>
      </c>
      <c r="BE531" s="31">
        <v>0</v>
      </c>
      <c r="BF531" s="31">
        <v>992977.83168029797</v>
      </c>
      <c r="BG531" s="31">
        <v>25503600.3359375</v>
      </c>
      <c r="BH531" s="31">
        <v>4086887.2576293899</v>
      </c>
      <c r="BI531" s="31">
        <v>0</v>
      </c>
      <c r="BJ531" s="31">
        <v>1315482.62808228</v>
      </c>
      <c r="BK531" s="31">
        <v>943387.46189117397</v>
      </c>
      <c r="BL531" s="31">
        <v>0</v>
      </c>
      <c r="BM531" s="31">
        <v>0</v>
      </c>
      <c r="BN531" s="31">
        <v>0</v>
      </c>
      <c r="BO531" s="31">
        <v>0</v>
      </c>
      <c r="BP531" s="31">
        <v>0</v>
      </c>
      <c r="BQ531" s="31">
        <v>0</v>
      </c>
      <c r="BR531" s="31">
        <v>2898980.4444580101</v>
      </c>
      <c r="BS531" s="31">
        <v>1333122.8330230699</v>
      </c>
      <c r="BT531" s="31">
        <v>0</v>
      </c>
      <c r="BU531" s="31">
        <v>0</v>
      </c>
      <c r="BV531" s="31">
        <v>1168645.6734314</v>
      </c>
      <c r="BW531" s="31">
        <v>0</v>
      </c>
      <c r="BX531" s="31">
        <v>0</v>
      </c>
      <c r="BY531" s="31">
        <v>0</v>
      </c>
      <c r="BZ531" s="31">
        <v>0</v>
      </c>
      <c r="CA531" s="31">
        <v>48969.9396748543</v>
      </c>
      <c r="CB531" s="31">
        <v>2662294.0898132301</v>
      </c>
      <c r="CC531" s="31">
        <v>24368265.842041001</v>
      </c>
      <c r="CD531" s="31">
        <v>5404392.109375</v>
      </c>
      <c r="CE531" s="31">
        <v>836.06778238713696</v>
      </c>
      <c r="CF531" s="31">
        <v>122215.465257645</v>
      </c>
      <c r="CG531" s="31">
        <v>987316.23170471203</v>
      </c>
      <c r="CH531" s="31">
        <v>0</v>
      </c>
      <c r="CI531" s="31">
        <v>49805.791081905401</v>
      </c>
      <c r="CJ531" s="31">
        <v>2784310.96838379</v>
      </c>
      <c r="CK531" s="31">
        <v>25355024.1015625</v>
      </c>
      <c r="CL531" s="31">
        <v>5405700.6707153302</v>
      </c>
      <c r="CM531" s="31">
        <v>77737.009210586504</v>
      </c>
      <c r="CN531" s="31">
        <v>11640446.7431641</v>
      </c>
      <c r="CO531" s="31">
        <v>50868707.073730499</v>
      </c>
      <c r="CP531" s="31">
        <v>5405700.6707153302</v>
      </c>
    </row>
    <row r="532" spans="1:94">
      <c r="A532" s="138" t="s">
        <v>71</v>
      </c>
      <c r="B532" s="163">
        <v>41244</v>
      </c>
      <c r="C532" s="31">
        <v>42442.285720348402</v>
      </c>
      <c r="D532" s="31">
        <v>0</v>
      </c>
      <c r="E532" s="31">
        <v>5984.6215663552302</v>
      </c>
      <c r="F532" s="31">
        <v>4586.3948681950596</v>
      </c>
      <c r="G532" s="31">
        <v>799.43950691074099</v>
      </c>
      <c r="H532" s="31">
        <v>0</v>
      </c>
      <c r="I532" s="31">
        <v>0</v>
      </c>
      <c r="J532" s="31">
        <v>27632.549769878398</v>
      </c>
      <c r="K532" s="31">
        <v>214.27439118735501</v>
      </c>
      <c r="L532" s="31">
        <v>21772.933217048601</v>
      </c>
      <c r="M532" s="31">
        <v>20501.949430227301</v>
      </c>
      <c r="N532" s="31">
        <v>3476.5123187303502</v>
      </c>
      <c r="O532" s="31">
        <v>0</v>
      </c>
      <c r="P532" s="31">
        <v>0</v>
      </c>
      <c r="Q532" s="31">
        <v>2678.0807596445102</v>
      </c>
      <c r="R532" s="31">
        <v>0</v>
      </c>
      <c r="S532" s="31">
        <v>0</v>
      </c>
      <c r="T532" s="31">
        <v>806.13439403474297</v>
      </c>
      <c r="U532" s="31">
        <v>28018.8007824421</v>
      </c>
      <c r="V532" s="31">
        <v>2208851.7070007301</v>
      </c>
      <c r="W532" s="31">
        <v>0</v>
      </c>
      <c r="X532" s="31">
        <v>412567.19556045497</v>
      </c>
      <c r="Y532" s="31">
        <v>260062.60881042501</v>
      </c>
      <c r="Z532" s="31">
        <v>118363.226140976</v>
      </c>
      <c r="AA532" s="31">
        <v>0</v>
      </c>
      <c r="AB532" s="31">
        <v>0</v>
      </c>
      <c r="AC532" s="31">
        <v>8785245.4539794903</v>
      </c>
      <c r="AD532" s="31">
        <v>18764.2766833305</v>
      </c>
      <c r="AE532" s="31">
        <v>947648.19772338902</v>
      </c>
      <c r="AF532" s="31">
        <v>989693.78297424305</v>
      </c>
      <c r="AG532" s="31">
        <v>425094.14564514201</v>
      </c>
      <c r="AH532" s="31">
        <v>0</v>
      </c>
      <c r="AI532" s="31">
        <v>0</v>
      </c>
      <c r="AJ532" s="31">
        <v>258855.92879676801</v>
      </c>
      <c r="AK532" s="31">
        <v>0</v>
      </c>
      <c r="AL532" s="31">
        <v>0</v>
      </c>
      <c r="AM532" s="31">
        <v>117628.29099655199</v>
      </c>
      <c r="AN532" s="31">
        <v>8850353.9816894494</v>
      </c>
      <c r="AO532" s="31">
        <v>20668153.822997998</v>
      </c>
      <c r="AP532" s="31">
        <v>0</v>
      </c>
      <c r="AQ532" s="31">
        <v>3473264.7122192401</v>
      </c>
      <c r="AR532" s="31">
        <v>2181162.1743469201</v>
      </c>
      <c r="AS532" s="31">
        <v>961575.62850952102</v>
      </c>
      <c r="AT532" s="31">
        <v>0</v>
      </c>
      <c r="AU532" s="31">
        <v>0</v>
      </c>
      <c r="AV532" s="31">
        <v>25355900.189941399</v>
      </c>
      <c r="AW532" s="31">
        <v>59178.040347099297</v>
      </c>
      <c r="AX532" s="31">
        <v>8888165.8065185491</v>
      </c>
      <c r="AY532" s="31">
        <v>9407581.4074706994</v>
      </c>
      <c r="AZ532" s="31">
        <v>3622476.2708740202</v>
      </c>
      <c r="BA532" s="31">
        <v>0</v>
      </c>
      <c r="BB532" s="31">
        <v>0</v>
      </c>
      <c r="BC532" s="31">
        <v>2195252.76635742</v>
      </c>
      <c r="BD532" s="31">
        <v>0</v>
      </c>
      <c r="BE532" s="31">
        <v>0</v>
      </c>
      <c r="BF532" s="31">
        <v>956267.90249633801</v>
      </c>
      <c r="BG532" s="31">
        <v>25574517.2666016</v>
      </c>
      <c r="BH532" s="31">
        <v>4055741.7813720698</v>
      </c>
      <c r="BI532" s="31">
        <v>0</v>
      </c>
      <c r="BJ532" s="31">
        <v>1259532.6914367699</v>
      </c>
      <c r="BK532" s="31">
        <v>896433.64588928199</v>
      </c>
      <c r="BL532" s="31">
        <v>0</v>
      </c>
      <c r="BM532" s="31">
        <v>0</v>
      </c>
      <c r="BN532" s="31">
        <v>0</v>
      </c>
      <c r="BO532" s="31">
        <v>0</v>
      </c>
      <c r="BP532" s="31">
        <v>0</v>
      </c>
      <c r="BQ532" s="31">
        <v>0</v>
      </c>
      <c r="BR532" s="31">
        <v>2910985.0368042002</v>
      </c>
      <c r="BS532" s="31">
        <v>1307609.9754028299</v>
      </c>
      <c r="BT532" s="31">
        <v>0</v>
      </c>
      <c r="BU532" s="31">
        <v>0</v>
      </c>
      <c r="BV532" s="31">
        <v>1136881.13420105</v>
      </c>
      <c r="BW532" s="31">
        <v>0</v>
      </c>
      <c r="BX532" s="31">
        <v>0</v>
      </c>
      <c r="BY532" s="31">
        <v>0</v>
      </c>
      <c r="BZ532" s="31">
        <v>0</v>
      </c>
      <c r="CA532" s="31">
        <v>48443.070660114303</v>
      </c>
      <c r="CB532" s="31">
        <v>2621825.9507141099</v>
      </c>
      <c r="CC532" s="31">
        <v>24140834.128662098</v>
      </c>
      <c r="CD532" s="31">
        <v>5310055.45385742</v>
      </c>
      <c r="CE532" s="31">
        <v>808.16000936180399</v>
      </c>
      <c r="CF532" s="31">
        <v>118371.921808243</v>
      </c>
      <c r="CG532" s="31">
        <v>961809.84597778297</v>
      </c>
      <c r="CH532" s="31">
        <v>0</v>
      </c>
      <c r="CI532" s="31">
        <v>49249.807267188997</v>
      </c>
      <c r="CJ532" s="31">
        <v>2740120.5474243201</v>
      </c>
      <c r="CK532" s="31">
        <v>25104556.7424316</v>
      </c>
      <c r="CL532" s="31">
        <v>5315322.78088379</v>
      </c>
      <c r="CM532" s="31">
        <v>77132.690224647493</v>
      </c>
      <c r="CN532" s="31">
        <v>11593702.264404301</v>
      </c>
      <c r="CO532" s="31">
        <v>50751324.970703103</v>
      </c>
      <c r="CP532" s="31">
        <v>5315322.78088379</v>
      </c>
    </row>
    <row r="533" spans="1:94">
      <c r="A533" s="138" t="s">
        <v>71</v>
      </c>
      <c r="B533" s="163">
        <v>41334</v>
      </c>
      <c r="C533" s="31">
        <v>41567.327406883203</v>
      </c>
      <c r="D533" s="31">
        <v>0</v>
      </c>
      <c r="E533" s="31">
        <v>5711.5537395477304</v>
      </c>
      <c r="F533" s="31">
        <v>4368.7097556590998</v>
      </c>
      <c r="G533" s="31">
        <v>799.02304942160799</v>
      </c>
      <c r="H533" s="31">
        <v>0</v>
      </c>
      <c r="I533" s="31">
        <v>0</v>
      </c>
      <c r="J533" s="31">
        <v>28095.491794347799</v>
      </c>
      <c r="K533" s="31">
        <v>193.728287804872</v>
      </c>
      <c r="L533" s="31">
        <v>862.30510799586796</v>
      </c>
      <c r="M533" s="31">
        <v>20122.124328374899</v>
      </c>
      <c r="N533" s="31">
        <v>3402.8278079628899</v>
      </c>
      <c r="O533" s="31">
        <v>0</v>
      </c>
      <c r="P533" s="31">
        <v>20158.888600349401</v>
      </c>
      <c r="Q533" s="31">
        <v>2603.9566199481501</v>
      </c>
      <c r="R533" s="31">
        <v>0</v>
      </c>
      <c r="S533" s="31">
        <v>788.68338555842604</v>
      </c>
      <c r="T533" s="31">
        <v>0</v>
      </c>
      <c r="U533" s="31">
        <v>28091.5752425194</v>
      </c>
      <c r="V533" s="31">
        <v>2145086.9237670898</v>
      </c>
      <c r="W533" s="31">
        <v>0</v>
      </c>
      <c r="X533" s="31">
        <v>387705.62868499802</v>
      </c>
      <c r="Y533" s="31">
        <v>242054.57154464701</v>
      </c>
      <c r="Z533" s="31">
        <v>113943.178077698</v>
      </c>
      <c r="AA533" s="31">
        <v>0</v>
      </c>
      <c r="AB533" s="31">
        <v>0</v>
      </c>
      <c r="AC533" s="31">
        <v>8824634.6790771503</v>
      </c>
      <c r="AD533" s="31">
        <v>15407.905565261801</v>
      </c>
      <c r="AE533" s="31">
        <v>20225.663018941901</v>
      </c>
      <c r="AF533" s="31">
        <v>954365.10177612305</v>
      </c>
      <c r="AG533" s="31">
        <v>414473.562160492</v>
      </c>
      <c r="AH533" s="31">
        <v>0</v>
      </c>
      <c r="AI533" s="31">
        <v>892506.28215789795</v>
      </c>
      <c r="AJ533" s="31">
        <v>249051.62016105701</v>
      </c>
      <c r="AK533" s="31">
        <v>0</v>
      </c>
      <c r="AL533" s="31">
        <v>113752.486561775</v>
      </c>
      <c r="AM533" s="31">
        <v>0</v>
      </c>
      <c r="AN533" s="31">
        <v>8789529.84057617</v>
      </c>
      <c r="AO533" s="31">
        <v>19993322.933593798</v>
      </c>
      <c r="AP533" s="31">
        <v>0</v>
      </c>
      <c r="AQ533" s="31">
        <v>3287273.8863830599</v>
      </c>
      <c r="AR533" s="31">
        <v>2021326.35929871</v>
      </c>
      <c r="AS533" s="31">
        <v>931612.00140380894</v>
      </c>
      <c r="AT533" s="31">
        <v>0</v>
      </c>
      <c r="AU533" s="31">
        <v>0</v>
      </c>
      <c r="AV533" s="31">
        <v>25573563.107421901</v>
      </c>
      <c r="AW533" s="31">
        <v>49874.045547962203</v>
      </c>
      <c r="AX533" s="31">
        <v>203597.447330475</v>
      </c>
      <c r="AY533" s="31">
        <v>9125753.3070068397</v>
      </c>
      <c r="AZ533" s="31">
        <v>3552136.2544555701</v>
      </c>
      <c r="BA533" s="31">
        <v>0</v>
      </c>
      <c r="BB533" s="31">
        <v>8274947.1008911096</v>
      </c>
      <c r="BC533" s="31">
        <v>2123473.7288818401</v>
      </c>
      <c r="BD533" s="31">
        <v>0</v>
      </c>
      <c r="BE533" s="31">
        <v>930146.44416809105</v>
      </c>
      <c r="BF533" s="31">
        <v>0</v>
      </c>
      <c r="BG533" s="31">
        <v>25441160.110595699</v>
      </c>
      <c r="BH533" s="31">
        <v>4811042.3651733398</v>
      </c>
      <c r="BI533" s="31">
        <v>0</v>
      </c>
      <c r="BJ533" s="31">
        <v>1272816.9126434301</v>
      </c>
      <c r="BK533" s="31">
        <v>878033.20961761498</v>
      </c>
      <c r="BL533" s="31">
        <v>0</v>
      </c>
      <c r="BM533" s="31">
        <v>0</v>
      </c>
      <c r="BN533" s="31">
        <v>0</v>
      </c>
      <c r="BO533" s="31">
        <v>0</v>
      </c>
      <c r="BP533" s="31">
        <v>0</v>
      </c>
      <c r="BQ533" s="31">
        <v>0</v>
      </c>
      <c r="BR533" s="31">
        <v>2972429.48974609</v>
      </c>
      <c r="BS533" s="31">
        <v>1322021.8844146701</v>
      </c>
      <c r="BT533" s="31">
        <v>0</v>
      </c>
      <c r="BU533" s="31">
        <v>626062</v>
      </c>
      <c r="BV533" s="31">
        <v>1136834.42495728</v>
      </c>
      <c r="BW533" s="31">
        <v>0</v>
      </c>
      <c r="BX533" s="31">
        <v>77908.022827148394</v>
      </c>
      <c r="BY533" s="31">
        <v>0</v>
      </c>
      <c r="BZ533" s="31">
        <v>0</v>
      </c>
      <c r="CA533" s="31">
        <v>47244.0278959274</v>
      </c>
      <c r="CB533" s="31">
        <v>2532140.6234130901</v>
      </c>
      <c r="CC533" s="31">
        <v>23279673.119872998</v>
      </c>
      <c r="CD533" s="31">
        <v>6087298.6284179697</v>
      </c>
      <c r="CE533" s="31">
        <v>787.923222616315</v>
      </c>
      <c r="CF533" s="31">
        <v>113874.88929081</v>
      </c>
      <c r="CG533" s="31">
        <v>930725.93363189697</v>
      </c>
      <c r="CH533" s="31">
        <v>77908.022827148394</v>
      </c>
      <c r="CI533" s="31">
        <v>48035.599427699999</v>
      </c>
      <c r="CJ533" s="31">
        <v>2646466.3328857399</v>
      </c>
      <c r="CK533" s="31">
        <v>24208016.1557617</v>
      </c>
      <c r="CL533" s="31">
        <v>6158514.48937988</v>
      </c>
      <c r="CM533" s="31">
        <v>76045.603267669707</v>
      </c>
      <c r="CN533" s="31">
        <v>11433965.658325201</v>
      </c>
      <c r="CO533" s="31">
        <v>49569992.7822266</v>
      </c>
      <c r="CP533" s="31">
        <v>6158514.48937988</v>
      </c>
    </row>
    <row r="534" spans="1:94">
      <c r="A534" s="138" t="s">
        <v>71</v>
      </c>
      <c r="B534" s="163">
        <v>41426</v>
      </c>
      <c r="C534" s="31">
        <v>41810.857019424402</v>
      </c>
      <c r="D534" s="31">
        <v>0</v>
      </c>
      <c r="E534" s="31">
        <v>5585.6178593635595</v>
      </c>
      <c r="F534" s="31">
        <v>4284.9559199214</v>
      </c>
      <c r="G534" s="31">
        <v>784.65284178406</v>
      </c>
      <c r="H534" s="31">
        <v>0</v>
      </c>
      <c r="I534" s="31">
        <v>0</v>
      </c>
      <c r="J534" s="31">
        <v>28046.547378778501</v>
      </c>
      <c r="K534" s="31">
        <v>176.61829166486899</v>
      </c>
      <c r="L534" s="31">
        <v>674.90896105021204</v>
      </c>
      <c r="M534" s="31">
        <v>20425.101615667299</v>
      </c>
      <c r="N534" s="31">
        <v>3332.8901595771299</v>
      </c>
      <c r="O534" s="31">
        <v>0</v>
      </c>
      <c r="P534" s="31">
        <v>20405.4964025021</v>
      </c>
      <c r="Q534" s="31">
        <v>2590.17262485623</v>
      </c>
      <c r="R534" s="31">
        <v>0</v>
      </c>
      <c r="S534" s="31">
        <v>779.50867261737596</v>
      </c>
      <c r="T534" s="31">
        <v>0</v>
      </c>
      <c r="U534" s="31">
        <v>28151.9951632023</v>
      </c>
      <c r="V534" s="31">
        <v>2149168.57849121</v>
      </c>
      <c r="W534" s="31">
        <v>0</v>
      </c>
      <c r="X534" s="31">
        <v>372248.06147003197</v>
      </c>
      <c r="Y534" s="31">
        <v>231509.983383179</v>
      </c>
      <c r="Z534" s="31">
        <v>111279.77186107601</v>
      </c>
      <c r="AA534" s="31">
        <v>0</v>
      </c>
      <c r="AB534" s="31">
        <v>0</v>
      </c>
      <c r="AC534" s="31">
        <v>8831217.6990966797</v>
      </c>
      <c r="AD534" s="31">
        <v>13865.665920257599</v>
      </c>
      <c r="AE534" s="31">
        <v>14393.2201905251</v>
      </c>
      <c r="AF534" s="31">
        <v>963913.30482482899</v>
      </c>
      <c r="AG534" s="31">
        <v>400911.40908050502</v>
      </c>
      <c r="AH534" s="31">
        <v>0</v>
      </c>
      <c r="AI534" s="31">
        <v>896555.73545074498</v>
      </c>
      <c r="AJ534" s="31">
        <v>244301.131603241</v>
      </c>
      <c r="AK534" s="31">
        <v>0</v>
      </c>
      <c r="AL534" s="31">
        <v>111519.728214264</v>
      </c>
      <c r="AM534" s="31">
        <v>0</v>
      </c>
      <c r="AN534" s="31">
        <v>8820269.4476318397</v>
      </c>
      <c r="AO534" s="31">
        <v>20154652.691650402</v>
      </c>
      <c r="AP534" s="31">
        <v>0</v>
      </c>
      <c r="AQ534" s="31">
        <v>3138035.9788207998</v>
      </c>
      <c r="AR534" s="31">
        <v>1908152.53088379</v>
      </c>
      <c r="AS534" s="31">
        <v>909792.31452941895</v>
      </c>
      <c r="AT534" s="31">
        <v>0</v>
      </c>
      <c r="AU534" s="31">
        <v>0</v>
      </c>
      <c r="AV534" s="31">
        <v>25643685.253662098</v>
      </c>
      <c r="AW534" s="31">
        <v>44427.4902248383</v>
      </c>
      <c r="AX534" s="31">
        <v>142698.00119400001</v>
      </c>
      <c r="AY534" s="31">
        <v>9268018.6790771503</v>
      </c>
      <c r="AZ534" s="31">
        <v>3442321.5719604502</v>
      </c>
      <c r="BA534" s="31">
        <v>0</v>
      </c>
      <c r="BB534" s="31">
        <v>8346512.7648315402</v>
      </c>
      <c r="BC534" s="31">
        <v>2086865.9799346901</v>
      </c>
      <c r="BD534" s="31">
        <v>0</v>
      </c>
      <c r="BE534" s="31">
        <v>912188.19628143299</v>
      </c>
      <c r="BF534" s="31">
        <v>0</v>
      </c>
      <c r="BG534" s="31">
        <v>25642161.435546901</v>
      </c>
      <c r="BH534" s="31">
        <v>4847826.4915161096</v>
      </c>
      <c r="BI534" s="31">
        <v>0</v>
      </c>
      <c r="BJ534" s="31">
        <v>1232227.5659179699</v>
      </c>
      <c r="BK534" s="31">
        <v>840950.79833984398</v>
      </c>
      <c r="BL534" s="31">
        <v>0</v>
      </c>
      <c r="BM534" s="31">
        <v>0</v>
      </c>
      <c r="BN534" s="31">
        <v>0</v>
      </c>
      <c r="BO534" s="31">
        <v>0</v>
      </c>
      <c r="BP534" s="31">
        <v>0</v>
      </c>
      <c r="BQ534" s="31">
        <v>0</v>
      </c>
      <c r="BR534" s="31">
        <v>3020911.0455017099</v>
      </c>
      <c r="BS534" s="31">
        <v>1286798.75215149</v>
      </c>
      <c r="BT534" s="31">
        <v>0</v>
      </c>
      <c r="BU534" s="31">
        <v>645515.53999328602</v>
      </c>
      <c r="BV534" s="31">
        <v>1129000.8652343799</v>
      </c>
      <c r="BW534" s="31">
        <v>0</v>
      </c>
      <c r="BX534" s="31">
        <v>76831.836295127898</v>
      </c>
      <c r="BY534" s="31">
        <v>0</v>
      </c>
      <c r="BZ534" s="31">
        <v>0</v>
      </c>
      <c r="CA534" s="31">
        <v>47377.045189857497</v>
      </c>
      <c r="CB534" s="31">
        <v>2521372.9903869601</v>
      </c>
      <c r="CC534" s="31">
        <v>23291581.548339799</v>
      </c>
      <c r="CD534" s="31">
        <v>6090057.6137695303</v>
      </c>
      <c r="CE534" s="31">
        <v>781.99716819077696</v>
      </c>
      <c r="CF534" s="31">
        <v>111310.366307259</v>
      </c>
      <c r="CG534" s="31">
        <v>910272.61992645299</v>
      </c>
      <c r="CH534" s="31">
        <v>76831.836295127898</v>
      </c>
      <c r="CI534" s="31">
        <v>48158.425377845801</v>
      </c>
      <c r="CJ534" s="31">
        <v>2632366.25994873</v>
      </c>
      <c r="CK534" s="31">
        <v>24201306.745117199</v>
      </c>
      <c r="CL534" s="31">
        <v>6164137.0903320303</v>
      </c>
      <c r="CM534" s="31">
        <v>76220.260397911101</v>
      </c>
      <c r="CN534" s="31">
        <v>11458864.4853516</v>
      </c>
      <c r="CO534" s="31">
        <v>49857552.194824196</v>
      </c>
      <c r="CP534" s="31">
        <v>6164137.0903320303</v>
      </c>
    </row>
    <row r="535" spans="1:94">
      <c r="A535" s="138" t="s">
        <v>71</v>
      </c>
      <c r="B535" s="163">
        <v>41518</v>
      </c>
      <c r="C535" s="31">
        <v>41757.645944595301</v>
      </c>
      <c r="D535" s="31">
        <v>0</v>
      </c>
      <c r="E535" s="31">
        <v>5449.4337031245204</v>
      </c>
      <c r="F535" s="31">
        <v>4182.6415697336197</v>
      </c>
      <c r="G535" s="31">
        <v>785.90062383562304</v>
      </c>
      <c r="H535" s="31">
        <v>0</v>
      </c>
      <c r="I535" s="31">
        <v>0</v>
      </c>
      <c r="J535" s="31">
        <v>27935.7249596119</v>
      </c>
      <c r="K535" s="31">
        <v>152.408579507843</v>
      </c>
      <c r="L535" s="31">
        <v>125.581906634383</v>
      </c>
      <c r="M535" s="31">
        <v>20472.177309274699</v>
      </c>
      <c r="N535" s="31">
        <v>3264.0908926427401</v>
      </c>
      <c r="O535" s="31">
        <v>0</v>
      </c>
      <c r="P535" s="31">
        <v>20852.722447872198</v>
      </c>
      <c r="Q535" s="31">
        <v>2573.5238029956799</v>
      </c>
      <c r="R535" s="31">
        <v>0</v>
      </c>
      <c r="S535" s="31">
        <v>794.16767109930504</v>
      </c>
      <c r="T535" s="31">
        <v>0</v>
      </c>
      <c r="U535" s="31">
        <v>28194.411714792299</v>
      </c>
      <c r="V535" s="31">
        <v>2148194.0285949698</v>
      </c>
      <c r="W535" s="31">
        <v>0</v>
      </c>
      <c r="X535" s="31">
        <v>363319.22985076898</v>
      </c>
      <c r="Y535" s="31">
        <v>225706.426706314</v>
      </c>
      <c r="Z535" s="31">
        <v>110630.920221329</v>
      </c>
      <c r="AA535" s="31">
        <v>0</v>
      </c>
      <c r="AB535" s="31">
        <v>0</v>
      </c>
      <c r="AC535" s="31">
        <v>8824226.9260253906</v>
      </c>
      <c r="AD535" s="31">
        <v>12490.110376357999</v>
      </c>
      <c r="AE535" s="31">
        <v>9355.6971487998999</v>
      </c>
      <c r="AF535" s="31">
        <v>971069.82936096203</v>
      </c>
      <c r="AG535" s="31">
        <v>392841.21362304699</v>
      </c>
      <c r="AH535" s="31">
        <v>0</v>
      </c>
      <c r="AI535" s="31">
        <v>900618.48612976098</v>
      </c>
      <c r="AJ535" s="31">
        <v>240655.120206833</v>
      </c>
      <c r="AK535" s="31">
        <v>0</v>
      </c>
      <c r="AL535" s="31">
        <v>111202.043557167</v>
      </c>
      <c r="AM535" s="31">
        <v>0</v>
      </c>
      <c r="AN535" s="31">
        <v>8872241.6505127009</v>
      </c>
      <c r="AO535" s="31">
        <v>20246676.120361298</v>
      </c>
      <c r="AP535" s="31">
        <v>0</v>
      </c>
      <c r="AQ535" s="31">
        <v>3055801.9490356399</v>
      </c>
      <c r="AR535" s="31">
        <v>1873484.94171143</v>
      </c>
      <c r="AS535" s="31">
        <v>906312.22020721401</v>
      </c>
      <c r="AT535" s="31">
        <v>0</v>
      </c>
      <c r="AU535" s="31">
        <v>0</v>
      </c>
      <c r="AV535" s="31">
        <v>25653169.4370117</v>
      </c>
      <c r="AW535" s="31">
        <v>39838.701018810301</v>
      </c>
      <c r="AX535" s="31">
        <v>61839.4763450623</v>
      </c>
      <c r="AY535" s="31">
        <v>9348516.6105956994</v>
      </c>
      <c r="AZ535" s="31">
        <v>3390190.7865295401</v>
      </c>
      <c r="BA535" s="31">
        <v>0</v>
      </c>
      <c r="BB535" s="31">
        <v>8465287.4262695294</v>
      </c>
      <c r="BC535" s="31">
        <v>2063220.2039032001</v>
      </c>
      <c r="BD535" s="31">
        <v>0</v>
      </c>
      <c r="BE535" s="31">
        <v>909653.31550598098</v>
      </c>
      <c r="BF535" s="31">
        <v>0</v>
      </c>
      <c r="BG535" s="31">
        <v>25781618.745605499</v>
      </c>
      <c r="BH535" s="31">
        <v>4811203.3088989304</v>
      </c>
      <c r="BI535" s="31">
        <v>0</v>
      </c>
      <c r="BJ535" s="31">
        <v>1199386.7588195801</v>
      </c>
      <c r="BK535" s="31">
        <v>820384.20462799096</v>
      </c>
      <c r="BL535" s="31">
        <v>0</v>
      </c>
      <c r="BM535" s="31">
        <v>0</v>
      </c>
      <c r="BN535" s="31">
        <v>0</v>
      </c>
      <c r="BO535" s="31">
        <v>0</v>
      </c>
      <c r="BP535" s="31">
        <v>0</v>
      </c>
      <c r="BQ535" s="31">
        <v>0</v>
      </c>
      <c r="BR535" s="31">
        <v>3045964.0167846698</v>
      </c>
      <c r="BS535" s="31">
        <v>1265725.9866943399</v>
      </c>
      <c r="BT535" s="31">
        <v>0</v>
      </c>
      <c r="BU535" s="31">
        <v>552566.67999267601</v>
      </c>
      <c r="BV535" s="31">
        <v>1116704.38362122</v>
      </c>
      <c r="BW535" s="31">
        <v>0</v>
      </c>
      <c r="BX535" s="31">
        <v>66528.678222656294</v>
      </c>
      <c r="BY535" s="31">
        <v>0</v>
      </c>
      <c r="BZ535" s="31">
        <v>0</v>
      </c>
      <c r="CA535" s="31">
        <v>47255.959360599503</v>
      </c>
      <c r="CB535" s="31">
        <v>2512574.7179870601</v>
      </c>
      <c r="CC535" s="31">
        <v>23313145.174560498</v>
      </c>
      <c r="CD535" s="31">
        <v>6000943.8446044903</v>
      </c>
      <c r="CE535" s="31">
        <v>790.53817983716704</v>
      </c>
      <c r="CF535" s="31">
        <v>110640.798945427</v>
      </c>
      <c r="CG535" s="31">
        <v>906313.06283569301</v>
      </c>
      <c r="CH535" s="31">
        <v>66528.678222656294</v>
      </c>
      <c r="CI535" s="31">
        <v>48045.357381820701</v>
      </c>
      <c r="CJ535" s="31">
        <v>2623220.9264831501</v>
      </c>
      <c r="CK535" s="31">
        <v>24221118.3291016</v>
      </c>
      <c r="CL535" s="31">
        <v>6071023.84912109</v>
      </c>
      <c r="CM535" s="31">
        <v>76087.967378616304</v>
      </c>
      <c r="CN535" s="31">
        <v>11488111.450195299</v>
      </c>
      <c r="CO535" s="31">
        <v>49995845.259277299</v>
      </c>
      <c r="CP535" s="31">
        <v>6071023.84912109</v>
      </c>
    </row>
    <row r="536" spans="1:94">
      <c r="A536" s="138" t="s">
        <v>71</v>
      </c>
      <c r="B536" s="163">
        <v>41609</v>
      </c>
      <c r="C536" s="31">
        <v>41514.153903961203</v>
      </c>
      <c r="D536" s="31">
        <v>0</v>
      </c>
      <c r="E536" s="31">
        <v>5266.4676648378399</v>
      </c>
      <c r="F536" s="31">
        <v>4055.30058377981</v>
      </c>
      <c r="G536" s="31">
        <v>787.56810981780302</v>
      </c>
      <c r="H536" s="31">
        <v>0</v>
      </c>
      <c r="I536" s="31">
        <v>0</v>
      </c>
      <c r="J536" s="31">
        <v>27711.185195922899</v>
      </c>
      <c r="K536" s="31">
        <v>119.112364186905</v>
      </c>
      <c r="L536" s="31">
        <v>80.038856376893804</v>
      </c>
      <c r="M536" s="31">
        <v>20486.679197311401</v>
      </c>
      <c r="N536" s="31">
        <v>3214.4608482122399</v>
      </c>
      <c r="O536" s="31">
        <v>0</v>
      </c>
      <c r="P536" s="31">
        <v>20532.968117713899</v>
      </c>
      <c r="Q536" s="31">
        <v>2524.5140892863301</v>
      </c>
      <c r="R536" s="31">
        <v>0</v>
      </c>
      <c r="S536" s="31">
        <v>796.31504135578905</v>
      </c>
      <c r="T536" s="31">
        <v>0</v>
      </c>
      <c r="U536" s="31">
        <v>28048.7585816383</v>
      </c>
      <c r="V536" s="31">
        <v>2101972.7413330101</v>
      </c>
      <c r="W536" s="31">
        <v>0</v>
      </c>
      <c r="X536" s="31">
        <v>351978.42014312698</v>
      </c>
      <c r="Y536" s="31">
        <v>219297.41685676601</v>
      </c>
      <c r="Z536" s="31">
        <v>110801.076129913</v>
      </c>
      <c r="AA536" s="31">
        <v>0</v>
      </c>
      <c r="AB536" s="31">
        <v>0</v>
      </c>
      <c r="AC536" s="31">
        <v>8695340.9398193397</v>
      </c>
      <c r="AD536" s="31">
        <v>10586.8190238476</v>
      </c>
      <c r="AE536" s="31">
        <v>7203.4736006856001</v>
      </c>
      <c r="AF536" s="31">
        <v>953096.36872100795</v>
      </c>
      <c r="AG536" s="31">
        <v>381501.31067276001</v>
      </c>
      <c r="AH536" s="31">
        <v>0</v>
      </c>
      <c r="AI536" s="31">
        <v>878270.284477234</v>
      </c>
      <c r="AJ536" s="31">
        <v>236400.53780937201</v>
      </c>
      <c r="AK536" s="31">
        <v>0</v>
      </c>
      <c r="AL536" s="31">
        <v>110218.074721336</v>
      </c>
      <c r="AM536" s="31">
        <v>0</v>
      </c>
      <c r="AN536" s="31">
        <v>8763195.6855468806</v>
      </c>
      <c r="AO536" s="31">
        <v>19882535.2958984</v>
      </c>
      <c r="AP536" s="31">
        <v>0</v>
      </c>
      <c r="AQ536" s="31">
        <v>2948303.6771240202</v>
      </c>
      <c r="AR536" s="31">
        <v>1793436.18927002</v>
      </c>
      <c r="AS536" s="31">
        <v>909822.95542907703</v>
      </c>
      <c r="AT536" s="31">
        <v>0</v>
      </c>
      <c r="AU536" s="31">
        <v>0</v>
      </c>
      <c r="AV536" s="31">
        <v>25563032.6726074</v>
      </c>
      <c r="AW536" s="31">
        <v>33832.068234920502</v>
      </c>
      <c r="AX536" s="31">
        <v>45675.883264064803</v>
      </c>
      <c r="AY536" s="31">
        <v>9189907.6098632794</v>
      </c>
      <c r="AZ536" s="31">
        <v>3300533.3485717801</v>
      </c>
      <c r="BA536" s="31">
        <v>0</v>
      </c>
      <c r="BB536" s="31">
        <v>8267056.4453735398</v>
      </c>
      <c r="BC536" s="31">
        <v>2025850.3976592999</v>
      </c>
      <c r="BD536" s="31">
        <v>0</v>
      </c>
      <c r="BE536" s="31">
        <v>905419.58536529494</v>
      </c>
      <c r="BF536" s="31">
        <v>0</v>
      </c>
      <c r="BG536" s="31">
        <v>25776165.666259799</v>
      </c>
      <c r="BH536" s="31">
        <v>4750261.8510742197</v>
      </c>
      <c r="BI536" s="31">
        <v>0</v>
      </c>
      <c r="BJ536" s="31">
        <v>1183393.08255005</v>
      </c>
      <c r="BK536" s="31">
        <v>802344.75410461402</v>
      </c>
      <c r="BL536" s="31">
        <v>0</v>
      </c>
      <c r="BM536" s="31">
        <v>0</v>
      </c>
      <c r="BN536" s="31">
        <v>0</v>
      </c>
      <c r="BO536" s="31">
        <v>0</v>
      </c>
      <c r="BP536" s="31">
        <v>0</v>
      </c>
      <c r="BQ536" s="31">
        <v>0</v>
      </c>
      <c r="BR536" s="31">
        <v>3019151.0704040499</v>
      </c>
      <c r="BS536" s="31">
        <v>1235522.8919830299</v>
      </c>
      <c r="BT536" s="31">
        <v>0</v>
      </c>
      <c r="BU536" s="31">
        <v>620149.64999389602</v>
      </c>
      <c r="BV536" s="31">
        <v>1105947.8478393599</v>
      </c>
      <c r="BW536" s="31">
        <v>0</v>
      </c>
      <c r="BX536" s="31">
        <v>73484.703618049607</v>
      </c>
      <c r="BY536" s="31">
        <v>0</v>
      </c>
      <c r="BZ536" s="31">
        <v>0</v>
      </c>
      <c r="CA536" s="31">
        <v>46792.260227680199</v>
      </c>
      <c r="CB536" s="31">
        <v>2454257.1997070299</v>
      </c>
      <c r="CC536" s="31">
        <v>22829912.611328099</v>
      </c>
      <c r="CD536" s="31">
        <v>5924527.9587402297</v>
      </c>
      <c r="CE536" s="31">
        <v>798.84540323168005</v>
      </c>
      <c r="CF536" s="31">
        <v>110876.42172050499</v>
      </c>
      <c r="CG536" s="31">
        <v>910443.582504272</v>
      </c>
      <c r="CH536" s="31">
        <v>73484.703618049607</v>
      </c>
      <c r="CI536" s="31">
        <v>47588.848865508997</v>
      </c>
      <c r="CJ536" s="31">
        <v>2565088.5186767601</v>
      </c>
      <c r="CK536" s="31">
        <v>23743173.010742199</v>
      </c>
      <c r="CL536" s="31">
        <v>6005828.9212036096</v>
      </c>
      <c r="CM536" s="31">
        <v>75528.768728256196</v>
      </c>
      <c r="CN536" s="31">
        <v>11330923.115600601</v>
      </c>
      <c r="CO536" s="31">
        <v>49596387.4443359</v>
      </c>
      <c r="CP536" s="31">
        <v>6005828.9212036096</v>
      </c>
    </row>
    <row r="537" spans="1:94">
      <c r="A537" s="138" t="s">
        <v>71</v>
      </c>
      <c r="B537" s="163">
        <v>41699</v>
      </c>
      <c r="C537" s="31">
        <v>41404.049182415001</v>
      </c>
      <c r="D537" s="31">
        <v>0</v>
      </c>
      <c r="E537" s="31">
        <v>5134.0855038762102</v>
      </c>
      <c r="F537" s="31">
        <v>3937.6011434197399</v>
      </c>
      <c r="G537" s="31">
        <v>807.59219510853302</v>
      </c>
      <c r="H537" s="31">
        <v>0</v>
      </c>
      <c r="I537" s="31">
        <v>0</v>
      </c>
      <c r="J537" s="31">
        <v>28144.778871774699</v>
      </c>
      <c r="K537" s="31">
        <v>86.0199613459408</v>
      </c>
      <c r="L537" s="31">
        <v>86.3440164998174</v>
      </c>
      <c r="M537" s="31">
        <v>20496.6170127392</v>
      </c>
      <c r="N537" s="31">
        <v>3175.1242140233499</v>
      </c>
      <c r="O537" s="31">
        <v>0</v>
      </c>
      <c r="P537" s="31">
        <v>20208.515861749602</v>
      </c>
      <c r="Q537" s="31">
        <v>2474.1599861383402</v>
      </c>
      <c r="R537" s="31">
        <v>0</v>
      </c>
      <c r="S537" s="31">
        <v>794.22511330246903</v>
      </c>
      <c r="T537" s="31">
        <v>0</v>
      </c>
      <c r="U537" s="31">
        <v>27961.151659011801</v>
      </c>
      <c r="V537" s="31">
        <v>2084514.2617645301</v>
      </c>
      <c r="W537" s="31">
        <v>0</v>
      </c>
      <c r="X537" s="31">
        <v>342351.70941162098</v>
      </c>
      <c r="Y537" s="31">
        <v>211726.560026169</v>
      </c>
      <c r="Z537" s="31">
        <v>108861.92962169601</v>
      </c>
      <c r="AA537" s="31">
        <v>0</v>
      </c>
      <c r="AB537" s="31">
        <v>0</v>
      </c>
      <c r="AC537" s="31">
        <v>8714860.8790283203</v>
      </c>
      <c r="AD537" s="31">
        <v>6574.5686079263696</v>
      </c>
      <c r="AE537" s="31">
        <v>8059.5584170818302</v>
      </c>
      <c r="AF537" s="31">
        <v>944975.74683380104</v>
      </c>
      <c r="AG537" s="31">
        <v>372032.12034988397</v>
      </c>
      <c r="AH537" s="31">
        <v>0</v>
      </c>
      <c r="AI537" s="31">
        <v>865777.41342163098</v>
      </c>
      <c r="AJ537" s="31">
        <v>232098.34985733</v>
      </c>
      <c r="AK537" s="31">
        <v>0</v>
      </c>
      <c r="AL537" s="31">
        <v>108807.95218467699</v>
      </c>
      <c r="AM537" s="31">
        <v>0</v>
      </c>
      <c r="AN537" s="31">
        <v>8654779.8818359394</v>
      </c>
      <c r="AO537" s="31">
        <v>19812845.09375</v>
      </c>
      <c r="AP537" s="31">
        <v>0</v>
      </c>
      <c r="AQ537" s="31">
        <v>2872940.6574401902</v>
      </c>
      <c r="AR537" s="31">
        <v>1732248.1937255899</v>
      </c>
      <c r="AS537" s="31">
        <v>897960.11241149902</v>
      </c>
      <c r="AT537" s="31">
        <v>0</v>
      </c>
      <c r="AU537" s="31">
        <v>0</v>
      </c>
      <c r="AV537" s="31">
        <v>25817292.841308601</v>
      </c>
      <c r="AW537" s="31">
        <v>21725.5772790909</v>
      </c>
      <c r="AX537" s="31">
        <v>55195.738818168596</v>
      </c>
      <c r="AY537" s="31">
        <v>9230567.16479492</v>
      </c>
      <c r="AZ537" s="31">
        <v>3235344.7268066402</v>
      </c>
      <c r="BA537" s="31">
        <v>0</v>
      </c>
      <c r="BB537" s="31">
        <v>8151021.3098144503</v>
      </c>
      <c r="BC537" s="31">
        <v>1997463.48916626</v>
      </c>
      <c r="BD537" s="31">
        <v>0</v>
      </c>
      <c r="BE537" s="31">
        <v>897749.31876373303</v>
      </c>
      <c r="BF537" s="31">
        <v>0</v>
      </c>
      <c r="BG537" s="31">
        <v>25615051.009765599</v>
      </c>
      <c r="BH537" s="31">
        <v>4800604.8290405301</v>
      </c>
      <c r="BI537" s="31">
        <v>0</v>
      </c>
      <c r="BJ537" s="31">
        <v>1170557.9311676</v>
      </c>
      <c r="BK537" s="31">
        <v>794211.72037506104</v>
      </c>
      <c r="BL537" s="31">
        <v>0</v>
      </c>
      <c r="BM537" s="31">
        <v>0</v>
      </c>
      <c r="BN537" s="31">
        <v>0</v>
      </c>
      <c r="BO537" s="31">
        <v>0</v>
      </c>
      <c r="BP537" s="31">
        <v>0</v>
      </c>
      <c r="BQ537" s="31">
        <v>0</v>
      </c>
      <c r="BR537" s="31">
        <v>3033789.8724060101</v>
      </c>
      <c r="BS537" s="31">
        <v>1210844.2307434101</v>
      </c>
      <c r="BT537" s="31">
        <v>0</v>
      </c>
      <c r="BU537" s="31">
        <v>605636.66999816895</v>
      </c>
      <c r="BV537" s="31">
        <v>1102214.57496643</v>
      </c>
      <c r="BW537" s="31">
        <v>0</v>
      </c>
      <c r="BX537" s="31">
        <v>74783.514404296904</v>
      </c>
      <c r="BY537" s="31">
        <v>0</v>
      </c>
      <c r="BZ537" s="31">
        <v>0</v>
      </c>
      <c r="CA537" s="31">
        <v>46503.282851696</v>
      </c>
      <c r="CB537" s="31">
        <v>2425099.5221557599</v>
      </c>
      <c r="CC537" s="31">
        <v>22671529.708496101</v>
      </c>
      <c r="CD537" s="31">
        <v>5978162.9100341797</v>
      </c>
      <c r="CE537" s="31">
        <v>793.28299210220598</v>
      </c>
      <c r="CF537" s="31">
        <v>108746.48325252499</v>
      </c>
      <c r="CG537" s="31">
        <v>896853.88130950904</v>
      </c>
      <c r="CH537" s="31">
        <v>74783.514404296904</v>
      </c>
      <c r="CI537" s="31">
        <v>47300.608764648401</v>
      </c>
      <c r="CJ537" s="31">
        <v>2534235.9305725102</v>
      </c>
      <c r="CK537" s="31">
        <v>23564951.2348633</v>
      </c>
      <c r="CL537" s="31">
        <v>6043260.8034667997</v>
      </c>
      <c r="CM537" s="31">
        <v>75154.994536399798</v>
      </c>
      <c r="CN537" s="31">
        <v>11186068.045166001</v>
      </c>
      <c r="CO537" s="31">
        <v>49088571.780761696</v>
      </c>
      <c r="CP537" s="31">
        <v>6043260.8034667997</v>
      </c>
    </row>
    <row r="538" spans="1:94">
      <c r="A538" s="138" t="s">
        <v>71</v>
      </c>
      <c r="B538" s="163">
        <v>41791</v>
      </c>
      <c r="C538" s="31">
        <v>40930.767031192801</v>
      </c>
      <c r="D538" s="31">
        <v>0</v>
      </c>
      <c r="E538" s="31">
        <v>4977.6351547837303</v>
      </c>
      <c r="F538" s="31">
        <v>3821.1690116822701</v>
      </c>
      <c r="G538" s="31">
        <v>769.56069609522797</v>
      </c>
      <c r="H538" s="31">
        <v>0</v>
      </c>
      <c r="I538" s="31">
        <v>0</v>
      </c>
      <c r="J538" s="31">
        <v>27913.708412885699</v>
      </c>
      <c r="K538" s="31">
        <v>64.573463860899196</v>
      </c>
      <c r="L538" s="31">
        <v>186.470442101359</v>
      </c>
      <c r="M538" s="31">
        <v>20311.858608484301</v>
      </c>
      <c r="N538" s="31">
        <v>3103.2876875102502</v>
      </c>
      <c r="O538" s="31">
        <v>0</v>
      </c>
      <c r="P538" s="31">
        <v>19853.732516050299</v>
      </c>
      <c r="Q538" s="31">
        <v>2439.8467428684198</v>
      </c>
      <c r="R538" s="31">
        <v>0</v>
      </c>
      <c r="S538" s="31">
        <v>765.85291802883103</v>
      </c>
      <c r="T538" s="31">
        <v>0</v>
      </c>
      <c r="U538" s="31">
        <v>27874.8318402767</v>
      </c>
      <c r="V538" s="31">
        <v>2056084.5760192899</v>
      </c>
      <c r="W538" s="31">
        <v>0</v>
      </c>
      <c r="X538" s="31">
        <v>332928.01988220197</v>
      </c>
      <c r="Y538" s="31">
        <v>207755.00649070699</v>
      </c>
      <c r="Z538" s="31">
        <v>107255.798501015</v>
      </c>
      <c r="AA538" s="31">
        <v>0</v>
      </c>
      <c r="AB538" s="31">
        <v>0</v>
      </c>
      <c r="AC538" s="31">
        <v>8701667.1795654297</v>
      </c>
      <c r="AD538" s="31">
        <v>5084.7527701258696</v>
      </c>
      <c r="AE538" s="31">
        <v>9642.7048139572107</v>
      </c>
      <c r="AF538" s="31">
        <v>943254.18345642101</v>
      </c>
      <c r="AG538" s="31">
        <v>358587.61943817098</v>
      </c>
      <c r="AH538" s="31">
        <v>0</v>
      </c>
      <c r="AI538" s="31">
        <v>848989.57704162598</v>
      </c>
      <c r="AJ538" s="31">
        <v>226514.40929222101</v>
      </c>
      <c r="AK538" s="31">
        <v>0</v>
      </c>
      <c r="AL538" s="31">
        <v>107377.99581146199</v>
      </c>
      <c r="AM538" s="31">
        <v>0</v>
      </c>
      <c r="AN538" s="31">
        <v>8675298.4877929706</v>
      </c>
      <c r="AO538" s="31">
        <v>19644817.373535201</v>
      </c>
      <c r="AP538" s="31">
        <v>0</v>
      </c>
      <c r="AQ538" s="31">
        <v>2806512.9926452599</v>
      </c>
      <c r="AR538" s="31">
        <v>1697017.0488128699</v>
      </c>
      <c r="AS538" s="31">
        <v>886967.61753845203</v>
      </c>
      <c r="AT538" s="31">
        <v>0</v>
      </c>
      <c r="AU538" s="31">
        <v>0</v>
      </c>
      <c r="AV538" s="31">
        <v>25859810.915771499</v>
      </c>
      <c r="AW538" s="31">
        <v>16605.9596674442</v>
      </c>
      <c r="AX538" s="31">
        <v>76389.065616607695</v>
      </c>
      <c r="AY538" s="31">
        <v>9230169.1590576209</v>
      </c>
      <c r="AZ538" s="31">
        <v>3143337.2530517601</v>
      </c>
      <c r="BA538" s="31">
        <v>0</v>
      </c>
      <c r="BB538" s="31">
        <v>8043826.5996093797</v>
      </c>
      <c r="BC538" s="31">
        <v>1950842.026474</v>
      </c>
      <c r="BD538" s="31">
        <v>0</v>
      </c>
      <c r="BE538" s="31">
        <v>888579.56055450405</v>
      </c>
      <c r="BF538" s="31">
        <v>0</v>
      </c>
      <c r="BG538" s="31">
        <v>25820857.5539551</v>
      </c>
      <c r="BH538" s="31">
        <v>4732080.8009033203</v>
      </c>
      <c r="BI538" s="31">
        <v>0</v>
      </c>
      <c r="BJ538" s="31">
        <v>1158352.3384246801</v>
      </c>
      <c r="BK538" s="31">
        <v>786937.04476165795</v>
      </c>
      <c r="BL538" s="31">
        <v>0</v>
      </c>
      <c r="BM538" s="31">
        <v>0</v>
      </c>
      <c r="BN538" s="31">
        <v>0</v>
      </c>
      <c r="BO538" s="31">
        <v>0</v>
      </c>
      <c r="BP538" s="31">
        <v>0</v>
      </c>
      <c r="BQ538" s="31">
        <v>0</v>
      </c>
      <c r="BR538" s="31">
        <v>3021894.6678161598</v>
      </c>
      <c r="BS538" s="31">
        <v>1180270.72302246</v>
      </c>
      <c r="BT538" s="31">
        <v>0</v>
      </c>
      <c r="BU538" s="31">
        <v>607588.68999481201</v>
      </c>
      <c r="BV538" s="31">
        <v>1087117.90586853</v>
      </c>
      <c r="BW538" s="31">
        <v>0</v>
      </c>
      <c r="BX538" s="31">
        <v>74151.278704643293</v>
      </c>
      <c r="BY538" s="31">
        <v>0</v>
      </c>
      <c r="BZ538" s="31">
        <v>0</v>
      </c>
      <c r="CA538" s="31">
        <v>45873.681721687302</v>
      </c>
      <c r="CB538" s="31">
        <v>2389020.7180480999</v>
      </c>
      <c r="CC538" s="31">
        <v>22452224.345214799</v>
      </c>
      <c r="CD538" s="31">
        <v>5905940.99365234</v>
      </c>
      <c r="CE538" s="31">
        <v>767.13619558513199</v>
      </c>
      <c r="CF538" s="31">
        <v>107273.56935024299</v>
      </c>
      <c r="CG538" s="31">
        <v>887418.49686431896</v>
      </c>
      <c r="CH538" s="31">
        <v>74151.278704643293</v>
      </c>
      <c r="CI538" s="31">
        <v>46640.586792945898</v>
      </c>
      <c r="CJ538" s="31">
        <v>2496006.1063537602</v>
      </c>
      <c r="CK538" s="31">
        <v>23338304.591796901</v>
      </c>
      <c r="CL538" s="31">
        <v>5977211.95629883</v>
      </c>
      <c r="CM538" s="31">
        <v>74447.631417274504</v>
      </c>
      <c r="CN538" s="31">
        <v>11179566.490112299</v>
      </c>
      <c r="CO538" s="31">
        <v>49175610.1728516</v>
      </c>
      <c r="CP538" s="31">
        <v>5977211.95629883</v>
      </c>
    </row>
    <row r="539" spans="1:94">
      <c r="A539" s="138" t="s">
        <v>71</v>
      </c>
      <c r="B539" s="163">
        <v>41883</v>
      </c>
      <c r="C539" s="31">
        <v>40775.289109229998</v>
      </c>
      <c r="D539" s="31">
        <v>0</v>
      </c>
      <c r="E539" s="31">
        <v>4821.2842890024203</v>
      </c>
      <c r="F539" s="31">
        <v>3701.8133108615898</v>
      </c>
      <c r="G539" s="31">
        <v>768.01374654471897</v>
      </c>
      <c r="H539" s="31">
        <v>0</v>
      </c>
      <c r="I539" s="31">
        <v>0</v>
      </c>
      <c r="J539" s="31">
        <v>27696.758232831999</v>
      </c>
      <c r="K539" s="31">
        <v>46.264323808252797</v>
      </c>
      <c r="L539" s="31">
        <v>93.103222391568096</v>
      </c>
      <c r="M539" s="31">
        <v>20300.287125110601</v>
      </c>
      <c r="N539" s="31">
        <v>3047.53842362762</v>
      </c>
      <c r="O539" s="31">
        <v>0</v>
      </c>
      <c r="P539" s="31">
        <v>19823.607574224501</v>
      </c>
      <c r="Q539" s="31">
        <v>2379.1300580799598</v>
      </c>
      <c r="R539" s="31">
        <v>0</v>
      </c>
      <c r="S539" s="31">
        <v>775.44127649813902</v>
      </c>
      <c r="T539" s="31">
        <v>0</v>
      </c>
      <c r="U539" s="31">
        <v>27904.504625797301</v>
      </c>
      <c r="V539" s="31">
        <v>2038694.49638367</v>
      </c>
      <c r="W539" s="31">
        <v>0</v>
      </c>
      <c r="X539" s="31">
        <v>322947.11833190901</v>
      </c>
      <c r="Y539" s="31">
        <v>200785.486326218</v>
      </c>
      <c r="Z539" s="31">
        <v>106117.34933757799</v>
      </c>
      <c r="AA539" s="31">
        <v>0</v>
      </c>
      <c r="AB539" s="31">
        <v>0</v>
      </c>
      <c r="AC539" s="31">
        <v>8643121.9984130897</v>
      </c>
      <c r="AD539" s="31">
        <v>3357.2135706245899</v>
      </c>
      <c r="AE539" s="31">
        <v>11030.866214871399</v>
      </c>
      <c r="AF539" s="31">
        <v>944213.89444732701</v>
      </c>
      <c r="AG539" s="31">
        <v>352411.82482147199</v>
      </c>
      <c r="AH539" s="31">
        <v>0</v>
      </c>
      <c r="AI539" s="31">
        <v>835194.55912017799</v>
      </c>
      <c r="AJ539" s="31">
        <v>221299.21458435099</v>
      </c>
      <c r="AK539" s="31">
        <v>0</v>
      </c>
      <c r="AL539" s="31">
        <v>106523.699172974</v>
      </c>
      <c r="AM539" s="31">
        <v>0</v>
      </c>
      <c r="AN539" s="31">
        <v>8693780.9324951209</v>
      </c>
      <c r="AO539" s="31">
        <v>19566181.8903809</v>
      </c>
      <c r="AP539" s="31">
        <v>0</v>
      </c>
      <c r="AQ539" s="31">
        <v>2731157.2593078599</v>
      </c>
      <c r="AR539" s="31">
        <v>1679843.4181671101</v>
      </c>
      <c r="AS539" s="31">
        <v>875821.17629241897</v>
      </c>
      <c r="AT539" s="31">
        <v>0</v>
      </c>
      <c r="AU539" s="31">
        <v>0</v>
      </c>
      <c r="AV539" s="31">
        <v>25661702.889404301</v>
      </c>
      <c r="AW539" s="31">
        <v>10893.854404330301</v>
      </c>
      <c r="AX539" s="31">
        <v>71929.140193939194</v>
      </c>
      <c r="AY539" s="31">
        <v>9252152.6571044903</v>
      </c>
      <c r="AZ539" s="31">
        <v>3090653.3845520001</v>
      </c>
      <c r="BA539" s="31">
        <v>0</v>
      </c>
      <c r="BB539" s="31">
        <v>7970924.6532592801</v>
      </c>
      <c r="BC539" s="31">
        <v>1928695.62005615</v>
      </c>
      <c r="BD539" s="31">
        <v>0</v>
      </c>
      <c r="BE539" s="31">
        <v>877920.82923126197</v>
      </c>
      <c r="BF539" s="31">
        <v>0</v>
      </c>
      <c r="BG539" s="31">
        <v>25789193.433105499</v>
      </c>
      <c r="BH539" s="31">
        <v>4696898.9867553702</v>
      </c>
      <c r="BI539" s="31">
        <v>0</v>
      </c>
      <c r="BJ539" s="31">
        <v>1145248.68588257</v>
      </c>
      <c r="BK539" s="31">
        <v>769919.41842651402</v>
      </c>
      <c r="BL539" s="31">
        <v>0</v>
      </c>
      <c r="BM539" s="31">
        <v>0</v>
      </c>
      <c r="BN539" s="31">
        <v>0</v>
      </c>
      <c r="BO539" s="31">
        <v>0</v>
      </c>
      <c r="BP539" s="31">
        <v>0</v>
      </c>
      <c r="BQ539" s="31">
        <v>0</v>
      </c>
      <c r="BR539" s="31">
        <v>3050092.5759277302</v>
      </c>
      <c r="BS539" s="31">
        <v>1160365.4115142799</v>
      </c>
      <c r="BT539" s="31">
        <v>0</v>
      </c>
      <c r="BU539" s="31">
        <v>512392.25505828898</v>
      </c>
      <c r="BV539" s="31">
        <v>1082861.1377105699</v>
      </c>
      <c r="BW539" s="31">
        <v>0</v>
      </c>
      <c r="BX539" s="31">
        <v>64101.926843643203</v>
      </c>
      <c r="BY539" s="31">
        <v>0</v>
      </c>
      <c r="BZ539" s="31">
        <v>0</v>
      </c>
      <c r="CA539" s="31">
        <v>45661.378046512596</v>
      </c>
      <c r="CB539" s="31">
        <v>2363189.4238891602</v>
      </c>
      <c r="CC539" s="31">
        <v>22313549.5305176</v>
      </c>
      <c r="CD539" s="31">
        <v>5826330.6096801804</v>
      </c>
      <c r="CE539" s="31">
        <v>773.040904782712</v>
      </c>
      <c r="CF539" s="31">
        <v>106142.129825592</v>
      </c>
      <c r="CG539" s="31">
        <v>875864.21369934105</v>
      </c>
      <c r="CH539" s="31">
        <v>64101.926843643203</v>
      </c>
      <c r="CI539" s="31">
        <v>46433.350150585196</v>
      </c>
      <c r="CJ539" s="31">
        <v>2469260.9275207501</v>
      </c>
      <c r="CK539" s="31">
        <v>23191574.2653809</v>
      </c>
      <c r="CL539" s="31">
        <v>5894600.9343872098</v>
      </c>
      <c r="CM539" s="31">
        <v>74158.406761169404</v>
      </c>
      <c r="CN539" s="31">
        <v>11154290.544799799</v>
      </c>
      <c r="CO539" s="31">
        <v>48976050.417480499</v>
      </c>
      <c r="CP539" s="31">
        <v>5894600.9343872098</v>
      </c>
    </row>
    <row r="540" spans="1:94">
      <c r="A540" s="138" t="s">
        <v>71</v>
      </c>
      <c r="B540" s="163">
        <v>41974</v>
      </c>
      <c r="C540" s="31">
        <v>40681.164666652701</v>
      </c>
      <c r="D540" s="31">
        <v>0</v>
      </c>
      <c r="E540" s="31">
        <v>4808.5078893303898</v>
      </c>
      <c r="F540" s="31">
        <v>3721.1338110566098</v>
      </c>
      <c r="G540" s="31">
        <v>756.55051514506295</v>
      </c>
      <c r="H540" s="31">
        <v>0</v>
      </c>
      <c r="I540" s="31">
        <v>0</v>
      </c>
      <c r="J540" s="31">
        <v>27193.676362037699</v>
      </c>
      <c r="K540" s="31">
        <v>20.317961962893602</v>
      </c>
      <c r="L540" s="31">
        <v>81.700980015099006</v>
      </c>
      <c r="M540" s="31">
        <v>20355.191677093499</v>
      </c>
      <c r="N540" s="31">
        <v>2993.4704650342501</v>
      </c>
      <c r="O540" s="31">
        <v>0</v>
      </c>
      <c r="P540" s="31">
        <v>19719.006585121198</v>
      </c>
      <c r="Q540" s="31">
        <v>2416.0522162616298</v>
      </c>
      <c r="R540" s="31">
        <v>0</v>
      </c>
      <c r="S540" s="31">
        <v>766.03910750150703</v>
      </c>
      <c r="T540" s="31">
        <v>0</v>
      </c>
      <c r="U540" s="31">
        <v>27451.648538589499</v>
      </c>
      <c r="V540" s="31">
        <v>2037687.03796387</v>
      </c>
      <c r="W540" s="31">
        <v>0</v>
      </c>
      <c r="X540" s="31">
        <v>317169.97290420497</v>
      </c>
      <c r="Y540" s="31">
        <v>202793.97688865699</v>
      </c>
      <c r="Z540" s="31">
        <v>104607.947667122</v>
      </c>
      <c r="AA540" s="31">
        <v>0</v>
      </c>
      <c r="AB540" s="31">
        <v>0</v>
      </c>
      <c r="AC540" s="31">
        <v>8434796.7919921894</v>
      </c>
      <c r="AD540" s="31">
        <v>1099.3119648248</v>
      </c>
      <c r="AE540" s="31">
        <v>6688.0433740615799</v>
      </c>
      <c r="AF540" s="31">
        <v>955745.21286010696</v>
      </c>
      <c r="AG540" s="31">
        <v>342061.78824615502</v>
      </c>
      <c r="AH540" s="31">
        <v>0</v>
      </c>
      <c r="AI540" s="31">
        <v>829680.27233886695</v>
      </c>
      <c r="AJ540" s="31">
        <v>224947.11045837399</v>
      </c>
      <c r="AK540" s="31">
        <v>0</v>
      </c>
      <c r="AL540" s="31">
        <v>104230.545406342</v>
      </c>
      <c r="AM540" s="31">
        <v>0</v>
      </c>
      <c r="AN540" s="31">
        <v>8499332.6905517597</v>
      </c>
      <c r="AO540" s="31">
        <v>19658094.230957001</v>
      </c>
      <c r="AP540" s="31">
        <v>0</v>
      </c>
      <c r="AQ540" s="31">
        <v>2702904.8894653302</v>
      </c>
      <c r="AR540" s="31">
        <v>1677248.5962982201</v>
      </c>
      <c r="AS540" s="31">
        <v>868096.60417938197</v>
      </c>
      <c r="AT540" s="31">
        <v>0</v>
      </c>
      <c r="AU540" s="31">
        <v>0</v>
      </c>
      <c r="AV540" s="31">
        <v>25331758.457031298</v>
      </c>
      <c r="AW540" s="31">
        <v>3574.58042728901</v>
      </c>
      <c r="AX540" s="31">
        <v>54530.7759141922</v>
      </c>
      <c r="AY540" s="31">
        <v>9386828.7803955097</v>
      </c>
      <c r="AZ540" s="31">
        <v>3007184.3886413602</v>
      </c>
      <c r="BA540" s="31">
        <v>0</v>
      </c>
      <c r="BB540" s="31">
        <v>7955302.9191284198</v>
      </c>
      <c r="BC540" s="31">
        <v>1970757.5356292699</v>
      </c>
      <c r="BD540" s="31">
        <v>0</v>
      </c>
      <c r="BE540" s="31">
        <v>865140.33316040004</v>
      </c>
      <c r="BF540" s="31">
        <v>0</v>
      </c>
      <c r="BG540" s="31">
        <v>25525501.1882324</v>
      </c>
      <c r="BH540" s="31">
        <v>4716961.0132446298</v>
      </c>
      <c r="BI540" s="31">
        <v>0</v>
      </c>
      <c r="BJ540" s="31">
        <v>1159564.2033233601</v>
      </c>
      <c r="BK540" s="31">
        <v>780795.319664001</v>
      </c>
      <c r="BL540" s="31">
        <v>0</v>
      </c>
      <c r="BM540" s="31">
        <v>0</v>
      </c>
      <c r="BN540" s="31">
        <v>0</v>
      </c>
      <c r="BO540" s="31">
        <v>0</v>
      </c>
      <c r="BP540" s="31">
        <v>0</v>
      </c>
      <c r="BQ540" s="31">
        <v>0</v>
      </c>
      <c r="BR540" s="31">
        <v>3093285.5093994099</v>
      </c>
      <c r="BS540" s="31">
        <v>1131682.41340637</v>
      </c>
      <c r="BT540" s="31">
        <v>0</v>
      </c>
      <c r="BU540" s="31">
        <v>584247.38343048096</v>
      </c>
      <c r="BV540" s="31">
        <v>1116437.3692169201</v>
      </c>
      <c r="BW540" s="31">
        <v>0</v>
      </c>
      <c r="BX540" s="31">
        <v>69808.866930007905</v>
      </c>
      <c r="BY540" s="31">
        <v>0</v>
      </c>
      <c r="BZ540" s="31">
        <v>0</v>
      </c>
      <c r="CA540" s="31">
        <v>45498.7275671959</v>
      </c>
      <c r="CB540" s="31">
        <v>2355564.6364440899</v>
      </c>
      <c r="CC540" s="31">
        <v>22364871.862304699</v>
      </c>
      <c r="CD540" s="31">
        <v>5871188.6394042997</v>
      </c>
      <c r="CE540" s="31">
        <v>768.34982325881697</v>
      </c>
      <c r="CF540" s="31">
        <v>104695.109369278</v>
      </c>
      <c r="CG540" s="31">
        <v>868726.15734863305</v>
      </c>
      <c r="CH540" s="31">
        <v>69808.866930007905</v>
      </c>
      <c r="CI540" s="31">
        <v>46264.836564540899</v>
      </c>
      <c r="CJ540" s="31">
        <v>2460269.8966979999</v>
      </c>
      <c r="CK540" s="31">
        <v>23237051.737304699</v>
      </c>
      <c r="CL540" s="31">
        <v>5949799.5015869103</v>
      </c>
      <c r="CM540" s="31">
        <v>73622.923510551496</v>
      </c>
      <c r="CN540" s="31">
        <v>10964290.951660199</v>
      </c>
      <c r="CO540" s="31">
        <v>48861029.550781302</v>
      </c>
      <c r="CP540" s="31">
        <v>5949799.5015869103</v>
      </c>
    </row>
    <row r="541" spans="1:94">
      <c r="A541" s="138" t="s">
        <v>71</v>
      </c>
      <c r="B541" s="163">
        <v>42064</v>
      </c>
      <c r="C541" s="31">
        <v>40659.996717929796</v>
      </c>
      <c r="D541" s="31">
        <v>0</v>
      </c>
      <c r="E541" s="31">
        <v>4755.2942045331001</v>
      </c>
      <c r="F541" s="31">
        <v>3679.3794519305202</v>
      </c>
      <c r="G541" s="31">
        <v>787.83355481177603</v>
      </c>
      <c r="H541" s="31">
        <v>0</v>
      </c>
      <c r="I541" s="31">
        <v>0</v>
      </c>
      <c r="J541" s="31">
        <v>27873.265209198002</v>
      </c>
      <c r="K541" s="31">
        <v>16.8013402833603</v>
      </c>
      <c r="L541" s="31">
        <v>66.123776095919297</v>
      </c>
      <c r="M541" s="31">
        <v>20603.548604965199</v>
      </c>
      <c r="N541" s="31">
        <v>2960.5381399989101</v>
      </c>
      <c r="O541" s="31">
        <v>0</v>
      </c>
      <c r="P541" s="31">
        <v>19318.487635374098</v>
      </c>
      <c r="Q541" s="31">
        <v>2389.0777887105901</v>
      </c>
      <c r="R541" s="31">
        <v>0</v>
      </c>
      <c r="S541" s="31">
        <v>773.64985562115896</v>
      </c>
      <c r="T541" s="31">
        <v>0</v>
      </c>
      <c r="U541" s="31">
        <v>27564.521144151699</v>
      </c>
      <c r="V541" s="31">
        <v>2016364.4474029499</v>
      </c>
      <c r="W541" s="31">
        <v>0</v>
      </c>
      <c r="X541" s="31">
        <v>300876.10331344599</v>
      </c>
      <c r="Y541" s="31">
        <v>189907.444543839</v>
      </c>
      <c r="Z541" s="31">
        <v>106026.26266861</v>
      </c>
      <c r="AA541" s="31">
        <v>0</v>
      </c>
      <c r="AB541" s="31">
        <v>0</v>
      </c>
      <c r="AC541" s="31">
        <v>8564711.6486816406</v>
      </c>
      <c r="AD541" s="31">
        <v>868.56301467865705</v>
      </c>
      <c r="AE541" s="31">
        <v>7323.7777535319301</v>
      </c>
      <c r="AF541" s="31">
        <v>953908.06781768799</v>
      </c>
      <c r="AG541" s="31">
        <v>327486.28825378401</v>
      </c>
      <c r="AH541" s="31">
        <v>0</v>
      </c>
      <c r="AI541" s="31">
        <v>802174.10584258998</v>
      </c>
      <c r="AJ541" s="31">
        <v>222088.86230278001</v>
      </c>
      <c r="AK541" s="31">
        <v>0</v>
      </c>
      <c r="AL541" s="31">
        <v>105941.06495857199</v>
      </c>
      <c r="AM541" s="31">
        <v>0</v>
      </c>
      <c r="AN541" s="31">
        <v>8484279.5062255897</v>
      </c>
      <c r="AO541" s="31">
        <v>19517387.621582001</v>
      </c>
      <c r="AP541" s="31">
        <v>0</v>
      </c>
      <c r="AQ541" s="31">
        <v>2553792.1564025902</v>
      </c>
      <c r="AR541" s="31">
        <v>1576005.04901123</v>
      </c>
      <c r="AS541" s="31">
        <v>887835.30578613305</v>
      </c>
      <c r="AT541" s="31">
        <v>0</v>
      </c>
      <c r="AU541" s="31">
        <v>0</v>
      </c>
      <c r="AV541" s="31">
        <v>25873572.839843798</v>
      </c>
      <c r="AW541" s="31">
        <v>2922.33611482382</v>
      </c>
      <c r="AX541" s="31">
        <v>55188.506905555703</v>
      </c>
      <c r="AY541" s="31">
        <v>9470268.2014160194</v>
      </c>
      <c r="AZ541" s="31">
        <v>2895847.8379211398</v>
      </c>
      <c r="BA541" s="31">
        <v>0</v>
      </c>
      <c r="BB541" s="31">
        <v>7679255.86535645</v>
      </c>
      <c r="BC541" s="31">
        <v>1952955.4067077599</v>
      </c>
      <c r="BD541" s="31">
        <v>0</v>
      </c>
      <c r="BE541" s="31">
        <v>887453.90851592994</v>
      </c>
      <c r="BF541" s="31">
        <v>0</v>
      </c>
      <c r="BG541" s="31">
        <v>25619024.095214799</v>
      </c>
      <c r="BH541" s="31">
        <v>4775607.2866821298</v>
      </c>
      <c r="BI541" s="31">
        <v>0</v>
      </c>
      <c r="BJ541" s="31">
        <v>1120063.0367279099</v>
      </c>
      <c r="BK541" s="31">
        <v>747500.40623474098</v>
      </c>
      <c r="BL541" s="31">
        <v>0</v>
      </c>
      <c r="BM541" s="31">
        <v>0</v>
      </c>
      <c r="BN541" s="31">
        <v>0</v>
      </c>
      <c r="BO541" s="31">
        <v>0</v>
      </c>
      <c r="BP541" s="31">
        <v>0</v>
      </c>
      <c r="BQ541" s="31">
        <v>0</v>
      </c>
      <c r="BR541" s="31">
        <v>3127392.5103454599</v>
      </c>
      <c r="BS541" s="31">
        <v>1082390.5948791499</v>
      </c>
      <c r="BT541" s="31">
        <v>0</v>
      </c>
      <c r="BU541" s="31">
        <v>555518.59762573196</v>
      </c>
      <c r="BV541" s="31">
        <v>1113015.8040466299</v>
      </c>
      <c r="BW541" s="31">
        <v>0</v>
      </c>
      <c r="BX541" s="31">
        <v>73624.645566940293</v>
      </c>
      <c r="BY541" s="31">
        <v>0</v>
      </c>
      <c r="BZ541" s="31">
        <v>0</v>
      </c>
      <c r="CA541" s="31">
        <v>45382.645666599303</v>
      </c>
      <c r="CB541" s="31">
        <v>2314519.4591979999</v>
      </c>
      <c r="CC541" s="31">
        <v>22043368.668212902</v>
      </c>
      <c r="CD541" s="31">
        <v>5898230.1654663105</v>
      </c>
      <c r="CE541" s="31">
        <v>772.36245862394605</v>
      </c>
      <c r="CF541" s="31">
        <v>105891.34809112499</v>
      </c>
      <c r="CG541" s="31">
        <v>886713.81539917004</v>
      </c>
      <c r="CH541" s="31">
        <v>73624.645566940293</v>
      </c>
      <c r="CI541" s="31">
        <v>46158.831764221199</v>
      </c>
      <c r="CJ541" s="31">
        <v>2420814.7835693401</v>
      </c>
      <c r="CK541" s="31">
        <v>22926600.861083999</v>
      </c>
      <c r="CL541" s="31">
        <v>5960725.3377075205</v>
      </c>
      <c r="CM541" s="31">
        <v>73583.712916374207</v>
      </c>
      <c r="CN541" s="31">
        <v>10901618.644043</v>
      </c>
      <c r="CO541" s="31">
        <v>48441527.798828103</v>
      </c>
      <c r="CP541" s="31">
        <v>5960725.3377075205</v>
      </c>
    </row>
    <row r="542" spans="1:94">
      <c r="A542" s="138" t="s">
        <v>72</v>
      </c>
      <c r="B542" s="163">
        <v>38047</v>
      </c>
      <c r="C542" s="31">
        <v>47444.008173942602</v>
      </c>
      <c r="D542" s="31">
        <v>0</v>
      </c>
      <c r="E542" s="31">
        <v>43124.588290214502</v>
      </c>
      <c r="F542" s="31">
        <v>26620.792348384901</v>
      </c>
      <c r="G542" s="31">
        <v>5.7847018367610898</v>
      </c>
      <c r="H542" s="31">
        <v>0</v>
      </c>
      <c r="I542" s="31">
        <v>0</v>
      </c>
      <c r="J542" s="31">
        <v>134.28078552708001</v>
      </c>
      <c r="K542" s="31">
        <v>36479.735495090499</v>
      </c>
      <c r="L542" s="31">
        <v>39194.128995418498</v>
      </c>
      <c r="M542" s="31">
        <v>29819.244949817701</v>
      </c>
      <c r="N542" s="31">
        <v>15754.9571883678</v>
      </c>
      <c r="O542" s="31">
        <v>0</v>
      </c>
      <c r="P542" s="31">
        <v>0</v>
      </c>
      <c r="Q542" s="31">
        <v>5242.9443429112398</v>
      </c>
      <c r="R542" s="31">
        <v>0</v>
      </c>
      <c r="S542" s="31">
        <v>0</v>
      </c>
      <c r="T542" s="31">
        <v>3024.26512333751</v>
      </c>
      <c r="U542" s="31">
        <v>36357.528834170073</v>
      </c>
      <c r="V542" s="31">
        <v>3153652.4736022898</v>
      </c>
      <c r="W542" s="31">
        <v>0</v>
      </c>
      <c r="X542" s="31">
        <v>4048556.2210693401</v>
      </c>
      <c r="Y542" s="31">
        <v>2392902.0758056599</v>
      </c>
      <c r="Z542" s="31">
        <v>629.8691483289</v>
      </c>
      <c r="AA542" s="31">
        <v>0</v>
      </c>
      <c r="AB542" s="31">
        <v>0</v>
      </c>
      <c r="AC542" s="31">
        <v>8743.0784205198306</v>
      </c>
      <c r="AD542" s="31">
        <v>9798090.0900878906</v>
      </c>
      <c r="AE542" s="31">
        <v>2285207.95385742</v>
      </c>
      <c r="AF542" s="31">
        <v>1816267.6421508801</v>
      </c>
      <c r="AG542" s="31">
        <v>2431167.6178283701</v>
      </c>
      <c r="AH542" s="31">
        <v>0</v>
      </c>
      <c r="AI542" s="31">
        <v>0</v>
      </c>
      <c r="AJ542" s="31">
        <v>661592.89026641799</v>
      </c>
      <c r="AK542" s="31">
        <v>0</v>
      </c>
      <c r="AL542" s="31">
        <v>0</v>
      </c>
      <c r="AM542" s="31">
        <v>519653.55963897699</v>
      </c>
      <c r="AN542" s="31">
        <v>9730908.6185302697</v>
      </c>
      <c r="AO542" s="31">
        <v>20249082.9992676</v>
      </c>
      <c r="AP542" s="31">
        <v>0</v>
      </c>
      <c r="AQ542" s="31">
        <v>25603160.190429699</v>
      </c>
      <c r="AR542" s="31">
        <v>15049569.5753174</v>
      </c>
      <c r="AS542" s="31">
        <v>3703.9841754436502</v>
      </c>
      <c r="AT542" s="31">
        <v>0</v>
      </c>
      <c r="AU542" s="31">
        <v>0</v>
      </c>
      <c r="AV542" s="31">
        <v>19988.262785434701</v>
      </c>
      <c r="AW542" s="31">
        <v>22594767.895996101</v>
      </c>
      <c r="AX542" s="31">
        <v>15117843.650146499</v>
      </c>
      <c r="AY542" s="31">
        <v>11598873.6247559</v>
      </c>
      <c r="AZ542" s="31">
        <v>14689083.2105713</v>
      </c>
      <c r="BA542" s="31">
        <v>0</v>
      </c>
      <c r="BB542" s="31">
        <v>0</v>
      </c>
      <c r="BC542" s="31">
        <v>4222988.8914184598</v>
      </c>
      <c r="BD542" s="31">
        <v>0</v>
      </c>
      <c r="BE542" s="31">
        <v>0</v>
      </c>
      <c r="BF542" s="31">
        <v>3129358.07952881</v>
      </c>
      <c r="BG542" s="31">
        <v>22392915.446777299</v>
      </c>
      <c r="BH542" s="31">
        <v>3961962.3033142099</v>
      </c>
      <c r="BI542" s="31">
        <v>0</v>
      </c>
      <c r="BJ542" s="31">
        <v>7976816.8392334003</v>
      </c>
      <c r="BK542" s="31">
        <v>5588258.1669311495</v>
      </c>
      <c r="BL542" s="31">
        <v>0</v>
      </c>
      <c r="BM542" s="31">
        <v>0</v>
      </c>
      <c r="BN542" s="31">
        <v>0</v>
      </c>
      <c r="BO542" s="31">
        <v>0</v>
      </c>
      <c r="BP542" s="31">
        <v>0</v>
      </c>
      <c r="BQ542" s="31">
        <v>0</v>
      </c>
      <c r="BR542" s="31">
        <v>3902492.0393066402</v>
      </c>
      <c r="BS542" s="31">
        <v>5969547.0390014602</v>
      </c>
      <c r="BT542" s="31">
        <v>0</v>
      </c>
      <c r="BU542" s="31">
        <v>0</v>
      </c>
      <c r="BV542" s="31">
        <v>2087008.1447906501</v>
      </c>
      <c r="BW542" s="31">
        <v>0</v>
      </c>
      <c r="BX542" s="31">
        <v>0</v>
      </c>
      <c r="BY542" s="31">
        <v>0</v>
      </c>
      <c r="BZ542" s="31">
        <v>0</v>
      </c>
      <c r="CA542" s="31">
        <v>90720.629177093506</v>
      </c>
      <c r="CB542" s="31">
        <v>7203739.2928466797</v>
      </c>
      <c r="CC542" s="31">
        <v>45821802.1396484</v>
      </c>
      <c r="CD542" s="31">
        <v>11911909.5036621</v>
      </c>
      <c r="CE542" s="31">
        <v>3060.8170897364598</v>
      </c>
      <c r="CF542" s="31">
        <v>522098.12594222999</v>
      </c>
      <c r="CG542" s="31">
        <v>3131776.3663024898</v>
      </c>
      <c r="CH542" s="31">
        <v>0</v>
      </c>
      <c r="CI542" s="31">
        <v>93797.470149040193</v>
      </c>
      <c r="CJ542" s="31">
        <v>7726720.74145508</v>
      </c>
      <c r="CK542" s="31">
        <v>48965503.637695298</v>
      </c>
      <c r="CL542" s="31">
        <v>11899957.899536099</v>
      </c>
      <c r="CM542" s="31">
        <v>130066.81690597501</v>
      </c>
      <c r="CN542" s="31">
        <v>17439493.2822266</v>
      </c>
      <c r="CO542" s="31">
        <v>71295905.544921905</v>
      </c>
      <c r="CP542" s="31">
        <v>11899957.899536099</v>
      </c>
    </row>
    <row r="543" spans="1:94">
      <c r="A543" s="138" t="s">
        <v>72</v>
      </c>
      <c r="B543" s="163">
        <v>38139</v>
      </c>
      <c r="C543" s="31">
        <v>48124.910229682901</v>
      </c>
      <c r="D543" s="31">
        <v>0</v>
      </c>
      <c r="E543" s="31">
        <v>42610.853935241699</v>
      </c>
      <c r="F543" s="31">
        <v>26730.604715824102</v>
      </c>
      <c r="G543" s="31">
        <v>89.786238755099504</v>
      </c>
      <c r="H543" s="31">
        <v>0</v>
      </c>
      <c r="I543" s="31">
        <v>0</v>
      </c>
      <c r="J543" s="31">
        <v>2225.8425258994098</v>
      </c>
      <c r="K543" s="31">
        <v>34020.8233623505</v>
      </c>
      <c r="L543" s="31">
        <v>39543.122292995497</v>
      </c>
      <c r="M543" s="31">
        <v>29782.798221588098</v>
      </c>
      <c r="N543" s="31">
        <v>15878.398690223699</v>
      </c>
      <c r="O543" s="31">
        <v>0</v>
      </c>
      <c r="P543" s="31">
        <v>0</v>
      </c>
      <c r="Q543" s="31">
        <v>5287.3751306533804</v>
      </c>
      <c r="R543" s="31">
        <v>0</v>
      </c>
      <c r="S543" s="31">
        <v>0</v>
      </c>
      <c r="T543" s="31">
        <v>3082.7108471095598</v>
      </c>
      <c r="U543" s="31">
        <v>36737.481249374228</v>
      </c>
      <c r="V543" s="31">
        <v>3149041.0043334998</v>
      </c>
      <c r="W543" s="31">
        <v>0</v>
      </c>
      <c r="X543" s="31">
        <v>4035021.1795654302</v>
      </c>
      <c r="Y543" s="31">
        <v>2437120.6174011198</v>
      </c>
      <c r="Z543" s="31">
        <v>13789.3337979317</v>
      </c>
      <c r="AA543" s="31">
        <v>0</v>
      </c>
      <c r="AB543" s="31">
        <v>0</v>
      </c>
      <c r="AC543" s="31">
        <v>502655.60163116502</v>
      </c>
      <c r="AD543" s="31">
        <v>9056547.9022216797</v>
      </c>
      <c r="AE543" s="31">
        <v>2260923.1568603502</v>
      </c>
      <c r="AF543" s="31">
        <v>1809948.5294494601</v>
      </c>
      <c r="AG543" s="31">
        <v>2443701.2286071801</v>
      </c>
      <c r="AH543" s="31">
        <v>0</v>
      </c>
      <c r="AI543" s="31">
        <v>0</v>
      </c>
      <c r="AJ543" s="31">
        <v>649261.91025543201</v>
      </c>
      <c r="AK543" s="31">
        <v>0</v>
      </c>
      <c r="AL543" s="31">
        <v>0</v>
      </c>
      <c r="AM543" s="31">
        <v>520566.83433532697</v>
      </c>
      <c r="AN543" s="31">
        <v>9714444.1187744103</v>
      </c>
      <c r="AO543" s="31">
        <v>20391120.472900402</v>
      </c>
      <c r="AP543" s="31">
        <v>0</v>
      </c>
      <c r="AQ543" s="31">
        <v>25622984.642822299</v>
      </c>
      <c r="AR543" s="31">
        <v>15338063.818603501</v>
      </c>
      <c r="AS543" s="31">
        <v>82075.431592941299</v>
      </c>
      <c r="AT543" s="31">
        <v>0</v>
      </c>
      <c r="AU543" s="31">
        <v>0</v>
      </c>
      <c r="AV543" s="31">
        <v>1170625.4833221401</v>
      </c>
      <c r="AW543" s="31">
        <v>21055823.6171875</v>
      </c>
      <c r="AX543" s="31">
        <v>15123952.130859399</v>
      </c>
      <c r="AY543" s="31">
        <v>11658773.572509799</v>
      </c>
      <c r="AZ543" s="31">
        <v>14874496.697631801</v>
      </c>
      <c r="BA543" s="31">
        <v>0</v>
      </c>
      <c r="BB543" s="31">
        <v>0</v>
      </c>
      <c r="BC543" s="31">
        <v>4180209.0251770001</v>
      </c>
      <c r="BD543" s="31">
        <v>0</v>
      </c>
      <c r="BE543" s="31">
        <v>0</v>
      </c>
      <c r="BF543" s="31">
        <v>3173509.5679321298</v>
      </c>
      <c r="BG543" s="31">
        <v>22615184.9221191</v>
      </c>
      <c r="BH543" s="31">
        <v>4014861.3324584998</v>
      </c>
      <c r="BI543" s="31">
        <v>0</v>
      </c>
      <c r="BJ543" s="31">
        <v>8018559.48291016</v>
      </c>
      <c r="BK543" s="31">
        <v>5748816.6876220703</v>
      </c>
      <c r="BL543" s="31">
        <v>0</v>
      </c>
      <c r="BM543" s="31">
        <v>0</v>
      </c>
      <c r="BN543" s="31">
        <v>0</v>
      </c>
      <c r="BO543" s="31">
        <v>0</v>
      </c>
      <c r="BP543" s="31">
        <v>0</v>
      </c>
      <c r="BQ543" s="31">
        <v>0</v>
      </c>
      <c r="BR543" s="31">
        <v>3942164.4173889202</v>
      </c>
      <c r="BS543" s="31">
        <v>6062522.65026855</v>
      </c>
      <c r="BT543" s="31">
        <v>0</v>
      </c>
      <c r="BU543" s="31">
        <v>0</v>
      </c>
      <c r="BV543" s="31">
        <v>2086177.17910767</v>
      </c>
      <c r="BW543" s="31">
        <v>0</v>
      </c>
      <c r="BX543" s="31">
        <v>0</v>
      </c>
      <c r="BY543" s="31">
        <v>0</v>
      </c>
      <c r="BZ543" s="31">
        <v>0</v>
      </c>
      <c r="CA543" s="31">
        <v>90838.108386993394</v>
      </c>
      <c r="CB543" s="31">
        <v>7169199.3358764602</v>
      </c>
      <c r="CC543" s="31">
        <v>45889446.137207001</v>
      </c>
      <c r="CD543" s="31">
        <v>12022622.609375</v>
      </c>
      <c r="CE543" s="31">
        <v>3066.84191742539</v>
      </c>
      <c r="CF543" s="31">
        <v>519072.28957366903</v>
      </c>
      <c r="CG543" s="31">
        <v>3156775.08770752</v>
      </c>
      <c r="CH543" s="31">
        <v>0</v>
      </c>
      <c r="CI543" s="31">
        <v>93924.012897491499</v>
      </c>
      <c r="CJ543" s="31">
        <v>7690264.7460327102</v>
      </c>
      <c r="CK543" s="31">
        <v>49065460.0849609</v>
      </c>
      <c r="CL543" s="31">
        <v>12014120.638427701</v>
      </c>
      <c r="CM543" s="31">
        <v>130506.761797905</v>
      </c>
      <c r="CN543" s="31">
        <v>17381691.051757801</v>
      </c>
      <c r="CO543" s="31">
        <v>71710509.576171905</v>
      </c>
      <c r="CP543" s="31">
        <v>12014120.638427701</v>
      </c>
    </row>
    <row r="544" spans="1:94">
      <c r="A544" s="138" t="s">
        <v>72</v>
      </c>
      <c r="B544" s="163">
        <v>38231</v>
      </c>
      <c r="C544" s="31">
        <v>49123.091728687301</v>
      </c>
      <c r="D544" s="31">
        <v>0</v>
      </c>
      <c r="E544" s="31">
        <v>42754.811354160302</v>
      </c>
      <c r="F544" s="31">
        <v>27738.045919179898</v>
      </c>
      <c r="G544" s="31">
        <v>183.63842667639301</v>
      </c>
      <c r="H544" s="31">
        <v>0</v>
      </c>
      <c r="I544" s="31">
        <v>0</v>
      </c>
      <c r="J544" s="31">
        <v>4766.1455926299104</v>
      </c>
      <c r="K544" s="31">
        <v>32135.984235525098</v>
      </c>
      <c r="L544" s="31">
        <v>42030.690831184402</v>
      </c>
      <c r="M544" s="31">
        <v>29885.741597413999</v>
      </c>
      <c r="N544" s="31">
        <v>16060.4752877951</v>
      </c>
      <c r="O544" s="31">
        <v>0</v>
      </c>
      <c r="P544" s="31">
        <v>0</v>
      </c>
      <c r="Q544" s="31">
        <v>5289.4065645337096</v>
      </c>
      <c r="R544" s="31">
        <v>0</v>
      </c>
      <c r="S544" s="31">
        <v>0</v>
      </c>
      <c r="T544" s="31">
        <v>3095.6183033287498</v>
      </c>
      <c r="U544" s="31">
        <v>36885.991336255363</v>
      </c>
      <c r="V544" s="31">
        <v>3185224.2291564899</v>
      </c>
      <c r="W544" s="31">
        <v>0</v>
      </c>
      <c r="X544" s="31">
        <v>4026243.3297424298</v>
      </c>
      <c r="Y544" s="31">
        <v>2511363.1840820299</v>
      </c>
      <c r="Z544" s="31">
        <v>32799.466892242403</v>
      </c>
      <c r="AA544" s="31">
        <v>0</v>
      </c>
      <c r="AB544" s="31">
        <v>0</v>
      </c>
      <c r="AC544" s="31">
        <v>1224721.79878235</v>
      </c>
      <c r="AD544" s="31">
        <v>8005264.7979126005</v>
      </c>
      <c r="AE544" s="31">
        <v>2328140.8571167002</v>
      </c>
      <c r="AF544" s="31">
        <v>1829266.7975769001</v>
      </c>
      <c r="AG544" s="31">
        <v>2457261.27026367</v>
      </c>
      <c r="AH544" s="31">
        <v>0</v>
      </c>
      <c r="AI544" s="31">
        <v>0</v>
      </c>
      <c r="AJ544" s="31">
        <v>648244.79798889195</v>
      </c>
      <c r="AK544" s="31">
        <v>0</v>
      </c>
      <c r="AL544" s="31">
        <v>0</v>
      </c>
      <c r="AM544" s="31">
        <v>523110.96083068801</v>
      </c>
      <c r="AN544" s="31">
        <v>9216282.1246337909</v>
      </c>
      <c r="AO544" s="31">
        <v>20854531.012695301</v>
      </c>
      <c r="AP544" s="31">
        <v>0</v>
      </c>
      <c r="AQ544" s="31">
        <v>26054661.918212902</v>
      </c>
      <c r="AR544" s="31">
        <v>16202645.182128901</v>
      </c>
      <c r="AS544" s="31">
        <v>201181.741472244</v>
      </c>
      <c r="AT544" s="31">
        <v>0</v>
      </c>
      <c r="AU544" s="31">
        <v>0</v>
      </c>
      <c r="AV544" s="31">
        <v>2898362.9159545898</v>
      </c>
      <c r="AW544" s="31">
        <v>18977517.584228501</v>
      </c>
      <c r="AX544" s="31">
        <v>16055758.373535199</v>
      </c>
      <c r="AY544" s="31">
        <v>11993124.3514404</v>
      </c>
      <c r="AZ544" s="31">
        <v>15180653.4144287</v>
      </c>
      <c r="BA544" s="31">
        <v>0</v>
      </c>
      <c r="BB544" s="31">
        <v>0</v>
      </c>
      <c r="BC544" s="31">
        <v>4225345.8178100605</v>
      </c>
      <c r="BD544" s="31">
        <v>0</v>
      </c>
      <c r="BE544" s="31">
        <v>0</v>
      </c>
      <c r="BF544" s="31">
        <v>3222037.56066895</v>
      </c>
      <c r="BG544" s="31">
        <v>21798842.025878899</v>
      </c>
      <c r="BH544" s="31">
        <v>4257415.6372070303</v>
      </c>
      <c r="BI544" s="31">
        <v>0</v>
      </c>
      <c r="BJ544" s="31">
        <v>8226107.7904663105</v>
      </c>
      <c r="BK544" s="31">
        <v>6029410.0181884803</v>
      </c>
      <c r="BL544" s="31">
        <v>0</v>
      </c>
      <c r="BM544" s="31">
        <v>0</v>
      </c>
      <c r="BN544" s="31">
        <v>0</v>
      </c>
      <c r="BO544" s="31">
        <v>0</v>
      </c>
      <c r="BP544" s="31">
        <v>0</v>
      </c>
      <c r="BQ544" s="31">
        <v>0</v>
      </c>
      <c r="BR544" s="31">
        <v>4059710.2104186998</v>
      </c>
      <c r="BS544" s="31">
        <v>6192980.2537841797</v>
      </c>
      <c r="BT544" s="31">
        <v>0</v>
      </c>
      <c r="BU544" s="31">
        <v>0</v>
      </c>
      <c r="BV544" s="31">
        <v>2113815.9782104502</v>
      </c>
      <c r="BW544" s="31">
        <v>0</v>
      </c>
      <c r="BX544" s="31">
        <v>0</v>
      </c>
      <c r="BY544" s="31">
        <v>0</v>
      </c>
      <c r="BZ544" s="31">
        <v>0</v>
      </c>
      <c r="CA544" s="31">
        <v>91684.917140007004</v>
      </c>
      <c r="CB544" s="31">
        <v>7244752.2065429697</v>
      </c>
      <c r="CC544" s="31">
        <v>47102601.03125</v>
      </c>
      <c r="CD544" s="31">
        <v>12531058.2767334</v>
      </c>
      <c r="CE544" s="31">
        <v>3068.7664403021299</v>
      </c>
      <c r="CF544" s="31">
        <v>522272.73002243001</v>
      </c>
      <c r="CG544" s="31">
        <v>3218729.4446105999</v>
      </c>
      <c r="CH544" s="31">
        <v>0</v>
      </c>
      <c r="CI544" s="31">
        <v>94737.135282516494</v>
      </c>
      <c r="CJ544" s="31">
        <v>7767746.4136352502</v>
      </c>
      <c r="CK544" s="31">
        <v>50337746.746582001</v>
      </c>
      <c r="CL544" s="31">
        <v>12553223.732666001</v>
      </c>
      <c r="CM544" s="31">
        <v>131719.34595871001</v>
      </c>
      <c r="CN544" s="31">
        <v>16996956.998535201</v>
      </c>
      <c r="CO544" s="31">
        <v>72076646.060546905</v>
      </c>
      <c r="CP544" s="31">
        <v>12553223.732666001</v>
      </c>
    </row>
    <row r="545" spans="1:94">
      <c r="A545" s="138" t="s">
        <v>72</v>
      </c>
      <c r="B545" s="163">
        <v>38322</v>
      </c>
      <c r="C545" s="31">
        <v>50164.8512721062</v>
      </c>
      <c r="D545" s="31">
        <v>0</v>
      </c>
      <c r="E545" s="31">
        <v>41900.427407741503</v>
      </c>
      <c r="F545" s="31">
        <v>27611.720406770699</v>
      </c>
      <c r="G545" s="31">
        <v>299.73435777053197</v>
      </c>
      <c r="H545" s="31">
        <v>0</v>
      </c>
      <c r="I545" s="31">
        <v>0</v>
      </c>
      <c r="J545" s="31">
        <v>7359.0916847586604</v>
      </c>
      <c r="K545" s="31">
        <v>30328.301570892301</v>
      </c>
      <c r="L545" s="31">
        <v>40829.420775413499</v>
      </c>
      <c r="M545" s="31">
        <v>30121.095871210098</v>
      </c>
      <c r="N545" s="31">
        <v>16217.9904241562</v>
      </c>
      <c r="O545" s="31">
        <v>0</v>
      </c>
      <c r="P545" s="31">
        <v>0</v>
      </c>
      <c r="Q545" s="31">
        <v>5253.52863454819</v>
      </c>
      <c r="R545" s="31">
        <v>0</v>
      </c>
      <c r="S545" s="31">
        <v>0</v>
      </c>
      <c r="T545" s="31">
        <v>3106.0901063680599</v>
      </c>
      <c r="U545" s="31">
        <v>37601.903367902909</v>
      </c>
      <c r="V545" s="31">
        <v>3269371.08129883</v>
      </c>
      <c r="W545" s="31">
        <v>0</v>
      </c>
      <c r="X545" s="31">
        <v>3989781.5433959998</v>
      </c>
      <c r="Y545" s="31">
        <v>2534986.9838561998</v>
      </c>
      <c r="Z545" s="31">
        <v>56892.0807008743</v>
      </c>
      <c r="AA545" s="31">
        <v>0</v>
      </c>
      <c r="AB545" s="31">
        <v>0</v>
      </c>
      <c r="AC545" s="31">
        <v>2276501.9671630901</v>
      </c>
      <c r="AD545" s="31">
        <v>7902206.6143188505</v>
      </c>
      <c r="AE545" s="31">
        <v>2283572.2270507799</v>
      </c>
      <c r="AF545" s="31">
        <v>1838381.18276978</v>
      </c>
      <c r="AG545" s="31">
        <v>2473172.85974121</v>
      </c>
      <c r="AH545" s="31">
        <v>0</v>
      </c>
      <c r="AI545" s="31">
        <v>0</v>
      </c>
      <c r="AJ545" s="31">
        <v>647711.20732116699</v>
      </c>
      <c r="AK545" s="31">
        <v>0</v>
      </c>
      <c r="AL545" s="31">
        <v>0</v>
      </c>
      <c r="AM545" s="31">
        <v>519923.36370086699</v>
      </c>
      <c r="AN545" s="31">
        <v>10057006.829711899</v>
      </c>
      <c r="AO545" s="31">
        <v>21650879.6640625</v>
      </c>
      <c r="AP545" s="31">
        <v>0</v>
      </c>
      <c r="AQ545" s="31">
        <v>26049285.3049316</v>
      </c>
      <c r="AR545" s="31">
        <v>16455003.5184326</v>
      </c>
      <c r="AS545" s="31">
        <v>356490.45499801601</v>
      </c>
      <c r="AT545" s="31">
        <v>0</v>
      </c>
      <c r="AU545" s="31">
        <v>0</v>
      </c>
      <c r="AV545" s="31">
        <v>5391303.5183105497</v>
      </c>
      <c r="AW545" s="31">
        <v>18705939.0466309</v>
      </c>
      <c r="AX545" s="31">
        <v>15748289.721801801</v>
      </c>
      <c r="AY545" s="31">
        <v>12183869.9660645</v>
      </c>
      <c r="AZ545" s="31">
        <v>15463244.897338901</v>
      </c>
      <c r="BA545" s="31">
        <v>0</v>
      </c>
      <c r="BB545" s="31">
        <v>0</v>
      </c>
      <c r="BC545" s="31">
        <v>4271911.1466674795</v>
      </c>
      <c r="BD545" s="31">
        <v>0</v>
      </c>
      <c r="BE545" s="31">
        <v>0</v>
      </c>
      <c r="BF545" s="31">
        <v>3237898.3954772898</v>
      </c>
      <c r="BG545" s="31">
        <v>23858266.691650402</v>
      </c>
      <c r="BH545" s="31">
        <v>4314679.1102294903</v>
      </c>
      <c r="BI545" s="31">
        <v>0</v>
      </c>
      <c r="BJ545" s="31">
        <v>8281001.8331909198</v>
      </c>
      <c r="BK545" s="31">
        <v>6191935.7579345703</v>
      </c>
      <c r="BL545" s="31">
        <v>0</v>
      </c>
      <c r="BM545" s="31">
        <v>0</v>
      </c>
      <c r="BN545" s="31">
        <v>0</v>
      </c>
      <c r="BO545" s="31">
        <v>0</v>
      </c>
      <c r="BP545" s="31">
        <v>0</v>
      </c>
      <c r="BQ545" s="31">
        <v>0</v>
      </c>
      <c r="BR545" s="31">
        <v>4160806.9036865202</v>
      </c>
      <c r="BS545" s="31">
        <v>6326162.3742065402</v>
      </c>
      <c r="BT545" s="31">
        <v>0</v>
      </c>
      <c r="BU545" s="31">
        <v>0</v>
      </c>
      <c r="BV545" s="31">
        <v>2145990.5440368699</v>
      </c>
      <c r="BW545" s="31">
        <v>0</v>
      </c>
      <c r="BX545" s="31">
        <v>0</v>
      </c>
      <c r="BY545" s="31">
        <v>0</v>
      </c>
      <c r="BZ545" s="31">
        <v>0</v>
      </c>
      <c r="CA545" s="31">
        <v>92005.646632194504</v>
      </c>
      <c r="CB545" s="31">
        <v>7241836.0575561495</v>
      </c>
      <c r="CC545" s="31">
        <v>47689954.740234397</v>
      </c>
      <c r="CD545" s="31">
        <v>12580623.1589355</v>
      </c>
      <c r="CE545" s="31">
        <v>3110.4286952316802</v>
      </c>
      <c r="CF545" s="31">
        <v>519720.08305358898</v>
      </c>
      <c r="CG545" s="31">
        <v>3255838.7094421401</v>
      </c>
      <c r="CH545" s="31">
        <v>0</v>
      </c>
      <c r="CI545" s="31">
        <v>95097.799843788103</v>
      </c>
      <c r="CJ545" s="31">
        <v>7758195.3123779297</v>
      </c>
      <c r="CK545" s="31">
        <v>50895035.625488304</v>
      </c>
      <c r="CL545" s="31">
        <v>12579087.569091801</v>
      </c>
      <c r="CM545" s="31">
        <v>132693.00119400001</v>
      </c>
      <c r="CN545" s="31">
        <v>17848706.3432617</v>
      </c>
      <c r="CO545" s="31">
        <v>74824504.1484375</v>
      </c>
      <c r="CP545" s="31">
        <v>12579087.569091801</v>
      </c>
    </row>
    <row r="546" spans="1:94">
      <c r="A546" s="138" t="s">
        <v>72</v>
      </c>
      <c r="B546" s="163">
        <v>38412</v>
      </c>
      <c r="C546" s="31">
        <v>51644.348482608802</v>
      </c>
      <c r="D546" s="31">
        <v>0</v>
      </c>
      <c r="E546" s="31">
        <v>41531.777220249198</v>
      </c>
      <c r="F546" s="31">
        <v>27906.7798197269</v>
      </c>
      <c r="G546" s="31">
        <v>437.58414660394197</v>
      </c>
      <c r="H546" s="31">
        <v>0</v>
      </c>
      <c r="I546" s="31">
        <v>0</v>
      </c>
      <c r="J546" s="31">
        <v>10339.6284958124</v>
      </c>
      <c r="K546" s="31">
        <v>27658.269572019599</v>
      </c>
      <c r="L546" s="31">
        <v>40693.6822071075</v>
      </c>
      <c r="M546" s="31">
        <v>30426.231893062599</v>
      </c>
      <c r="N546" s="31">
        <v>16228.5038791895</v>
      </c>
      <c r="O546" s="31">
        <v>0</v>
      </c>
      <c r="P546" s="31">
        <v>0</v>
      </c>
      <c r="Q546" s="31">
        <v>5290.1461118459702</v>
      </c>
      <c r="R546" s="31">
        <v>0</v>
      </c>
      <c r="S546" s="31">
        <v>0</v>
      </c>
      <c r="T546" s="31">
        <v>3091.7425136864199</v>
      </c>
      <c r="U546" s="31">
        <v>37926.338758130318</v>
      </c>
      <c r="V546" s="31">
        <v>3337275.1861572298</v>
      </c>
      <c r="W546" s="31">
        <v>0</v>
      </c>
      <c r="X546" s="31">
        <v>3913740.37530518</v>
      </c>
      <c r="Y546" s="31">
        <v>2530273.3680725102</v>
      </c>
      <c r="Z546" s="31">
        <v>78635.896537780805</v>
      </c>
      <c r="AA546" s="31">
        <v>0</v>
      </c>
      <c r="AB546" s="31">
        <v>0</v>
      </c>
      <c r="AC546" s="31">
        <v>3124501.7957153302</v>
      </c>
      <c r="AD546" s="31">
        <v>7077885.8024292002</v>
      </c>
      <c r="AE546" s="31">
        <v>2295010.4710082998</v>
      </c>
      <c r="AF546" s="31">
        <v>1836729.56558228</v>
      </c>
      <c r="AG546" s="31">
        <v>2473435.1899108901</v>
      </c>
      <c r="AH546" s="31">
        <v>0</v>
      </c>
      <c r="AI546" s="31">
        <v>0</v>
      </c>
      <c r="AJ546" s="31">
        <v>640233.99907684303</v>
      </c>
      <c r="AK546" s="31">
        <v>0</v>
      </c>
      <c r="AL546" s="31">
        <v>0</v>
      </c>
      <c r="AM546" s="31">
        <v>525530.65588378895</v>
      </c>
      <c r="AN546" s="31">
        <v>10404715.7506104</v>
      </c>
      <c r="AO546" s="31">
        <v>22313299.074951202</v>
      </c>
      <c r="AP546" s="31">
        <v>0</v>
      </c>
      <c r="AQ546" s="31">
        <v>25963502.552246101</v>
      </c>
      <c r="AR546" s="31">
        <v>16776989.7102051</v>
      </c>
      <c r="AS546" s="31">
        <v>497283.410388947</v>
      </c>
      <c r="AT546" s="31">
        <v>0</v>
      </c>
      <c r="AU546" s="31">
        <v>0</v>
      </c>
      <c r="AV546" s="31">
        <v>7435170.7698364304</v>
      </c>
      <c r="AW546" s="31">
        <v>16975612.2890625</v>
      </c>
      <c r="AX546" s="31">
        <v>15829954.2845459</v>
      </c>
      <c r="AY546" s="31">
        <v>12311062.121582</v>
      </c>
      <c r="AZ546" s="31">
        <v>15635913.9926758</v>
      </c>
      <c r="BA546" s="31">
        <v>0</v>
      </c>
      <c r="BB546" s="31">
        <v>0</v>
      </c>
      <c r="BC546" s="31">
        <v>4271481.7734985398</v>
      </c>
      <c r="BD546" s="31">
        <v>0</v>
      </c>
      <c r="BE546" s="31">
        <v>0</v>
      </c>
      <c r="BF546" s="31">
        <v>3343913.0852966299</v>
      </c>
      <c r="BG546" s="31">
        <v>24885242.6713867</v>
      </c>
      <c r="BH546" s="31">
        <v>4439257.6259155301</v>
      </c>
      <c r="BI546" s="31">
        <v>0</v>
      </c>
      <c r="BJ546" s="31">
        <v>8325516.8399047898</v>
      </c>
      <c r="BK546" s="31">
        <v>6286186.8566894503</v>
      </c>
      <c r="BL546" s="31">
        <v>0</v>
      </c>
      <c r="BM546" s="31">
        <v>0</v>
      </c>
      <c r="BN546" s="31">
        <v>0</v>
      </c>
      <c r="BO546" s="31">
        <v>0</v>
      </c>
      <c r="BP546" s="31">
        <v>0</v>
      </c>
      <c r="BQ546" s="31">
        <v>0</v>
      </c>
      <c r="BR546" s="31">
        <v>4167437.7149963402</v>
      </c>
      <c r="BS546" s="31">
        <v>6430633.9368896503</v>
      </c>
      <c r="BT546" s="31">
        <v>0</v>
      </c>
      <c r="BU546" s="31">
        <v>0</v>
      </c>
      <c r="BV546" s="31">
        <v>2178559.3366394001</v>
      </c>
      <c r="BW546" s="31">
        <v>0</v>
      </c>
      <c r="BX546" s="31">
        <v>0</v>
      </c>
      <c r="BY546" s="31">
        <v>0</v>
      </c>
      <c r="BZ546" s="31">
        <v>0</v>
      </c>
      <c r="CA546" s="31">
        <v>93306.888535499602</v>
      </c>
      <c r="CB546" s="31">
        <v>7257050.04931641</v>
      </c>
      <c r="CC546" s="31">
        <v>48265093.2646484</v>
      </c>
      <c r="CD546" s="31">
        <v>12747451.6369629</v>
      </c>
      <c r="CE546" s="31">
        <v>3131.03191149235</v>
      </c>
      <c r="CF546" s="31">
        <v>527666.76999664295</v>
      </c>
      <c r="CG546" s="31">
        <v>3344065.2541809101</v>
      </c>
      <c r="CH546" s="31">
        <v>0</v>
      </c>
      <c r="CI546" s="31">
        <v>96452.7409753799</v>
      </c>
      <c r="CJ546" s="31">
        <v>7785518.1531372098</v>
      </c>
      <c r="CK546" s="31">
        <v>51629324.144042999</v>
      </c>
      <c r="CL546" s="31">
        <v>12736962.8740234</v>
      </c>
      <c r="CM546" s="31">
        <v>134223.85905456499</v>
      </c>
      <c r="CN546" s="31">
        <v>18177796.0935059</v>
      </c>
      <c r="CO546" s="31">
        <v>76468434.952148393</v>
      </c>
      <c r="CP546" s="31">
        <v>12736962.8740234</v>
      </c>
    </row>
    <row r="547" spans="1:94">
      <c r="A547" s="138" t="s">
        <v>72</v>
      </c>
      <c r="B547" s="163">
        <v>38504</v>
      </c>
      <c r="C547" s="31">
        <v>52833.724689960502</v>
      </c>
      <c r="D547" s="31">
        <v>0</v>
      </c>
      <c r="E547" s="31">
        <v>41150.256895542101</v>
      </c>
      <c r="F547" s="31">
        <v>28049.530073881098</v>
      </c>
      <c r="G547" s="31">
        <v>590.73431188613199</v>
      </c>
      <c r="H547" s="31">
        <v>0</v>
      </c>
      <c r="I547" s="31">
        <v>0</v>
      </c>
      <c r="J547" s="31">
        <v>13656.073649764099</v>
      </c>
      <c r="K547" s="31">
        <v>24756.720711708102</v>
      </c>
      <c r="L547" s="31">
        <v>41481.225334167502</v>
      </c>
      <c r="M547" s="31">
        <v>30685.221839427901</v>
      </c>
      <c r="N547" s="31">
        <v>16279.5067527294</v>
      </c>
      <c r="O547" s="31">
        <v>0</v>
      </c>
      <c r="P547" s="31">
        <v>0</v>
      </c>
      <c r="Q547" s="31">
        <v>5333.9052422046698</v>
      </c>
      <c r="R547" s="31">
        <v>0</v>
      </c>
      <c r="S547" s="31">
        <v>0</v>
      </c>
      <c r="T547" s="31">
        <v>3140.5075324177701</v>
      </c>
      <c r="U547" s="31">
        <v>38271.402180779733</v>
      </c>
      <c r="V547" s="31">
        <v>3414843.7612609901</v>
      </c>
      <c r="W547" s="31">
        <v>0</v>
      </c>
      <c r="X547" s="31">
        <v>3924333.2763366699</v>
      </c>
      <c r="Y547" s="31">
        <v>2574367.5651855501</v>
      </c>
      <c r="Z547" s="31">
        <v>113630.46584415399</v>
      </c>
      <c r="AA547" s="31">
        <v>0</v>
      </c>
      <c r="AB547" s="31">
        <v>0</v>
      </c>
      <c r="AC547" s="31">
        <v>4665594.9987792997</v>
      </c>
      <c r="AD547" s="31">
        <v>6238657.43432617</v>
      </c>
      <c r="AE547" s="31">
        <v>2337218.0644836398</v>
      </c>
      <c r="AF547" s="31">
        <v>1857294.36557007</v>
      </c>
      <c r="AG547" s="31">
        <v>2475699.5509948698</v>
      </c>
      <c r="AH547" s="31">
        <v>0</v>
      </c>
      <c r="AI547" s="31">
        <v>0</v>
      </c>
      <c r="AJ547" s="31">
        <v>643640.13484191895</v>
      </c>
      <c r="AK547" s="31">
        <v>0</v>
      </c>
      <c r="AL547" s="31">
        <v>0</v>
      </c>
      <c r="AM547" s="31">
        <v>532419.98219299305</v>
      </c>
      <c r="AN547" s="31">
        <v>10825378.901123</v>
      </c>
      <c r="AO547" s="31">
        <v>23054441.564208999</v>
      </c>
      <c r="AP547" s="31">
        <v>0</v>
      </c>
      <c r="AQ547" s="31">
        <v>26183294.575927701</v>
      </c>
      <c r="AR547" s="31">
        <v>17177171.5166016</v>
      </c>
      <c r="AS547" s="31">
        <v>732360.52689361596</v>
      </c>
      <c r="AT547" s="31">
        <v>0</v>
      </c>
      <c r="AU547" s="31">
        <v>0</v>
      </c>
      <c r="AV547" s="31">
        <v>10951096.665771499</v>
      </c>
      <c r="AW547" s="31">
        <v>15054827.3673096</v>
      </c>
      <c r="AX547" s="31">
        <v>16332293.662597699</v>
      </c>
      <c r="AY547" s="31">
        <v>12559158.459472699</v>
      </c>
      <c r="AZ547" s="31">
        <v>15777121.682373</v>
      </c>
      <c r="BA547" s="31">
        <v>0</v>
      </c>
      <c r="BB547" s="31">
        <v>0</v>
      </c>
      <c r="BC547" s="31">
        <v>4308238.9322509803</v>
      </c>
      <c r="BD547" s="31">
        <v>0</v>
      </c>
      <c r="BE547" s="31">
        <v>0</v>
      </c>
      <c r="BF547" s="31">
        <v>3412097.8947448698</v>
      </c>
      <c r="BG547" s="31">
        <v>25842740.884033199</v>
      </c>
      <c r="BH547" s="31">
        <v>4544683.3672485398</v>
      </c>
      <c r="BI547" s="31">
        <v>0</v>
      </c>
      <c r="BJ547" s="31">
        <v>8387782.0128784198</v>
      </c>
      <c r="BK547" s="31">
        <v>6464449.5535278302</v>
      </c>
      <c r="BL547" s="31">
        <v>0</v>
      </c>
      <c r="BM547" s="31">
        <v>0</v>
      </c>
      <c r="BN547" s="31">
        <v>0</v>
      </c>
      <c r="BO547" s="31">
        <v>0</v>
      </c>
      <c r="BP547" s="31">
        <v>0</v>
      </c>
      <c r="BQ547" s="31">
        <v>0</v>
      </c>
      <c r="BR547" s="31">
        <v>4257226.3688964797</v>
      </c>
      <c r="BS547" s="31">
        <v>6518283.6721801804</v>
      </c>
      <c r="BT547" s="31">
        <v>0</v>
      </c>
      <c r="BU547" s="31">
        <v>0</v>
      </c>
      <c r="BV547" s="31">
        <v>2216198.6781310998</v>
      </c>
      <c r="BW547" s="31">
        <v>0</v>
      </c>
      <c r="BX547" s="31">
        <v>0</v>
      </c>
      <c r="BY547" s="31">
        <v>0</v>
      </c>
      <c r="BZ547" s="31">
        <v>0</v>
      </c>
      <c r="CA547" s="31">
        <v>94094.0458230972</v>
      </c>
      <c r="CB547" s="31">
        <v>7327614.0084838904</v>
      </c>
      <c r="CC547" s="31">
        <v>49110653.298828103</v>
      </c>
      <c r="CD547" s="31">
        <v>12920621.1757813</v>
      </c>
      <c r="CE547" s="31">
        <v>3122.9009979665302</v>
      </c>
      <c r="CF547" s="31">
        <v>531182.54074096703</v>
      </c>
      <c r="CG547" s="31">
        <v>3397088.6952209501</v>
      </c>
      <c r="CH547" s="31">
        <v>0</v>
      </c>
      <c r="CI547" s="31">
        <v>97235.635377883897</v>
      </c>
      <c r="CJ547" s="31">
        <v>7860854.5449829102</v>
      </c>
      <c r="CK547" s="31">
        <v>52532595.857910201</v>
      </c>
      <c r="CL547" s="31">
        <v>12910984.6783447</v>
      </c>
      <c r="CM547" s="31">
        <v>135221.43554115301</v>
      </c>
      <c r="CN547" s="31">
        <v>18669487.284667999</v>
      </c>
      <c r="CO547" s="31">
        <v>78411075.774414107</v>
      </c>
      <c r="CP547" s="31">
        <v>12910984.6783447</v>
      </c>
    </row>
    <row r="548" spans="1:94">
      <c r="A548" s="138" t="s">
        <v>72</v>
      </c>
      <c r="B548" s="163">
        <v>38596</v>
      </c>
      <c r="C548" s="31">
        <v>53956.800964832299</v>
      </c>
      <c r="D548" s="31">
        <v>0</v>
      </c>
      <c r="E548" s="31">
        <v>40904.765864372297</v>
      </c>
      <c r="F548" s="31">
        <v>28461.284737110102</v>
      </c>
      <c r="G548" s="31">
        <v>679.52742850035395</v>
      </c>
      <c r="H548" s="31">
        <v>0</v>
      </c>
      <c r="I548" s="31">
        <v>0</v>
      </c>
      <c r="J548" s="31">
        <v>15849.979796052001</v>
      </c>
      <c r="K548" s="31">
        <v>22116.086596250501</v>
      </c>
      <c r="L548" s="31">
        <v>43539.5919451714</v>
      </c>
      <c r="M548" s="31">
        <v>31238.054602146101</v>
      </c>
      <c r="N548" s="31">
        <v>16123.261401772501</v>
      </c>
      <c r="O548" s="31">
        <v>0</v>
      </c>
      <c r="P548" s="31">
        <v>0</v>
      </c>
      <c r="Q548" s="31">
        <v>5350.6098576784098</v>
      </c>
      <c r="R548" s="31">
        <v>0</v>
      </c>
      <c r="S548" s="31">
        <v>0</v>
      </c>
      <c r="T548" s="31">
        <v>3096.8660588264502</v>
      </c>
      <c r="U548" s="31">
        <v>38083.407313080526</v>
      </c>
      <c r="V548" s="31">
        <v>3443018.6436462398</v>
      </c>
      <c r="W548" s="31">
        <v>0</v>
      </c>
      <c r="X548" s="31">
        <v>3819859.4307556199</v>
      </c>
      <c r="Y548" s="31">
        <v>2543955.5112304701</v>
      </c>
      <c r="Z548" s="31">
        <v>140390.98367500299</v>
      </c>
      <c r="AA548" s="31">
        <v>0</v>
      </c>
      <c r="AB548" s="31">
        <v>0</v>
      </c>
      <c r="AC548" s="31">
        <v>5750690.1796875</v>
      </c>
      <c r="AD548" s="31">
        <v>5158387.8259277297</v>
      </c>
      <c r="AE548" s="31">
        <v>2371581.14208984</v>
      </c>
      <c r="AF548" s="31">
        <v>1869273.10862732</v>
      </c>
      <c r="AG548" s="31">
        <v>2428170.6643981901</v>
      </c>
      <c r="AH548" s="31">
        <v>0</v>
      </c>
      <c r="AI548" s="31">
        <v>0</v>
      </c>
      <c r="AJ548" s="31">
        <v>628837.12874603295</v>
      </c>
      <c r="AK548" s="31">
        <v>0</v>
      </c>
      <c r="AL548" s="31">
        <v>0</v>
      </c>
      <c r="AM548" s="31">
        <v>519127.298854828</v>
      </c>
      <c r="AN548" s="31">
        <v>10666414.3469238</v>
      </c>
      <c r="AO548" s="31">
        <v>23590230.032714799</v>
      </c>
      <c r="AP548" s="31">
        <v>0</v>
      </c>
      <c r="AQ548" s="31">
        <v>25927382.6643066</v>
      </c>
      <c r="AR548" s="31">
        <v>17248758.5463867</v>
      </c>
      <c r="AS548" s="31">
        <v>913757.19949340797</v>
      </c>
      <c r="AT548" s="31">
        <v>0</v>
      </c>
      <c r="AU548" s="31">
        <v>0</v>
      </c>
      <c r="AV548" s="31">
        <v>13338721.411987299</v>
      </c>
      <c r="AW548" s="31">
        <v>12656150.338256801</v>
      </c>
      <c r="AX548" s="31">
        <v>17071925.967041001</v>
      </c>
      <c r="AY548" s="31">
        <v>12884718.149658199</v>
      </c>
      <c r="AZ548" s="31">
        <v>15746661.6398926</v>
      </c>
      <c r="BA548" s="31">
        <v>0</v>
      </c>
      <c r="BB548" s="31">
        <v>0</v>
      </c>
      <c r="BC548" s="31">
        <v>4328003.1066284198</v>
      </c>
      <c r="BD548" s="31">
        <v>0</v>
      </c>
      <c r="BE548" s="31">
        <v>0</v>
      </c>
      <c r="BF548" s="31">
        <v>3367207.7687377902</v>
      </c>
      <c r="BG548" s="31">
        <v>25389969.811035201</v>
      </c>
      <c r="BH548" s="31">
        <v>4868028.35266113</v>
      </c>
      <c r="BI548" s="31">
        <v>0</v>
      </c>
      <c r="BJ548" s="31">
        <v>8526669.3239746094</v>
      </c>
      <c r="BK548" s="31">
        <v>6586582.7769165002</v>
      </c>
      <c r="BL548" s="31">
        <v>0</v>
      </c>
      <c r="BM548" s="31">
        <v>0</v>
      </c>
      <c r="BN548" s="31">
        <v>0</v>
      </c>
      <c r="BO548" s="31">
        <v>0</v>
      </c>
      <c r="BP548" s="31">
        <v>0</v>
      </c>
      <c r="BQ548" s="31">
        <v>0</v>
      </c>
      <c r="BR548" s="31">
        <v>4395152.0095825205</v>
      </c>
      <c r="BS548" s="31">
        <v>6556340.3200073196</v>
      </c>
      <c r="BT548" s="31">
        <v>0</v>
      </c>
      <c r="BU548" s="31">
        <v>0</v>
      </c>
      <c r="BV548" s="31">
        <v>2293116.8272705101</v>
      </c>
      <c r="BW548" s="31">
        <v>0</v>
      </c>
      <c r="BX548" s="31">
        <v>0</v>
      </c>
      <c r="BY548" s="31">
        <v>0</v>
      </c>
      <c r="BZ548" s="31">
        <v>0</v>
      </c>
      <c r="CA548" s="31">
        <v>94678.713172912598</v>
      </c>
      <c r="CB548" s="31">
        <v>7281305.40161133</v>
      </c>
      <c r="CC548" s="31">
        <v>49663483.871582001</v>
      </c>
      <c r="CD548" s="31">
        <v>13435121.9642334</v>
      </c>
      <c r="CE548" s="31">
        <v>3067.3316353857499</v>
      </c>
      <c r="CF548" s="31">
        <v>519092.73381042498</v>
      </c>
      <c r="CG548" s="31">
        <v>3368589.2387390099</v>
      </c>
      <c r="CH548" s="31">
        <v>0</v>
      </c>
      <c r="CI548" s="31">
        <v>97731.602256774902</v>
      </c>
      <c r="CJ548" s="31">
        <v>7801295.48974609</v>
      </c>
      <c r="CK548" s="31">
        <v>53022424.754394501</v>
      </c>
      <c r="CL548" s="31">
        <v>13458929.6994629</v>
      </c>
      <c r="CM548" s="31">
        <v>135776.240987778</v>
      </c>
      <c r="CN548" s="31">
        <v>18469247.115722701</v>
      </c>
      <c r="CO548" s="31">
        <v>78370214.135742202</v>
      </c>
      <c r="CP548" s="31">
        <v>13458929.6994629</v>
      </c>
    </row>
    <row r="549" spans="1:94">
      <c r="A549" s="138" t="s">
        <v>72</v>
      </c>
      <c r="B549" s="163">
        <v>38687</v>
      </c>
      <c r="C549" s="31">
        <v>55053.128510475202</v>
      </c>
      <c r="D549" s="31">
        <v>0</v>
      </c>
      <c r="E549" s="31">
        <v>40406.145803451502</v>
      </c>
      <c r="F549" s="31">
        <v>28566.099723100699</v>
      </c>
      <c r="G549" s="31">
        <v>789.32232774794102</v>
      </c>
      <c r="H549" s="31">
        <v>0</v>
      </c>
      <c r="I549" s="31">
        <v>0</v>
      </c>
      <c r="J549" s="31">
        <v>18941.918240070299</v>
      </c>
      <c r="K549" s="31">
        <v>19685.724213838599</v>
      </c>
      <c r="L549" s="31">
        <v>42184.845767498002</v>
      </c>
      <c r="M549" s="31">
        <v>31826.565232992201</v>
      </c>
      <c r="N549" s="31">
        <v>15945.4503829479</v>
      </c>
      <c r="O549" s="31">
        <v>0</v>
      </c>
      <c r="P549" s="31">
        <v>0</v>
      </c>
      <c r="Q549" s="31">
        <v>5413.4596989154797</v>
      </c>
      <c r="R549" s="31">
        <v>0</v>
      </c>
      <c r="S549" s="31">
        <v>0</v>
      </c>
      <c r="T549" s="31">
        <v>3020.4473483264401</v>
      </c>
      <c r="U549" s="31">
        <v>38867.503505816967</v>
      </c>
      <c r="V549" s="31">
        <v>3486471.1541748</v>
      </c>
      <c r="W549" s="31">
        <v>0</v>
      </c>
      <c r="X549" s="31">
        <v>3726352.0851745601</v>
      </c>
      <c r="Y549" s="31">
        <v>2525372.0228271498</v>
      </c>
      <c r="Z549" s="31">
        <v>165679.6170578</v>
      </c>
      <c r="AA549" s="31">
        <v>0</v>
      </c>
      <c r="AB549" s="31">
        <v>0</v>
      </c>
      <c r="AC549" s="31">
        <v>6829346.8303222703</v>
      </c>
      <c r="AD549" s="31">
        <v>4427187.3884887705</v>
      </c>
      <c r="AE549" s="31">
        <v>2244421.6805725102</v>
      </c>
      <c r="AF549" s="31">
        <v>1907663.0409393299</v>
      </c>
      <c r="AG549" s="31">
        <v>2364023.05551147</v>
      </c>
      <c r="AH549" s="31">
        <v>0</v>
      </c>
      <c r="AI549" s="31">
        <v>0</v>
      </c>
      <c r="AJ549" s="31">
        <v>624428.76951599098</v>
      </c>
      <c r="AK549" s="31">
        <v>0</v>
      </c>
      <c r="AL549" s="31">
        <v>0</v>
      </c>
      <c r="AM549" s="31">
        <v>504653.43923568702</v>
      </c>
      <c r="AN549" s="31">
        <v>11301999.7486572</v>
      </c>
      <c r="AO549" s="31">
        <v>24189736.7041016</v>
      </c>
      <c r="AP549" s="31">
        <v>0</v>
      </c>
      <c r="AQ549" s="31">
        <v>25712263.933105499</v>
      </c>
      <c r="AR549" s="31">
        <v>17410851.135253899</v>
      </c>
      <c r="AS549" s="31">
        <v>1091690.6888427699</v>
      </c>
      <c r="AT549" s="31">
        <v>0</v>
      </c>
      <c r="AU549" s="31">
        <v>0</v>
      </c>
      <c r="AV549" s="31">
        <v>15939735.0794678</v>
      </c>
      <c r="AW549" s="31">
        <v>10945155.197265601</v>
      </c>
      <c r="AX549" s="31">
        <v>16245149.7237549</v>
      </c>
      <c r="AY549" s="31">
        <v>13314573.517944301</v>
      </c>
      <c r="AZ549" s="31">
        <v>15532623.9221191</v>
      </c>
      <c r="BA549" s="31">
        <v>0</v>
      </c>
      <c r="BB549" s="31">
        <v>0</v>
      </c>
      <c r="BC549" s="31">
        <v>4359946.6041870099</v>
      </c>
      <c r="BD549" s="31">
        <v>0</v>
      </c>
      <c r="BE549" s="31">
        <v>0</v>
      </c>
      <c r="BF549" s="31">
        <v>3302768.2281494099</v>
      </c>
      <c r="BG549" s="31">
        <v>27025713.823730499</v>
      </c>
      <c r="BH549" s="31">
        <v>4970497.1939697303</v>
      </c>
      <c r="BI549" s="31">
        <v>0</v>
      </c>
      <c r="BJ549" s="31">
        <v>8438060.8936767597</v>
      </c>
      <c r="BK549" s="31">
        <v>6637336.3338623</v>
      </c>
      <c r="BL549" s="31">
        <v>0</v>
      </c>
      <c r="BM549" s="31">
        <v>0</v>
      </c>
      <c r="BN549" s="31">
        <v>0</v>
      </c>
      <c r="BO549" s="31">
        <v>0</v>
      </c>
      <c r="BP549" s="31">
        <v>0</v>
      </c>
      <c r="BQ549" s="31">
        <v>0</v>
      </c>
      <c r="BR549" s="31">
        <v>4566743.1873779297</v>
      </c>
      <c r="BS549" s="31">
        <v>6484985.2728881799</v>
      </c>
      <c r="BT549" s="31">
        <v>0</v>
      </c>
      <c r="BU549" s="31">
        <v>0</v>
      </c>
      <c r="BV549" s="31">
        <v>2326136.4552307101</v>
      </c>
      <c r="BW549" s="31">
        <v>0</v>
      </c>
      <c r="BX549" s="31">
        <v>0</v>
      </c>
      <c r="BY549" s="31">
        <v>0</v>
      </c>
      <c r="BZ549" s="31">
        <v>0</v>
      </c>
      <c r="CA549" s="31">
        <v>95408.444696426406</v>
      </c>
      <c r="CB549" s="31">
        <v>7200324.6462402297</v>
      </c>
      <c r="CC549" s="31">
        <v>49896341.052734397</v>
      </c>
      <c r="CD549" s="31">
        <v>13387455.4771729</v>
      </c>
      <c r="CE549" s="31">
        <v>3038.9590151906</v>
      </c>
      <c r="CF549" s="31">
        <v>511663.60187911999</v>
      </c>
      <c r="CG549" s="31">
        <v>3366845.99926758</v>
      </c>
      <c r="CH549" s="31">
        <v>0</v>
      </c>
      <c r="CI549" s="31">
        <v>98427.0143089294</v>
      </c>
      <c r="CJ549" s="31">
        <v>7709345.85583496</v>
      </c>
      <c r="CK549" s="31">
        <v>53232737.899902299</v>
      </c>
      <c r="CL549" s="31">
        <v>13389264.9067383</v>
      </c>
      <c r="CM549" s="31">
        <v>137138.17317199701</v>
      </c>
      <c r="CN549" s="31">
        <v>19031076.912109401</v>
      </c>
      <c r="CO549" s="31">
        <v>80276459.861328095</v>
      </c>
      <c r="CP549" s="31">
        <v>13389264.9067383</v>
      </c>
    </row>
    <row r="550" spans="1:94">
      <c r="A550" s="138" t="s">
        <v>72</v>
      </c>
      <c r="B550" s="163">
        <v>38777</v>
      </c>
      <c r="C550" s="31">
        <v>56356.607390880599</v>
      </c>
      <c r="D550" s="31">
        <v>0</v>
      </c>
      <c r="E550" s="31">
        <v>39545.150831222498</v>
      </c>
      <c r="F550" s="31">
        <v>28429.3680474758</v>
      </c>
      <c r="G550" s="31">
        <v>920.45030412077904</v>
      </c>
      <c r="H550" s="31">
        <v>0</v>
      </c>
      <c r="I550" s="31">
        <v>0</v>
      </c>
      <c r="J550" s="31">
        <v>22147.742753267299</v>
      </c>
      <c r="K550" s="31">
        <v>17478.273346424099</v>
      </c>
      <c r="L550" s="31">
        <v>22700.894507885001</v>
      </c>
      <c r="M550" s="31">
        <v>32423.605432272001</v>
      </c>
      <c r="N550" s="31">
        <v>15888.752051115</v>
      </c>
      <c r="O550" s="31">
        <v>25033.378200769399</v>
      </c>
      <c r="P550" s="31">
        <v>0</v>
      </c>
      <c r="Q550" s="31">
        <v>5429.6001465320596</v>
      </c>
      <c r="R550" s="31">
        <v>1915.8376298099799</v>
      </c>
      <c r="S550" s="31">
        <v>0</v>
      </c>
      <c r="T550" s="31">
        <v>1114.8773277103901</v>
      </c>
      <c r="U550" s="31">
        <v>39480.01076904215</v>
      </c>
      <c r="V550" s="31">
        <v>3603779.35614014</v>
      </c>
      <c r="W550" s="31">
        <v>0</v>
      </c>
      <c r="X550" s="31">
        <v>3664880.9394531301</v>
      </c>
      <c r="Y550" s="31">
        <v>2505743.0691833501</v>
      </c>
      <c r="Z550" s="31">
        <v>186846.42754745501</v>
      </c>
      <c r="AA550" s="31">
        <v>0</v>
      </c>
      <c r="AB550" s="31">
        <v>0</v>
      </c>
      <c r="AC550" s="31">
        <v>7668366.8940429697</v>
      </c>
      <c r="AD550" s="31">
        <v>3770236.8656616202</v>
      </c>
      <c r="AE550" s="31">
        <v>1037620.33722687</v>
      </c>
      <c r="AF550" s="31">
        <v>1942745.6211395301</v>
      </c>
      <c r="AG550" s="31">
        <v>2343953.8139953599</v>
      </c>
      <c r="AH550" s="31">
        <v>1332121.6316680899</v>
      </c>
      <c r="AI550" s="31">
        <v>0</v>
      </c>
      <c r="AJ550" s="31">
        <v>633641.12109375</v>
      </c>
      <c r="AK550" s="31">
        <v>324689.00231552101</v>
      </c>
      <c r="AL550" s="31">
        <v>0</v>
      </c>
      <c r="AM550" s="31">
        <v>189715.07520103501</v>
      </c>
      <c r="AN550" s="31">
        <v>11742322.411498999</v>
      </c>
      <c r="AO550" s="31">
        <v>25238923.5073242</v>
      </c>
      <c r="AP550" s="31">
        <v>0</v>
      </c>
      <c r="AQ550" s="31">
        <v>25454213.0085449</v>
      </c>
      <c r="AR550" s="31">
        <v>17384481.9616699</v>
      </c>
      <c r="AS550" s="31">
        <v>1244818.5853881801</v>
      </c>
      <c r="AT550" s="31">
        <v>0</v>
      </c>
      <c r="AU550" s="31">
        <v>0</v>
      </c>
      <c r="AV550" s="31">
        <v>17892295.100097701</v>
      </c>
      <c r="AW550" s="31">
        <v>9386642.4544677697</v>
      </c>
      <c r="AX550" s="31">
        <v>7740858.6704711895</v>
      </c>
      <c r="AY550" s="31">
        <v>13705579.602783199</v>
      </c>
      <c r="AZ550" s="31">
        <v>15567064.2183838</v>
      </c>
      <c r="BA550" s="31">
        <v>9267173.6447753906</v>
      </c>
      <c r="BB550" s="31">
        <v>0</v>
      </c>
      <c r="BC550" s="31">
        <v>4474050.6741943397</v>
      </c>
      <c r="BD550" s="31">
        <v>2169958.0077209501</v>
      </c>
      <c r="BE550" s="31">
        <v>0</v>
      </c>
      <c r="BF550" s="31">
        <v>1276750.35879517</v>
      </c>
      <c r="BG550" s="31">
        <v>28005181.238525402</v>
      </c>
      <c r="BH550" s="31">
        <v>6309991.9703979502</v>
      </c>
      <c r="BI550" s="31">
        <v>0</v>
      </c>
      <c r="BJ550" s="31">
        <v>9349723.03442383</v>
      </c>
      <c r="BK550" s="31">
        <v>6945229.9725952102</v>
      </c>
      <c r="BL550" s="31">
        <v>79176.382184028596</v>
      </c>
      <c r="BM550" s="31">
        <v>0</v>
      </c>
      <c r="BN550" s="31">
        <v>0</v>
      </c>
      <c r="BO550" s="31">
        <v>0</v>
      </c>
      <c r="BP550" s="31">
        <v>0</v>
      </c>
      <c r="BQ550" s="31">
        <v>0</v>
      </c>
      <c r="BR550" s="31">
        <v>4809397.3350219699</v>
      </c>
      <c r="BS550" s="31">
        <v>6597550.3161010696</v>
      </c>
      <c r="BT550" s="31">
        <v>1804053.3571929899</v>
      </c>
      <c r="BU550" s="31">
        <v>0</v>
      </c>
      <c r="BV550" s="31">
        <v>2436969.7823791499</v>
      </c>
      <c r="BW550" s="31">
        <v>286312.95502090501</v>
      </c>
      <c r="BX550" s="31">
        <v>0</v>
      </c>
      <c r="BY550" s="31">
        <v>0</v>
      </c>
      <c r="BZ550" s="31">
        <v>0</v>
      </c>
      <c r="CA550" s="31">
        <v>96010.806487083406</v>
      </c>
      <c r="CB550" s="31">
        <v>7281108.2907104502</v>
      </c>
      <c r="CC550" s="31">
        <v>50717362.121093802</v>
      </c>
      <c r="CD550" s="31">
        <v>15674564.2144775</v>
      </c>
      <c r="CE550" s="31">
        <v>2963.7105894982801</v>
      </c>
      <c r="CF550" s="31">
        <v>512956.71963119501</v>
      </c>
      <c r="CG550" s="31">
        <v>3424641.9646301302</v>
      </c>
      <c r="CH550" s="31">
        <v>286312.95502090501</v>
      </c>
      <c r="CI550" s="31">
        <v>98987.368693351702</v>
      </c>
      <c r="CJ550" s="31">
        <v>7793770.45166016</v>
      </c>
      <c r="CK550" s="31">
        <v>54171763.998535201</v>
      </c>
      <c r="CL550" s="31">
        <v>15958272.6362305</v>
      </c>
      <c r="CM550" s="31">
        <v>138219.04605865499</v>
      </c>
      <c r="CN550" s="31">
        <v>19531982.5549316</v>
      </c>
      <c r="CO550" s="31">
        <v>82154168.880859405</v>
      </c>
      <c r="CP550" s="31">
        <v>15958272.6362305</v>
      </c>
    </row>
    <row r="551" spans="1:94">
      <c r="A551" s="138" t="s">
        <v>72</v>
      </c>
      <c r="B551" s="163">
        <v>38869</v>
      </c>
      <c r="C551" s="31">
        <v>58271.565722465501</v>
      </c>
      <c r="D551" s="31">
        <v>0</v>
      </c>
      <c r="E551" s="31">
        <v>39254.391076088003</v>
      </c>
      <c r="F551" s="31">
        <v>28515.713992357301</v>
      </c>
      <c r="G551" s="31">
        <v>1081.61394204199</v>
      </c>
      <c r="H551" s="31">
        <v>0</v>
      </c>
      <c r="I551" s="31">
        <v>0</v>
      </c>
      <c r="J551" s="31">
        <v>25019.652419805501</v>
      </c>
      <c r="K551" s="31">
        <v>15250.995018959</v>
      </c>
      <c r="L551" s="31">
        <v>21501.8334431648</v>
      </c>
      <c r="M551" s="31">
        <v>32967.934628009803</v>
      </c>
      <c r="N551" s="31">
        <v>15721.2921864986</v>
      </c>
      <c r="O551" s="31">
        <v>26457.645400285699</v>
      </c>
      <c r="P551" s="31">
        <v>0</v>
      </c>
      <c r="Q551" s="31">
        <v>5428.9004259705498</v>
      </c>
      <c r="R551" s="31">
        <v>2046.69456753135</v>
      </c>
      <c r="S551" s="31">
        <v>0</v>
      </c>
      <c r="T551" s="31">
        <v>1030.51424500346</v>
      </c>
      <c r="U551" s="31">
        <v>39938.687896279189</v>
      </c>
      <c r="V551" s="31">
        <v>3692798.3069457998</v>
      </c>
      <c r="W551" s="31">
        <v>0</v>
      </c>
      <c r="X551" s="31">
        <v>3590969.1677246098</v>
      </c>
      <c r="Y551" s="31">
        <v>2478168.1985778799</v>
      </c>
      <c r="Z551" s="31">
        <v>224131.49398231501</v>
      </c>
      <c r="AA551" s="31">
        <v>0</v>
      </c>
      <c r="AB551" s="31">
        <v>0</v>
      </c>
      <c r="AC551" s="31">
        <v>8946631.7277831994</v>
      </c>
      <c r="AD551" s="31">
        <v>3115435.5597839402</v>
      </c>
      <c r="AE551" s="31">
        <v>982083.66610717797</v>
      </c>
      <c r="AF551" s="31">
        <v>1957268.41487122</v>
      </c>
      <c r="AG551" s="31">
        <v>2309559.5859680199</v>
      </c>
      <c r="AH551" s="31">
        <v>1400151.78184509</v>
      </c>
      <c r="AI551" s="31">
        <v>0</v>
      </c>
      <c r="AJ551" s="31">
        <v>625652.94223022496</v>
      </c>
      <c r="AK551" s="31">
        <v>345382.33032607997</v>
      </c>
      <c r="AL551" s="31">
        <v>0</v>
      </c>
      <c r="AM551" s="31">
        <v>172924.13473129299</v>
      </c>
      <c r="AN551" s="31">
        <v>11914630.1994629</v>
      </c>
      <c r="AO551" s="31">
        <v>26102521.439208999</v>
      </c>
      <c r="AP551" s="31">
        <v>0</v>
      </c>
      <c r="AQ551" s="31">
        <v>25033622.2810059</v>
      </c>
      <c r="AR551" s="31">
        <v>17220167.377441399</v>
      </c>
      <c r="AS551" s="31">
        <v>1512417.5077667199</v>
      </c>
      <c r="AT551" s="31">
        <v>0</v>
      </c>
      <c r="AU551" s="31">
        <v>0</v>
      </c>
      <c r="AV551" s="31">
        <v>21124984.128662098</v>
      </c>
      <c r="AW551" s="31">
        <v>7814876.50634766</v>
      </c>
      <c r="AX551" s="31">
        <v>7405588.4224243201</v>
      </c>
      <c r="AY551" s="31">
        <v>13946061.8723145</v>
      </c>
      <c r="AZ551" s="31">
        <v>15471834.710083</v>
      </c>
      <c r="BA551" s="31">
        <v>9787644.43823242</v>
      </c>
      <c r="BB551" s="31">
        <v>0</v>
      </c>
      <c r="BC551" s="31">
        <v>4480544.5925903302</v>
      </c>
      <c r="BD551" s="31">
        <v>2317764.9758605999</v>
      </c>
      <c r="BE551" s="31">
        <v>0</v>
      </c>
      <c r="BF551" s="31">
        <v>1173878.4033508301</v>
      </c>
      <c r="BG551" s="31">
        <v>28596093.559326202</v>
      </c>
      <c r="BH551" s="31">
        <v>6621199.5531005897</v>
      </c>
      <c r="BI551" s="31">
        <v>0</v>
      </c>
      <c r="BJ551" s="31">
        <v>9244786.0716552697</v>
      </c>
      <c r="BK551" s="31">
        <v>6930177.0802002</v>
      </c>
      <c r="BL551" s="31">
        <v>96801.823372840896</v>
      </c>
      <c r="BM551" s="31">
        <v>0</v>
      </c>
      <c r="BN551" s="31">
        <v>0</v>
      </c>
      <c r="BO551" s="31">
        <v>0</v>
      </c>
      <c r="BP551" s="31">
        <v>0</v>
      </c>
      <c r="BQ551" s="31">
        <v>0</v>
      </c>
      <c r="BR551" s="31">
        <v>4914446.0357665997</v>
      </c>
      <c r="BS551" s="31">
        <v>6571664.4205322303</v>
      </c>
      <c r="BT551" s="31">
        <v>1906040.2694854699</v>
      </c>
      <c r="BU551" s="31">
        <v>0</v>
      </c>
      <c r="BV551" s="31">
        <v>2478659.0403747601</v>
      </c>
      <c r="BW551" s="31">
        <v>306027.26277160598</v>
      </c>
      <c r="BX551" s="31">
        <v>0</v>
      </c>
      <c r="BY551" s="31">
        <v>0</v>
      </c>
      <c r="BZ551" s="31">
        <v>0</v>
      </c>
      <c r="CA551" s="31">
        <v>97665.3910169601</v>
      </c>
      <c r="CB551" s="31">
        <v>7272478.6926879901</v>
      </c>
      <c r="CC551" s="31">
        <v>51019127.701660201</v>
      </c>
      <c r="CD551" s="31">
        <v>15854512.4283447</v>
      </c>
      <c r="CE551" s="31">
        <v>3010.1752331256898</v>
      </c>
      <c r="CF551" s="31">
        <v>514888.19670486503</v>
      </c>
      <c r="CG551" s="31">
        <v>3467196.21166992</v>
      </c>
      <c r="CH551" s="31">
        <v>306027.26277160598</v>
      </c>
      <c r="CI551" s="31">
        <v>100699.215825081</v>
      </c>
      <c r="CJ551" s="31">
        <v>7788855.4877929697</v>
      </c>
      <c r="CK551" s="31">
        <v>54492850.9375</v>
      </c>
      <c r="CL551" s="31">
        <v>16154186.5939941</v>
      </c>
      <c r="CM551" s="31">
        <v>140218.67196273801</v>
      </c>
      <c r="CN551" s="31">
        <v>19699189.415771499</v>
      </c>
      <c r="CO551" s="31">
        <v>83136363.208007798</v>
      </c>
      <c r="CP551" s="31">
        <v>16154186.5939941</v>
      </c>
    </row>
    <row r="552" spans="1:94">
      <c r="A552" s="138" t="s">
        <v>72</v>
      </c>
      <c r="B552" s="163">
        <v>38961</v>
      </c>
      <c r="C552" s="31">
        <v>59790.289383888201</v>
      </c>
      <c r="D552" s="31">
        <v>0</v>
      </c>
      <c r="E552" s="31">
        <v>38594.009986400597</v>
      </c>
      <c r="F552" s="31">
        <v>28300.511347770698</v>
      </c>
      <c r="G552" s="31">
        <v>1212.0484707206499</v>
      </c>
      <c r="H552" s="31">
        <v>0</v>
      </c>
      <c r="I552" s="31">
        <v>0</v>
      </c>
      <c r="J552" s="31">
        <v>26845.242308378201</v>
      </c>
      <c r="K552" s="31">
        <v>13516.5183146</v>
      </c>
      <c r="L552" s="31">
        <v>20350.706587552999</v>
      </c>
      <c r="M552" s="31">
        <v>33387.082036018401</v>
      </c>
      <c r="N552" s="31">
        <v>15564.7721194029</v>
      </c>
      <c r="O552" s="31">
        <v>27086.729809761</v>
      </c>
      <c r="P552" s="31">
        <v>0</v>
      </c>
      <c r="Q552" s="31">
        <v>5445.9329900741604</v>
      </c>
      <c r="R552" s="31">
        <v>2150.7926590144598</v>
      </c>
      <c r="S552" s="31">
        <v>0</v>
      </c>
      <c r="T552" s="31">
        <v>963.58026182651497</v>
      </c>
      <c r="U552" s="31">
        <v>40566.844363810109</v>
      </c>
      <c r="V552" s="31">
        <v>3744383.33703613</v>
      </c>
      <c r="W552" s="31">
        <v>0</v>
      </c>
      <c r="X552" s="31">
        <v>3507825.6797790499</v>
      </c>
      <c r="Y552" s="31">
        <v>2447088.3636779799</v>
      </c>
      <c r="Z552" s="31">
        <v>250605.022773743</v>
      </c>
      <c r="AA552" s="31">
        <v>0</v>
      </c>
      <c r="AB552" s="31">
        <v>0</v>
      </c>
      <c r="AC552" s="31">
        <v>9791376.1412353497</v>
      </c>
      <c r="AD552" s="31">
        <v>2504560.6812744099</v>
      </c>
      <c r="AE552" s="31">
        <v>918118.79073333705</v>
      </c>
      <c r="AF552" s="31">
        <v>1972027.89822388</v>
      </c>
      <c r="AG552" s="31">
        <v>2283485.9813232399</v>
      </c>
      <c r="AH552" s="31">
        <v>1445201.12875366</v>
      </c>
      <c r="AI552" s="31">
        <v>0</v>
      </c>
      <c r="AJ552" s="31">
        <v>631762.21697235096</v>
      </c>
      <c r="AK552" s="31">
        <v>355022.01367568999</v>
      </c>
      <c r="AL552" s="31">
        <v>0</v>
      </c>
      <c r="AM552" s="31">
        <v>161753.855781555</v>
      </c>
      <c r="AN552" s="31">
        <v>12059648.4361572</v>
      </c>
      <c r="AO552" s="31">
        <v>26690672.844970699</v>
      </c>
      <c r="AP552" s="31">
        <v>0</v>
      </c>
      <c r="AQ552" s="31">
        <v>24639244.692627002</v>
      </c>
      <c r="AR552" s="31">
        <v>17134712.2412109</v>
      </c>
      <c r="AS552" s="31">
        <v>1708697.5878295901</v>
      </c>
      <c r="AT552" s="31">
        <v>0</v>
      </c>
      <c r="AU552" s="31">
        <v>0</v>
      </c>
      <c r="AV552" s="31">
        <v>23615853.988769501</v>
      </c>
      <c r="AW552" s="31">
        <v>6444678.6846313505</v>
      </c>
      <c r="AX552" s="31">
        <v>7048936.0531616202</v>
      </c>
      <c r="AY552" s="31">
        <v>14144250.009033199</v>
      </c>
      <c r="AZ552" s="31">
        <v>15340728.850708</v>
      </c>
      <c r="BA552" s="31">
        <v>10277185.271240201</v>
      </c>
      <c r="BB552" s="31">
        <v>0</v>
      </c>
      <c r="BC552" s="31">
        <v>4546220.5601806603</v>
      </c>
      <c r="BD552" s="31">
        <v>2388139.7726440402</v>
      </c>
      <c r="BE552" s="31">
        <v>0</v>
      </c>
      <c r="BF552" s="31">
        <v>1111110.07221985</v>
      </c>
      <c r="BG552" s="31">
        <v>29455841.942871101</v>
      </c>
      <c r="BH552" s="31">
        <v>6817052.4209594699</v>
      </c>
      <c r="BI552" s="31">
        <v>0</v>
      </c>
      <c r="BJ552" s="31">
        <v>9089050.0480956994</v>
      </c>
      <c r="BK552" s="31">
        <v>6837912.48193359</v>
      </c>
      <c r="BL552" s="31">
        <v>114807.812044144</v>
      </c>
      <c r="BM552" s="31">
        <v>0</v>
      </c>
      <c r="BN552" s="31">
        <v>0</v>
      </c>
      <c r="BO552" s="31">
        <v>0</v>
      </c>
      <c r="BP552" s="31">
        <v>0</v>
      </c>
      <c r="BQ552" s="31">
        <v>0</v>
      </c>
      <c r="BR552" s="31">
        <v>4958945.2288818397</v>
      </c>
      <c r="BS552" s="31">
        <v>6461092.8713378897</v>
      </c>
      <c r="BT552" s="31">
        <v>2002721.3970947301</v>
      </c>
      <c r="BU552" s="31">
        <v>0</v>
      </c>
      <c r="BV552" s="31">
        <v>2485711.48046875</v>
      </c>
      <c r="BW552" s="31">
        <v>309338.71150207502</v>
      </c>
      <c r="BX552" s="31">
        <v>0</v>
      </c>
      <c r="BY552" s="31">
        <v>0</v>
      </c>
      <c r="BZ552" s="31">
        <v>0</v>
      </c>
      <c r="CA552" s="31">
        <v>98193.062447547898</v>
      </c>
      <c r="CB552" s="31">
        <v>7260153.2107543899</v>
      </c>
      <c r="CC552" s="31">
        <v>51421804.453125</v>
      </c>
      <c r="CD552" s="31">
        <v>15917114.821533199</v>
      </c>
      <c r="CE552" s="31">
        <v>3053.7431729435898</v>
      </c>
      <c r="CF552" s="31">
        <v>519007.98667144799</v>
      </c>
      <c r="CG552" s="31">
        <v>3527755.9498596201</v>
      </c>
      <c r="CH552" s="31">
        <v>309338.71150207502</v>
      </c>
      <c r="CI552" s="31">
        <v>101230.611077309</v>
      </c>
      <c r="CJ552" s="31">
        <v>7780260.1873779297</v>
      </c>
      <c r="CK552" s="31">
        <v>54922262.248046897</v>
      </c>
      <c r="CL552" s="31">
        <v>16229715.2891846</v>
      </c>
      <c r="CM552" s="31">
        <v>141602.536291122</v>
      </c>
      <c r="CN552" s="31">
        <v>19830230.065429699</v>
      </c>
      <c r="CO552" s="31">
        <v>84343535.228515595</v>
      </c>
      <c r="CP552" s="31">
        <v>16229715.2891846</v>
      </c>
    </row>
    <row r="553" spans="1:94">
      <c r="A553" s="138" t="s">
        <v>72</v>
      </c>
      <c r="B553" s="163">
        <v>39052</v>
      </c>
      <c r="C553" s="31">
        <v>62048.2291312218</v>
      </c>
      <c r="D553" s="31">
        <v>0</v>
      </c>
      <c r="E553" s="31">
        <v>37956.294571876497</v>
      </c>
      <c r="F553" s="31">
        <v>28165.297612190199</v>
      </c>
      <c r="G553" s="31">
        <v>1352.87871654332</v>
      </c>
      <c r="H553" s="31">
        <v>0</v>
      </c>
      <c r="I553" s="31">
        <v>0</v>
      </c>
      <c r="J553" s="31">
        <v>29572.365475654598</v>
      </c>
      <c r="K553" s="31">
        <v>11504.905692100499</v>
      </c>
      <c r="L553" s="31">
        <v>20518.375822305701</v>
      </c>
      <c r="M553" s="31">
        <v>33794.326268196099</v>
      </c>
      <c r="N553" s="31">
        <v>15451.833077192299</v>
      </c>
      <c r="O553" s="31">
        <v>28417.790663480799</v>
      </c>
      <c r="P553" s="31">
        <v>0</v>
      </c>
      <c r="Q553" s="31">
        <v>5518.7715237140701</v>
      </c>
      <c r="R553" s="31">
        <v>2190.8400839567198</v>
      </c>
      <c r="S553" s="31">
        <v>0</v>
      </c>
      <c r="T553" s="31">
        <v>906.40399526804697</v>
      </c>
      <c r="U553" s="31">
        <v>41395.692818478907</v>
      </c>
      <c r="V553" s="31">
        <v>3907325.7511291499</v>
      </c>
      <c r="W553" s="31">
        <v>0</v>
      </c>
      <c r="X553" s="31">
        <v>3420362.7718810998</v>
      </c>
      <c r="Y553" s="31">
        <v>2404186.3768920898</v>
      </c>
      <c r="Z553" s="31">
        <v>274369.26956176799</v>
      </c>
      <c r="AA553" s="31">
        <v>0</v>
      </c>
      <c r="AB553" s="31">
        <v>0</v>
      </c>
      <c r="AC553" s="31">
        <v>10567268.823364301</v>
      </c>
      <c r="AD553" s="31">
        <v>1913864.82214355</v>
      </c>
      <c r="AE553" s="31">
        <v>918817.493492126</v>
      </c>
      <c r="AF553" s="31">
        <v>1977337.0425414999</v>
      </c>
      <c r="AG553" s="31">
        <v>2255805.4975891099</v>
      </c>
      <c r="AH553" s="31">
        <v>1523667.45976257</v>
      </c>
      <c r="AI553" s="31">
        <v>0</v>
      </c>
      <c r="AJ553" s="31">
        <v>640628.04742431606</v>
      </c>
      <c r="AK553" s="31">
        <v>374244.55250930798</v>
      </c>
      <c r="AL553" s="31">
        <v>0</v>
      </c>
      <c r="AM553" s="31">
        <v>158537.657592773</v>
      </c>
      <c r="AN553" s="31">
        <v>12609176.0983887</v>
      </c>
      <c r="AO553" s="31">
        <v>28154331.8747559</v>
      </c>
      <c r="AP553" s="31">
        <v>0</v>
      </c>
      <c r="AQ553" s="31">
        <v>24050095.981445301</v>
      </c>
      <c r="AR553" s="31">
        <v>16809253.731933601</v>
      </c>
      <c r="AS553" s="31">
        <v>1873314.10427856</v>
      </c>
      <c r="AT553" s="31">
        <v>0</v>
      </c>
      <c r="AU553" s="31">
        <v>0</v>
      </c>
      <c r="AV553" s="31">
        <v>25382920.451171901</v>
      </c>
      <c r="AW553" s="31">
        <v>4900118.75500488</v>
      </c>
      <c r="AX553" s="31">
        <v>7122131.25964355</v>
      </c>
      <c r="AY553" s="31">
        <v>14290153.4793701</v>
      </c>
      <c r="AZ553" s="31">
        <v>15225783.0118408</v>
      </c>
      <c r="BA553" s="31">
        <v>10886588.709472699</v>
      </c>
      <c r="BB553" s="31">
        <v>0</v>
      </c>
      <c r="BC553" s="31">
        <v>4607658.1805419903</v>
      </c>
      <c r="BD553" s="31">
        <v>2544699.0755310101</v>
      </c>
      <c r="BE553" s="31">
        <v>0</v>
      </c>
      <c r="BF553" s="31">
        <v>1089013.6769256601</v>
      </c>
      <c r="BG553" s="31">
        <v>30627683.965820301</v>
      </c>
      <c r="BH553" s="31">
        <v>7198152.9664917002</v>
      </c>
      <c r="BI553" s="31">
        <v>0</v>
      </c>
      <c r="BJ553" s="31">
        <v>8889573.8577880897</v>
      </c>
      <c r="BK553" s="31">
        <v>6739127.7642822303</v>
      </c>
      <c r="BL553" s="31">
        <v>134219.58017540001</v>
      </c>
      <c r="BM553" s="31">
        <v>0</v>
      </c>
      <c r="BN553" s="31">
        <v>0</v>
      </c>
      <c r="BO553" s="31">
        <v>0</v>
      </c>
      <c r="BP553" s="31">
        <v>0</v>
      </c>
      <c r="BQ553" s="31">
        <v>0</v>
      </c>
      <c r="BR553" s="31">
        <v>5038522.5325927697</v>
      </c>
      <c r="BS553" s="31">
        <v>6433309.1920165997</v>
      </c>
      <c r="BT553" s="31">
        <v>2121086.8339538602</v>
      </c>
      <c r="BU553" s="31">
        <v>0</v>
      </c>
      <c r="BV553" s="31">
        <v>2512764.8087158198</v>
      </c>
      <c r="BW553" s="31">
        <v>324779.48188781698</v>
      </c>
      <c r="BX553" s="31">
        <v>0</v>
      </c>
      <c r="BY553" s="31">
        <v>0</v>
      </c>
      <c r="BZ553" s="31">
        <v>0</v>
      </c>
      <c r="CA553" s="31">
        <v>99946.487179756194</v>
      </c>
      <c r="CB553" s="31">
        <v>7321773.1748657199</v>
      </c>
      <c r="CC553" s="31">
        <v>52204045.723144501</v>
      </c>
      <c r="CD553" s="31">
        <v>16059856.365722699</v>
      </c>
      <c r="CE553" s="31">
        <v>3057.37189599872</v>
      </c>
      <c r="CF553" s="31">
        <v>535626.90111541701</v>
      </c>
      <c r="CG553" s="31">
        <v>3652289.1886596698</v>
      </c>
      <c r="CH553" s="31">
        <v>324779.48188781698</v>
      </c>
      <c r="CI553" s="31">
        <v>102981.728743553</v>
      </c>
      <c r="CJ553" s="31">
        <v>7855805.9857177697</v>
      </c>
      <c r="CK553" s="31">
        <v>55869507.870117202</v>
      </c>
      <c r="CL553" s="31">
        <v>16385795.5780029</v>
      </c>
      <c r="CM553" s="31">
        <v>144100.04168510399</v>
      </c>
      <c r="CN553" s="31">
        <v>20473790.729003899</v>
      </c>
      <c r="CO553" s="31">
        <v>86461030.503906295</v>
      </c>
      <c r="CP553" s="31">
        <v>16385795.5780029</v>
      </c>
    </row>
    <row r="554" spans="1:94">
      <c r="A554" s="138" t="s">
        <v>72</v>
      </c>
      <c r="B554" s="163">
        <v>39142</v>
      </c>
      <c r="C554" s="31">
        <v>64281.105140685999</v>
      </c>
      <c r="D554" s="31">
        <v>0</v>
      </c>
      <c r="E554" s="31">
        <v>36688.173698902101</v>
      </c>
      <c r="F554" s="31">
        <v>27617.142930984501</v>
      </c>
      <c r="G554" s="31">
        <v>1492.2680324316</v>
      </c>
      <c r="H554" s="31">
        <v>0</v>
      </c>
      <c r="I554" s="31">
        <v>0</v>
      </c>
      <c r="J554" s="31">
        <v>32401.263800144199</v>
      </c>
      <c r="K554" s="31">
        <v>9991.6675440072995</v>
      </c>
      <c r="L554" s="31">
        <v>19873.324340343501</v>
      </c>
      <c r="M554" s="31">
        <v>34190.084674835198</v>
      </c>
      <c r="N554" s="31">
        <v>15241.8068621159</v>
      </c>
      <c r="O554" s="31">
        <v>29648.548805475199</v>
      </c>
      <c r="P554" s="31">
        <v>0</v>
      </c>
      <c r="Q554" s="31">
        <v>5440.1136938333502</v>
      </c>
      <c r="R554" s="31">
        <v>2238.04918110371</v>
      </c>
      <c r="S554" s="31">
        <v>0</v>
      </c>
      <c r="T554" s="31">
        <v>882.96969072520699</v>
      </c>
      <c r="U554" s="31">
        <v>42120.834286663172</v>
      </c>
      <c r="V554" s="31">
        <v>4011751.9216918899</v>
      </c>
      <c r="W554" s="31">
        <v>0</v>
      </c>
      <c r="X554" s="31">
        <v>3297211.5161132799</v>
      </c>
      <c r="Y554" s="31">
        <v>2335665.5740661598</v>
      </c>
      <c r="Z554" s="31">
        <v>287987.83132934599</v>
      </c>
      <c r="AA554" s="31">
        <v>0</v>
      </c>
      <c r="AB554" s="31">
        <v>0</v>
      </c>
      <c r="AC554" s="31">
        <v>11203049.003418</v>
      </c>
      <c r="AD554" s="31">
        <v>1594661.01141357</v>
      </c>
      <c r="AE554" s="31">
        <v>895636.17776489304</v>
      </c>
      <c r="AF554" s="31">
        <v>1998769.96478271</v>
      </c>
      <c r="AG554" s="31">
        <v>2221049.72021484</v>
      </c>
      <c r="AH554" s="31">
        <v>1577641.2103118901</v>
      </c>
      <c r="AI554" s="31">
        <v>0</v>
      </c>
      <c r="AJ554" s="31">
        <v>638174.84873199498</v>
      </c>
      <c r="AK554" s="31">
        <v>381688.54476928699</v>
      </c>
      <c r="AL554" s="31">
        <v>0</v>
      </c>
      <c r="AM554" s="31">
        <v>147786.73289871201</v>
      </c>
      <c r="AN554" s="31">
        <v>12895557.175415</v>
      </c>
      <c r="AO554" s="31">
        <v>29166610.433837902</v>
      </c>
      <c r="AP554" s="31">
        <v>0</v>
      </c>
      <c r="AQ554" s="31">
        <v>23241794.568847701</v>
      </c>
      <c r="AR554" s="31">
        <v>16363710.0511475</v>
      </c>
      <c r="AS554" s="31">
        <v>1981806.49736023</v>
      </c>
      <c r="AT554" s="31">
        <v>0</v>
      </c>
      <c r="AU554" s="31">
        <v>0</v>
      </c>
      <c r="AV554" s="31">
        <v>27095088.2189941</v>
      </c>
      <c r="AW554" s="31">
        <v>4131649.8150329599</v>
      </c>
      <c r="AX554" s="31">
        <v>6993405.4546508798</v>
      </c>
      <c r="AY554" s="31">
        <v>14525562.3048096</v>
      </c>
      <c r="AZ554" s="31">
        <v>15026149.9215088</v>
      </c>
      <c r="BA554" s="31">
        <v>11372929.064453101</v>
      </c>
      <c r="BB554" s="31">
        <v>0</v>
      </c>
      <c r="BC554" s="31">
        <v>4609347.5496215802</v>
      </c>
      <c r="BD554" s="31">
        <v>2614304.875</v>
      </c>
      <c r="BE554" s="31">
        <v>0</v>
      </c>
      <c r="BF554" s="31">
        <v>1027114.15632629</v>
      </c>
      <c r="BG554" s="31">
        <v>31475069.0158691</v>
      </c>
      <c r="BH554" s="31">
        <v>7592275.1276855497</v>
      </c>
      <c r="BI554" s="31">
        <v>0</v>
      </c>
      <c r="BJ554" s="31">
        <v>8698355.0269775409</v>
      </c>
      <c r="BK554" s="31">
        <v>6614906.3692016602</v>
      </c>
      <c r="BL554" s="31">
        <v>150820.604373932</v>
      </c>
      <c r="BM554" s="31">
        <v>0</v>
      </c>
      <c r="BN554" s="31">
        <v>0</v>
      </c>
      <c r="BO554" s="31">
        <v>0</v>
      </c>
      <c r="BP554" s="31">
        <v>0</v>
      </c>
      <c r="BQ554" s="31">
        <v>0</v>
      </c>
      <c r="BR554" s="31">
        <v>5163209.9213867197</v>
      </c>
      <c r="BS554" s="31">
        <v>6383839.2579956101</v>
      </c>
      <c r="BT554" s="31">
        <v>2213539.7786560101</v>
      </c>
      <c r="BU554" s="31">
        <v>0</v>
      </c>
      <c r="BV554" s="31">
        <v>2507069.3475647001</v>
      </c>
      <c r="BW554" s="31">
        <v>334213.00161743199</v>
      </c>
      <c r="BX554" s="31">
        <v>0</v>
      </c>
      <c r="BY554" s="31">
        <v>0</v>
      </c>
      <c r="BZ554" s="31">
        <v>0</v>
      </c>
      <c r="CA554" s="31">
        <v>101070.762530327</v>
      </c>
      <c r="CB554" s="31">
        <v>7324016.4392700205</v>
      </c>
      <c r="CC554" s="31">
        <v>52487275.185546897</v>
      </c>
      <c r="CD554" s="31">
        <v>16339976.1912842</v>
      </c>
      <c r="CE554" s="31">
        <v>3071.5956537127499</v>
      </c>
      <c r="CF554" s="31">
        <v>528136.28284454299</v>
      </c>
      <c r="CG554" s="31">
        <v>3623354.2468872098</v>
      </c>
      <c r="CH554" s="31">
        <v>334213.00161743199</v>
      </c>
      <c r="CI554" s="31">
        <v>104159.215649605</v>
      </c>
      <c r="CJ554" s="31">
        <v>7851128.4532470703</v>
      </c>
      <c r="CK554" s="31">
        <v>56116703.081542999</v>
      </c>
      <c r="CL554" s="31">
        <v>16679244.743896499</v>
      </c>
      <c r="CM554" s="31">
        <v>145905.69256973299</v>
      </c>
      <c r="CN554" s="31">
        <v>20752162.408447299</v>
      </c>
      <c r="CO554" s="31">
        <v>87622726.028320298</v>
      </c>
      <c r="CP554" s="31">
        <v>16679244.743896499</v>
      </c>
    </row>
    <row r="555" spans="1:94">
      <c r="A555" s="138" t="s">
        <v>72</v>
      </c>
      <c r="B555" s="163">
        <v>39234</v>
      </c>
      <c r="C555" s="31">
        <v>65429.103227138497</v>
      </c>
      <c r="D555" s="31">
        <v>0</v>
      </c>
      <c r="E555" s="31">
        <v>35768.375224590302</v>
      </c>
      <c r="F555" s="31">
        <v>27090.6019032002</v>
      </c>
      <c r="G555" s="31">
        <v>1635.48695254326</v>
      </c>
      <c r="H555" s="31">
        <v>0</v>
      </c>
      <c r="I555" s="31">
        <v>0</v>
      </c>
      <c r="J555" s="31">
        <v>34464.204706668897</v>
      </c>
      <c r="K555" s="31">
        <v>8571.7000204324704</v>
      </c>
      <c r="L555" s="31">
        <v>19702.0646996498</v>
      </c>
      <c r="M555" s="31">
        <v>34375.561439037301</v>
      </c>
      <c r="N555" s="31">
        <v>14892.650282025301</v>
      </c>
      <c r="O555" s="31">
        <v>29976.951192855799</v>
      </c>
      <c r="P555" s="31">
        <v>0</v>
      </c>
      <c r="Q555" s="31">
        <v>5450.3488724827803</v>
      </c>
      <c r="R555" s="31">
        <v>2281.8629904091399</v>
      </c>
      <c r="S555" s="31">
        <v>0</v>
      </c>
      <c r="T555" s="31">
        <v>887.94905814528499</v>
      </c>
      <c r="U555" s="31">
        <v>42806.152871009894</v>
      </c>
      <c r="V555" s="31">
        <v>4075786.4169616699</v>
      </c>
      <c r="W555" s="31">
        <v>0</v>
      </c>
      <c r="X555" s="31">
        <v>3195787.3946227999</v>
      </c>
      <c r="Y555" s="31">
        <v>2279800.8099670401</v>
      </c>
      <c r="Z555" s="31">
        <v>309413.02911377</v>
      </c>
      <c r="AA555" s="31">
        <v>0</v>
      </c>
      <c r="AB555" s="31">
        <v>0</v>
      </c>
      <c r="AC555" s="31">
        <v>11888563.0142822</v>
      </c>
      <c r="AD555" s="31">
        <v>1309362.8319244401</v>
      </c>
      <c r="AE555" s="31">
        <v>871432.70256042504</v>
      </c>
      <c r="AF555" s="31">
        <v>1997450.7266693099</v>
      </c>
      <c r="AG555" s="31">
        <v>2162937.9389343299</v>
      </c>
      <c r="AH555" s="31">
        <v>1591095.4213867199</v>
      </c>
      <c r="AI555" s="31">
        <v>0</v>
      </c>
      <c r="AJ555" s="31">
        <v>638139.27510833705</v>
      </c>
      <c r="AK555" s="31">
        <v>384456.03771209699</v>
      </c>
      <c r="AL555" s="31">
        <v>0</v>
      </c>
      <c r="AM555" s="31">
        <v>147678.84107399001</v>
      </c>
      <c r="AN555" s="31">
        <v>13154664.542114301</v>
      </c>
      <c r="AO555" s="31">
        <v>29795521.7961426</v>
      </c>
      <c r="AP555" s="31">
        <v>0</v>
      </c>
      <c r="AQ555" s="31">
        <v>22698512.1958008</v>
      </c>
      <c r="AR555" s="31">
        <v>16054276.260864301</v>
      </c>
      <c r="AS555" s="31">
        <v>2145323.01702881</v>
      </c>
      <c r="AT555" s="31">
        <v>0</v>
      </c>
      <c r="AU555" s="31">
        <v>0</v>
      </c>
      <c r="AV555" s="31">
        <v>29082797.8679199</v>
      </c>
      <c r="AW555" s="31">
        <v>3423847.7057495099</v>
      </c>
      <c r="AX555" s="31">
        <v>6935837.0546875</v>
      </c>
      <c r="AY555" s="31">
        <v>14615820.821533199</v>
      </c>
      <c r="AZ555" s="31">
        <v>14726776.010131801</v>
      </c>
      <c r="BA555" s="31">
        <v>11501871.0634766</v>
      </c>
      <c r="BB555" s="31">
        <v>0</v>
      </c>
      <c r="BC555" s="31">
        <v>4642182.7463989304</v>
      </c>
      <c r="BD555" s="31">
        <v>2647408.8084106399</v>
      </c>
      <c r="BE555" s="31">
        <v>0</v>
      </c>
      <c r="BF555" s="31">
        <v>1030222.49337006</v>
      </c>
      <c r="BG555" s="31">
        <v>32394996.2038574</v>
      </c>
      <c r="BH555" s="31">
        <v>7738786.0427856399</v>
      </c>
      <c r="BI555" s="31">
        <v>0</v>
      </c>
      <c r="BJ555" s="31">
        <v>8500225.8996581994</v>
      </c>
      <c r="BK555" s="31">
        <v>6509088.3463134803</v>
      </c>
      <c r="BL555" s="31">
        <v>161226.264528275</v>
      </c>
      <c r="BM555" s="31">
        <v>0</v>
      </c>
      <c r="BN555" s="31">
        <v>0</v>
      </c>
      <c r="BO555" s="31">
        <v>0</v>
      </c>
      <c r="BP555" s="31">
        <v>0</v>
      </c>
      <c r="BQ555" s="31">
        <v>0</v>
      </c>
      <c r="BR555" s="31">
        <v>5200351.6061401404</v>
      </c>
      <c r="BS555" s="31">
        <v>6261897.2590942401</v>
      </c>
      <c r="BT555" s="31">
        <v>2238719.5611267099</v>
      </c>
      <c r="BU555" s="31">
        <v>0</v>
      </c>
      <c r="BV555" s="31">
        <v>2535976.71130371</v>
      </c>
      <c r="BW555" s="31">
        <v>334219.36326599098</v>
      </c>
      <c r="BX555" s="31">
        <v>0</v>
      </c>
      <c r="BY555" s="31">
        <v>0</v>
      </c>
      <c r="BZ555" s="31">
        <v>0</v>
      </c>
      <c r="CA555" s="31">
        <v>101301.935147285</v>
      </c>
      <c r="CB555" s="31">
        <v>7259276.2609252902</v>
      </c>
      <c r="CC555" s="31">
        <v>52389341.298339799</v>
      </c>
      <c r="CD555" s="31">
        <v>16224335.157958999</v>
      </c>
      <c r="CE555" s="31">
        <v>3094.9179740846198</v>
      </c>
      <c r="CF555" s="31">
        <v>529190.38387298596</v>
      </c>
      <c r="CG555" s="31">
        <v>3657148.6428222698</v>
      </c>
      <c r="CH555" s="31">
        <v>334219.36326599098</v>
      </c>
      <c r="CI555" s="31">
        <v>104418.546013832</v>
      </c>
      <c r="CJ555" s="31">
        <v>7789861.5328369103</v>
      </c>
      <c r="CK555" s="31">
        <v>56031729.304199196</v>
      </c>
      <c r="CL555" s="31">
        <v>16552806.6654053</v>
      </c>
      <c r="CM555" s="31">
        <v>146775.05088043201</v>
      </c>
      <c r="CN555" s="31">
        <v>20948318.089355499</v>
      </c>
      <c r="CO555" s="31">
        <v>88496343.010742202</v>
      </c>
      <c r="CP555" s="31">
        <v>16552806.6654053</v>
      </c>
    </row>
    <row r="556" spans="1:94">
      <c r="A556" s="138" t="s">
        <v>72</v>
      </c>
      <c r="B556" s="163">
        <v>39326</v>
      </c>
      <c r="C556" s="31">
        <v>66566.885361671404</v>
      </c>
      <c r="D556" s="31">
        <v>0</v>
      </c>
      <c r="E556" s="31">
        <v>35195.947835922198</v>
      </c>
      <c r="F556" s="31">
        <v>26907.373998642001</v>
      </c>
      <c r="G556" s="31">
        <v>1767.41591972113</v>
      </c>
      <c r="H556" s="31">
        <v>0</v>
      </c>
      <c r="I556" s="31">
        <v>0</v>
      </c>
      <c r="J556" s="31">
        <v>35632.296729564703</v>
      </c>
      <c r="K556" s="31">
        <v>7474.7320966124498</v>
      </c>
      <c r="L556" s="31">
        <v>19209.235474586501</v>
      </c>
      <c r="M556" s="31">
        <v>34177.470914840698</v>
      </c>
      <c r="N556" s="31">
        <v>15219.657098174101</v>
      </c>
      <c r="O556" s="31">
        <v>30436.420085907001</v>
      </c>
      <c r="P556" s="31">
        <v>0</v>
      </c>
      <c r="Q556" s="31">
        <v>5434.3368238806697</v>
      </c>
      <c r="R556" s="31">
        <v>2322.7433580756201</v>
      </c>
      <c r="S556" s="31">
        <v>0</v>
      </c>
      <c r="T556" s="31">
        <v>827.06809078156903</v>
      </c>
      <c r="U556" s="31">
        <v>43340.399862075086</v>
      </c>
      <c r="V556" s="31">
        <v>4162908.9742431599</v>
      </c>
      <c r="W556" s="31">
        <v>0</v>
      </c>
      <c r="X556" s="31">
        <v>3131893.2797546401</v>
      </c>
      <c r="Y556" s="31">
        <v>2253983.1983337398</v>
      </c>
      <c r="Z556" s="31">
        <v>335292.76216888399</v>
      </c>
      <c r="AA556" s="31">
        <v>0</v>
      </c>
      <c r="AB556" s="31">
        <v>0</v>
      </c>
      <c r="AC556" s="31">
        <v>12458463.162353501</v>
      </c>
      <c r="AD556" s="31">
        <v>1158623.9779205299</v>
      </c>
      <c r="AE556" s="31">
        <v>858613.30371093797</v>
      </c>
      <c r="AF556" s="31">
        <v>1977445.31980896</v>
      </c>
      <c r="AG556" s="31">
        <v>2182785.3278503399</v>
      </c>
      <c r="AH556" s="31">
        <v>1638759.8782806401</v>
      </c>
      <c r="AI556" s="31">
        <v>0</v>
      </c>
      <c r="AJ556" s="31">
        <v>635345.08452606201</v>
      </c>
      <c r="AK556" s="31">
        <v>391078.25735855103</v>
      </c>
      <c r="AL556" s="31">
        <v>0</v>
      </c>
      <c r="AM556" s="31">
        <v>139587.39759254499</v>
      </c>
      <c r="AN556" s="31">
        <v>13506749.009765601</v>
      </c>
      <c r="AO556" s="31">
        <v>30655631.784423798</v>
      </c>
      <c r="AP556" s="31">
        <v>0</v>
      </c>
      <c r="AQ556" s="31">
        <v>22445558.998046901</v>
      </c>
      <c r="AR556" s="31">
        <v>16084774.755981401</v>
      </c>
      <c r="AS556" s="31">
        <v>2342404.6027221698</v>
      </c>
      <c r="AT556" s="31">
        <v>0</v>
      </c>
      <c r="AU556" s="31">
        <v>0</v>
      </c>
      <c r="AV556" s="31">
        <v>30732635.7180176</v>
      </c>
      <c r="AW556" s="31">
        <v>3067272.3406982399</v>
      </c>
      <c r="AX556" s="31">
        <v>6936634.59228516</v>
      </c>
      <c r="AY556" s="31">
        <v>14584042.178100601</v>
      </c>
      <c r="AZ556" s="31">
        <v>14937609.4112549</v>
      </c>
      <c r="BA556" s="31">
        <v>12009334.3818359</v>
      </c>
      <c r="BB556" s="31">
        <v>0</v>
      </c>
      <c r="BC556" s="31">
        <v>4658649.2881469699</v>
      </c>
      <c r="BD556" s="31">
        <v>2711078.5010376</v>
      </c>
      <c r="BE556" s="31">
        <v>0</v>
      </c>
      <c r="BF556" s="31">
        <v>976876.56865692104</v>
      </c>
      <c r="BG556" s="31">
        <v>33505567.785400402</v>
      </c>
      <c r="BH556" s="31">
        <v>7936731.4923706101</v>
      </c>
      <c r="BI556" s="31">
        <v>0</v>
      </c>
      <c r="BJ556" s="31">
        <v>8357043.9074096698</v>
      </c>
      <c r="BK556" s="31">
        <v>6437754.9491577102</v>
      </c>
      <c r="BL556" s="31">
        <v>184369.41208839399</v>
      </c>
      <c r="BM556" s="31">
        <v>0</v>
      </c>
      <c r="BN556" s="31">
        <v>0</v>
      </c>
      <c r="BO556" s="31">
        <v>0</v>
      </c>
      <c r="BP556" s="31">
        <v>0</v>
      </c>
      <c r="BQ556" s="31">
        <v>0</v>
      </c>
      <c r="BR556" s="31">
        <v>5113180.0936279297</v>
      </c>
      <c r="BS556" s="31">
        <v>6307429.1176757803</v>
      </c>
      <c r="BT556" s="31">
        <v>2340086.9609985398</v>
      </c>
      <c r="BU556" s="31">
        <v>0</v>
      </c>
      <c r="BV556" s="31">
        <v>2535868.6445617699</v>
      </c>
      <c r="BW556" s="31">
        <v>338859.43114471401</v>
      </c>
      <c r="BX556" s="31">
        <v>0</v>
      </c>
      <c r="BY556" s="31">
        <v>0</v>
      </c>
      <c r="BZ556" s="31">
        <v>0</v>
      </c>
      <c r="CA556" s="31">
        <v>101634.14377594</v>
      </c>
      <c r="CB556" s="31">
        <v>7297233.00146484</v>
      </c>
      <c r="CC556" s="31">
        <v>53124240.628417999</v>
      </c>
      <c r="CD556" s="31">
        <v>16283224.748901401</v>
      </c>
      <c r="CE556" s="31">
        <v>3097.9115210175501</v>
      </c>
      <c r="CF556" s="31">
        <v>532320.45848846401</v>
      </c>
      <c r="CG556" s="31">
        <v>3710777.5846862802</v>
      </c>
      <c r="CH556" s="31">
        <v>338859.43114471401</v>
      </c>
      <c r="CI556" s="31">
        <v>104712.890961647</v>
      </c>
      <c r="CJ556" s="31">
        <v>7831017.1311035203</v>
      </c>
      <c r="CK556" s="31">
        <v>56835692.061035201</v>
      </c>
      <c r="CL556" s="31">
        <v>16622453.557128901</v>
      </c>
      <c r="CM556" s="31">
        <v>147704.17547607399</v>
      </c>
      <c r="CN556" s="31">
        <v>21317426.8286133</v>
      </c>
      <c r="CO556" s="31">
        <v>90260641.71875</v>
      </c>
      <c r="CP556" s="31">
        <v>16622453.557128901</v>
      </c>
    </row>
    <row r="557" spans="1:94">
      <c r="A557" s="138" t="s">
        <v>72</v>
      </c>
      <c r="B557" s="163">
        <v>39417</v>
      </c>
      <c r="C557" s="31">
        <v>67813.475429534898</v>
      </c>
      <c r="D557" s="31">
        <v>0</v>
      </c>
      <c r="E557" s="31">
        <v>34463.567497730299</v>
      </c>
      <c r="F557" s="31">
        <v>26483.271494150202</v>
      </c>
      <c r="G557" s="31">
        <v>1901.69582314789</v>
      </c>
      <c r="H557" s="31">
        <v>0</v>
      </c>
      <c r="I557" s="31">
        <v>0</v>
      </c>
      <c r="J557" s="31">
        <v>37204.253259181998</v>
      </c>
      <c r="K557" s="31">
        <v>6561.5852180123302</v>
      </c>
      <c r="L557" s="31">
        <v>19035.066081762299</v>
      </c>
      <c r="M557" s="31">
        <v>34124.5257258415</v>
      </c>
      <c r="N557" s="31">
        <v>14949.650610685299</v>
      </c>
      <c r="O557" s="31">
        <v>31335.486014843002</v>
      </c>
      <c r="P557" s="31">
        <v>0</v>
      </c>
      <c r="Q557" s="31">
        <v>5412.2327151298496</v>
      </c>
      <c r="R557" s="31">
        <v>2374.7934967577498</v>
      </c>
      <c r="S557" s="31">
        <v>0</v>
      </c>
      <c r="T557" s="31">
        <v>792.891812317073</v>
      </c>
      <c r="U557" s="31">
        <v>43992.608185565987</v>
      </c>
      <c r="V557" s="31">
        <v>4232627.3668823196</v>
      </c>
      <c r="W557" s="31">
        <v>0</v>
      </c>
      <c r="X557" s="31">
        <v>3042042.86010742</v>
      </c>
      <c r="Y557" s="31">
        <v>2194704.17614746</v>
      </c>
      <c r="Z557" s="31">
        <v>355758.87550353998</v>
      </c>
      <c r="AA557" s="31">
        <v>0</v>
      </c>
      <c r="AB557" s="31">
        <v>0</v>
      </c>
      <c r="AC557" s="31">
        <v>12679108.779541001</v>
      </c>
      <c r="AD557" s="31">
        <v>953534.08467102097</v>
      </c>
      <c r="AE557" s="31">
        <v>849539.04037475598</v>
      </c>
      <c r="AF557" s="31">
        <v>1966520.67085266</v>
      </c>
      <c r="AG557" s="31">
        <v>2143202.59344482</v>
      </c>
      <c r="AH557" s="31">
        <v>1683592.53767395</v>
      </c>
      <c r="AI557" s="31">
        <v>0</v>
      </c>
      <c r="AJ557" s="31">
        <v>626024.71187591599</v>
      </c>
      <c r="AK557" s="31">
        <v>403799.01409530599</v>
      </c>
      <c r="AL557" s="31">
        <v>0</v>
      </c>
      <c r="AM557" s="31">
        <v>132367.487447739</v>
      </c>
      <c r="AN557" s="31">
        <v>13693309.0979004</v>
      </c>
      <c r="AO557" s="31">
        <v>31473454.6945801</v>
      </c>
      <c r="AP557" s="31">
        <v>0</v>
      </c>
      <c r="AQ557" s="31">
        <v>22077075.7414551</v>
      </c>
      <c r="AR557" s="31">
        <v>15843772.184448199</v>
      </c>
      <c r="AS557" s="31">
        <v>2524155.8763122601</v>
      </c>
      <c r="AT557" s="31">
        <v>0</v>
      </c>
      <c r="AU557" s="31">
        <v>0</v>
      </c>
      <c r="AV557" s="31">
        <v>31594517.5617676</v>
      </c>
      <c r="AW557" s="31">
        <v>2542160.5701904302</v>
      </c>
      <c r="AX557" s="31">
        <v>6906307.8747558603</v>
      </c>
      <c r="AY557" s="31">
        <v>14669076.9603271</v>
      </c>
      <c r="AZ557" s="31">
        <v>14886213.4403076</v>
      </c>
      <c r="BA557" s="31">
        <v>12405206.7967529</v>
      </c>
      <c r="BB557" s="31">
        <v>0</v>
      </c>
      <c r="BC557" s="31">
        <v>4626233.6290893601</v>
      </c>
      <c r="BD557" s="31">
        <v>2848476.1389465299</v>
      </c>
      <c r="BE557" s="31">
        <v>0</v>
      </c>
      <c r="BF557" s="31">
        <v>943802.04438781703</v>
      </c>
      <c r="BG557" s="31">
        <v>34326016.6806641</v>
      </c>
      <c r="BH557" s="31">
        <v>8107013.8548584003</v>
      </c>
      <c r="BI557" s="31">
        <v>0</v>
      </c>
      <c r="BJ557" s="31">
        <v>8227097.0845336895</v>
      </c>
      <c r="BK557" s="31">
        <v>6349103.9860839797</v>
      </c>
      <c r="BL557" s="31">
        <v>205748.89783286999</v>
      </c>
      <c r="BM557" s="31">
        <v>0</v>
      </c>
      <c r="BN557" s="31">
        <v>0</v>
      </c>
      <c r="BO557" s="31">
        <v>0</v>
      </c>
      <c r="BP557" s="31">
        <v>0</v>
      </c>
      <c r="BQ557" s="31">
        <v>0</v>
      </c>
      <c r="BR557" s="31">
        <v>5153855.6582641602</v>
      </c>
      <c r="BS557" s="31">
        <v>6274304.9013061495</v>
      </c>
      <c r="BT557" s="31">
        <v>2416497.0597228999</v>
      </c>
      <c r="BU557" s="31">
        <v>0</v>
      </c>
      <c r="BV557" s="31">
        <v>2531720.9767761198</v>
      </c>
      <c r="BW557" s="31">
        <v>360489.51600265497</v>
      </c>
      <c r="BX557" s="31">
        <v>0</v>
      </c>
      <c r="BY557" s="31">
        <v>0</v>
      </c>
      <c r="BZ557" s="31">
        <v>0</v>
      </c>
      <c r="CA557" s="31">
        <v>102215.49763393401</v>
      </c>
      <c r="CB557" s="31">
        <v>7274342.24072266</v>
      </c>
      <c r="CC557" s="31">
        <v>53553835.573242202</v>
      </c>
      <c r="CD557" s="31">
        <v>16306445.060791001</v>
      </c>
      <c r="CE557" s="31">
        <v>3117.6935993730999</v>
      </c>
      <c r="CF557" s="31">
        <v>538842.30960082996</v>
      </c>
      <c r="CG557" s="31">
        <v>3806712.8133850102</v>
      </c>
      <c r="CH557" s="31">
        <v>360489.51600265497</v>
      </c>
      <c r="CI557" s="31">
        <v>105313.006876945</v>
      </c>
      <c r="CJ557" s="31">
        <v>7812223.1239623995</v>
      </c>
      <c r="CK557" s="31">
        <v>57395950.578125</v>
      </c>
      <c r="CL557" s="31">
        <v>16662448.1213379</v>
      </c>
      <c r="CM557" s="31">
        <v>148981.470062256</v>
      </c>
      <c r="CN557" s="31">
        <v>21508030.715087902</v>
      </c>
      <c r="CO557" s="31">
        <v>91665337.474609405</v>
      </c>
      <c r="CP557" s="31">
        <v>16662448.1213379</v>
      </c>
    </row>
    <row r="558" spans="1:94">
      <c r="A558" s="138" t="s">
        <v>72</v>
      </c>
      <c r="B558" s="163">
        <v>39508</v>
      </c>
      <c r="C558" s="31">
        <v>68934.767000198393</v>
      </c>
      <c r="D558" s="31">
        <v>0</v>
      </c>
      <c r="E558" s="31">
        <v>33889.147222042098</v>
      </c>
      <c r="F558" s="31">
        <v>26250.1209888458</v>
      </c>
      <c r="G558" s="31">
        <v>2109.6001626551201</v>
      </c>
      <c r="H558" s="31">
        <v>0</v>
      </c>
      <c r="I558" s="31">
        <v>0</v>
      </c>
      <c r="J558" s="31">
        <v>39601.968285560601</v>
      </c>
      <c r="K558" s="31">
        <v>5367.5531580448196</v>
      </c>
      <c r="L558" s="31">
        <v>18888.225341320001</v>
      </c>
      <c r="M558" s="31">
        <v>34258.802525043502</v>
      </c>
      <c r="N558" s="31">
        <v>14791.6131511927</v>
      </c>
      <c r="O558" s="31">
        <v>31978.722111940398</v>
      </c>
      <c r="P558" s="31">
        <v>0</v>
      </c>
      <c r="Q558" s="31">
        <v>5406.6424232721301</v>
      </c>
      <c r="R558" s="31">
        <v>2444.3032313287299</v>
      </c>
      <c r="S558" s="31">
        <v>0</v>
      </c>
      <c r="T558" s="31">
        <v>812.91175599396195</v>
      </c>
      <c r="U558" s="31">
        <v>44555.905517038984</v>
      </c>
      <c r="V558" s="31">
        <v>4266375.18322754</v>
      </c>
      <c r="W558" s="31">
        <v>0</v>
      </c>
      <c r="X558" s="31">
        <v>2942522.5421142601</v>
      </c>
      <c r="Y558" s="31">
        <v>2132967.2626953102</v>
      </c>
      <c r="Z558" s="31">
        <v>378086.38101959199</v>
      </c>
      <c r="AA558" s="31">
        <v>0</v>
      </c>
      <c r="AB558" s="31">
        <v>0</v>
      </c>
      <c r="AC558" s="31">
        <v>13033896.4504395</v>
      </c>
      <c r="AD558" s="31">
        <v>750191.66519928002</v>
      </c>
      <c r="AE558" s="31">
        <v>831654.33644866897</v>
      </c>
      <c r="AF558" s="31">
        <v>1954897.45097351</v>
      </c>
      <c r="AG558" s="31">
        <v>2089452.9643859901</v>
      </c>
      <c r="AH558" s="31">
        <v>1712794.5012054399</v>
      </c>
      <c r="AI558" s="31">
        <v>0</v>
      </c>
      <c r="AJ558" s="31">
        <v>633350.61379241897</v>
      </c>
      <c r="AK558" s="31">
        <v>414638.18596649199</v>
      </c>
      <c r="AL558" s="31">
        <v>0</v>
      </c>
      <c r="AM558" s="31">
        <v>129287.39127063801</v>
      </c>
      <c r="AN558" s="31">
        <v>13832121.8280029</v>
      </c>
      <c r="AO558" s="31">
        <v>32043348.044433601</v>
      </c>
      <c r="AP558" s="31">
        <v>0</v>
      </c>
      <c r="AQ558" s="31">
        <v>21697682.849121101</v>
      </c>
      <c r="AR558" s="31">
        <v>15688226.701293901</v>
      </c>
      <c r="AS558" s="31">
        <v>2698259.9350280799</v>
      </c>
      <c r="AT558" s="31">
        <v>0</v>
      </c>
      <c r="AU558" s="31">
        <v>0</v>
      </c>
      <c r="AV558" s="31">
        <v>32970237.278564502</v>
      </c>
      <c r="AW558" s="31">
        <v>2039394.3708953899</v>
      </c>
      <c r="AX558" s="31">
        <v>6866599.6931152297</v>
      </c>
      <c r="AY558" s="31">
        <v>14726333.5159912</v>
      </c>
      <c r="AZ558" s="31">
        <v>14732158.1444092</v>
      </c>
      <c r="BA558" s="31">
        <v>12757995.3208008</v>
      </c>
      <c r="BB558" s="31">
        <v>0</v>
      </c>
      <c r="BC558" s="31">
        <v>4755310.05822754</v>
      </c>
      <c r="BD558" s="31">
        <v>2952843.4578857399</v>
      </c>
      <c r="BE558" s="31">
        <v>0</v>
      </c>
      <c r="BF558" s="31">
        <v>927443.49205017101</v>
      </c>
      <c r="BG558" s="31">
        <v>35112367.0322266</v>
      </c>
      <c r="BH558" s="31">
        <v>7729879.1823120099</v>
      </c>
      <c r="BI558" s="31">
        <v>0</v>
      </c>
      <c r="BJ558" s="31">
        <v>7339833.9282836895</v>
      </c>
      <c r="BK558" s="31">
        <v>5650203.3159790002</v>
      </c>
      <c r="BL558" s="31">
        <v>227611.76356124901</v>
      </c>
      <c r="BM558" s="31">
        <v>0</v>
      </c>
      <c r="BN558" s="31">
        <v>0</v>
      </c>
      <c r="BO558" s="31">
        <v>0</v>
      </c>
      <c r="BP558" s="31">
        <v>0</v>
      </c>
      <c r="BQ558" s="31">
        <v>0</v>
      </c>
      <c r="BR558" s="31">
        <v>4621029.8405151404</v>
      </c>
      <c r="BS558" s="31">
        <v>5580519.4810790997</v>
      </c>
      <c r="BT558" s="31">
        <v>2482316.4390564002</v>
      </c>
      <c r="BU558" s="31">
        <v>0</v>
      </c>
      <c r="BV558" s="31">
        <v>2340137.3370666499</v>
      </c>
      <c r="BW558" s="31">
        <v>369802.42200088501</v>
      </c>
      <c r="BX558" s="31">
        <v>0</v>
      </c>
      <c r="BY558" s="31">
        <v>0</v>
      </c>
      <c r="BZ558" s="31">
        <v>0</v>
      </c>
      <c r="CA558" s="31">
        <v>102886.285149574</v>
      </c>
      <c r="CB558" s="31">
        <v>7217272.7476806603</v>
      </c>
      <c r="CC558" s="31">
        <v>53825774.926269501</v>
      </c>
      <c r="CD558" s="31">
        <v>15120756.760131801</v>
      </c>
      <c r="CE558" s="31">
        <v>3188.63227295876</v>
      </c>
      <c r="CF558" s="31">
        <v>542676.28969573998</v>
      </c>
      <c r="CG558" s="31">
        <v>3866166.9953308101</v>
      </c>
      <c r="CH558" s="31">
        <v>369802.42200088501</v>
      </c>
      <c r="CI558" s="31">
        <v>106096.47498798399</v>
      </c>
      <c r="CJ558" s="31">
        <v>7758430.4845581101</v>
      </c>
      <c r="CK558" s="31">
        <v>57652601.7646484</v>
      </c>
      <c r="CL558" s="31">
        <v>15502044.6456299</v>
      </c>
      <c r="CM558" s="31">
        <v>150258.84393882801</v>
      </c>
      <c r="CN558" s="31">
        <v>21606299.068359401</v>
      </c>
      <c r="CO558" s="31">
        <v>92870504.170898393</v>
      </c>
      <c r="CP558" s="31">
        <v>15502044.6456299</v>
      </c>
    </row>
    <row r="559" spans="1:94">
      <c r="A559" s="138" t="s">
        <v>72</v>
      </c>
      <c r="B559" s="163">
        <v>39600</v>
      </c>
      <c r="C559" s="31">
        <v>70314.255692481995</v>
      </c>
      <c r="D559" s="31">
        <v>0</v>
      </c>
      <c r="E559" s="31">
        <v>32932.541702270501</v>
      </c>
      <c r="F559" s="31">
        <v>25603.593237400099</v>
      </c>
      <c r="G559" s="31">
        <v>2222.2617567777602</v>
      </c>
      <c r="H559" s="31">
        <v>0</v>
      </c>
      <c r="I559" s="31">
        <v>0</v>
      </c>
      <c r="J559" s="31">
        <v>40719.003890991196</v>
      </c>
      <c r="K559" s="31">
        <v>4697.32987296581</v>
      </c>
      <c r="L559" s="31">
        <v>19045.251213312102</v>
      </c>
      <c r="M559" s="31">
        <v>34377.830718040503</v>
      </c>
      <c r="N559" s="31">
        <v>14494.767221927599</v>
      </c>
      <c r="O559" s="31">
        <v>32570.6178135872</v>
      </c>
      <c r="P559" s="31">
        <v>0</v>
      </c>
      <c r="Q559" s="31">
        <v>5340.0577474236497</v>
      </c>
      <c r="R559" s="31">
        <v>2506.1221258342298</v>
      </c>
      <c r="S559" s="31">
        <v>0</v>
      </c>
      <c r="T559" s="31">
        <v>800.141471609473</v>
      </c>
      <c r="U559" s="31">
        <v>45497.735317548257</v>
      </c>
      <c r="V559" s="31">
        <v>4352299.61010742</v>
      </c>
      <c r="W559" s="31">
        <v>0</v>
      </c>
      <c r="X559" s="31">
        <v>2814537.5461120601</v>
      </c>
      <c r="Y559" s="31">
        <v>2044390.3417053199</v>
      </c>
      <c r="Z559" s="31">
        <v>402918.795833588</v>
      </c>
      <c r="AA559" s="31">
        <v>0</v>
      </c>
      <c r="AB559" s="31">
        <v>0</v>
      </c>
      <c r="AC559" s="31">
        <v>13663194.8043213</v>
      </c>
      <c r="AD559" s="31">
        <v>645945.76412200904</v>
      </c>
      <c r="AE559" s="31">
        <v>829560.65044403099</v>
      </c>
      <c r="AF559" s="31">
        <v>1936889.9612579299</v>
      </c>
      <c r="AG559" s="31">
        <v>2022858.63581848</v>
      </c>
      <c r="AH559" s="31">
        <v>1740218.20379639</v>
      </c>
      <c r="AI559" s="31">
        <v>0</v>
      </c>
      <c r="AJ559" s="31">
        <v>626771.22475433396</v>
      </c>
      <c r="AK559" s="31">
        <v>423857.71958541899</v>
      </c>
      <c r="AL559" s="31">
        <v>0</v>
      </c>
      <c r="AM559" s="31">
        <v>127902.280888557</v>
      </c>
      <c r="AN559" s="31">
        <v>14272608.401367201</v>
      </c>
      <c r="AO559" s="31">
        <v>33043396.6479492</v>
      </c>
      <c r="AP559" s="31">
        <v>0</v>
      </c>
      <c r="AQ559" s="31">
        <v>20943760.856689502</v>
      </c>
      <c r="AR559" s="31">
        <v>15184874.4310303</v>
      </c>
      <c r="AS559" s="31">
        <v>2922471.1489868201</v>
      </c>
      <c r="AT559" s="31">
        <v>0</v>
      </c>
      <c r="AU559" s="31">
        <v>0</v>
      </c>
      <c r="AV559" s="31">
        <v>35014660.393554702</v>
      </c>
      <c r="AW559" s="31">
        <v>1773647.5926208501</v>
      </c>
      <c r="AX559" s="31">
        <v>6912236.6412963904</v>
      </c>
      <c r="AY559" s="31">
        <v>14800437.5111084</v>
      </c>
      <c r="AZ559" s="31">
        <v>14367065.912963901</v>
      </c>
      <c r="BA559" s="31">
        <v>13094312.838134799</v>
      </c>
      <c r="BB559" s="31">
        <v>0</v>
      </c>
      <c r="BC559" s="31">
        <v>4746408.10400391</v>
      </c>
      <c r="BD559" s="31">
        <v>3060861.9463195801</v>
      </c>
      <c r="BE559" s="31">
        <v>0</v>
      </c>
      <c r="BF559" s="31">
        <v>930622.61500549305</v>
      </c>
      <c r="BG559" s="31">
        <v>36705671.198242202</v>
      </c>
      <c r="BH559" s="31">
        <v>7918687.4935302697</v>
      </c>
      <c r="BI559" s="31">
        <v>0</v>
      </c>
      <c r="BJ559" s="31">
        <v>7100292.4321899395</v>
      </c>
      <c r="BK559" s="31">
        <v>5461438.5371704102</v>
      </c>
      <c r="BL559" s="31">
        <v>251616.01954841599</v>
      </c>
      <c r="BM559" s="31">
        <v>0</v>
      </c>
      <c r="BN559" s="31">
        <v>0</v>
      </c>
      <c r="BO559" s="31">
        <v>0</v>
      </c>
      <c r="BP559" s="31">
        <v>0</v>
      </c>
      <c r="BQ559" s="31">
        <v>0</v>
      </c>
      <c r="BR559" s="31">
        <v>4653815.3598022498</v>
      </c>
      <c r="BS559" s="31">
        <v>5445546.4001464797</v>
      </c>
      <c r="BT559" s="31">
        <v>2549039.28088379</v>
      </c>
      <c r="BU559" s="31">
        <v>0</v>
      </c>
      <c r="BV559" s="31">
        <v>2334894.3301391602</v>
      </c>
      <c r="BW559" s="31">
        <v>381944.85116577102</v>
      </c>
      <c r="BX559" s="31">
        <v>0</v>
      </c>
      <c r="BY559" s="31">
        <v>0</v>
      </c>
      <c r="BZ559" s="31">
        <v>0</v>
      </c>
      <c r="CA559" s="31">
        <v>103353.376667976</v>
      </c>
      <c r="CB559" s="31">
        <v>7155339.4704589797</v>
      </c>
      <c r="CC559" s="31">
        <v>53884482.687011696</v>
      </c>
      <c r="CD559" s="31">
        <v>15011173.194458</v>
      </c>
      <c r="CE559" s="31">
        <v>3216.90913006663</v>
      </c>
      <c r="CF559" s="31">
        <v>549197.632133484</v>
      </c>
      <c r="CG559" s="31">
        <v>3975075.7299499498</v>
      </c>
      <c r="CH559" s="31">
        <v>381944.85116577102</v>
      </c>
      <c r="CI559" s="31">
        <v>106584.70663833601</v>
      </c>
      <c r="CJ559" s="31">
        <v>7705778.68566895</v>
      </c>
      <c r="CK559" s="31">
        <v>57849547.830566399</v>
      </c>
      <c r="CL559" s="31">
        <v>15393213.8552246</v>
      </c>
      <c r="CM559" s="31">
        <v>151613.84410667399</v>
      </c>
      <c r="CN559" s="31">
        <v>21984596.790771499</v>
      </c>
      <c r="CO559" s="31">
        <v>94602739.240234405</v>
      </c>
      <c r="CP559" s="31">
        <v>15393213.8552246</v>
      </c>
    </row>
    <row r="560" spans="1:94">
      <c r="A560" s="138" t="s">
        <v>72</v>
      </c>
      <c r="B560" s="163">
        <v>39692</v>
      </c>
      <c r="C560" s="31">
        <v>71334.512856483503</v>
      </c>
      <c r="D560" s="31">
        <v>0</v>
      </c>
      <c r="E560" s="31">
        <v>31690.290686845801</v>
      </c>
      <c r="F560" s="31">
        <v>24696.439922094301</v>
      </c>
      <c r="G560" s="31">
        <v>2351.47210302949</v>
      </c>
      <c r="H560" s="31">
        <v>0</v>
      </c>
      <c r="I560" s="31">
        <v>0</v>
      </c>
      <c r="J560" s="31">
        <v>42218.4717364311</v>
      </c>
      <c r="K560" s="31">
        <v>3888.62176832557</v>
      </c>
      <c r="L560" s="31">
        <v>18212.6332228184</v>
      </c>
      <c r="M560" s="31">
        <v>34441.776916027098</v>
      </c>
      <c r="N560" s="31">
        <v>14123.2765812874</v>
      </c>
      <c r="O560" s="31">
        <v>32928.269580841101</v>
      </c>
      <c r="P560" s="31">
        <v>0</v>
      </c>
      <c r="Q560" s="31">
        <v>5308.4026916027096</v>
      </c>
      <c r="R560" s="31">
        <v>2531.8529340028799</v>
      </c>
      <c r="S560" s="31">
        <v>0</v>
      </c>
      <c r="T560" s="31">
        <v>800.62229584157501</v>
      </c>
      <c r="U560" s="31">
        <v>46217.410264822967</v>
      </c>
      <c r="V560" s="31">
        <v>4431958.49719238</v>
      </c>
      <c r="W560" s="31">
        <v>0</v>
      </c>
      <c r="X560" s="31">
        <v>2651133.7512512198</v>
      </c>
      <c r="Y560" s="31">
        <v>1920518.5107116699</v>
      </c>
      <c r="Z560" s="31">
        <v>419944.33922576898</v>
      </c>
      <c r="AA560" s="31">
        <v>0</v>
      </c>
      <c r="AB560" s="31">
        <v>0</v>
      </c>
      <c r="AC560" s="31">
        <v>14043224.262207</v>
      </c>
      <c r="AD560" s="31">
        <v>532824.59867095901</v>
      </c>
      <c r="AE560" s="31">
        <v>797924.47969055199</v>
      </c>
      <c r="AF560" s="31">
        <v>1964388.13604736</v>
      </c>
      <c r="AG560" s="31">
        <v>1946473.6625061</v>
      </c>
      <c r="AH560" s="31">
        <v>1753984.866745</v>
      </c>
      <c r="AI560" s="31">
        <v>0</v>
      </c>
      <c r="AJ560" s="31">
        <v>622231.92300415004</v>
      </c>
      <c r="AK560" s="31">
        <v>426436.28084564197</v>
      </c>
      <c r="AL560" s="31">
        <v>0</v>
      </c>
      <c r="AM560" s="31">
        <v>124128.799731255</v>
      </c>
      <c r="AN560" s="31">
        <v>14545660.252075201</v>
      </c>
      <c r="AO560" s="31">
        <v>33879034.909179702</v>
      </c>
      <c r="AP560" s="31">
        <v>0</v>
      </c>
      <c r="AQ560" s="31">
        <v>19889074.667236298</v>
      </c>
      <c r="AR560" s="31">
        <v>14399007.3590088</v>
      </c>
      <c r="AS560" s="31">
        <v>3085494.8569946298</v>
      </c>
      <c r="AT560" s="31">
        <v>0</v>
      </c>
      <c r="AU560" s="31">
        <v>0</v>
      </c>
      <c r="AV560" s="31">
        <v>36398853.692382798</v>
      </c>
      <c r="AW560" s="31">
        <v>1480793.9399871801</v>
      </c>
      <c r="AX560" s="31">
        <v>6694314.99035645</v>
      </c>
      <c r="AY560" s="31">
        <v>15100138.396362299</v>
      </c>
      <c r="AZ560" s="31">
        <v>13903043.4227295</v>
      </c>
      <c r="BA560" s="31">
        <v>13332027.755981401</v>
      </c>
      <c r="BB560" s="31">
        <v>0</v>
      </c>
      <c r="BC560" s="31">
        <v>4738963.9462890597</v>
      </c>
      <c r="BD560" s="31">
        <v>3109510.1195373498</v>
      </c>
      <c r="BE560" s="31">
        <v>0</v>
      </c>
      <c r="BF560" s="31">
        <v>913517.37300872803</v>
      </c>
      <c r="BG560" s="31">
        <v>37782446.940429702</v>
      </c>
      <c r="BH560" s="31">
        <v>8073375.3518676804</v>
      </c>
      <c r="BI560" s="31">
        <v>0</v>
      </c>
      <c r="BJ560" s="31">
        <v>6739673.7494506799</v>
      </c>
      <c r="BK560" s="31">
        <v>5139202.7642211895</v>
      </c>
      <c r="BL560" s="31">
        <v>266260.08992767299</v>
      </c>
      <c r="BM560" s="31">
        <v>0</v>
      </c>
      <c r="BN560" s="31">
        <v>0</v>
      </c>
      <c r="BO560" s="31">
        <v>0</v>
      </c>
      <c r="BP560" s="31">
        <v>0</v>
      </c>
      <c r="BQ560" s="31">
        <v>0</v>
      </c>
      <c r="BR560" s="31">
        <v>4682881.3507080097</v>
      </c>
      <c r="BS560" s="31">
        <v>5258042.2196655301</v>
      </c>
      <c r="BT560" s="31">
        <v>2595284.4419250502</v>
      </c>
      <c r="BU560" s="31">
        <v>0</v>
      </c>
      <c r="BV560" s="31">
        <v>2325407.6071167002</v>
      </c>
      <c r="BW560" s="31">
        <v>383290.80019378703</v>
      </c>
      <c r="BX560" s="31">
        <v>0</v>
      </c>
      <c r="BY560" s="31">
        <v>0</v>
      </c>
      <c r="BZ560" s="31">
        <v>0</v>
      </c>
      <c r="CA560" s="31">
        <v>102960.952598572</v>
      </c>
      <c r="CB560" s="31">
        <v>7085475.2677612295</v>
      </c>
      <c r="CC560" s="31">
        <v>53756703.583984397</v>
      </c>
      <c r="CD560" s="31">
        <v>14788310.568115201</v>
      </c>
      <c r="CE560" s="31">
        <v>3248.4888256490199</v>
      </c>
      <c r="CF560" s="31">
        <v>551452.40784454299</v>
      </c>
      <c r="CG560" s="31">
        <v>4037194.2654418899</v>
      </c>
      <c r="CH560" s="31">
        <v>383290.80019378703</v>
      </c>
      <c r="CI560" s="31">
        <v>106190.80040454899</v>
      </c>
      <c r="CJ560" s="31">
        <v>7637757.1943969699</v>
      </c>
      <c r="CK560" s="31">
        <v>57832411.914550804</v>
      </c>
      <c r="CL560" s="31">
        <v>15162836.262085</v>
      </c>
      <c r="CM560" s="31">
        <v>151947.45633697501</v>
      </c>
      <c r="CN560" s="31">
        <v>22153002.410156298</v>
      </c>
      <c r="CO560" s="31">
        <v>95481776.769531295</v>
      </c>
      <c r="CP560" s="31">
        <v>15162836.262085</v>
      </c>
    </row>
    <row r="561" spans="1:94">
      <c r="A561" s="138" t="s">
        <v>72</v>
      </c>
      <c r="B561" s="163">
        <v>39783</v>
      </c>
      <c r="C561" s="31">
        <v>71674.347365379304</v>
      </c>
      <c r="D561" s="31">
        <v>0</v>
      </c>
      <c r="E561" s="31">
        <v>30760.5502979755</v>
      </c>
      <c r="F561" s="31">
        <v>24063.4603657722</v>
      </c>
      <c r="G561" s="31">
        <v>2508.43165344</v>
      </c>
      <c r="H561" s="31">
        <v>0</v>
      </c>
      <c r="I561" s="31">
        <v>0</v>
      </c>
      <c r="J561" s="31">
        <v>43456.501854419701</v>
      </c>
      <c r="K561" s="31">
        <v>3243.6455218493902</v>
      </c>
      <c r="L561" s="31">
        <v>17738.248404264501</v>
      </c>
      <c r="M561" s="31">
        <v>34263.149568557703</v>
      </c>
      <c r="N561" s="31">
        <v>13903.2268737555</v>
      </c>
      <c r="O561" s="31">
        <v>33257.071006774902</v>
      </c>
      <c r="P561" s="31">
        <v>0</v>
      </c>
      <c r="Q561" s="31">
        <v>5241.1741622090303</v>
      </c>
      <c r="R561" s="31">
        <v>2600.0636711120601</v>
      </c>
      <c r="S561" s="31">
        <v>0</v>
      </c>
      <c r="T561" s="31">
        <v>781.589150734246</v>
      </c>
      <c r="U561" s="31">
        <v>46728.036152975583</v>
      </c>
      <c r="V561" s="31">
        <v>4440854.9210815402</v>
      </c>
      <c r="W561" s="31">
        <v>0</v>
      </c>
      <c r="X561" s="31">
        <v>2533705.84848022</v>
      </c>
      <c r="Y561" s="31">
        <v>1841273.02844238</v>
      </c>
      <c r="Z561" s="31">
        <v>437314.5235672</v>
      </c>
      <c r="AA561" s="31">
        <v>0</v>
      </c>
      <c r="AB561" s="31">
        <v>0</v>
      </c>
      <c r="AC561" s="31">
        <v>14238349.7883301</v>
      </c>
      <c r="AD561" s="31">
        <v>436515.71961212199</v>
      </c>
      <c r="AE561" s="31">
        <v>770246.35750579799</v>
      </c>
      <c r="AF561" s="31">
        <v>1923425.3130493199</v>
      </c>
      <c r="AG561" s="31">
        <v>1891513.1156158401</v>
      </c>
      <c r="AH561" s="31">
        <v>1770313.50396729</v>
      </c>
      <c r="AI561" s="31">
        <v>0</v>
      </c>
      <c r="AJ561" s="31">
        <v>615239.12895202602</v>
      </c>
      <c r="AK561" s="31">
        <v>433213.79103469802</v>
      </c>
      <c r="AL561" s="31">
        <v>0</v>
      </c>
      <c r="AM561" s="31">
        <v>117526.40810108199</v>
      </c>
      <c r="AN561" s="31">
        <v>14701188.349243199</v>
      </c>
      <c r="AO561" s="31">
        <v>34202748.976074196</v>
      </c>
      <c r="AP561" s="31">
        <v>0</v>
      </c>
      <c r="AQ561" s="31">
        <v>19040764.564697299</v>
      </c>
      <c r="AR561" s="31">
        <v>13766553.581543</v>
      </c>
      <c r="AS561" s="31">
        <v>3210007.2992553702</v>
      </c>
      <c r="AT561" s="31">
        <v>0</v>
      </c>
      <c r="AU561" s="31">
        <v>0</v>
      </c>
      <c r="AV561" s="31">
        <v>37442016.2568359</v>
      </c>
      <c r="AW561" s="31">
        <v>1231785.50183105</v>
      </c>
      <c r="AX561" s="31">
        <v>6500799.3362426804</v>
      </c>
      <c r="AY561" s="31">
        <v>14896485.740234399</v>
      </c>
      <c r="AZ561" s="31">
        <v>13574163.221679701</v>
      </c>
      <c r="BA561" s="31">
        <v>13528212.7584229</v>
      </c>
      <c r="BB561" s="31">
        <v>0</v>
      </c>
      <c r="BC561" s="31">
        <v>4700430.1868896503</v>
      </c>
      <c r="BD561" s="31">
        <v>3167105.2109985398</v>
      </c>
      <c r="BE561" s="31">
        <v>0</v>
      </c>
      <c r="BF561" s="31">
        <v>866189.99460601795</v>
      </c>
      <c r="BG561" s="31">
        <v>38768585.084472701</v>
      </c>
      <c r="BH561" s="31">
        <v>8192433.11047363</v>
      </c>
      <c r="BI561" s="31">
        <v>0</v>
      </c>
      <c r="BJ561" s="31">
        <v>6507613.4533081101</v>
      </c>
      <c r="BK561" s="31">
        <v>4949922.1316528302</v>
      </c>
      <c r="BL561" s="31">
        <v>280457.86936569202</v>
      </c>
      <c r="BM561" s="31">
        <v>0</v>
      </c>
      <c r="BN561" s="31">
        <v>0</v>
      </c>
      <c r="BO561" s="31">
        <v>0</v>
      </c>
      <c r="BP561" s="31">
        <v>0</v>
      </c>
      <c r="BQ561" s="31">
        <v>0</v>
      </c>
      <c r="BR561" s="31">
        <v>4669226.4107055701</v>
      </c>
      <c r="BS561" s="31">
        <v>5128664.0952758798</v>
      </c>
      <c r="BT561" s="31">
        <v>2633864.9752807599</v>
      </c>
      <c r="BU561" s="31">
        <v>0</v>
      </c>
      <c r="BV561" s="31">
        <v>2329466.8777465802</v>
      </c>
      <c r="BW561" s="31">
        <v>384297.999423981</v>
      </c>
      <c r="BX561" s="31">
        <v>0</v>
      </c>
      <c r="BY561" s="31">
        <v>0</v>
      </c>
      <c r="BZ561" s="31">
        <v>0</v>
      </c>
      <c r="CA561" s="31">
        <v>102370.816699028</v>
      </c>
      <c r="CB561" s="31">
        <v>6974565.6769409198</v>
      </c>
      <c r="CC561" s="31">
        <v>53259912.829589799</v>
      </c>
      <c r="CD561" s="31">
        <v>14681033.1590576</v>
      </c>
      <c r="CE561" s="31">
        <v>3309.1244739592098</v>
      </c>
      <c r="CF561" s="31">
        <v>554333.78880310105</v>
      </c>
      <c r="CG561" s="31">
        <v>4054594.2175903302</v>
      </c>
      <c r="CH561" s="31">
        <v>384297.999423981</v>
      </c>
      <c r="CI561" s="31">
        <v>105664.45944404601</v>
      </c>
      <c r="CJ561" s="31">
        <v>7528281.6068725605</v>
      </c>
      <c r="CK561" s="31">
        <v>57329831.394042999</v>
      </c>
      <c r="CL561" s="31">
        <v>15057897.545776401</v>
      </c>
      <c r="CM561" s="31">
        <v>152017.699256897</v>
      </c>
      <c r="CN561" s="31">
        <v>22230043.0791016</v>
      </c>
      <c r="CO561" s="31">
        <v>96057424.530273393</v>
      </c>
      <c r="CP561" s="31">
        <v>15057897.545776401</v>
      </c>
    </row>
    <row r="562" spans="1:94">
      <c r="A562" s="138" t="s">
        <v>72</v>
      </c>
      <c r="B562" s="163">
        <v>39873</v>
      </c>
      <c r="C562" s="31">
        <v>72496.678029060393</v>
      </c>
      <c r="D562" s="31">
        <v>0</v>
      </c>
      <c r="E562" s="31">
        <v>29764.3579063416</v>
      </c>
      <c r="F562" s="31">
        <v>23411.043500184998</v>
      </c>
      <c r="G562" s="31">
        <v>2612.6180732846301</v>
      </c>
      <c r="H562" s="31">
        <v>0</v>
      </c>
      <c r="I562" s="31">
        <v>0</v>
      </c>
      <c r="J562" s="31">
        <v>45089.143240928701</v>
      </c>
      <c r="K562" s="31">
        <v>2665.97302749753</v>
      </c>
      <c r="L562" s="31">
        <v>17512.584065675699</v>
      </c>
      <c r="M562" s="31">
        <v>34061.3685722351</v>
      </c>
      <c r="N562" s="31">
        <v>13789.052960753401</v>
      </c>
      <c r="O562" s="31">
        <v>33709.2675805092</v>
      </c>
      <c r="P562" s="31">
        <v>0</v>
      </c>
      <c r="Q562" s="31">
        <v>5183.5971899032602</v>
      </c>
      <c r="R562" s="31">
        <v>2693.8623571693902</v>
      </c>
      <c r="S562" s="31">
        <v>0</v>
      </c>
      <c r="T562" s="31">
        <v>752.16416268795695</v>
      </c>
      <c r="U562" s="31">
        <v>47700.545535685378</v>
      </c>
      <c r="V562" s="31">
        <v>4435464.5255127</v>
      </c>
      <c r="W562" s="31">
        <v>0</v>
      </c>
      <c r="X562" s="31">
        <v>2427868.5062255901</v>
      </c>
      <c r="Y562" s="31">
        <v>1778537.74578857</v>
      </c>
      <c r="Z562" s="31">
        <v>445108.64440536499</v>
      </c>
      <c r="AA562" s="31">
        <v>0</v>
      </c>
      <c r="AB562" s="31">
        <v>0</v>
      </c>
      <c r="AC562" s="31">
        <v>14683988.0129395</v>
      </c>
      <c r="AD562" s="31">
        <v>346183.50157547003</v>
      </c>
      <c r="AE562" s="31">
        <v>751787.90644836402</v>
      </c>
      <c r="AF562" s="31">
        <v>1883002.6236877399</v>
      </c>
      <c r="AG562" s="31">
        <v>1856376.73577881</v>
      </c>
      <c r="AH562" s="31">
        <v>1774551.0255279499</v>
      </c>
      <c r="AI562" s="31">
        <v>0</v>
      </c>
      <c r="AJ562" s="31">
        <v>605497.823150635</v>
      </c>
      <c r="AK562" s="31">
        <v>444877.822395325</v>
      </c>
      <c r="AL562" s="31">
        <v>0</v>
      </c>
      <c r="AM562" s="31">
        <v>112961.18647479999</v>
      </c>
      <c r="AN562" s="31">
        <v>15044488.543335</v>
      </c>
      <c r="AO562" s="31">
        <v>34384166.945800804</v>
      </c>
      <c r="AP562" s="31">
        <v>0</v>
      </c>
      <c r="AQ562" s="31">
        <v>18321266.2727051</v>
      </c>
      <c r="AR562" s="31">
        <v>13340180.3051758</v>
      </c>
      <c r="AS562" s="31">
        <v>3279981.8583068801</v>
      </c>
      <c r="AT562" s="31">
        <v>0</v>
      </c>
      <c r="AU562" s="31">
        <v>0</v>
      </c>
      <c r="AV562" s="31">
        <v>38904182.906738304</v>
      </c>
      <c r="AW562" s="31">
        <v>984044.85394287098</v>
      </c>
      <c r="AX562" s="31">
        <v>6425018.13134766</v>
      </c>
      <c r="AY562" s="31">
        <v>14704804.25354</v>
      </c>
      <c r="AZ562" s="31">
        <v>13348357.0865479</v>
      </c>
      <c r="BA562" s="31">
        <v>13658177.9458008</v>
      </c>
      <c r="BB562" s="31">
        <v>0</v>
      </c>
      <c r="BC562" s="31">
        <v>4660624.54724121</v>
      </c>
      <c r="BD562" s="31">
        <v>3267234.6701965299</v>
      </c>
      <c r="BE562" s="31">
        <v>0</v>
      </c>
      <c r="BF562" s="31">
        <v>842475.32654571498</v>
      </c>
      <c r="BG562" s="31">
        <v>39907471.191406302</v>
      </c>
      <c r="BH562" s="31">
        <v>8376226.1484375</v>
      </c>
      <c r="BI562" s="31">
        <v>0</v>
      </c>
      <c r="BJ562" s="31">
        <v>6358350.7529296903</v>
      </c>
      <c r="BK562" s="31">
        <v>4840332.9205322303</v>
      </c>
      <c r="BL562" s="31">
        <v>289285.10007476801</v>
      </c>
      <c r="BM562" s="31">
        <v>0</v>
      </c>
      <c r="BN562" s="31">
        <v>0</v>
      </c>
      <c r="BO562" s="31">
        <v>0</v>
      </c>
      <c r="BP562" s="31">
        <v>0</v>
      </c>
      <c r="BQ562" s="31">
        <v>0</v>
      </c>
      <c r="BR562" s="31">
        <v>4609886.8072509803</v>
      </c>
      <c r="BS562" s="31">
        <v>5064248.74108887</v>
      </c>
      <c r="BT562" s="31">
        <v>2659027.5179138202</v>
      </c>
      <c r="BU562" s="31">
        <v>0</v>
      </c>
      <c r="BV562" s="31">
        <v>2333242.6862793001</v>
      </c>
      <c r="BW562" s="31">
        <v>401453.44139480602</v>
      </c>
      <c r="BX562" s="31">
        <v>0</v>
      </c>
      <c r="BY562" s="31">
        <v>0</v>
      </c>
      <c r="BZ562" s="31">
        <v>0</v>
      </c>
      <c r="CA562" s="31">
        <v>102281.977655411</v>
      </c>
      <c r="CB562" s="31">
        <v>6867432.7841796903</v>
      </c>
      <c r="CC562" s="31">
        <v>52794115.125</v>
      </c>
      <c r="CD562" s="31">
        <v>14780605.4533691</v>
      </c>
      <c r="CE562" s="31">
        <v>3351.1936269104499</v>
      </c>
      <c r="CF562" s="31">
        <v>555864.80709075904</v>
      </c>
      <c r="CG562" s="31">
        <v>4090468.13671875</v>
      </c>
      <c r="CH562" s="31">
        <v>401453.44139480602</v>
      </c>
      <c r="CI562" s="31">
        <v>105658.49842548399</v>
      </c>
      <c r="CJ562" s="31">
        <v>7422314.4777832003</v>
      </c>
      <c r="CK562" s="31">
        <v>56822098.333496101</v>
      </c>
      <c r="CL562" s="31">
        <v>15197211.6726074</v>
      </c>
      <c r="CM562" s="31">
        <v>152907.000198364</v>
      </c>
      <c r="CN562" s="31">
        <v>22493786.6713867</v>
      </c>
      <c r="CO562" s="31">
        <v>96870079.860351607</v>
      </c>
      <c r="CP562" s="31">
        <v>15197211.6726074</v>
      </c>
    </row>
    <row r="563" spans="1:94">
      <c r="A563" s="138" t="s">
        <v>72</v>
      </c>
      <c r="B563" s="163">
        <v>39965</v>
      </c>
      <c r="C563" s="31">
        <v>73912.0301132202</v>
      </c>
      <c r="D563" s="31">
        <v>0</v>
      </c>
      <c r="E563" s="31">
        <v>28503.2529864311</v>
      </c>
      <c r="F563" s="31">
        <v>22647.913102626801</v>
      </c>
      <c r="G563" s="31">
        <v>2706.8915233612101</v>
      </c>
      <c r="H563" s="31">
        <v>0</v>
      </c>
      <c r="I563" s="31">
        <v>0</v>
      </c>
      <c r="J563" s="31">
        <v>46520.0884046555</v>
      </c>
      <c r="K563" s="31">
        <v>2005.30375978351</v>
      </c>
      <c r="L563" s="31">
        <v>17480.480464935299</v>
      </c>
      <c r="M563" s="31">
        <v>33993.023314952901</v>
      </c>
      <c r="N563" s="31">
        <v>13791.6659536362</v>
      </c>
      <c r="O563" s="31">
        <v>34251.905931949601</v>
      </c>
      <c r="P563" s="31">
        <v>0</v>
      </c>
      <c r="Q563" s="31">
        <v>5140.9928836822501</v>
      </c>
      <c r="R563" s="31">
        <v>2710.9719929397102</v>
      </c>
      <c r="S563" s="31">
        <v>0</v>
      </c>
      <c r="T563" s="31">
        <v>731.49064439535096</v>
      </c>
      <c r="U563" s="31">
        <v>48444.604161851901</v>
      </c>
      <c r="V563" s="31">
        <v>4529995.1038207998</v>
      </c>
      <c r="W563" s="31">
        <v>0</v>
      </c>
      <c r="X563" s="31">
        <v>2321907.4419860798</v>
      </c>
      <c r="Y563" s="31">
        <v>1715927.68417358</v>
      </c>
      <c r="Z563" s="31">
        <v>458345.31570815999</v>
      </c>
      <c r="AA563" s="31">
        <v>0</v>
      </c>
      <c r="AB563" s="31">
        <v>0</v>
      </c>
      <c r="AC563" s="31">
        <v>15134102.9104004</v>
      </c>
      <c r="AD563" s="31">
        <v>250020.51002311701</v>
      </c>
      <c r="AE563" s="31">
        <v>748038.48117828404</v>
      </c>
      <c r="AF563" s="31">
        <v>1860483.5978393599</v>
      </c>
      <c r="AG563" s="31">
        <v>1838033.0848846401</v>
      </c>
      <c r="AH563" s="31">
        <v>1801902.9503631601</v>
      </c>
      <c r="AI563" s="31">
        <v>0</v>
      </c>
      <c r="AJ563" s="31">
        <v>601660.16156005894</v>
      </c>
      <c r="AK563" s="31">
        <v>450004.011352539</v>
      </c>
      <c r="AL563" s="31">
        <v>0</v>
      </c>
      <c r="AM563" s="31">
        <v>107255.343921661</v>
      </c>
      <c r="AN563" s="31">
        <v>15360115.5820313</v>
      </c>
      <c r="AO563" s="31">
        <v>35258834.790527299</v>
      </c>
      <c r="AP563" s="31">
        <v>0</v>
      </c>
      <c r="AQ563" s="31">
        <v>17614773.364990201</v>
      </c>
      <c r="AR563" s="31">
        <v>12995493.0183105</v>
      </c>
      <c r="AS563" s="31">
        <v>3379328.0874328599</v>
      </c>
      <c r="AT563" s="31">
        <v>0</v>
      </c>
      <c r="AU563" s="31">
        <v>0</v>
      </c>
      <c r="AV563" s="31">
        <v>40389894.387207001</v>
      </c>
      <c r="AW563" s="31">
        <v>716215.848983765</v>
      </c>
      <c r="AX563" s="31">
        <v>6380143.2011108398</v>
      </c>
      <c r="AY563" s="31">
        <v>14628615.5927734</v>
      </c>
      <c r="AZ563" s="31">
        <v>13321358.0791016</v>
      </c>
      <c r="BA563" s="31">
        <v>13892993.915283199</v>
      </c>
      <c r="BB563" s="31">
        <v>0</v>
      </c>
      <c r="BC563" s="31">
        <v>4656533.1969604502</v>
      </c>
      <c r="BD563" s="31">
        <v>3302960.4136352502</v>
      </c>
      <c r="BE563" s="31">
        <v>0</v>
      </c>
      <c r="BF563" s="31">
        <v>801268.57897949195</v>
      </c>
      <c r="BG563" s="31">
        <v>41061554.376464799</v>
      </c>
      <c r="BH563" s="31">
        <v>8580107.71484375</v>
      </c>
      <c r="BI563" s="31">
        <v>0</v>
      </c>
      <c r="BJ563" s="31">
        <v>6173741.00537109</v>
      </c>
      <c r="BK563" s="31">
        <v>4729173.0725707998</v>
      </c>
      <c r="BL563" s="31">
        <v>301937.066200256</v>
      </c>
      <c r="BM563" s="31">
        <v>0</v>
      </c>
      <c r="BN563" s="31">
        <v>0</v>
      </c>
      <c r="BO563" s="31">
        <v>0</v>
      </c>
      <c r="BP563" s="31">
        <v>0</v>
      </c>
      <c r="BQ563" s="31">
        <v>0</v>
      </c>
      <c r="BR563" s="31">
        <v>4582450.4721069299</v>
      </c>
      <c r="BS563" s="31">
        <v>5069525.9693603497</v>
      </c>
      <c r="BT563" s="31">
        <v>2704459.07275391</v>
      </c>
      <c r="BU563" s="31">
        <v>0</v>
      </c>
      <c r="BV563" s="31">
        <v>2316844.5910644499</v>
      </c>
      <c r="BW563" s="31">
        <v>401255.72549057001</v>
      </c>
      <c r="BX563" s="31">
        <v>0</v>
      </c>
      <c r="BY563" s="31">
        <v>0</v>
      </c>
      <c r="BZ563" s="31">
        <v>0</v>
      </c>
      <c r="CA563" s="31">
        <v>102482.082280159</v>
      </c>
      <c r="CB563" s="31">
        <v>6848720.6597290002</v>
      </c>
      <c r="CC563" s="31">
        <v>52792704.532714799</v>
      </c>
      <c r="CD563" s="31">
        <v>14755612.1450195</v>
      </c>
      <c r="CE563" s="31">
        <v>3356.9013408422502</v>
      </c>
      <c r="CF563" s="31">
        <v>554468.98696899402</v>
      </c>
      <c r="CG563" s="31">
        <v>4088020.5368347201</v>
      </c>
      <c r="CH563" s="31">
        <v>401255.72549057001</v>
      </c>
      <c r="CI563" s="31">
        <v>105842.815947533</v>
      </c>
      <c r="CJ563" s="31">
        <v>7404788.7435302697</v>
      </c>
      <c r="CK563" s="31">
        <v>56906588.638183601</v>
      </c>
      <c r="CL563" s="31">
        <v>15164164.1881104</v>
      </c>
      <c r="CM563" s="31">
        <v>153816.05540084801</v>
      </c>
      <c r="CN563" s="31">
        <v>22766963.932372998</v>
      </c>
      <c r="CO563" s="31">
        <v>97972570.722656295</v>
      </c>
      <c r="CP563" s="31">
        <v>15164164.1881104</v>
      </c>
    </row>
    <row r="564" spans="1:94">
      <c r="A564" s="138" t="s">
        <v>72</v>
      </c>
      <c r="B564" s="163">
        <v>40057</v>
      </c>
      <c r="C564" s="31">
        <v>75422.9638061523</v>
      </c>
      <c r="D564" s="31">
        <v>0</v>
      </c>
      <c r="E564" s="31">
        <v>27825.906746149099</v>
      </c>
      <c r="F564" s="31">
        <v>22399.798353671998</v>
      </c>
      <c r="G564" s="31">
        <v>2876.2344566881702</v>
      </c>
      <c r="H564" s="31">
        <v>0</v>
      </c>
      <c r="I564" s="31">
        <v>0</v>
      </c>
      <c r="J564" s="31">
        <v>47899.073570728302</v>
      </c>
      <c r="K564" s="31">
        <v>1431.4751536250101</v>
      </c>
      <c r="L564" s="31">
        <v>16785.434477090799</v>
      </c>
      <c r="M564" s="31">
        <v>34162.807135581999</v>
      </c>
      <c r="N564" s="31">
        <v>13827.559411764099</v>
      </c>
      <c r="O564" s="31">
        <v>35060.5943040848</v>
      </c>
      <c r="P564" s="31">
        <v>0</v>
      </c>
      <c r="Q564" s="31">
        <v>5074.5435650944701</v>
      </c>
      <c r="R564" s="31">
        <v>2787.28942531347</v>
      </c>
      <c r="S564" s="31">
        <v>0</v>
      </c>
      <c r="T564" s="31">
        <v>708.60168139636505</v>
      </c>
      <c r="U564" s="31">
        <v>49398.472041739406</v>
      </c>
      <c r="V564" s="31">
        <v>4610528.4686889602</v>
      </c>
      <c r="W564" s="31">
        <v>0</v>
      </c>
      <c r="X564" s="31">
        <v>2213857.8483581501</v>
      </c>
      <c r="Y564" s="31">
        <v>1656098.1973266599</v>
      </c>
      <c r="Z564" s="31">
        <v>474648.71847915603</v>
      </c>
      <c r="AA564" s="31">
        <v>0</v>
      </c>
      <c r="AB564" s="31">
        <v>0</v>
      </c>
      <c r="AC564" s="31">
        <v>15558417.026489301</v>
      </c>
      <c r="AD564" s="31">
        <v>172730.08127594</v>
      </c>
      <c r="AE564" s="31">
        <v>732097.903175354</v>
      </c>
      <c r="AF564" s="31">
        <v>1837345.2392578099</v>
      </c>
      <c r="AG564" s="31">
        <v>1835389.6097259501</v>
      </c>
      <c r="AH564" s="31">
        <v>1827154.21888733</v>
      </c>
      <c r="AI564" s="31">
        <v>0</v>
      </c>
      <c r="AJ564" s="31">
        <v>584634.22342681896</v>
      </c>
      <c r="AK564" s="31">
        <v>450092.04651641799</v>
      </c>
      <c r="AL564" s="31">
        <v>0</v>
      </c>
      <c r="AM564" s="31">
        <v>103587.160923958</v>
      </c>
      <c r="AN564" s="31">
        <v>15737224.4458008</v>
      </c>
      <c r="AO564" s="31">
        <v>36137313.8740234</v>
      </c>
      <c r="AP564" s="31">
        <v>0</v>
      </c>
      <c r="AQ564" s="31">
        <v>16980355.272216801</v>
      </c>
      <c r="AR564" s="31">
        <v>12685521.8543701</v>
      </c>
      <c r="AS564" s="31">
        <v>3536586.1367492699</v>
      </c>
      <c r="AT564" s="31">
        <v>0</v>
      </c>
      <c r="AU564" s="31">
        <v>0</v>
      </c>
      <c r="AV564" s="31">
        <v>41857883.669921897</v>
      </c>
      <c r="AW564" s="31">
        <v>496897.37943267799</v>
      </c>
      <c r="AX564" s="31">
        <v>6277035.67297363</v>
      </c>
      <c r="AY564" s="31">
        <v>14592814.524536099</v>
      </c>
      <c r="AZ564" s="31">
        <v>13390426.4890137</v>
      </c>
      <c r="BA564" s="31">
        <v>14173924.158325201</v>
      </c>
      <c r="BB564" s="31">
        <v>0</v>
      </c>
      <c r="BC564" s="31">
        <v>4557356.81677246</v>
      </c>
      <c r="BD564" s="31">
        <v>3334656.3892822298</v>
      </c>
      <c r="BE564" s="31">
        <v>0</v>
      </c>
      <c r="BF564" s="31">
        <v>780512.69881439197</v>
      </c>
      <c r="BG564" s="31">
        <v>42340969.2802734</v>
      </c>
      <c r="BH564" s="31">
        <v>8599918.7308349591</v>
      </c>
      <c r="BI564" s="31">
        <v>0</v>
      </c>
      <c r="BJ564" s="31">
        <v>5960210.9876709003</v>
      </c>
      <c r="BK564" s="31">
        <v>4591291.3862304697</v>
      </c>
      <c r="BL564" s="31">
        <v>319987.28382110602</v>
      </c>
      <c r="BM564" s="31">
        <v>0</v>
      </c>
      <c r="BN564" s="31">
        <v>0</v>
      </c>
      <c r="BO564" s="31">
        <v>0</v>
      </c>
      <c r="BP564" s="31">
        <v>0</v>
      </c>
      <c r="BQ564" s="31">
        <v>0</v>
      </c>
      <c r="BR564" s="31">
        <v>4549087.46801758</v>
      </c>
      <c r="BS564" s="31">
        <v>5074132.0703735398</v>
      </c>
      <c r="BT564" s="31">
        <v>2759902.5142517099</v>
      </c>
      <c r="BU564" s="31">
        <v>0</v>
      </c>
      <c r="BV564" s="31">
        <v>2273693.1299133301</v>
      </c>
      <c r="BW564" s="31">
        <v>400533.13383865397</v>
      </c>
      <c r="BX564" s="31">
        <v>0</v>
      </c>
      <c r="BY564" s="31">
        <v>0</v>
      </c>
      <c r="BZ564" s="31">
        <v>0</v>
      </c>
      <c r="CA564" s="31">
        <v>103233.542168617</v>
      </c>
      <c r="CB564" s="31">
        <v>6822856.9874877902</v>
      </c>
      <c r="CC564" s="31">
        <v>53084070.088378899</v>
      </c>
      <c r="CD564" s="31">
        <v>14528199.637207</v>
      </c>
      <c r="CE564" s="31">
        <v>3405.0965524017802</v>
      </c>
      <c r="CF564" s="31">
        <v>554564.41043090797</v>
      </c>
      <c r="CG564" s="31">
        <v>4128630.89697266</v>
      </c>
      <c r="CH564" s="31">
        <v>400533.13383865397</v>
      </c>
      <c r="CI564" s="31">
        <v>106623.690470695</v>
      </c>
      <c r="CJ564" s="31">
        <v>7377519.2303466797</v>
      </c>
      <c r="CK564" s="31">
        <v>57248182.9208984</v>
      </c>
      <c r="CL564" s="31">
        <v>14912393.6008301</v>
      </c>
      <c r="CM564" s="31">
        <v>155485.67439269999</v>
      </c>
      <c r="CN564" s="31">
        <v>23082873.635742199</v>
      </c>
      <c r="CO564" s="31">
        <v>99474463.744140595</v>
      </c>
      <c r="CP564" s="31">
        <v>14912393.6008301</v>
      </c>
    </row>
    <row r="565" spans="1:94">
      <c r="A565" s="138" t="s">
        <v>72</v>
      </c>
      <c r="B565" s="163">
        <v>40148</v>
      </c>
      <c r="C565" s="31">
        <v>76606.714160919204</v>
      </c>
      <c r="D565" s="31">
        <v>0</v>
      </c>
      <c r="E565" s="31">
        <v>26340.9375188351</v>
      </c>
      <c r="F565" s="31">
        <v>21345.646739244501</v>
      </c>
      <c r="G565" s="31">
        <v>3017.3883752822899</v>
      </c>
      <c r="H565" s="31">
        <v>0</v>
      </c>
      <c r="I565" s="31">
        <v>0</v>
      </c>
      <c r="J565" s="31">
        <v>49245.998949527697</v>
      </c>
      <c r="K565" s="31">
        <v>983.35493579506897</v>
      </c>
      <c r="L565" s="31">
        <v>16321.0572440624</v>
      </c>
      <c r="M565" s="31">
        <v>33713.979166507699</v>
      </c>
      <c r="N565" s="31">
        <v>13583.352566957499</v>
      </c>
      <c r="O565" s="31">
        <v>35935.584576606801</v>
      </c>
      <c r="P565" s="31">
        <v>0</v>
      </c>
      <c r="Q565" s="31">
        <v>4997.3548993468303</v>
      </c>
      <c r="R565" s="31">
        <v>2815.3574962615999</v>
      </c>
      <c r="S565" s="31">
        <v>0</v>
      </c>
      <c r="T565" s="31">
        <v>678.85428667813505</v>
      </c>
      <c r="U565" s="31">
        <v>50273.208772952057</v>
      </c>
      <c r="V565" s="31">
        <v>4654383.5621948196</v>
      </c>
      <c r="W565" s="31">
        <v>0</v>
      </c>
      <c r="X565" s="31">
        <v>2114424.7593689002</v>
      </c>
      <c r="Y565" s="31">
        <v>1598004.3003234901</v>
      </c>
      <c r="Z565" s="31">
        <v>483661.55611038202</v>
      </c>
      <c r="AA565" s="31">
        <v>0</v>
      </c>
      <c r="AB565" s="31">
        <v>0</v>
      </c>
      <c r="AC565" s="31">
        <v>15868907.209350601</v>
      </c>
      <c r="AD565" s="31">
        <v>104458.843087196</v>
      </c>
      <c r="AE565" s="31">
        <v>718271.16284942604</v>
      </c>
      <c r="AF565" s="31">
        <v>1816224.7497405999</v>
      </c>
      <c r="AG565" s="31">
        <v>1790739.8625946001</v>
      </c>
      <c r="AH565" s="31">
        <v>1865356.04512024</v>
      </c>
      <c r="AI565" s="31">
        <v>0</v>
      </c>
      <c r="AJ565" s="31">
        <v>575532.21719360398</v>
      </c>
      <c r="AK565" s="31">
        <v>442431.64530181902</v>
      </c>
      <c r="AL565" s="31">
        <v>0</v>
      </c>
      <c r="AM565" s="31">
        <v>95254.662636756897</v>
      </c>
      <c r="AN565" s="31">
        <v>15982716.5979004</v>
      </c>
      <c r="AO565" s="31">
        <v>36774735.521484397</v>
      </c>
      <c r="AP565" s="31">
        <v>0</v>
      </c>
      <c r="AQ565" s="31">
        <v>16254319.231323199</v>
      </c>
      <c r="AR565" s="31">
        <v>12251105.1751709</v>
      </c>
      <c r="AS565" s="31">
        <v>3639157.9447631799</v>
      </c>
      <c r="AT565" s="31">
        <v>0</v>
      </c>
      <c r="AU565" s="31">
        <v>0</v>
      </c>
      <c r="AV565" s="31">
        <v>43151958.8671875</v>
      </c>
      <c r="AW565" s="31">
        <v>304729.49327468901</v>
      </c>
      <c r="AX565" s="31">
        <v>6219675.63635254</v>
      </c>
      <c r="AY565" s="31">
        <v>14488779.638916001</v>
      </c>
      <c r="AZ565" s="31">
        <v>13170222.7226563</v>
      </c>
      <c r="BA565" s="31">
        <v>14617962.983276401</v>
      </c>
      <c r="BB565" s="31">
        <v>0</v>
      </c>
      <c r="BC565" s="31">
        <v>4519582.0618286096</v>
      </c>
      <c r="BD565" s="31">
        <v>3309943.7767639202</v>
      </c>
      <c r="BE565" s="31">
        <v>0</v>
      </c>
      <c r="BF565" s="31">
        <v>726208.76857757603</v>
      </c>
      <c r="BG565" s="31">
        <v>43503832.448730499</v>
      </c>
      <c r="BH565" s="31">
        <v>8755949.7042236291</v>
      </c>
      <c r="BI565" s="31">
        <v>0</v>
      </c>
      <c r="BJ565" s="31">
        <v>5739398.00109863</v>
      </c>
      <c r="BK565" s="31">
        <v>4444551.0778808603</v>
      </c>
      <c r="BL565" s="31">
        <v>331131.23316574103</v>
      </c>
      <c r="BM565" s="31">
        <v>0</v>
      </c>
      <c r="BN565" s="31">
        <v>0</v>
      </c>
      <c r="BO565" s="31">
        <v>0</v>
      </c>
      <c r="BP565" s="31">
        <v>0</v>
      </c>
      <c r="BQ565" s="31">
        <v>0</v>
      </c>
      <c r="BR565" s="31">
        <v>4500511.8119506799</v>
      </c>
      <c r="BS565" s="31">
        <v>4989968.0684204102</v>
      </c>
      <c r="BT565" s="31">
        <v>2845295.5317993201</v>
      </c>
      <c r="BU565" s="31">
        <v>0</v>
      </c>
      <c r="BV565" s="31">
        <v>2244006.5208435101</v>
      </c>
      <c r="BW565" s="31">
        <v>388517.36779403698</v>
      </c>
      <c r="BX565" s="31">
        <v>0</v>
      </c>
      <c r="BY565" s="31">
        <v>0</v>
      </c>
      <c r="BZ565" s="31">
        <v>0</v>
      </c>
      <c r="CA565" s="31">
        <v>102933.280567169</v>
      </c>
      <c r="CB565" s="31">
        <v>6766143.3191528302</v>
      </c>
      <c r="CC565" s="31">
        <v>53048273.603027299</v>
      </c>
      <c r="CD565" s="31">
        <v>14491388.9643555</v>
      </c>
      <c r="CE565" s="31">
        <v>3419.40177851915</v>
      </c>
      <c r="CF565" s="31">
        <v>542786.58956146205</v>
      </c>
      <c r="CG565" s="31">
        <v>4067197.4530029302</v>
      </c>
      <c r="CH565" s="31">
        <v>388517.36779403698</v>
      </c>
      <c r="CI565" s="31">
        <v>106341.389537811</v>
      </c>
      <c r="CJ565" s="31">
        <v>7307858.6793823196</v>
      </c>
      <c r="CK565" s="31">
        <v>57088830.224609397</v>
      </c>
      <c r="CL565" s="31">
        <v>14871614.044799799</v>
      </c>
      <c r="CM565" s="31">
        <v>156076.61400604199</v>
      </c>
      <c r="CN565" s="31">
        <v>23295546.391845699</v>
      </c>
      <c r="CO565" s="31">
        <v>100589912.62695301</v>
      </c>
      <c r="CP565" s="31">
        <v>14871614.044799799</v>
      </c>
    </row>
    <row r="566" spans="1:94">
      <c r="A566" s="138" t="s">
        <v>72</v>
      </c>
      <c r="B566" s="163">
        <v>40238</v>
      </c>
      <c r="C566" s="31">
        <v>77236.157720565796</v>
      </c>
      <c r="D566" s="31">
        <v>0</v>
      </c>
      <c r="E566" s="31">
        <v>25220.903500795401</v>
      </c>
      <c r="F566" s="31">
        <v>20573.562932491299</v>
      </c>
      <c r="G566" s="31">
        <v>3154.3102107346099</v>
      </c>
      <c r="H566" s="31">
        <v>0</v>
      </c>
      <c r="I566" s="31">
        <v>0</v>
      </c>
      <c r="J566" s="31">
        <v>50197.528973102599</v>
      </c>
      <c r="K566" s="31">
        <v>689.17305385321401</v>
      </c>
      <c r="L566" s="31">
        <v>16598.208902835799</v>
      </c>
      <c r="M566" s="31">
        <v>32953.178644180298</v>
      </c>
      <c r="N566" s="31">
        <v>13435.3215869665</v>
      </c>
      <c r="O566" s="31">
        <v>36467.532365322098</v>
      </c>
      <c r="P566" s="31">
        <v>0</v>
      </c>
      <c r="Q566" s="31">
        <v>4882.93046545982</v>
      </c>
      <c r="R566" s="31">
        <v>2666.4952274262901</v>
      </c>
      <c r="S566" s="31">
        <v>0</v>
      </c>
      <c r="T566" s="31">
        <v>613.02493751048996</v>
      </c>
      <c r="U566" s="31">
        <v>50877.76583623117</v>
      </c>
      <c r="V566" s="31">
        <v>4671323.2430419903</v>
      </c>
      <c r="W566" s="31">
        <v>0</v>
      </c>
      <c r="X566" s="31">
        <v>1969138.9316558801</v>
      </c>
      <c r="Y566" s="31">
        <v>1498134.03192139</v>
      </c>
      <c r="Z566" s="31">
        <v>501810.88037872303</v>
      </c>
      <c r="AA566" s="31">
        <v>0</v>
      </c>
      <c r="AB566" s="31">
        <v>0</v>
      </c>
      <c r="AC566" s="31">
        <v>16144331.621582</v>
      </c>
      <c r="AD566" s="31">
        <v>68726.633955001802</v>
      </c>
      <c r="AE566" s="31">
        <v>711963.23805999802</v>
      </c>
      <c r="AF566" s="31">
        <v>1737288.5382690399</v>
      </c>
      <c r="AG566" s="31">
        <v>1741050.4389343299</v>
      </c>
      <c r="AH566" s="31">
        <v>1906191.57835388</v>
      </c>
      <c r="AI566" s="31">
        <v>0</v>
      </c>
      <c r="AJ566" s="31">
        <v>552122.98777770996</v>
      </c>
      <c r="AK566" s="31">
        <v>424373.90451431298</v>
      </c>
      <c r="AL566" s="31">
        <v>0</v>
      </c>
      <c r="AM566" s="31">
        <v>85031.579356193499</v>
      </c>
      <c r="AN566" s="31">
        <v>16212605.5551758</v>
      </c>
      <c r="AO566" s="31">
        <v>37131318.695800804</v>
      </c>
      <c r="AP566" s="31">
        <v>0</v>
      </c>
      <c r="AQ566" s="31">
        <v>15373329.2807617</v>
      </c>
      <c r="AR566" s="31">
        <v>11702796.950805699</v>
      </c>
      <c r="AS566" s="31">
        <v>3812762.2072753902</v>
      </c>
      <c r="AT566" s="31">
        <v>0</v>
      </c>
      <c r="AU566" s="31">
        <v>0</v>
      </c>
      <c r="AV566" s="31">
        <v>44301064.911621101</v>
      </c>
      <c r="AW566" s="31">
        <v>202027.708135605</v>
      </c>
      <c r="AX566" s="31">
        <v>6223244.9005127</v>
      </c>
      <c r="AY566" s="31">
        <v>14024560.861328101</v>
      </c>
      <c r="AZ566" s="31">
        <v>12930659.2458496</v>
      </c>
      <c r="BA566" s="31">
        <v>15038829.817260699</v>
      </c>
      <c r="BB566" s="31">
        <v>0</v>
      </c>
      <c r="BC566" s="31">
        <v>4382485.86254883</v>
      </c>
      <c r="BD566" s="31">
        <v>3219429.4210815402</v>
      </c>
      <c r="BE566" s="31">
        <v>0</v>
      </c>
      <c r="BF566" s="31">
        <v>657478.86062622105</v>
      </c>
      <c r="BG566" s="31">
        <v>44497286.989257798</v>
      </c>
      <c r="BH566" s="31">
        <v>9079589.2967529297</v>
      </c>
      <c r="BI566" s="31">
        <v>0</v>
      </c>
      <c r="BJ566" s="31">
        <v>5549877.71276855</v>
      </c>
      <c r="BK566" s="31">
        <v>4296311.5798339797</v>
      </c>
      <c r="BL566" s="31">
        <v>356423.20100021397</v>
      </c>
      <c r="BM566" s="31">
        <v>0</v>
      </c>
      <c r="BN566" s="31">
        <v>0</v>
      </c>
      <c r="BO566" s="31">
        <v>0</v>
      </c>
      <c r="BP566" s="31">
        <v>0</v>
      </c>
      <c r="BQ566" s="31">
        <v>0</v>
      </c>
      <c r="BR566" s="31">
        <v>4459704.2140502902</v>
      </c>
      <c r="BS566" s="31">
        <v>4913258.0665893601</v>
      </c>
      <c r="BT566" s="31">
        <v>2926567.3494567899</v>
      </c>
      <c r="BU566" s="31">
        <v>0</v>
      </c>
      <c r="BV566" s="31">
        <v>2233945.3740539602</v>
      </c>
      <c r="BW566" s="31">
        <v>364168.97582244902</v>
      </c>
      <c r="BX566" s="31">
        <v>0</v>
      </c>
      <c r="BY566" s="31">
        <v>0</v>
      </c>
      <c r="BZ566" s="31">
        <v>0</v>
      </c>
      <c r="CA566" s="31">
        <v>102410.548053741</v>
      </c>
      <c r="CB566" s="31">
        <v>6646695.82312012</v>
      </c>
      <c r="CC566" s="31">
        <v>52596610.867675804</v>
      </c>
      <c r="CD566" s="31">
        <v>14658667.2805176</v>
      </c>
      <c r="CE566" s="31">
        <v>3164.2718571424498</v>
      </c>
      <c r="CF566" s="31">
        <v>506181.00216674799</v>
      </c>
      <c r="CG566" s="31">
        <v>3849835.1392517099</v>
      </c>
      <c r="CH566" s="31">
        <v>364168.97582244902</v>
      </c>
      <c r="CI566" s="31">
        <v>105594.664189339</v>
      </c>
      <c r="CJ566" s="31">
        <v>7151153.4769897498</v>
      </c>
      <c r="CK566" s="31">
        <v>56407226.059570298</v>
      </c>
      <c r="CL566" s="31">
        <v>15036394.966796899</v>
      </c>
      <c r="CM566" s="31">
        <v>155989.49555396999</v>
      </c>
      <c r="CN566" s="31">
        <v>23383980.0087891</v>
      </c>
      <c r="CO566" s="31">
        <v>101005322.71582</v>
      </c>
      <c r="CP566" s="31">
        <v>15036394.966796899</v>
      </c>
    </row>
    <row r="567" spans="1:94">
      <c r="A567" s="138" t="s">
        <v>72</v>
      </c>
      <c r="B567" s="163">
        <v>40330</v>
      </c>
      <c r="C567" s="31">
        <v>77616.838227272005</v>
      </c>
      <c r="D567" s="31">
        <v>0</v>
      </c>
      <c r="E567" s="31">
        <v>24500.193016052199</v>
      </c>
      <c r="F567" s="31">
        <v>20017.828637123101</v>
      </c>
      <c r="G567" s="31">
        <v>3223.4852215945698</v>
      </c>
      <c r="H567" s="31">
        <v>0</v>
      </c>
      <c r="I567" s="31">
        <v>0</v>
      </c>
      <c r="J567" s="31">
        <v>51070.422189712503</v>
      </c>
      <c r="K567" s="31">
        <v>608.38478080928303</v>
      </c>
      <c r="L567" s="31">
        <v>17002.168009519599</v>
      </c>
      <c r="M567" s="31">
        <v>32765.654926776901</v>
      </c>
      <c r="N567" s="31">
        <v>13364.6207979918</v>
      </c>
      <c r="O567" s="31">
        <v>36657.973248481801</v>
      </c>
      <c r="P567" s="31">
        <v>0</v>
      </c>
      <c r="Q567" s="31">
        <v>4868.1129284501103</v>
      </c>
      <c r="R567" s="31">
        <v>2696.60538637638</v>
      </c>
      <c r="S567" s="31">
        <v>0</v>
      </c>
      <c r="T567" s="31">
        <v>606.3366580531</v>
      </c>
      <c r="U567" s="31">
        <v>51601.946527748572</v>
      </c>
      <c r="V567" s="31">
        <v>4714518.0443115197</v>
      </c>
      <c r="W567" s="31">
        <v>0</v>
      </c>
      <c r="X567" s="31">
        <v>1904168.0969696001</v>
      </c>
      <c r="Y567" s="31">
        <v>1452965.54968262</v>
      </c>
      <c r="Z567" s="31">
        <v>505812.95396041899</v>
      </c>
      <c r="AA567" s="31">
        <v>0</v>
      </c>
      <c r="AB567" s="31">
        <v>0</v>
      </c>
      <c r="AC567" s="31">
        <v>16455000.471191401</v>
      </c>
      <c r="AD567" s="31">
        <v>60372.345194816597</v>
      </c>
      <c r="AE567" s="31">
        <v>716615.91723632801</v>
      </c>
      <c r="AF567" s="31">
        <v>1731860.2024230999</v>
      </c>
      <c r="AG567" s="31">
        <v>1721148.5849304199</v>
      </c>
      <c r="AH567" s="31">
        <v>1903918.96026611</v>
      </c>
      <c r="AI567" s="31">
        <v>0</v>
      </c>
      <c r="AJ567" s="31">
        <v>551113.58629608201</v>
      </c>
      <c r="AK567" s="31">
        <v>426222.07171249401</v>
      </c>
      <c r="AL567" s="31">
        <v>0</v>
      </c>
      <c r="AM567" s="31">
        <v>83012.128096580505</v>
      </c>
      <c r="AN567" s="31">
        <v>16492941.6240234</v>
      </c>
      <c r="AO567" s="31">
        <v>37692134.659179702</v>
      </c>
      <c r="AP567" s="31">
        <v>0</v>
      </c>
      <c r="AQ567" s="31">
        <v>14982102.045654301</v>
      </c>
      <c r="AR567" s="31">
        <v>11435455.3555908</v>
      </c>
      <c r="AS567" s="31">
        <v>3860804.0055236798</v>
      </c>
      <c r="AT567" s="31">
        <v>0</v>
      </c>
      <c r="AU567" s="31">
        <v>0</v>
      </c>
      <c r="AV567" s="31">
        <v>45422399.920410201</v>
      </c>
      <c r="AW567" s="31">
        <v>178406.728620529</v>
      </c>
      <c r="AX567" s="31">
        <v>6363925.8276977502</v>
      </c>
      <c r="AY567" s="31">
        <v>14092695.5539551</v>
      </c>
      <c r="AZ567" s="31">
        <v>12859587.325073199</v>
      </c>
      <c r="BA567" s="31">
        <v>15069580.2609863</v>
      </c>
      <c r="BB567" s="31">
        <v>0</v>
      </c>
      <c r="BC567" s="31">
        <v>4373254.8303832998</v>
      </c>
      <c r="BD567" s="31">
        <v>3235959.6902465802</v>
      </c>
      <c r="BE567" s="31">
        <v>0</v>
      </c>
      <c r="BF567" s="31">
        <v>646659.052940369</v>
      </c>
      <c r="BG567" s="31">
        <v>45558264.191406302</v>
      </c>
      <c r="BH567" s="31">
        <v>9211729.13989258</v>
      </c>
      <c r="BI567" s="31">
        <v>0</v>
      </c>
      <c r="BJ567" s="31">
        <v>5424368.3825683603</v>
      </c>
      <c r="BK567" s="31">
        <v>4183586.4396057101</v>
      </c>
      <c r="BL567" s="31">
        <v>366113.27662277198</v>
      </c>
      <c r="BM567" s="31">
        <v>0</v>
      </c>
      <c r="BN567" s="31">
        <v>0</v>
      </c>
      <c r="BO567" s="31">
        <v>0</v>
      </c>
      <c r="BP567" s="31">
        <v>0</v>
      </c>
      <c r="BQ567" s="31">
        <v>0</v>
      </c>
      <c r="BR567" s="31">
        <v>4449147.9212646503</v>
      </c>
      <c r="BS567" s="31">
        <v>4890907.5441284198</v>
      </c>
      <c r="BT567" s="31">
        <v>2932143.0776672401</v>
      </c>
      <c r="BU567" s="31">
        <v>0</v>
      </c>
      <c r="BV567" s="31">
        <v>2237193.0203247098</v>
      </c>
      <c r="BW567" s="31">
        <v>367049.95729064901</v>
      </c>
      <c r="BX567" s="31">
        <v>0</v>
      </c>
      <c r="BY567" s="31">
        <v>0</v>
      </c>
      <c r="BZ567" s="31">
        <v>0</v>
      </c>
      <c r="CA567" s="31">
        <v>102149.69712352801</v>
      </c>
      <c r="CB567" s="31">
        <v>6623781.9412231399</v>
      </c>
      <c r="CC567" s="31">
        <v>52620533.685546897</v>
      </c>
      <c r="CD567" s="31">
        <v>14644681.9154053</v>
      </c>
      <c r="CE567" s="31">
        <v>3215.9075204432002</v>
      </c>
      <c r="CF567" s="31">
        <v>506173.39962387102</v>
      </c>
      <c r="CG567" s="31">
        <v>3862760.91656494</v>
      </c>
      <c r="CH567" s="31">
        <v>367049.95729064901</v>
      </c>
      <c r="CI567" s="31">
        <v>105375.555058479</v>
      </c>
      <c r="CJ567" s="31">
        <v>7131337.2728881799</v>
      </c>
      <c r="CK567" s="31">
        <v>56546901.908203103</v>
      </c>
      <c r="CL567" s="31">
        <v>15024992.5543213</v>
      </c>
      <c r="CM567" s="31">
        <v>156448.492082596</v>
      </c>
      <c r="CN567" s="31">
        <v>23627986.919189502</v>
      </c>
      <c r="CO567" s="31">
        <v>102067397.200195</v>
      </c>
      <c r="CP567" s="31">
        <v>15024992.5543213</v>
      </c>
    </row>
    <row r="568" spans="1:94">
      <c r="A568" s="138" t="s">
        <v>72</v>
      </c>
      <c r="B568" s="163">
        <v>40422</v>
      </c>
      <c r="C568" s="31">
        <v>77639.215784072905</v>
      </c>
      <c r="D568" s="31">
        <v>0</v>
      </c>
      <c r="E568" s="31">
        <v>23455.196625709501</v>
      </c>
      <c r="F568" s="31">
        <v>19216.062953472101</v>
      </c>
      <c r="G568" s="31">
        <v>3200.6017273664502</v>
      </c>
      <c r="H568" s="31">
        <v>0</v>
      </c>
      <c r="I568" s="31">
        <v>0</v>
      </c>
      <c r="J568" s="31">
        <v>51856.277607440898</v>
      </c>
      <c r="K568" s="31">
        <v>523.25427484512295</v>
      </c>
      <c r="L568" s="31">
        <v>16083.5912991762</v>
      </c>
      <c r="M568" s="31">
        <v>32361.962945222898</v>
      </c>
      <c r="N568" s="31">
        <v>13174.450218915899</v>
      </c>
      <c r="O568" s="31">
        <v>36498.645299911499</v>
      </c>
      <c r="P568" s="31">
        <v>0</v>
      </c>
      <c r="Q568" s="31">
        <v>4779.9935466051102</v>
      </c>
      <c r="R568" s="31">
        <v>2681.0335196554702</v>
      </c>
      <c r="S568" s="31">
        <v>0</v>
      </c>
      <c r="T568" s="31">
        <v>623.50099477917001</v>
      </c>
      <c r="U568" s="31">
        <v>52405.424367659281</v>
      </c>
      <c r="V568" s="31">
        <v>4692956.0698852502</v>
      </c>
      <c r="W568" s="31">
        <v>0</v>
      </c>
      <c r="X568" s="31">
        <v>1825805.5006103499</v>
      </c>
      <c r="Y568" s="31">
        <v>1395253.3320770301</v>
      </c>
      <c r="Z568" s="31">
        <v>506745.187602997</v>
      </c>
      <c r="AA568" s="31">
        <v>0</v>
      </c>
      <c r="AB568" s="31">
        <v>0</v>
      </c>
      <c r="AC568" s="31">
        <v>16744177.8133545</v>
      </c>
      <c r="AD568" s="31">
        <v>50801.844594001799</v>
      </c>
      <c r="AE568" s="31">
        <v>700614.90075683605</v>
      </c>
      <c r="AF568" s="31">
        <v>1684469.95326233</v>
      </c>
      <c r="AG568" s="31">
        <v>1682683.90544128</v>
      </c>
      <c r="AH568" s="31">
        <v>1883928.8755645801</v>
      </c>
      <c r="AI568" s="31">
        <v>0</v>
      </c>
      <c r="AJ568" s="31">
        <v>550299.20955658006</v>
      </c>
      <c r="AK568" s="31">
        <v>425006.47716140701</v>
      </c>
      <c r="AL568" s="31">
        <v>0</v>
      </c>
      <c r="AM568" s="31">
        <v>79149.151839256301</v>
      </c>
      <c r="AN568" s="31">
        <v>16819089.744872998</v>
      </c>
      <c r="AO568" s="31">
        <v>37682817.386718802</v>
      </c>
      <c r="AP568" s="31">
        <v>0</v>
      </c>
      <c r="AQ568" s="31">
        <v>14282664.9615479</v>
      </c>
      <c r="AR568" s="31">
        <v>10908435.337524399</v>
      </c>
      <c r="AS568" s="31">
        <v>3869729.0458374</v>
      </c>
      <c r="AT568" s="31">
        <v>0</v>
      </c>
      <c r="AU568" s="31">
        <v>0</v>
      </c>
      <c r="AV568" s="31">
        <v>46474749.7177734</v>
      </c>
      <c r="AW568" s="31">
        <v>150642.51844978301</v>
      </c>
      <c r="AX568" s="31">
        <v>6148817.3009033203</v>
      </c>
      <c r="AY568" s="31">
        <v>13714329.8952637</v>
      </c>
      <c r="AZ568" s="31">
        <v>12573355.3981934</v>
      </c>
      <c r="BA568" s="31">
        <v>14925193.8583984</v>
      </c>
      <c r="BB568" s="31">
        <v>0</v>
      </c>
      <c r="BC568" s="31">
        <v>4360886.93505859</v>
      </c>
      <c r="BD568" s="31">
        <v>3220932.2490844699</v>
      </c>
      <c r="BE568" s="31">
        <v>0</v>
      </c>
      <c r="BF568" s="31">
        <v>627043.75457000697</v>
      </c>
      <c r="BG568" s="31">
        <v>46640625.205078103</v>
      </c>
      <c r="BH568" s="31">
        <v>8875826.1950683594</v>
      </c>
      <c r="BI568" s="31">
        <v>0</v>
      </c>
      <c r="BJ568" s="31">
        <v>5192426.0009765597</v>
      </c>
      <c r="BK568" s="31">
        <v>3994077.7127990699</v>
      </c>
      <c r="BL568" s="31">
        <v>368519.76952743501</v>
      </c>
      <c r="BM568" s="31">
        <v>0</v>
      </c>
      <c r="BN568" s="31">
        <v>0</v>
      </c>
      <c r="BO568" s="31">
        <v>0</v>
      </c>
      <c r="BP568" s="31">
        <v>0</v>
      </c>
      <c r="BQ568" s="31">
        <v>0</v>
      </c>
      <c r="BR568" s="31">
        <v>4344572.7291259803</v>
      </c>
      <c r="BS568" s="31">
        <v>4744435.3401489304</v>
      </c>
      <c r="BT568" s="31">
        <v>2903309.3617248498</v>
      </c>
      <c r="BU568" s="31">
        <v>0</v>
      </c>
      <c r="BV568" s="31">
        <v>2228471.5454406701</v>
      </c>
      <c r="BW568" s="31">
        <v>368026.07059097302</v>
      </c>
      <c r="BX568" s="31">
        <v>0</v>
      </c>
      <c r="BY568" s="31">
        <v>0</v>
      </c>
      <c r="BZ568" s="31">
        <v>0</v>
      </c>
      <c r="CA568" s="31">
        <v>101105.60154533399</v>
      </c>
      <c r="CB568" s="31">
        <v>6509327.0283203097</v>
      </c>
      <c r="CC568" s="31">
        <v>51919076.7412109</v>
      </c>
      <c r="CD568" s="31">
        <v>14036076.6125488</v>
      </c>
      <c r="CE568" s="31">
        <v>3207.5009810030501</v>
      </c>
      <c r="CF568" s="31">
        <v>505627.05891036999</v>
      </c>
      <c r="CG568" s="31">
        <v>3864715.0207519499</v>
      </c>
      <c r="CH568" s="31">
        <v>368026.07059097302</v>
      </c>
      <c r="CI568" s="31">
        <v>104293.22908020001</v>
      </c>
      <c r="CJ568" s="31">
        <v>7015965.0900268601</v>
      </c>
      <c r="CK568" s="31">
        <v>55762766.102050804</v>
      </c>
      <c r="CL568" s="31">
        <v>14384750.8483887</v>
      </c>
      <c r="CM568" s="31">
        <v>156301.66086578401</v>
      </c>
      <c r="CN568" s="31">
        <v>23808976.083007801</v>
      </c>
      <c r="CO568" s="31">
        <v>102373909.113281</v>
      </c>
      <c r="CP568" s="31">
        <v>14384750.8483887</v>
      </c>
    </row>
    <row r="569" spans="1:94">
      <c r="A569" s="138" t="s">
        <v>72</v>
      </c>
      <c r="B569" s="163">
        <v>40513</v>
      </c>
      <c r="C569" s="31">
        <v>77495.264249801607</v>
      </c>
      <c r="D569" s="31">
        <v>0</v>
      </c>
      <c r="E569" s="31">
        <v>22725.390239953998</v>
      </c>
      <c r="F569" s="31">
        <v>18640.4906153679</v>
      </c>
      <c r="G569" s="31">
        <v>3260.1915960013898</v>
      </c>
      <c r="H569" s="31">
        <v>0</v>
      </c>
      <c r="I569" s="31">
        <v>0</v>
      </c>
      <c r="J569" s="31">
        <v>52461.320290088697</v>
      </c>
      <c r="K569" s="31">
        <v>447.54742423072503</v>
      </c>
      <c r="L569" s="31">
        <v>20462.588879823699</v>
      </c>
      <c r="M569" s="31">
        <v>32016.245502471898</v>
      </c>
      <c r="N569" s="31">
        <v>13100.0536304712</v>
      </c>
      <c r="O569" s="31">
        <v>35579.1381435394</v>
      </c>
      <c r="P569" s="31">
        <v>0</v>
      </c>
      <c r="Q569" s="31">
        <v>4714.7987695932397</v>
      </c>
      <c r="R569" s="31">
        <v>2692.9602516591499</v>
      </c>
      <c r="S569" s="31">
        <v>0</v>
      </c>
      <c r="T569" s="31">
        <v>752.72534620016802</v>
      </c>
      <c r="U569" s="31">
        <v>52988.016451324525</v>
      </c>
      <c r="V569" s="31">
        <v>4643170.9915771503</v>
      </c>
      <c r="W569" s="31">
        <v>0</v>
      </c>
      <c r="X569" s="31">
        <v>1737291.6002197301</v>
      </c>
      <c r="Y569" s="31">
        <v>1332263.0502471901</v>
      </c>
      <c r="Z569" s="31">
        <v>513746.53092575102</v>
      </c>
      <c r="AA569" s="31">
        <v>0</v>
      </c>
      <c r="AB569" s="31">
        <v>0</v>
      </c>
      <c r="AC569" s="31">
        <v>16852213.708007801</v>
      </c>
      <c r="AD569" s="31">
        <v>42323.494425296798</v>
      </c>
      <c r="AE569" s="31">
        <v>789747.77043151902</v>
      </c>
      <c r="AF569" s="31">
        <v>1639320.16096497</v>
      </c>
      <c r="AG569" s="31">
        <v>1647433.9145202599</v>
      </c>
      <c r="AH569" s="31">
        <v>1758886.12530518</v>
      </c>
      <c r="AI569" s="31">
        <v>0</v>
      </c>
      <c r="AJ569" s="31">
        <v>542651.52095031703</v>
      </c>
      <c r="AK569" s="31">
        <v>412996.12785339402</v>
      </c>
      <c r="AL569" s="31">
        <v>0</v>
      </c>
      <c r="AM569" s="31">
        <v>91505.083074569702</v>
      </c>
      <c r="AN569" s="31">
        <v>16904650.794433601</v>
      </c>
      <c r="AO569" s="31">
        <v>37384553.8427734</v>
      </c>
      <c r="AP569" s="31">
        <v>0</v>
      </c>
      <c r="AQ569" s="31">
        <v>13659756.770996099</v>
      </c>
      <c r="AR569" s="31">
        <v>10498617.4949951</v>
      </c>
      <c r="AS569" s="31">
        <v>3940331.9568176302</v>
      </c>
      <c r="AT569" s="31">
        <v>0</v>
      </c>
      <c r="AU569" s="31">
        <v>0</v>
      </c>
      <c r="AV569" s="31">
        <v>47269808.301757798</v>
      </c>
      <c r="AW569" s="31">
        <v>127251.659319878</v>
      </c>
      <c r="AX569" s="31">
        <v>6919712.94714355</v>
      </c>
      <c r="AY569" s="31">
        <v>13436689.822143599</v>
      </c>
      <c r="AZ569" s="31">
        <v>12319276.278198199</v>
      </c>
      <c r="BA569" s="31">
        <v>14031777.608154301</v>
      </c>
      <c r="BB569" s="31">
        <v>0</v>
      </c>
      <c r="BC569" s="31">
        <v>4335225.2994384803</v>
      </c>
      <c r="BD569" s="31">
        <v>3148528.8421020498</v>
      </c>
      <c r="BE569" s="31">
        <v>0</v>
      </c>
      <c r="BF569" s="31">
        <v>718264.42385864304</v>
      </c>
      <c r="BG569" s="31">
        <v>47457113.179199196</v>
      </c>
      <c r="BH569" s="31">
        <v>8807870.3568115197</v>
      </c>
      <c r="BI569" s="31">
        <v>0</v>
      </c>
      <c r="BJ569" s="31">
        <v>5014071.7893676804</v>
      </c>
      <c r="BK569" s="31">
        <v>3869857.7161254901</v>
      </c>
      <c r="BL569" s="31">
        <v>365504.402576447</v>
      </c>
      <c r="BM569" s="31">
        <v>0</v>
      </c>
      <c r="BN569" s="31">
        <v>0</v>
      </c>
      <c r="BO569" s="31">
        <v>0</v>
      </c>
      <c r="BP569" s="31">
        <v>0</v>
      </c>
      <c r="BQ569" s="31">
        <v>0</v>
      </c>
      <c r="BR569" s="31">
        <v>4269674.5091552697</v>
      </c>
      <c r="BS569" s="31">
        <v>4675057.2735595703</v>
      </c>
      <c r="BT569" s="31">
        <v>2730314.8783874498</v>
      </c>
      <c r="BU569" s="31">
        <v>0</v>
      </c>
      <c r="BV569" s="31">
        <v>2234883.7756042499</v>
      </c>
      <c r="BW569" s="31">
        <v>357122.60512542701</v>
      </c>
      <c r="BX569" s="31">
        <v>0</v>
      </c>
      <c r="BY569" s="31">
        <v>0</v>
      </c>
      <c r="BZ569" s="31">
        <v>0</v>
      </c>
      <c r="CA569" s="31">
        <v>100241.909301758</v>
      </c>
      <c r="CB569" s="31">
        <v>6374545.4340820303</v>
      </c>
      <c r="CC569" s="31">
        <v>51030167.9755859</v>
      </c>
      <c r="CD569" s="31">
        <v>13829737.3167725</v>
      </c>
      <c r="CE569" s="31">
        <v>3251.3324084281899</v>
      </c>
      <c r="CF569" s="31">
        <v>510705.12151336699</v>
      </c>
      <c r="CG569" s="31">
        <v>3909105.4143371601</v>
      </c>
      <c r="CH569" s="31">
        <v>357122.60512542701</v>
      </c>
      <c r="CI569" s="31">
        <v>103485.054595947</v>
      </c>
      <c r="CJ569" s="31">
        <v>6883932.3518676804</v>
      </c>
      <c r="CK569" s="31">
        <v>54901918.607421897</v>
      </c>
      <c r="CL569" s="31">
        <v>14180512.1143799</v>
      </c>
      <c r="CM569" s="31">
        <v>155902.08479309099</v>
      </c>
      <c r="CN569" s="31">
        <v>23794371.0634766</v>
      </c>
      <c r="CO569" s="31">
        <v>102375358.244141</v>
      </c>
      <c r="CP569" s="31">
        <v>14180512.1143799</v>
      </c>
    </row>
    <row r="570" spans="1:94">
      <c r="A570" s="138" t="s">
        <v>72</v>
      </c>
      <c r="B570" s="163">
        <v>40603</v>
      </c>
      <c r="C570" s="31">
        <v>77176.230752944903</v>
      </c>
      <c r="D570" s="31">
        <v>0</v>
      </c>
      <c r="E570" s="31">
        <v>22241.723386526101</v>
      </c>
      <c r="F570" s="31">
        <v>18310.011142969099</v>
      </c>
      <c r="G570" s="31">
        <v>3313.8853274881799</v>
      </c>
      <c r="H570" s="31">
        <v>0</v>
      </c>
      <c r="I570" s="31">
        <v>0</v>
      </c>
      <c r="J570" s="31">
        <v>53382.345112800598</v>
      </c>
      <c r="K570" s="31">
        <v>421.05702979117598</v>
      </c>
      <c r="L570" s="31">
        <v>49147.148250579798</v>
      </c>
      <c r="M570" s="31">
        <v>31697.2829530239</v>
      </c>
      <c r="N570" s="31">
        <v>12966.1763812304</v>
      </c>
      <c r="O570" s="31">
        <v>0</v>
      </c>
      <c r="P570" s="31">
        <v>0</v>
      </c>
      <c r="Q570" s="31">
        <v>4702.53882735968</v>
      </c>
      <c r="R570" s="31">
        <v>0</v>
      </c>
      <c r="S570" s="31">
        <v>0</v>
      </c>
      <c r="T570" s="31">
        <v>3305.37740731239</v>
      </c>
      <c r="U570" s="31">
        <v>53752.212691581306</v>
      </c>
      <c r="V570" s="31">
        <v>4630045.5100707998</v>
      </c>
      <c r="W570" s="31">
        <v>0</v>
      </c>
      <c r="X570" s="31">
        <v>1662049.1197967499</v>
      </c>
      <c r="Y570" s="31">
        <v>1278308.37559509</v>
      </c>
      <c r="Z570" s="31">
        <v>514599.54816055298</v>
      </c>
      <c r="AA570" s="31">
        <v>0</v>
      </c>
      <c r="AB570" s="31">
        <v>0</v>
      </c>
      <c r="AC570" s="31">
        <v>17136763.884521499</v>
      </c>
      <c r="AD570" s="31">
        <v>36729.244373798399</v>
      </c>
      <c r="AE570" s="31">
        <v>2515517.9265747098</v>
      </c>
      <c r="AF570" s="31">
        <v>1614293.3942565899</v>
      </c>
      <c r="AG570" s="31">
        <v>1621522.5876159701</v>
      </c>
      <c r="AH570" s="31">
        <v>0</v>
      </c>
      <c r="AI570" s="31">
        <v>0</v>
      </c>
      <c r="AJ570" s="31">
        <v>531081.18215179397</v>
      </c>
      <c r="AK570" s="31">
        <v>0</v>
      </c>
      <c r="AL570" s="31">
        <v>0</v>
      </c>
      <c r="AM570" s="31">
        <v>519418.45908355701</v>
      </c>
      <c r="AN570" s="31">
        <v>17153855.885497998</v>
      </c>
      <c r="AO570" s="31">
        <v>37608380.6708984</v>
      </c>
      <c r="AP570" s="31">
        <v>0</v>
      </c>
      <c r="AQ570" s="31">
        <v>13093894.9212646</v>
      </c>
      <c r="AR570" s="31">
        <v>10073560.567748999</v>
      </c>
      <c r="AS570" s="31">
        <v>3951474.81072998</v>
      </c>
      <c r="AT570" s="31">
        <v>0</v>
      </c>
      <c r="AU570" s="31">
        <v>0</v>
      </c>
      <c r="AV570" s="31">
        <v>48514629.860839799</v>
      </c>
      <c r="AW570" s="31">
        <v>111064.46182918501</v>
      </c>
      <c r="AX570" s="31">
        <v>20733403.7900391</v>
      </c>
      <c r="AY570" s="31">
        <v>13372760.403808599</v>
      </c>
      <c r="AZ570" s="31">
        <v>12150024.415893599</v>
      </c>
      <c r="BA570" s="31">
        <v>0</v>
      </c>
      <c r="BB570" s="31">
        <v>0</v>
      </c>
      <c r="BC570" s="31">
        <v>4255364.8170776404</v>
      </c>
      <c r="BD570" s="31">
        <v>0</v>
      </c>
      <c r="BE570" s="31">
        <v>0</v>
      </c>
      <c r="BF570" s="31">
        <v>3979677.2102355999</v>
      </c>
      <c r="BG570" s="31">
        <v>48581932.911621101</v>
      </c>
      <c r="BH570" s="31">
        <v>6666056.9611206101</v>
      </c>
      <c r="BI570" s="31">
        <v>0</v>
      </c>
      <c r="BJ570" s="31">
        <v>4492265.2745971698</v>
      </c>
      <c r="BK570" s="31">
        <v>3609153.6154479999</v>
      </c>
      <c r="BL570" s="31">
        <v>0</v>
      </c>
      <c r="BM570" s="31">
        <v>0</v>
      </c>
      <c r="BN570" s="31">
        <v>0</v>
      </c>
      <c r="BO570" s="31">
        <v>0</v>
      </c>
      <c r="BP570" s="31">
        <v>0</v>
      </c>
      <c r="BQ570" s="31">
        <v>0</v>
      </c>
      <c r="BR570" s="31">
        <v>4247678.6503906297</v>
      </c>
      <c r="BS570" s="31">
        <v>4629513.3695068397</v>
      </c>
      <c r="BT570" s="31">
        <v>0</v>
      </c>
      <c r="BU570" s="31">
        <v>0</v>
      </c>
      <c r="BV570" s="31">
        <v>2233535.9114379901</v>
      </c>
      <c r="BW570" s="31">
        <v>0</v>
      </c>
      <c r="BX570" s="31">
        <v>0</v>
      </c>
      <c r="BY570" s="31">
        <v>0</v>
      </c>
      <c r="BZ570" s="31">
        <v>0</v>
      </c>
      <c r="CA570" s="31">
        <v>99386.698121070905</v>
      </c>
      <c r="CB570" s="31">
        <v>6302248.6833496103</v>
      </c>
      <c r="CC570" s="31">
        <v>50802743.643066399</v>
      </c>
      <c r="CD570" s="31">
        <v>11165045.3602295</v>
      </c>
      <c r="CE570" s="31">
        <v>3322.17762199044</v>
      </c>
      <c r="CF570" s="31">
        <v>517844.15009689302</v>
      </c>
      <c r="CG570" s="31">
        <v>3984283.7948608398</v>
      </c>
      <c r="CH570" s="31">
        <v>0</v>
      </c>
      <c r="CI570" s="31">
        <v>102726.946093559</v>
      </c>
      <c r="CJ570" s="31">
        <v>6820486.85046387</v>
      </c>
      <c r="CK570" s="31">
        <v>54817804.607421897</v>
      </c>
      <c r="CL570" s="31">
        <v>11167543.419677701</v>
      </c>
      <c r="CM570" s="31">
        <v>155988.556951523</v>
      </c>
      <c r="CN570" s="31">
        <v>23980248.4462891</v>
      </c>
      <c r="CO570" s="31">
        <v>103381332.772461</v>
      </c>
      <c r="CP570" s="31">
        <v>11167543.419677701</v>
      </c>
    </row>
    <row r="571" spans="1:94">
      <c r="A571" s="138" t="s">
        <v>72</v>
      </c>
      <c r="B571" s="163">
        <v>40695</v>
      </c>
      <c r="C571" s="31">
        <v>76861.367128372207</v>
      </c>
      <c r="D571" s="31">
        <v>0</v>
      </c>
      <c r="E571" s="31">
        <v>21698.1308498383</v>
      </c>
      <c r="F571" s="31">
        <v>17851.0320615768</v>
      </c>
      <c r="G571" s="31">
        <v>3349.15165662766</v>
      </c>
      <c r="H571" s="31">
        <v>0</v>
      </c>
      <c r="I571" s="31">
        <v>0</v>
      </c>
      <c r="J571" s="31">
        <v>54092.009735584303</v>
      </c>
      <c r="K571" s="31">
        <v>379.90437902137597</v>
      </c>
      <c r="L571" s="31">
        <v>49507.9112343788</v>
      </c>
      <c r="M571" s="31">
        <v>31371.086847543698</v>
      </c>
      <c r="N571" s="31">
        <v>12796.453261733101</v>
      </c>
      <c r="O571" s="31">
        <v>0</v>
      </c>
      <c r="P571" s="31">
        <v>0</v>
      </c>
      <c r="Q571" s="31">
        <v>4647.8520413041097</v>
      </c>
      <c r="R571" s="31">
        <v>0</v>
      </c>
      <c r="S571" s="31">
        <v>0</v>
      </c>
      <c r="T571" s="31">
        <v>3373.3062141537698</v>
      </c>
      <c r="U571" s="31">
        <v>54412.992528175091</v>
      </c>
      <c r="V571" s="31">
        <v>4581007.0186157199</v>
      </c>
      <c r="W571" s="31">
        <v>0</v>
      </c>
      <c r="X571" s="31">
        <v>1601323.0163116499</v>
      </c>
      <c r="Y571" s="31">
        <v>1230029.54119873</v>
      </c>
      <c r="Z571" s="31">
        <v>516701.40783309902</v>
      </c>
      <c r="AA571" s="31">
        <v>0</v>
      </c>
      <c r="AB571" s="31">
        <v>0</v>
      </c>
      <c r="AC571" s="31">
        <v>17382591.5944824</v>
      </c>
      <c r="AD571" s="31">
        <v>32534.429399251901</v>
      </c>
      <c r="AE571" s="31">
        <v>2490121.5542602502</v>
      </c>
      <c r="AF571" s="31">
        <v>1588590.9894409201</v>
      </c>
      <c r="AG571" s="31">
        <v>1589225.2472991899</v>
      </c>
      <c r="AH571" s="31">
        <v>0</v>
      </c>
      <c r="AI571" s="31">
        <v>0</v>
      </c>
      <c r="AJ571" s="31">
        <v>515638.93358230602</v>
      </c>
      <c r="AK571" s="31">
        <v>0</v>
      </c>
      <c r="AL571" s="31">
        <v>0</v>
      </c>
      <c r="AM571" s="31">
        <v>517919.94215774501</v>
      </c>
      <c r="AN571" s="31">
        <v>17396854.763427701</v>
      </c>
      <c r="AO571" s="31">
        <v>37357960.293457001</v>
      </c>
      <c r="AP571" s="31">
        <v>0</v>
      </c>
      <c r="AQ571" s="31">
        <v>12689496.166259799</v>
      </c>
      <c r="AR571" s="31">
        <v>9733504.4604492206</v>
      </c>
      <c r="AS571" s="31">
        <v>4000529.5267944299</v>
      </c>
      <c r="AT571" s="31">
        <v>0</v>
      </c>
      <c r="AU571" s="31">
        <v>0</v>
      </c>
      <c r="AV571" s="31">
        <v>49559614.878417999</v>
      </c>
      <c r="AW571" s="31">
        <v>99114.774052619905</v>
      </c>
      <c r="AX571" s="31">
        <v>20776294.444091801</v>
      </c>
      <c r="AY571" s="31">
        <v>13223552.533447299</v>
      </c>
      <c r="AZ571" s="31">
        <v>11911064.1654053</v>
      </c>
      <c r="BA571" s="31">
        <v>0</v>
      </c>
      <c r="BB571" s="31">
        <v>0</v>
      </c>
      <c r="BC571" s="31">
        <v>4124588.5208435101</v>
      </c>
      <c r="BD571" s="31">
        <v>0</v>
      </c>
      <c r="BE571" s="31">
        <v>0</v>
      </c>
      <c r="BF571" s="31">
        <v>4011115.6104431199</v>
      </c>
      <c r="BG571" s="31">
        <v>49614813.8603516</v>
      </c>
      <c r="BH571" s="31">
        <v>6613448.2798461895</v>
      </c>
      <c r="BI571" s="31">
        <v>0</v>
      </c>
      <c r="BJ571" s="31">
        <v>4332653.6431274395</v>
      </c>
      <c r="BK571" s="31">
        <v>3460586.8796081501</v>
      </c>
      <c r="BL571" s="31">
        <v>0</v>
      </c>
      <c r="BM571" s="31">
        <v>0</v>
      </c>
      <c r="BN571" s="31">
        <v>0</v>
      </c>
      <c r="BO571" s="31">
        <v>0</v>
      </c>
      <c r="BP571" s="31">
        <v>0</v>
      </c>
      <c r="BQ571" s="31">
        <v>0</v>
      </c>
      <c r="BR571" s="31">
        <v>4169469.70953369</v>
      </c>
      <c r="BS571" s="31">
        <v>4538799.46557617</v>
      </c>
      <c r="BT571" s="31">
        <v>0</v>
      </c>
      <c r="BU571" s="31">
        <v>0</v>
      </c>
      <c r="BV571" s="31">
        <v>2202816.00427246</v>
      </c>
      <c r="BW571" s="31">
        <v>0</v>
      </c>
      <c r="BX571" s="31">
        <v>0</v>
      </c>
      <c r="BY571" s="31">
        <v>0</v>
      </c>
      <c r="BZ571" s="31">
        <v>0</v>
      </c>
      <c r="CA571" s="31">
        <v>98561.9538516998</v>
      </c>
      <c r="CB571" s="31">
        <v>6189199.3558959998</v>
      </c>
      <c r="CC571" s="31">
        <v>50018469.035644501</v>
      </c>
      <c r="CD571" s="31">
        <v>10941494.5352783</v>
      </c>
      <c r="CE571" s="31">
        <v>3343.4429489374202</v>
      </c>
      <c r="CF571" s="31">
        <v>516773.78641891503</v>
      </c>
      <c r="CG571" s="31">
        <v>4000706.5801391602</v>
      </c>
      <c r="CH571" s="31">
        <v>0</v>
      </c>
      <c r="CI571" s="31">
        <v>101911.871245384</v>
      </c>
      <c r="CJ571" s="31">
        <v>6707627.8876953097</v>
      </c>
      <c r="CK571" s="31">
        <v>54065409.128417999</v>
      </c>
      <c r="CL571" s="31">
        <v>10950566.1439209</v>
      </c>
      <c r="CM571" s="31">
        <v>155809.99664497399</v>
      </c>
      <c r="CN571" s="31">
        <v>24118086.885009799</v>
      </c>
      <c r="CO571" s="31">
        <v>103683968.16992199</v>
      </c>
      <c r="CP571" s="31">
        <v>10950566.1439209</v>
      </c>
    </row>
    <row r="572" spans="1:94">
      <c r="A572" s="138" t="s">
        <v>72</v>
      </c>
      <c r="B572" s="163">
        <v>40787</v>
      </c>
      <c r="C572" s="31">
        <v>76242.838737487793</v>
      </c>
      <c r="D572" s="31">
        <v>0</v>
      </c>
      <c r="E572" s="31">
        <v>21281.831233978301</v>
      </c>
      <c r="F572" s="31">
        <v>17576.743170738198</v>
      </c>
      <c r="G572" s="31">
        <v>3318.89853078127</v>
      </c>
      <c r="H572" s="31">
        <v>0</v>
      </c>
      <c r="I572" s="31">
        <v>0</v>
      </c>
      <c r="J572" s="31">
        <v>54401.633278369904</v>
      </c>
      <c r="K572" s="31">
        <v>360.28717050328902</v>
      </c>
      <c r="L572" s="31">
        <v>50378.705226898201</v>
      </c>
      <c r="M572" s="31">
        <v>31003.431508064299</v>
      </c>
      <c r="N572" s="31">
        <v>12575.430555343601</v>
      </c>
      <c r="O572" s="31">
        <v>0</v>
      </c>
      <c r="P572" s="31">
        <v>0</v>
      </c>
      <c r="Q572" s="31">
        <v>4631.4047239422798</v>
      </c>
      <c r="R572" s="31">
        <v>0</v>
      </c>
      <c r="S572" s="31">
        <v>0</v>
      </c>
      <c r="T572" s="31">
        <v>3341.80434709787</v>
      </c>
      <c r="U572" s="31">
        <v>54788.500279039923</v>
      </c>
      <c r="V572" s="31">
        <v>4519590.7853393601</v>
      </c>
      <c r="W572" s="31">
        <v>0</v>
      </c>
      <c r="X572" s="31">
        <v>1556376.8493957501</v>
      </c>
      <c r="Y572" s="31">
        <v>1200952.5773467999</v>
      </c>
      <c r="Z572" s="31">
        <v>502637.63563156099</v>
      </c>
      <c r="AA572" s="31">
        <v>0</v>
      </c>
      <c r="AB572" s="31">
        <v>0</v>
      </c>
      <c r="AC572" s="31">
        <v>17467589.3039551</v>
      </c>
      <c r="AD572" s="31">
        <v>30023.7299163342</v>
      </c>
      <c r="AE572" s="31">
        <v>2455654.0314331101</v>
      </c>
      <c r="AF572" s="31">
        <v>1559264.5002594001</v>
      </c>
      <c r="AG572" s="31">
        <v>1563313.7231445301</v>
      </c>
      <c r="AH572" s="31">
        <v>0</v>
      </c>
      <c r="AI572" s="31">
        <v>0</v>
      </c>
      <c r="AJ572" s="31">
        <v>517092.09348297102</v>
      </c>
      <c r="AK572" s="31">
        <v>0</v>
      </c>
      <c r="AL572" s="31">
        <v>0</v>
      </c>
      <c r="AM572" s="31">
        <v>501252.719974518</v>
      </c>
      <c r="AN572" s="31">
        <v>17528710.182617199</v>
      </c>
      <c r="AO572" s="31">
        <v>36972276.622558601</v>
      </c>
      <c r="AP572" s="31">
        <v>0</v>
      </c>
      <c r="AQ572" s="31">
        <v>12319016.345336899</v>
      </c>
      <c r="AR572" s="31">
        <v>9503294.4266357403</v>
      </c>
      <c r="AS572" s="31">
        <v>3920861.1468505901</v>
      </c>
      <c r="AT572" s="31">
        <v>0</v>
      </c>
      <c r="AU572" s="31">
        <v>0</v>
      </c>
      <c r="AV572" s="31">
        <v>50197057.6259766</v>
      </c>
      <c r="AW572" s="31">
        <v>92055.343437194795</v>
      </c>
      <c r="AX572" s="31">
        <v>20643860.510009799</v>
      </c>
      <c r="AY572" s="31">
        <v>13048151.6685791</v>
      </c>
      <c r="AZ572" s="31">
        <v>11721695.2965088</v>
      </c>
      <c r="BA572" s="31">
        <v>0</v>
      </c>
      <c r="BB572" s="31">
        <v>0</v>
      </c>
      <c r="BC572" s="31">
        <v>4141155.3744201702</v>
      </c>
      <c r="BD572" s="31">
        <v>0</v>
      </c>
      <c r="BE572" s="31">
        <v>0</v>
      </c>
      <c r="BF572" s="31">
        <v>3917751.4419555701</v>
      </c>
      <c r="BG572" s="31">
        <v>50307567.987792999</v>
      </c>
      <c r="BH572" s="31">
        <v>6587152.1295776404</v>
      </c>
      <c r="BI572" s="31">
        <v>0</v>
      </c>
      <c r="BJ572" s="31">
        <v>4229945.45739746</v>
      </c>
      <c r="BK572" s="31">
        <v>3388263.59838867</v>
      </c>
      <c r="BL572" s="31">
        <v>0</v>
      </c>
      <c r="BM572" s="31">
        <v>0</v>
      </c>
      <c r="BN572" s="31">
        <v>0</v>
      </c>
      <c r="BO572" s="31">
        <v>0</v>
      </c>
      <c r="BP572" s="31">
        <v>0</v>
      </c>
      <c r="BQ572" s="31">
        <v>0</v>
      </c>
      <c r="BR572" s="31">
        <v>4116373.5484619099</v>
      </c>
      <c r="BS572" s="31">
        <v>4458072.3447265597</v>
      </c>
      <c r="BT572" s="31">
        <v>0</v>
      </c>
      <c r="BU572" s="31">
        <v>0</v>
      </c>
      <c r="BV572" s="31">
        <v>2211002.1272277799</v>
      </c>
      <c r="BW572" s="31">
        <v>0</v>
      </c>
      <c r="BX572" s="31">
        <v>0</v>
      </c>
      <c r="BY572" s="31">
        <v>0</v>
      </c>
      <c r="BZ572" s="31">
        <v>0</v>
      </c>
      <c r="CA572" s="31">
        <v>97513.661535263105</v>
      </c>
      <c r="CB572" s="31">
        <v>6064715.4100341797</v>
      </c>
      <c r="CC572" s="31">
        <v>49255964.883300804</v>
      </c>
      <c r="CD572" s="31">
        <v>10816638.9678955</v>
      </c>
      <c r="CE572" s="31">
        <v>3323.0418021678902</v>
      </c>
      <c r="CF572" s="31">
        <v>502690.84387588501</v>
      </c>
      <c r="CG572" s="31">
        <v>3917860.2260742201</v>
      </c>
      <c r="CH572" s="31">
        <v>0</v>
      </c>
      <c r="CI572" s="31">
        <v>100817.955852509</v>
      </c>
      <c r="CJ572" s="31">
        <v>6566251.9614257803</v>
      </c>
      <c r="CK572" s="31">
        <v>53098398.060546897</v>
      </c>
      <c r="CL572" s="31">
        <v>10819219.7155762</v>
      </c>
      <c r="CM572" s="31">
        <v>155291.18482208301</v>
      </c>
      <c r="CN572" s="31">
        <v>24074668.745605499</v>
      </c>
      <c r="CO572" s="31">
        <v>103468011.131836</v>
      </c>
      <c r="CP572" s="31">
        <v>10819219.7155762</v>
      </c>
    </row>
    <row r="573" spans="1:94">
      <c r="A573" s="138" t="s">
        <v>72</v>
      </c>
      <c r="B573" s="163">
        <v>40878</v>
      </c>
      <c r="C573" s="31">
        <v>76975.047562599197</v>
      </c>
      <c r="D573" s="31">
        <v>0</v>
      </c>
      <c r="E573" s="31">
        <v>20950.173538684801</v>
      </c>
      <c r="F573" s="31">
        <v>17356.335414171201</v>
      </c>
      <c r="G573" s="31">
        <v>3335.5876665413398</v>
      </c>
      <c r="H573" s="31">
        <v>0</v>
      </c>
      <c r="I573" s="31">
        <v>0</v>
      </c>
      <c r="J573" s="31">
        <v>55080.941733837099</v>
      </c>
      <c r="K573" s="31">
        <v>360.09914613142598</v>
      </c>
      <c r="L573" s="31">
        <v>49662.918831348397</v>
      </c>
      <c r="M573" s="31">
        <v>31001.641787767399</v>
      </c>
      <c r="N573" s="31">
        <v>12743.8306649923</v>
      </c>
      <c r="O573" s="31">
        <v>0</v>
      </c>
      <c r="P573" s="31">
        <v>0</v>
      </c>
      <c r="Q573" s="31">
        <v>4595.8783212900198</v>
      </c>
      <c r="R573" s="31">
        <v>0</v>
      </c>
      <c r="S573" s="31">
        <v>0</v>
      </c>
      <c r="T573" s="31">
        <v>3303.5668513178798</v>
      </c>
      <c r="U573" s="31">
        <v>55571.234695556785</v>
      </c>
      <c r="V573" s="31">
        <v>4525482.8811645498</v>
      </c>
      <c r="W573" s="31">
        <v>0</v>
      </c>
      <c r="X573" s="31">
        <v>1507769.4568634001</v>
      </c>
      <c r="Y573" s="31">
        <v>1170200.1413879399</v>
      </c>
      <c r="Z573" s="31">
        <v>509533.29301071202</v>
      </c>
      <c r="AA573" s="31">
        <v>0</v>
      </c>
      <c r="AB573" s="31">
        <v>0</v>
      </c>
      <c r="AC573" s="31">
        <v>17628399.958007801</v>
      </c>
      <c r="AD573" s="31">
        <v>30307.646765232101</v>
      </c>
      <c r="AE573" s="31">
        <v>2403342.9590148898</v>
      </c>
      <c r="AF573" s="31">
        <v>1549158.78840637</v>
      </c>
      <c r="AG573" s="31">
        <v>1578007.32406616</v>
      </c>
      <c r="AH573" s="31">
        <v>0</v>
      </c>
      <c r="AI573" s="31">
        <v>0</v>
      </c>
      <c r="AJ573" s="31">
        <v>489425.717212677</v>
      </c>
      <c r="AK573" s="31">
        <v>0</v>
      </c>
      <c r="AL573" s="31">
        <v>0</v>
      </c>
      <c r="AM573" s="31">
        <v>504598.93745803798</v>
      </c>
      <c r="AN573" s="31">
        <v>17681351.962646499</v>
      </c>
      <c r="AO573" s="31">
        <v>37363657.078613304</v>
      </c>
      <c r="AP573" s="31">
        <v>0</v>
      </c>
      <c r="AQ573" s="31">
        <v>12028300.2852783</v>
      </c>
      <c r="AR573" s="31">
        <v>9333586.1174316406</v>
      </c>
      <c r="AS573" s="31">
        <v>3988852.53759766</v>
      </c>
      <c r="AT573" s="31">
        <v>0</v>
      </c>
      <c r="AU573" s="31">
        <v>0</v>
      </c>
      <c r="AV573" s="31">
        <v>51093035.753906302</v>
      </c>
      <c r="AW573" s="31">
        <v>94004.483918190002</v>
      </c>
      <c r="AX573" s="31">
        <v>20351649.042236298</v>
      </c>
      <c r="AY573" s="31">
        <v>13096383.255615201</v>
      </c>
      <c r="AZ573" s="31">
        <v>11904034.7039795</v>
      </c>
      <c r="BA573" s="31">
        <v>0</v>
      </c>
      <c r="BB573" s="31">
        <v>0</v>
      </c>
      <c r="BC573" s="31">
        <v>3956245.3506774898</v>
      </c>
      <c r="BD573" s="31">
        <v>0</v>
      </c>
      <c r="BE573" s="31">
        <v>0</v>
      </c>
      <c r="BF573" s="31">
        <v>3950848.0302124</v>
      </c>
      <c r="BG573" s="31">
        <v>51309692.7177734</v>
      </c>
      <c r="BH573" s="31">
        <v>6585334.0337524395</v>
      </c>
      <c r="BI573" s="31">
        <v>0</v>
      </c>
      <c r="BJ573" s="31">
        <v>4126138.4144897498</v>
      </c>
      <c r="BK573" s="31">
        <v>3315131.8114318801</v>
      </c>
      <c r="BL573" s="31">
        <v>0</v>
      </c>
      <c r="BM573" s="31">
        <v>0</v>
      </c>
      <c r="BN573" s="31">
        <v>0</v>
      </c>
      <c r="BO573" s="31">
        <v>0</v>
      </c>
      <c r="BP573" s="31">
        <v>0</v>
      </c>
      <c r="BQ573" s="31">
        <v>0</v>
      </c>
      <c r="BR573" s="31">
        <v>4134138.91098022</v>
      </c>
      <c r="BS573" s="31">
        <v>4541747.8840332003</v>
      </c>
      <c r="BT573" s="31">
        <v>0</v>
      </c>
      <c r="BU573" s="31">
        <v>0</v>
      </c>
      <c r="BV573" s="31">
        <v>2143805.1336059598</v>
      </c>
      <c r="BW573" s="31">
        <v>0</v>
      </c>
      <c r="BX573" s="31">
        <v>0</v>
      </c>
      <c r="BY573" s="31">
        <v>0</v>
      </c>
      <c r="BZ573" s="31">
        <v>0</v>
      </c>
      <c r="CA573" s="31">
        <v>97947.701426505999</v>
      </c>
      <c r="CB573" s="31">
        <v>6027109.7500610398</v>
      </c>
      <c r="CC573" s="31">
        <v>49343400.293945298</v>
      </c>
      <c r="CD573" s="31">
        <v>10715851.7706299</v>
      </c>
      <c r="CE573" s="31">
        <v>3332.8866998255298</v>
      </c>
      <c r="CF573" s="31">
        <v>506773.53072738601</v>
      </c>
      <c r="CG573" s="31">
        <v>3961604.0550842299</v>
      </c>
      <c r="CH573" s="31">
        <v>0</v>
      </c>
      <c r="CI573" s="31">
        <v>101278.984647751</v>
      </c>
      <c r="CJ573" s="31">
        <v>6532440.4055786096</v>
      </c>
      <c r="CK573" s="31">
        <v>53297413.4853516</v>
      </c>
      <c r="CL573" s="31">
        <v>10703150.259887701</v>
      </c>
      <c r="CM573" s="31">
        <v>156229.18350410499</v>
      </c>
      <c r="CN573" s="31">
        <v>24219631.608154301</v>
      </c>
      <c r="CO573" s="31">
        <v>104599899.00097699</v>
      </c>
      <c r="CP573" s="31">
        <v>10703150.259887701</v>
      </c>
    </row>
    <row r="574" spans="1:94">
      <c r="A574" s="138" t="s">
        <v>72</v>
      </c>
      <c r="B574" s="163">
        <v>40969</v>
      </c>
      <c r="C574" s="31">
        <v>76590.684211731001</v>
      </c>
      <c r="D574" s="31">
        <v>0</v>
      </c>
      <c r="E574" s="31">
        <v>20382.568291902498</v>
      </c>
      <c r="F574" s="31">
        <v>16888.273635387399</v>
      </c>
      <c r="G574" s="31">
        <v>3326.4323647022202</v>
      </c>
      <c r="H574" s="31">
        <v>0</v>
      </c>
      <c r="I574" s="31">
        <v>0</v>
      </c>
      <c r="J574" s="31">
        <v>55956.737811088598</v>
      </c>
      <c r="K574" s="31">
        <v>326.447918079793</v>
      </c>
      <c r="L574" s="31">
        <v>48583.791405677803</v>
      </c>
      <c r="M574" s="31">
        <v>30829.819243192698</v>
      </c>
      <c r="N574" s="31">
        <v>12393.3972457647</v>
      </c>
      <c r="O574" s="31">
        <v>0</v>
      </c>
      <c r="P574" s="31">
        <v>0</v>
      </c>
      <c r="Q574" s="31">
        <v>4506.9289842844</v>
      </c>
      <c r="R574" s="31">
        <v>0</v>
      </c>
      <c r="S574" s="31">
        <v>0</v>
      </c>
      <c r="T574" s="31">
        <v>3315.8272841870798</v>
      </c>
      <c r="U574" s="31">
        <v>56170.481535120016</v>
      </c>
      <c r="V574" s="31">
        <v>4560818.4731445303</v>
      </c>
      <c r="W574" s="31">
        <v>0</v>
      </c>
      <c r="X574" s="31">
        <v>1461122.44937134</v>
      </c>
      <c r="Y574" s="31">
        <v>1130570.9878234901</v>
      </c>
      <c r="Z574" s="31">
        <v>509046.08147811901</v>
      </c>
      <c r="AA574" s="31">
        <v>0</v>
      </c>
      <c r="AB574" s="31">
        <v>0</v>
      </c>
      <c r="AC574" s="31">
        <v>17981873.024902299</v>
      </c>
      <c r="AD574" s="31">
        <v>27396.842410564401</v>
      </c>
      <c r="AE574" s="31">
        <v>2422414.9935607901</v>
      </c>
      <c r="AF574" s="31">
        <v>1554728.5612945601</v>
      </c>
      <c r="AG574" s="31">
        <v>1548861.3729858401</v>
      </c>
      <c r="AH574" s="31">
        <v>0</v>
      </c>
      <c r="AI574" s="31">
        <v>0</v>
      </c>
      <c r="AJ574" s="31">
        <v>492279.65208816499</v>
      </c>
      <c r="AK574" s="31">
        <v>0</v>
      </c>
      <c r="AL574" s="31">
        <v>0</v>
      </c>
      <c r="AM574" s="31">
        <v>513605.446407318</v>
      </c>
      <c r="AN574" s="31">
        <v>17971918.388916001</v>
      </c>
      <c r="AO574" s="31">
        <v>37954547.496093802</v>
      </c>
      <c r="AP574" s="31">
        <v>0</v>
      </c>
      <c r="AQ574" s="31">
        <v>11766712.642089801</v>
      </c>
      <c r="AR574" s="31">
        <v>9110010.0275878906</v>
      </c>
      <c r="AS574" s="31">
        <v>4012059.29223633</v>
      </c>
      <c r="AT574" s="31">
        <v>0</v>
      </c>
      <c r="AU574" s="31">
        <v>0</v>
      </c>
      <c r="AV574" s="31">
        <v>52528526.979980499</v>
      </c>
      <c r="AW574" s="31">
        <v>85347.9608764648</v>
      </c>
      <c r="AX574" s="31">
        <v>20509438.964843798</v>
      </c>
      <c r="AY574" s="31">
        <v>13279657.8242188</v>
      </c>
      <c r="AZ574" s="31">
        <v>11776629.6635742</v>
      </c>
      <c r="BA574" s="31">
        <v>0</v>
      </c>
      <c r="BB574" s="31">
        <v>0</v>
      </c>
      <c r="BC574" s="31">
        <v>4023111.19812012</v>
      </c>
      <c r="BD574" s="31">
        <v>0</v>
      </c>
      <c r="BE574" s="31">
        <v>0</v>
      </c>
      <c r="BF574" s="31">
        <v>4041791.2339477502</v>
      </c>
      <c r="BG574" s="31">
        <v>52509426.731445298</v>
      </c>
      <c r="BH574" s="31">
        <v>6842909.0915527297</v>
      </c>
      <c r="BI574" s="31">
        <v>0</v>
      </c>
      <c r="BJ574" s="31">
        <v>4102303.0200500502</v>
      </c>
      <c r="BK574" s="31">
        <v>3250361.95495605</v>
      </c>
      <c r="BL574" s="31">
        <v>0</v>
      </c>
      <c r="BM574" s="31">
        <v>0</v>
      </c>
      <c r="BN574" s="31">
        <v>0</v>
      </c>
      <c r="BO574" s="31">
        <v>0</v>
      </c>
      <c r="BP574" s="31">
        <v>0</v>
      </c>
      <c r="BQ574" s="31">
        <v>0</v>
      </c>
      <c r="BR574" s="31">
        <v>4198591.62109375</v>
      </c>
      <c r="BS574" s="31">
        <v>4517369.0675659198</v>
      </c>
      <c r="BT574" s="31">
        <v>0</v>
      </c>
      <c r="BU574" s="31">
        <v>0</v>
      </c>
      <c r="BV574" s="31">
        <v>2185714.96270752</v>
      </c>
      <c r="BW574" s="31">
        <v>0</v>
      </c>
      <c r="BX574" s="31">
        <v>0</v>
      </c>
      <c r="BY574" s="31">
        <v>0</v>
      </c>
      <c r="BZ574" s="31">
        <v>0</v>
      </c>
      <c r="CA574" s="31">
        <v>96956.524496078506</v>
      </c>
      <c r="CB574" s="31">
        <v>6032696.4502563505</v>
      </c>
      <c r="CC574" s="31">
        <v>49829062.1884766</v>
      </c>
      <c r="CD574" s="31">
        <v>10943821.2449951</v>
      </c>
      <c r="CE574" s="31">
        <v>3328.2476706206799</v>
      </c>
      <c r="CF574" s="31">
        <v>511259.65869903599</v>
      </c>
      <c r="CG574" s="31">
        <v>4040979.9911193801</v>
      </c>
      <c r="CH574" s="31">
        <v>0</v>
      </c>
      <c r="CI574" s="31">
        <v>100295.173289299</v>
      </c>
      <c r="CJ574" s="31">
        <v>6545673.2013549795</v>
      </c>
      <c r="CK574" s="31">
        <v>53922667.698730499</v>
      </c>
      <c r="CL574" s="31">
        <v>10944394.6563721</v>
      </c>
      <c r="CM574" s="31">
        <v>155976.94676590001</v>
      </c>
      <c r="CN574" s="31">
        <v>24508968.099121101</v>
      </c>
      <c r="CO574" s="31">
        <v>106337096.508789</v>
      </c>
      <c r="CP574" s="31">
        <v>10944394.6563721</v>
      </c>
    </row>
    <row r="575" spans="1:94">
      <c r="A575" s="138" t="s">
        <v>72</v>
      </c>
      <c r="B575" s="163">
        <v>41061</v>
      </c>
      <c r="C575" s="31">
        <v>75923.611453056306</v>
      </c>
      <c r="D575" s="31">
        <v>0</v>
      </c>
      <c r="E575" s="31">
        <v>19760.216716051102</v>
      </c>
      <c r="F575" s="31">
        <v>16437.006014585499</v>
      </c>
      <c r="G575" s="31">
        <v>3346.9819814562802</v>
      </c>
      <c r="H575" s="31">
        <v>0</v>
      </c>
      <c r="I575" s="31">
        <v>0</v>
      </c>
      <c r="J575" s="31">
        <v>56258.914596080802</v>
      </c>
      <c r="K575" s="31">
        <v>294.599279794842</v>
      </c>
      <c r="L575" s="31">
        <v>48659.314577102698</v>
      </c>
      <c r="M575" s="31">
        <v>30406.379004955299</v>
      </c>
      <c r="N575" s="31">
        <v>12076.9726159573</v>
      </c>
      <c r="O575" s="31">
        <v>0</v>
      </c>
      <c r="P575" s="31">
        <v>0</v>
      </c>
      <c r="Q575" s="31">
        <v>4530.6624798774701</v>
      </c>
      <c r="R575" s="31">
        <v>0</v>
      </c>
      <c r="S575" s="31">
        <v>0</v>
      </c>
      <c r="T575" s="31">
        <v>3366.5870025754002</v>
      </c>
      <c r="U575" s="31">
        <v>56496.881567610137</v>
      </c>
      <c r="V575" s="31">
        <v>4418109.4314575205</v>
      </c>
      <c r="W575" s="31">
        <v>0</v>
      </c>
      <c r="X575" s="31">
        <v>1398012.9981841999</v>
      </c>
      <c r="Y575" s="31">
        <v>1085463.9558868399</v>
      </c>
      <c r="Z575" s="31">
        <v>501252.39703750599</v>
      </c>
      <c r="AA575" s="31">
        <v>0</v>
      </c>
      <c r="AB575" s="31">
        <v>0</v>
      </c>
      <c r="AC575" s="31">
        <v>17961894.7658691</v>
      </c>
      <c r="AD575" s="31">
        <v>24004.6394693851</v>
      </c>
      <c r="AE575" s="31">
        <v>2320696.7789306599</v>
      </c>
      <c r="AF575" s="31">
        <v>1512493.71691895</v>
      </c>
      <c r="AG575" s="31">
        <v>1480281.97590637</v>
      </c>
      <c r="AH575" s="31">
        <v>0</v>
      </c>
      <c r="AI575" s="31">
        <v>0</v>
      </c>
      <c r="AJ575" s="31">
        <v>507306.920207977</v>
      </c>
      <c r="AK575" s="31">
        <v>0</v>
      </c>
      <c r="AL575" s="31">
        <v>0</v>
      </c>
      <c r="AM575" s="31">
        <v>502291.34338760399</v>
      </c>
      <c r="AN575" s="31">
        <v>17957945.876953099</v>
      </c>
      <c r="AO575" s="31">
        <v>36882073.099121101</v>
      </c>
      <c r="AP575" s="31">
        <v>0</v>
      </c>
      <c r="AQ575" s="31">
        <v>11322228.9960938</v>
      </c>
      <c r="AR575" s="31">
        <v>8799764.0618896503</v>
      </c>
      <c r="AS575" s="31">
        <v>3967174.2419433598</v>
      </c>
      <c r="AT575" s="31">
        <v>0</v>
      </c>
      <c r="AU575" s="31">
        <v>0</v>
      </c>
      <c r="AV575" s="31">
        <v>52984596.847656302</v>
      </c>
      <c r="AW575" s="31">
        <v>75514.175404548601</v>
      </c>
      <c r="AX575" s="31">
        <v>19854435.734375</v>
      </c>
      <c r="AY575" s="31">
        <v>13002973.142089801</v>
      </c>
      <c r="AZ575" s="31">
        <v>11266313.0941162</v>
      </c>
      <c r="BA575" s="31">
        <v>0</v>
      </c>
      <c r="BB575" s="31">
        <v>0</v>
      </c>
      <c r="BC575" s="31">
        <v>4153774.83349609</v>
      </c>
      <c r="BD575" s="31">
        <v>0</v>
      </c>
      <c r="BE575" s="31">
        <v>0</v>
      </c>
      <c r="BF575" s="31">
        <v>3975753.5709533701</v>
      </c>
      <c r="BG575" s="31">
        <v>53005027.593261696</v>
      </c>
      <c r="BH575" s="31">
        <v>6690988.1660156297</v>
      </c>
      <c r="BI575" s="31">
        <v>0</v>
      </c>
      <c r="BJ575" s="31">
        <v>3972247.15161133</v>
      </c>
      <c r="BK575" s="31">
        <v>3141799.9894714402</v>
      </c>
      <c r="BL575" s="31">
        <v>0</v>
      </c>
      <c r="BM575" s="31">
        <v>0</v>
      </c>
      <c r="BN575" s="31">
        <v>0</v>
      </c>
      <c r="BO575" s="31">
        <v>0</v>
      </c>
      <c r="BP575" s="31">
        <v>0</v>
      </c>
      <c r="BQ575" s="31">
        <v>0</v>
      </c>
      <c r="BR575" s="31">
        <v>4051867.5275573698</v>
      </c>
      <c r="BS575" s="31">
        <v>4332869.82958984</v>
      </c>
      <c r="BT575" s="31">
        <v>0</v>
      </c>
      <c r="BU575" s="31">
        <v>0</v>
      </c>
      <c r="BV575" s="31">
        <v>2238824.2533569299</v>
      </c>
      <c r="BW575" s="31">
        <v>0</v>
      </c>
      <c r="BX575" s="31">
        <v>0</v>
      </c>
      <c r="BY575" s="31">
        <v>0</v>
      </c>
      <c r="BZ575" s="31">
        <v>0</v>
      </c>
      <c r="CA575" s="31">
        <v>95680.466812133804</v>
      </c>
      <c r="CB575" s="31">
        <v>5820409.6117553702</v>
      </c>
      <c r="CC575" s="31">
        <v>48191260.689453103</v>
      </c>
      <c r="CD575" s="31">
        <v>10658550.8552246</v>
      </c>
      <c r="CE575" s="31">
        <v>3343.5625819265802</v>
      </c>
      <c r="CF575" s="31">
        <v>501334.06251144398</v>
      </c>
      <c r="CG575" s="31">
        <v>3966941.4827575702</v>
      </c>
      <c r="CH575" s="31">
        <v>0</v>
      </c>
      <c r="CI575" s="31">
        <v>99031.188748359695</v>
      </c>
      <c r="CJ575" s="31">
        <v>6322746.0854492197</v>
      </c>
      <c r="CK575" s="31">
        <v>52160775.107910201</v>
      </c>
      <c r="CL575" s="31">
        <v>10667898.060424799</v>
      </c>
      <c r="CM575" s="31">
        <v>155049.23554992699</v>
      </c>
      <c r="CN575" s="31">
        <v>24303213.102783199</v>
      </c>
      <c r="CO575" s="31">
        <v>105218921.12793</v>
      </c>
      <c r="CP575" s="31">
        <v>10667898.060424799</v>
      </c>
    </row>
    <row r="576" spans="1:94">
      <c r="A576" s="138" t="s">
        <v>72</v>
      </c>
      <c r="B576" s="163">
        <v>41153</v>
      </c>
      <c r="C576" s="31">
        <v>75809.806534767195</v>
      </c>
      <c r="D576" s="31">
        <v>0</v>
      </c>
      <c r="E576" s="31">
        <v>19227.312163352999</v>
      </c>
      <c r="F576" s="31">
        <v>15986.733195066499</v>
      </c>
      <c r="G576" s="31">
        <v>3345.6949391961102</v>
      </c>
      <c r="H576" s="31">
        <v>0</v>
      </c>
      <c r="I576" s="31">
        <v>0</v>
      </c>
      <c r="J576" s="31">
        <v>56512.081243515</v>
      </c>
      <c r="K576" s="31">
        <v>255.78508260846101</v>
      </c>
      <c r="L576" s="31">
        <v>49003.195324897802</v>
      </c>
      <c r="M576" s="31">
        <v>30277.549388170199</v>
      </c>
      <c r="N576" s="31">
        <v>11859.800276637099</v>
      </c>
      <c r="O576" s="31">
        <v>0</v>
      </c>
      <c r="P576" s="31">
        <v>0</v>
      </c>
      <c r="Q576" s="31">
        <v>4536.7374482750902</v>
      </c>
      <c r="R576" s="31">
        <v>0</v>
      </c>
      <c r="S576" s="31">
        <v>0</v>
      </c>
      <c r="T576" s="31">
        <v>3360.3083436787101</v>
      </c>
      <c r="U576" s="31">
        <v>56782.765294863457</v>
      </c>
      <c r="V576" s="31">
        <v>4392388.0436401404</v>
      </c>
      <c r="W576" s="31">
        <v>0</v>
      </c>
      <c r="X576" s="31">
        <v>1332110.5184631301</v>
      </c>
      <c r="Y576" s="31">
        <v>1037924.13085175</v>
      </c>
      <c r="Z576" s="31">
        <v>498406.00610351597</v>
      </c>
      <c r="AA576" s="31">
        <v>0</v>
      </c>
      <c r="AB576" s="31">
        <v>0</v>
      </c>
      <c r="AC576" s="31">
        <v>18026565.71875</v>
      </c>
      <c r="AD576" s="31">
        <v>21561.056129694</v>
      </c>
      <c r="AE576" s="31">
        <v>2286408.7189636198</v>
      </c>
      <c r="AF576" s="31">
        <v>1498895.0797729499</v>
      </c>
      <c r="AG576" s="31">
        <v>1443070.75219727</v>
      </c>
      <c r="AH576" s="31">
        <v>0</v>
      </c>
      <c r="AI576" s="31">
        <v>0</v>
      </c>
      <c r="AJ576" s="31">
        <v>502770.58921051002</v>
      </c>
      <c r="AK576" s="31">
        <v>0</v>
      </c>
      <c r="AL576" s="31">
        <v>0</v>
      </c>
      <c r="AM576" s="31">
        <v>498227.401016235</v>
      </c>
      <c r="AN576" s="31">
        <v>18092553.982666001</v>
      </c>
      <c r="AO576" s="31">
        <v>37062027.511230499</v>
      </c>
      <c r="AP576" s="31">
        <v>0</v>
      </c>
      <c r="AQ576" s="31">
        <v>10905847.033691401</v>
      </c>
      <c r="AR576" s="31">
        <v>8475324.6701660194</v>
      </c>
      <c r="AS576" s="31">
        <v>3992475.87927246</v>
      </c>
      <c r="AT576" s="31">
        <v>0</v>
      </c>
      <c r="AU576" s="31">
        <v>0</v>
      </c>
      <c r="AV576" s="31">
        <v>53701766.867675804</v>
      </c>
      <c r="AW576" s="31">
        <v>68333.4738073349</v>
      </c>
      <c r="AX576" s="31">
        <v>19752899.324707001</v>
      </c>
      <c r="AY576" s="31">
        <v>13015345.481933599</v>
      </c>
      <c r="AZ576" s="31">
        <v>11117210.061401401</v>
      </c>
      <c r="BA576" s="31">
        <v>0</v>
      </c>
      <c r="BB576" s="31">
        <v>0</v>
      </c>
      <c r="BC576" s="31">
        <v>4148069.67224121</v>
      </c>
      <c r="BD576" s="31">
        <v>0</v>
      </c>
      <c r="BE576" s="31">
        <v>0</v>
      </c>
      <c r="BF576" s="31">
        <v>3994554.2494811998</v>
      </c>
      <c r="BG576" s="31">
        <v>53776055.515625</v>
      </c>
      <c r="BH576" s="31">
        <v>6768289.2792968797</v>
      </c>
      <c r="BI576" s="31">
        <v>0</v>
      </c>
      <c r="BJ576" s="31">
        <v>3891905.2821960398</v>
      </c>
      <c r="BK576" s="31">
        <v>3063579.77416992</v>
      </c>
      <c r="BL576" s="31">
        <v>0</v>
      </c>
      <c r="BM576" s="31">
        <v>0</v>
      </c>
      <c r="BN576" s="31">
        <v>0</v>
      </c>
      <c r="BO576" s="31">
        <v>0</v>
      </c>
      <c r="BP576" s="31">
        <v>0</v>
      </c>
      <c r="BQ576" s="31">
        <v>0</v>
      </c>
      <c r="BR576" s="31">
        <v>4091108.7730407701</v>
      </c>
      <c r="BS576" s="31">
        <v>4277465.1604003897</v>
      </c>
      <c r="BT576" s="31">
        <v>0</v>
      </c>
      <c r="BU576" s="31">
        <v>0</v>
      </c>
      <c r="BV576" s="31">
        <v>2264440.13818359</v>
      </c>
      <c r="BW576" s="31">
        <v>0</v>
      </c>
      <c r="BX576" s="31">
        <v>0</v>
      </c>
      <c r="BY576" s="31">
        <v>0</v>
      </c>
      <c r="BZ576" s="31">
        <v>0</v>
      </c>
      <c r="CA576" s="31">
        <v>95056.249032020598</v>
      </c>
      <c r="CB576" s="31">
        <v>5716798.8076782199</v>
      </c>
      <c r="CC576" s="31">
        <v>47936440.279296897</v>
      </c>
      <c r="CD576" s="31">
        <v>10662581.060180699</v>
      </c>
      <c r="CE576" s="31">
        <v>3347.5555694699301</v>
      </c>
      <c r="CF576" s="31">
        <v>499077.52404022199</v>
      </c>
      <c r="CG576" s="31">
        <v>3987955.42687988</v>
      </c>
      <c r="CH576" s="31">
        <v>0</v>
      </c>
      <c r="CI576" s="31">
        <v>98387.360836029096</v>
      </c>
      <c r="CJ576" s="31">
        <v>6214158.3128051804</v>
      </c>
      <c r="CK576" s="31">
        <v>51878085.564941399</v>
      </c>
      <c r="CL576" s="31">
        <v>10665844.1835938</v>
      </c>
      <c r="CM576" s="31">
        <v>154856.98599815401</v>
      </c>
      <c r="CN576" s="31">
        <v>24291610.784423798</v>
      </c>
      <c r="CO576" s="31">
        <v>105729794.68652301</v>
      </c>
      <c r="CP576" s="31">
        <v>10665844.1835938</v>
      </c>
    </row>
    <row r="577" spans="1:94">
      <c r="A577" s="138" t="s">
        <v>72</v>
      </c>
      <c r="B577" s="163">
        <v>41244</v>
      </c>
      <c r="C577" s="31">
        <v>75254.9952821732</v>
      </c>
      <c r="D577" s="31">
        <v>0</v>
      </c>
      <c r="E577" s="31">
        <v>18767.096733331698</v>
      </c>
      <c r="F577" s="31">
        <v>15610.6892570257</v>
      </c>
      <c r="G577" s="31">
        <v>3364.5973381102099</v>
      </c>
      <c r="H577" s="31">
        <v>0</v>
      </c>
      <c r="I577" s="31">
        <v>0</v>
      </c>
      <c r="J577" s="31">
        <v>56796.806464195302</v>
      </c>
      <c r="K577" s="31">
        <v>233.56509696506001</v>
      </c>
      <c r="L577" s="31">
        <v>48005.018259048498</v>
      </c>
      <c r="M577" s="31">
        <v>29993.6834003925</v>
      </c>
      <c r="N577" s="31">
        <v>11564.2433974743</v>
      </c>
      <c r="O577" s="31">
        <v>0</v>
      </c>
      <c r="P577" s="31">
        <v>0</v>
      </c>
      <c r="Q577" s="31">
        <v>4516.0574806928598</v>
      </c>
      <c r="R577" s="31">
        <v>0</v>
      </c>
      <c r="S577" s="31">
        <v>0</v>
      </c>
      <c r="T577" s="31">
        <v>3347.7595714330701</v>
      </c>
      <c r="U577" s="31">
        <v>57241.003671475904</v>
      </c>
      <c r="V577" s="31">
        <v>4364159.9312133798</v>
      </c>
      <c r="W577" s="31">
        <v>0</v>
      </c>
      <c r="X577" s="31">
        <v>1298145.0967407201</v>
      </c>
      <c r="Y577" s="31">
        <v>1010162.9137496901</v>
      </c>
      <c r="Z577" s="31">
        <v>493012.22096633899</v>
      </c>
      <c r="AA577" s="31">
        <v>0</v>
      </c>
      <c r="AB577" s="31">
        <v>0</v>
      </c>
      <c r="AC577" s="31">
        <v>18154118.388916001</v>
      </c>
      <c r="AD577" s="31">
        <v>19501.853328704801</v>
      </c>
      <c r="AE577" s="31">
        <v>2254701.3961486798</v>
      </c>
      <c r="AF577" s="31">
        <v>1487005.0424957301</v>
      </c>
      <c r="AG577" s="31">
        <v>1402953.9098815899</v>
      </c>
      <c r="AH577" s="31">
        <v>0</v>
      </c>
      <c r="AI577" s="31">
        <v>0</v>
      </c>
      <c r="AJ577" s="31">
        <v>507580.990158081</v>
      </c>
      <c r="AK577" s="31">
        <v>0</v>
      </c>
      <c r="AL577" s="31">
        <v>0</v>
      </c>
      <c r="AM577" s="31">
        <v>487999.32975006098</v>
      </c>
      <c r="AN577" s="31">
        <v>18222407.536132801</v>
      </c>
      <c r="AO577" s="31">
        <v>37057780.042968802</v>
      </c>
      <c r="AP577" s="31">
        <v>0</v>
      </c>
      <c r="AQ577" s="31">
        <v>10647240.7189941</v>
      </c>
      <c r="AR577" s="31">
        <v>8281493.7789917002</v>
      </c>
      <c r="AS577" s="31">
        <v>3966617.8834533701</v>
      </c>
      <c r="AT577" s="31">
        <v>0</v>
      </c>
      <c r="AU577" s="31">
        <v>0</v>
      </c>
      <c r="AV577" s="31">
        <v>54264768.770996101</v>
      </c>
      <c r="AW577" s="31">
        <v>62108.671762466402</v>
      </c>
      <c r="AX577" s="31">
        <v>19626222.674560498</v>
      </c>
      <c r="AY577" s="31">
        <v>12984562.6066895</v>
      </c>
      <c r="AZ577" s="31">
        <v>10837425.045410199</v>
      </c>
      <c r="BA577" s="31">
        <v>0</v>
      </c>
      <c r="BB577" s="31">
        <v>0</v>
      </c>
      <c r="BC577" s="31">
        <v>4202075.9601440402</v>
      </c>
      <c r="BD577" s="31">
        <v>0</v>
      </c>
      <c r="BE577" s="31">
        <v>0</v>
      </c>
      <c r="BF577" s="31">
        <v>3926919.9051208501</v>
      </c>
      <c r="BG577" s="31">
        <v>54582943.833007798</v>
      </c>
      <c r="BH577" s="31">
        <v>6656770.0249633798</v>
      </c>
      <c r="BI577" s="31">
        <v>0</v>
      </c>
      <c r="BJ577" s="31">
        <v>3792755.9182434101</v>
      </c>
      <c r="BK577" s="31">
        <v>2976991.1276550302</v>
      </c>
      <c r="BL577" s="31">
        <v>0</v>
      </c>
      <c r="BM577" s="31">
        <v>0</v>
      </c>
      <c r="BN577" s="31">
        <v>0</v>
      </c>
      <c r="BO577" s="31">
        <v>0</v>
      </c>
      <c r="BP577" s="31">
        <v>0</v>
      </c>
      <c r="BQ577" s="31">
        <v>0</v>
      </c>
      <c r="BR577" s="31">
        <v>4086653.2808532701</v>
      </c>
      <c r="BS577" s="31">
        <v>4159462.24526978</v>
      </c>
      <c r="BT577" s="31">
        <v>0</v>
      </c>
      <c r="BU577" s="31">
        <v>0</v>
      </c>
      <c r="BV577" s="31">
        <v>2300488.7178039602</v>
      </c>
      <c r="BW577" s="31">
        <v>0</v>
      </c>
      <c r="BX577" s="31">
        <v>0</v>
      </c>
      <c r="BY577" s="31">
        <v>0</v>
      </c>
      <c r="BZ577" s="31">
        <v>0</v>
      </c>
      <c r="CA577" s="31">
        <v>94037.576778411894</v>
      </c>
      <c r="CB577" s="31">
        <v>5655574.9666748</v>
      </c>
      <c r="CC577" s="31">
        <v>47624139.806152299</v>
      </c>
      <c r="CD577" s="31">
        <v>10453780.501708999</v>
      </c>
      <c r="CE577" s="31">
        <v>3369.0545465648202</v>
      </c>
      <c r="CF577" s="31">
        <v>490520.03965377802</v>
      </c>
      <c r="CG577" s="31">
        <v>3944989.0729980501</v>
      </c>
      <c r="CH577" s="31">
        <v>0</v>
      </c>
      <c r="CI577" s="31">
        <v>97409.737256050095</v>
      </c>
      <c r="CJ577" s="31">
        <v>6144530.9905395498</v>
      </c>
      <c r="CK577" s="31">
        <v>51579460.486816399</v>
      </c>
      <c r="CL577" s="31">
        <v>10442399.706543</v>
      </c>
      <c r="CM577" s="31">
        <v>154023.654294968</v>
      </c>
      <c r="CN577" s="31">
        <v>24371475.7736816</v>
      </c>
      <c r="CO577" s="31">
        <v>106159159.600586</v>
      </c>
      <c r="CP577" s="31">
        <v>10442399.706543</v>
      </c>
    </row>
    <row r="578" spans="1:94">
      <c r="A578" s="138" t="s">
        <v>72</v>
      </c>
      <c r="B578" s="163">
        <v>41334</v>
      </c>
      <c r="C578" s="31">
        <v>73930.434396743804</v>
      </c>
      <c r="D578" s="31">
        <v>0</v>
      </c>
      <c r="E578" s="31">
        <v>18162.489877462402</v>
      </c>
      <c r="F578" s="31">
        <v>15058.145624995201</v>
      </c>
      <c r="G578" s="31">
        <v>3368.7357638180301</v>
      </c>
      <c r="H578" s="31">
        <v>0</v>
      </c>
      <c r="I578" s="31">
        <v>0</v>
      </c>
      <c r="J578" s="31">
        <v>57459.5716381073</v>
      </c>
      <c r="K578" s="31">
        <v>207.44257172010799</v>
      </c>
      <c r="L578" s="31">
        <v>2577.19527596235</v>
      </c>
      <c r="M578" s="31">
        <v>29422.2317848206</v>
      </c>
      <c r="N578" s="31">
        <v>11357.1531630754</v>
      </c>
      <c r="O578" s="31">
        <v>0</v>
      </c>
      <c r="P578" s="31">
        <v>43785.504942893996</v>
      </c>
      <c r="Q578" s="31">
        <v>4487.4544918537104</v>
      </c>
      <c r="R578" s="31">
        <v>0</v>
      </c>
      <c r="S578" s="31">
        <v>3355.9945050776</v>
      </c>
      <c r="T578" s="31">
        <v>0</v>
      </c>
      <c r="U578" s="31">
        <v>57497.286579159911</v>
      </c>
      <c r="V578" s="31">
        <v>4209042.5294799795</v>
      </c>
      <c r="W578" s="31">
        <v>0</v>
      </c>
      <c r="X578" s="31">
        <v>1223770.99269104</v>
      </c>
      <c r="Y578" s="31">
        <v>952407.249794006</v>
      </c>
      <c r="Z578" s="31">
        <v>474024.37203597999</v>
      </c>
      <c r="AA578" s="31">
        <v>0</v>
      </c>
      <c r="AB578" s="31">
        <v>0</v>
      </c>
      <c r="AC578" s="31">
        <v>18242264.7822266</v>
      </c>
      <c r="AD578" s="31">
        <v>17214.2361927032</v>
      </c>
      <c r="AE578" s="31">
        <v>50862.2992482185</v>
      </c>
      <c r="AF578" s="31">
        <v>1443817.8132629399</v>
      </c>
      <c r="AG578" s="31">
        <v>1357528.2011566199</v>
      </c>
      <c r="AH578" s="31">
        <v>0</v>
      </c>
      <c r="AI578" s="31">
        <v>2081554.38179016</v>
      </c>
      <c r="AJ578" s="31">
        <v>498314.28117752098</v>
      </c>
      <c r="AK578" s="31">
        <v>0</v>
      </c>
      <c r="AL578" s="31">
        <v>477562.051094055</v>
      </c>
      <c r="AM578" s="31">
        <v>0</v>
      </c>
      <c r="AN578" s="31">
        <v>18191668.308837902</v>
      </c>
      <c r="AO578" s="31">
        <v>35557214.136230499</v>
      </c>
      <c r="AP578" s="31">
        <v>0</v>
      </c>
      <c r="AQ578" s="31">
        <v>9984297.09619141</v>
      </c>
      <c r="AR578" s="31">
        <v>7736365.17041016</v>
      </c>
      <c r="AS578" s="31">
        <v>3808565.3977355999</v>
      </c>
      <c r="AT578" s="31">
        <v>0</v>
      </c>
      <c r="AU578" s="31">
        <v>0</v>
      </c>
      <c r="AV578" s="31">
        <v>54795091.838378899</v>
      </c>
      <c r="AW578" s="31">
        <v>55063.224668026</v>
      </c>
      <c r="AX578" s="31">
        <v>601643.15901184105</v>
      </c>
      <c r="AY578" s="31">
        <v>12573478.5153809</v>
      </c>
      <c r="AZ578" s="31">
        <v>10508144.509521499</v>
      </c>
      <c r="BA578" s="31">
        <v>0</v>
      </c>
      <c r="BB578" s="31">
        <v>17689108.5864258</v>
      </c>
      <c r="BC578" s="31">
        <v>4119295.64770508</v>
      </c>
      <c r="BD578" s="31">
        <v>0</v>
      </c>
      <c r="BE578" s="31">
        <v>3835148.2486267099</v>
      </c>
      <c r="BF578" s="31">
        <v>0</v>
      </c>
      <c r="BG578" s="31">
        <v>54624691.152343802</v>
      </c>
      <c r="BH578" s="31">
        <v>8200625.8992919903</v>
      </c>
      <c r="BI578" s="31">
        <v>0</v>
      </c>
      <c r="BJ578" s="31">
        <v>3906882.8178405799</v>
      </c>
      <c r="BK578" s="31">
        <v>2936687.7160644499</v>
      </c>
      <c r="BL578" s="31">
        <v>0</v>
      </c>
      <c r="BM578" s="31">
        <v>0</v>
      </c>
      <c r="BN578" s="31">
        <v>0</v>
      </c>
      <c r="BO578" s="31">
        <v>0</v>
      </c>
      <c r="BP578" s="31">
        <v>0</v>
      </c>
      <c r="BQ578" s="31">
        <v>0</v>
      </c>
      <c r="BR578" s="31">
        <v>4131594.0132141099</v>
      </c>
      <c r="BS578" s="31">
        <v>4108589.8116455101</v>
      </c>
      <c r="BT578" s="31">
        <v>0</v>
      </c>
      <c r="BU578" s="31">
        <v>1475106.1599884001</v>
      </c>
      <c r="BV578" s="31">
        <v>2349804.05395508</v>
      </c>
      <c r="BW578" s="31">
        <v>0</v>
      </c>
      <c r="BX578" s="31">
        <v>327015.926952362</v>
      </c>
      <c r="BY578" s="31">
        <v>0</v>
      </c>
      <c r="BZ578" s="31">
        <v>0</v>
      </c>
      <c r="CA578" s="31">
        <v>92041.191562652602</v>
      </c>
      <c r="CB578" s="31">
        <v>5440642.8457641602</v>
      </c>
      <c r="CC578" s="31">
        <v>45651656.127441399</v>
      </c>
      <c r="CD578" s="31">
        <v>12106228.865478501</v>
      </c>
      <c r="CE578" s="31">
        <v>3363.6193714737901</v>
      </c>
      <c r="CF578" s="31">
        <v>475599.20636367798</v>
      </c>
      <c r="CG578" s="31">
        <v>3832029.4529724098</v>
      </c>
      <c r="CH578" s="31">
        <v>327015.926952362</v>
      </c>
      <c r="CI578" s="31">
        <v>95409.759489059405</v>
      </c>
      <c r="CJ578" s="31">
        <v>5918163.9157714797</v>
      </c>
      <c r="CK578" s="31">
        <v>49509370.791015603</v>
      </c>
      <c r="CL578" s="31">
        <v>12434414.384887701</v>
      </c>
      <c r="CM578" s="31">
        <v>152387.49880790699</v>
      </c>
      <c r="CN578" s="31">
        <v>24091114.4448242</v>
      </c>
      <c r="CO578" s="31">
        <v>103975493.55175801</v>
      </c>
      <c r="CP578" s="31">
        <v>12434414.384887701</v>
      </c>
    </row>
    <row r="579" spans="1:94">
      <c r="A579" s="138" t="s">
        <v>72</v>
      </c>
      <c r="B579" s="163">
        <v>41426</v>
      </c>
      <c r="C579" s="31">
        <v>74007.241147994995</v>
      </c>
      <c r="D579" s="31">
        <v>0</v>
      </c>
      <c r="E579" s="31">
        <v>17729.131137132601</v>
      </c>
      <c r="F579" s="31">
        <v>14686.5952341557</v>
      </c>
      <c r="G579" s="31">
        <v>3395.85553693771</v>
      </c>
      <c r="H579" s="31">
        <v>0</v>
      </c>
      <c r="I579" s="31">
        <v>0</v>
      </c>
      <c r="J579" s="31">
        <v>57540.920196056402</v>
      </c>
      <c r="K579" s="31">
        <v>190.62489130348001</v>
      </c>
      <c r="L579" s="31">
        <v>2093.7536224424798</v>
      </c>
      <c r="M579" s="31">
        <v>29631.5012829304</v>
      </c>
      <c r="N579" s="31">
        <v>11196.489400386799</v>
      </c>
      <c r="O579" s="31">
        <v>0</v>
      </c>
      <c r="P579" s="31">
        <v>44550.695947647102</v>
      </c>
      <c r="Q579" s="31">
        <v>4434.9382085204097</v>
      </c>
      <c r="R579" s="31">
        <v>0</v>
      </c>
      <c r="S579" s="31">
        <v>3409.9390241205701</v>
      </c>
      <c r="T579" s="31">
        <v>0</v>
      </c>
      <c r="U579" s="31">
        <v>57662.610801524002</v>
      </c>
      <c r="V579" s="31">
        <v>4242382.6119384803</v>
      </c>
      <c r="W579" s="31">
        <v>0</v>
      </c>
      <c r="X579" s="31">
        <v>1178388.29495239</v>
      </c>
      <c r="Y579" s="31">
        <v>921554.74195861805</v>
      </c>
      <c r="Z579" s="31">
        <v>479571.492839813</v>
      </c>
      <c r="AA579" s="31">
        <v>0</v>
      </c>
      <c r="AB579" s="31">
        <v>0</v>
      </c>
      <c r="AC579" s="31">
        <v>18332780.894042999</v>
      </c>
      <c r="AD579" s="31">
        <v>15602.2704455853</v>
      </c>
      <c r="AE579" s="31">
        <v>40704.926693916299</v>
      </c>
      <c r="AF579" s="31">
        <v>1457358.4447937</v>
      </c>
      <c r="AG579" s="31">
        <v>1337131.01504517</v>
      </c>
      <c r="AH579" s="31">
        <v>0</v>
      </c>
      <c r="AI579" s="31">
        <v>2100531.2030029302</v>
      </c>
      <c r="AJ579" s="31">
        <v>489779.66670608497</v>
      </c>
      <c r="AK579" s="31">
        <v>0</v>
      </c>
      <c r="AL579" s="31">
        <v>480634.17055129999</v>
      </c>
      <c r="AM579" s="31">
        <v>0</v>
      </c>
      <c r="AN579" s="31">
        <v>18310187.772216801</v>
      </c>
      <c r="AO579" s="31">
        <v>35963774.362304702</v>
      </c>
      <c r="AP579" s="31">
        <v>0</v>
      </c>
      <c r="AQ579" s="31">
        <v>9625699.1137695294</v>
      </c>
      <c r="AR579" s="31">
        <v>7496960.6525268601</v>
      </c>
      <c r="AS579" s="31">
        <v>3867444.5121765099</v>
      </c>
      <c r="AT579" s="31">
        <v>0</v>
      </c>
      <c r="AU579" s="31">
        <v>0</v>
      </c>
      <c r="AV579" s="31">
        <v>55207149.863281302</v>
      </c>
      <c r="AW579" s="31">
        <v>49991.512937068903</v>
      </c>
      <c r="AX579" s="31">
        <v>501085.32990646397</v>
      </c>
      <c r="AY579" s="31">
        <v>12757259.607910199</v>
      </c>
      <c r="AZ579" s="31">
        <v>10367242.818115201</v>
      </c>
      <c r="BA579" s="31">
        <v>0</v>
      </c>
      <c r="BB579" s="31">
        <v>17975640.965087902</v>
      </c>
      <c r="BC579" s="31">
        <v>4059332.1124267601</v>
      </c>
      <c r="BD579" s="31">
        <v>0</v>
      </c>
      <c r="BE579" s="31">
        <v>3876591.0250549298</v>
      </c>
      <c r="BF579" s="31">
        <v>0</v>
      </c>
      <c r="BG579" s="31">
        <v>55206897.078125</v>
      </c>
      <c r="BH579" s="31">
        <v>8310967.9547729502</v>
      </c>
      <c r="BI579" s="31">
        <v>0</v>
      </c>
      <c r="BJ579" s="31">
        <v>3807143.2079467801</v>
      </c>
      <c r="BK579" s="31">
        <v>2859280.56140137</v>
      </c>
      <c r="BL579" s="31">
        <v>0</v>
      </c>
      <c r="BM579" s="31">
        <v>0</v>
      </c>
      <c r="BN579" s="31">
        <v>0</v>
      </c>
      <c r="BO579" s="31">
        <v>0</v>
      </c>
      <c r="BP579" s="31">
        <v>0</v>
      </c>
      <c r="BQ579" s="31">
        <v>0</v>
      </c>
      <c r="BR579" s="31">
        <v>4194086.9831848098</v>
      </c>
      <c r="BS579" s="31">
        <v>4053970.4021301302</v>
      </c>
      <c r="BT579" s="31">
        <v>0</v>
      </c>
      <c r="BU579" s="31">
        <v>1519701.45999146</v>
      </c>
      <c r="BV579" s="31">
        <v>2335287.5326232901</v>
      </c>
      <c r="BW579" s="31">
        <v>0</v>
      </c>
      <c r="BX579" s="31">
        <v>326878.16284179699</v>
      </c>
      <c r="BY579" s="31">
        <v>0</v>
      </c>
      <c r="BZ579" s="31">
        <v>0</v>
      </c>
      <c r="CA579" s="31">
        <v>91749.251196861296</v>
      </c>
      <c r="CB579" s="31">
        <v>5423850.4525756799</v>
      </c>
      <c r="CC579" s="31">
        <v>45597824.223632798</v>
      </c>
      <c r="CD579" s="31">
        <v>12119870.7927246</v>
      </c>
      <c r="CE579" s="31">
        <v>3395.4430935084802</v>
      </c>
      <c r="CF579" s="31">
        <v>479642.59860992403</v>
      </c>
      <c r="CG579" s="31">
        <v>3868780.4147033701</v>
      </c>
      <c r="CH579" s="31">
        <v>326878.16284179699</v>
      </c>
      <c r="CI579" s="31">
        <v>95145.634945869402</v>
      </c>
      <c r="CJ579" s="31">
        <v>5904342.72900391</v>
      </c>
      <c r="CK579" s="31">
        <v>49435532.645019501</v>
      </c>
      <c r="CL579" s="31">
        <v>12452183.0302734</v>
      </c>
      <c r="CM579" s="31">
        <v>152244.47873497001</v>
      </c>
      <c r="CN579" s="31">
        <v>24240424.6491699</v>
      </c>
      <c r="CO579" s="31">
        <v>104723150.22363301</v>
      </c>
      <c r="CP579" s="31">
        <v>12452183.0302734</v>
      </c>
    </row>
    <row r="580" spans="1:94">
      <c r="A580" s="138" t="s">
        <v>72</v>
      </c>
      <c r="B580" s="163">
        <v>41518</v>
      </c>
      <c r="C580" s="31">
        <v>73714.155380248994</v>
      </c>
      <c r="D580" s="31">
        <v>0</v>
      </c>
      <c r="E580" s="31">
        <v>17178.642547369</v>
      </c>
      <c r="F580" s="31">
        <v>14244.7086964846</v>
      </c>
      <c r="G580" s="31">
        <v>3410.4259141981602</v>
      </c>
      <c r="H580" s="31">
        <v>0</v>
      </c>
      <c r="I580" s="31">
        <v>0</v>
      </c>
      <c r="J580" s="31">
        <v>57813.102098941803</v>
      </c>
      <c r="K580" s="31">
        <v>169.79846393317001</v>
      </c>
      <c r="L580" s="31">
        <v>224.917085364461</v>
      </c>
      <c r="M580" s="31">
        <v>29466.347076177601</v>
      </c>
      <c r="N580" s="31">
        <v>10995.9007313251</v>
      </c>
      <c r="O580" s="31">
        <v>0</v>
      </c>
      <c r="P580" s="31">
        <v>46210.143744945497</v>
      </c>
      <c r="Q580" s="31">
        <v>4359.7987607717496</v>
      </c>
      <c r="R580" s="31">
        <v>0</v>
      </c>
      <c r="S580" s="31">
        <v>3418.2744258642201</v>
      </c>
      <c r="T580" s="31">
        <v>0</v>
      </c>
      <c r="U580" s="31">
        <v>57990.729846526723</v>
      </c>
      <c r="V580" s="31">
        <v>4256196.8038330097</v>
      </c>
      <c r="W580" s="31">
        <v>0</v>
      </c>
      <c r="X580" s="31">
        <v>1132428.84204102</v>
      </c>
      <c r="Y580" s="31">
        <v>887367.83432006801</v>
      </c>
      <c r="Z580" s="31">
        <v>487519.09461593599</v>
      </c>
      <c r="AA580" s="31">
        <v>0</v>
      </c>
      <c r="AB580" s="31">
        <v>0</v>
      </c>
      <c r="AC580" s="31">
        <v>18406846.1479492</v>
      </c>
      <c r="AD580" s="31">
        <v>14172.1193326712</v>
      </c>
      <c r="AE580" s="31">
        <v>23339.625449419</v>
      </c>
      <c r="AF580" s="31">
        <v>1448941.29951477</v>
      </c>
      <c r="AG580" s="31">
        <v>1307182.5895233201</v>
      </c>
      <c r="AH580" s="31">
        <v>0</v>
      </c>
      <c r="AI580" s="31">
        <v>2115145.5644836398</v>
      </c>
      <c r="AJ580" s="31">
        <v>496712.23765564</v>
      </c>
      <c r="AK580" s="31">
        <v>0</v>
      </c>
      <c r="AL580" s="31">
        <v>488324.44165039097</v>
      </c>
      <c r="AM580" s="31">
        <v>0</v>
      </c>
      <c r="AN580" s="31">
        <v>18485876.123535201</v>
      </c>
      <c r="AO580" s="31">
        <v>36205975.910156302</v>
      </c>
      <c r="AP580" s="31">
        <v>0</v>
      </c>
      <c r="AQ580" s="31">
        <v>9260753.3778076209</v>
      </c>
      <c r="AR580" s="31">
        <v>7207074.6453857403</v>
      </c>
      <c r="AS580" s="31">
        <v>3914051.07113647</v>
      </c>
      <c r="AT580" s="31">
        <v>0</v>
      </c>
      <c r="AU580" s="31">
        <v>0</v>
      </c>
      <c r="AV580" s="31">
        <v>55415655.851074196</v>
      </c>
      <c r="AW580" s="31">
        <v>45330.074853897102</v>
      </c>
      <c r="AX580" s="31">
        <v>183971.64125633199</v>
      </c>
      <c r="AY580" s="31">
        <v>12738299.0310059</v>
      </c>
      <c r="AZ580" s="31">
        <v>10155301.635376001</v>
      </c>
      <c r="BA580" s="31">
        <v>0</v>
      </c>
      <c r="BB580" s="31">
        <v>18234553.221679699</v>
      </c>
      <c r="BC580" s="31">
        <v>4132170.4961547898</v>
      </c>
      <c r="BD580" s="31">
        <v>0</v>
      </c>
      <c r="BE580" s="31">
        <v>3918350.5210571298</v>
      </c>
      <c r="BF580" s="31">
        <v>0</v>
      </c>
      <c r="BG580" s="31">
        <v>55460802.915527299</v>
      </c>
      <c r="BH580" s="31">
        <v>8195875.9378051804</v>
      </c>
      <c r="BI580" s="31">
        <v>0</v>
      </c>
      <c r="BJ580" s="31">
        <v>3674496.29406738</v>
      </c>
      <c r="BK580" s="31">
        <v>2766906.0906066899</v>
      </c>
      <c r="BL580" s="31">
        <v>0</v>
      </c>
      <c r="BM580" s="31">
        <v>0</v>
      </c>
      <c r="BN580" s="31">
        <v>0</v>
      </c>
      <c r="BO580" s="31">
        <v>0</v>
      </c>
      <c r="BP580" s="31">
        <v>0</v>
      </c>
      <c r="BQ580" s="31">
        <v>0</v>
      </c>
      <c r="BR580" s="31">
        <v>4193784.6547241202</v>
      </c>
      <c r="BS580" s="31">
        <v>3975475.0613098098</v>
      </c>
      <c r="BT580" s="31">
        <v>0</v>
      </c>
      <c r="BU580" s="31">
        <v>1264449.6299896201</v>
      </c>
      <c r="BV580" s="31">
        <v>2358811.2121887198</v>
      </c>
      <c r="BW580" s="31">
        <v>0</v>
      </c>
      <c r="BX580" s="31">
        <v>285355.56615447998</v>
      </c>
      <c r="BY580" s="31">
        <v>0</v>
      </c>
      <c r="BZ580" s="31">
        <v>0</v>
      </c>
      <c r="CA580" s="31">
        <v>90938.921544074998</v>
      </c>
      <c r="CB580" s="31">
        <v>5384702.5855102502</v>
      </c>
      <c r="CC580" s="31">
        <v>45414870.1240234</v>
      </c>
      <c r="CD580" s="31">
        <v>11860284.3400879</v>
      </c>
      <c r="CE580" s="31">
        <v>3407.2961612045801</v>
      </c>
      <c r="CF580" s="31">
        <v>488635.74894332897</v>
      </c>
      <c r="CG580" s="31">
        <v>3908334.5986633301</v>
      </c>
      <c r="CH580" s="31">
        <v>285355.56615447998</v>
      </c>
      <c r="CI580" s="31">
        <v>94339.996114730806</v>
      </c>
      <c r="CJ580" s="31">
        <v>5871510.13134766</v>
      </c>
      <c r="CK580" s="31">
        <v>49341498.750488304</v>
      </c>
      <c r="CL580" s="31">
        <v>12159402.052002</v>
      </c>
      <c r="CM580" s="31">
        <v>152049.784297943</v>
      </c>
      <c r="CN580" s="31">
        <v>24347801.0541992</v>
      </c>
      <c r="CO580" s="31">
        <v>104917687.332031</v>
      </c>
      <c r="CP580" s="31">
        <v>12159402.052002</v>
      </c>
    </row>
    <row r="581" spans="1:94">
      <c r="A581" s="138" t="s">
        <v>72</v>
      </c>
      <c r="B581" s="163">
        <v>41609</v>
      </c>
      <c r="C581" s="31">
        <v>73274.734760284395</v>
      </c>
      <c r="D581" s="31">
        <v>0</v>
      </c>
      <c r="E581" s="31">
        <v>16613.171052694299</v>
      </c>
      <c r="F581" s="31">
        <v>13744.3346172571</v>
      </c>
      <c r="G581" s="31">
        <v>3346.06055313349</v>
      </c>
      <c r="H581" s="31">
        <v>0</v>
      </c>
      <c r="I581" s="31">
        <v>0</v>
      </c>
      <c r="J581" s="31">
        <v>57207.078032970399</v>
      </c>
      <c r="K581" s="31">
        <v>141.94132983125701</v>
      </c>
      <c r="L581" s="31">
        <v>203.37863875366699</v>
      </c>
      <c r="M581" s="31">
        <v>29236.783648014101</v>
      </c>
      <c r="N581" s="31">
        <v>10793.741534590699</v>
      </c>
      <c r="O581" s="31">
        <v>0</v>
      </c>
      <c r="P581" s="31">
        <v>45468.086164951303</v>
      </c>
      <c r="Q581" s="31">
        <v>4309.3541302680997</v>
      </c>
      <c r="R581" s="31">
        <v>0</v>
      </c>
      <c r="S581" s="31">
        <v>3342.20553451777</v>
      </c>
      <c r="T581" s="31">
        <v>0</v>
      </c>
      <c r="U581" s="31">
        <v>57622.511507318646</v>
      </c>
      <c r="V581" s="31">
        <v>4207057.5703125</v>
      </c>
      <c r="W581" s="31">
        <v>0</v>
      </c>
      <c r="X581" s="31">
        <v>1088921.9780426</v>
      </c>
      <c r="Y581" s="31">
        <v>854302.31959533703</v>
      </c>
      <c r="Z581" s="31">
        <v>481695.36639785802</v>
      </c>
      <c r="AA581" s="31">
        <v>0</v>
      </c>
      <c r="AB581" s="31">
        <v>0</v>
      </c>
      <c r="AC581" s="31">
        <v>18122090.638671901</v>
      </c>
      <c r="AD581" s="31">
        <v>11705.858318448099</v>
      </c>
      <c r="AE581" s="31">
        <v>19317.6883742809</v>
      </c>
      <c r="AF581" s="31">
        <v>1437441.6091155999</v>
      </c>
      <c r="AG581" s="31">
        <v>1272440.30799866</v>
      </c>
      <c r="AH581" s="31">
        <v>0</v>
      </c>
      <c r="AI581" s="31">
        <v>2071145.06448364</v>
      </c>
      <c r="AJ581" s="31">
        <v>490537.04681778001</v>
      </c>
      <c r="AK581" s="31">
        <v>0</v>
      </c>
      <c r="AL581" s="31">
        <v>476151.75436019897</v>
      </c>
      <c r="AM581" s="31">
        <v>0</v>
      </c>
      <c r="AN581" s="31">
        <v>18196949.0310059</v>
      </c>
      <c r="AO581" s="31">
        <v>35916289.353515603</v>
      </c>
      <c r="AP581" s="31">
        <v>0</v>
      </c>
      <c r="AQ581" s="31">
        <v>8845487.3144531306</v>
      </c>
      <c r="AR581" s="31">
        <v>6873793.3753051804</v>
      </c>
      <c r="AS581" s="31">
        <v>3899476.18212891</v>
      </c>
      <c r="AT581" s="31">
        <v>0</v>
      </c>
      <c r="AU581" s="31">
        <v>0</v>
      </c>
      <c r="AV581" s="31">
        <v>55007632.267089799</v>
      </c>
      <c r="AW581" s="31">
        <v>37830.608961105303</v>
      </c>
      <c r="AX581" s="31">
        <v>168936.84919929499</v>
      </c>
      <c r="AY581" s="31">
        <v>12671829.970581099</v>
      </c>
      <c r="AZ581" s="31">
        <v>9919547.0355224591</v>
      </c>
      <c r="BA581" s="31">
        <v>0</v>
      </c>
      <c r="BB581" s="31">
        <v>17922176.4848633</v>
      </c>
      <c r="BC581" s="31">
        <v>4079250.4391479502</v>
      </c>
      <c r="BD581" s="31">
        <v>0</v>
      </c>
      <c r="BE581" s="31">
        <v>3855772.1595153799</v>
      </c>
      <c r="BF581" s="31">
        <v>0</v>
      </c>
      <c r="BG581" s="31">
        <v>55402658.853027299</v>
      </c>
      <c r="BH581" s="31">
        <v>8173429.4844970703</v>
      </c>
      <c r="BI581" s="31">
        <v>0</v>
      </c>
      <c r="BJ581" s="31">
        <v>3572929.5158386198</v>
      </c>
      <c r="BK581" s="31">
        <v>2680634.0580749498</v>
      </c>
      <c r="BL581" s="31">
        <v>0</v>
      </c>
      <c r="BM581" s="31">
        <v>0</v>
      </c>
      <c r="BN581" s="31">
        <v>0</v>
      </c>
      <c r="BO581" s="31">
        <v>0</v>
      </c>
      <c r="BP581" s="31">
        <v>0</v>
      </c>
      <c r="BQ581" s="31">
        <v>0</v>
      </c>
      <c r="BR581" s="31">
        <v>4177178.5258483901</v>
      </c>
      <c r="BS581" s="31">
        <v>3877290.25958252</v>
      </c>
      <c r="BT581" s="31">
        <v>0</v>
      </c>
      <c r="BU581" s="31">
        <v>1485730.6299896201</v>
      </c>
      <c r="BV581" s="31">
        <v>2336856.0251464802</v>
      </c>
      <c r="BW581" s="31">
        <v>0</v>
      </c>
      <c r="BX581" s="31">
        <v>322476.69098663301</v>
      </c>
      <c r="BY581" s="31">
        <v>0</v>
      </c>
      <c r="BZ581" s="31">
        <v>0</v>
      </c>
      <c r="CA581" s="31">
        <v>89902.865892410293</v>
      </c>
      <c r="CB581" s="31">
        <v>5288610.4330444299</v>
      </c>
      <c r="CC581" s="31">
        <v>44685180.214355499</v>
      </c>
      <c r="CD581" s="31">
        <v>11754524.6364746</v>
      </c>
      <c r="CE581" s="31">
        <v>3359.9977751076199</v>
      </c>
      <c r="CF581" s="31">
        <v>478819.963802338</v>
      </c>
      <c r="CG581" s="31">
        <v>3876618.50494385</v>
      </c>
      <c r="CH581" s="31">
        <v>322476.69098663301</v>
      </c>
      <c r="CI581" s="31">
        <v>93266.747058868394</v>
      </c>
      <c r="CJ581" s="31">
        <v>5765760.3123168899</v>
      </c>
      <c r="CK581" s="31">
        <v>48560455.247070298</v>
      </c>
      <c r="CL581" s="31">
        <v>12057815.845947299</v>
      </c>
      <c r="CM581" s="31">
        <v>150293.16167068499</v>
      </c>
      <c r="CN581" s="31">
        <v>23976445.794677701</v>
      </c>
      <c r="CO581" s="31">
        <v>103950379.424805</v>
      </c>
      <c r="CP581" s="31">
        <v>12057815.845947299</v>
      </c>
    </row>
    <row r="582" spans="1:94">
      <c r="A582" s="138" t="s">
        <v>72</v>
      </c>
      <c r="B582" s="163">
        <v>41699</v>
      </c>
      <c r="C582" s="31">
        <v>72863.512209892302</v>
      </c>
      <c r="D582" s="31">
        <v>0</v>
      </c>
      <c r="E582" s="31">
        <v>16237.3490628004</v>
      </c>
      <c r="F582" s="31">
        <v>13444.799488306</v>
      </c>
      <c r="G582" s="31">
        <v>3408.5413730144501</v>
      </c>
      <c r="H582" s="31">
        <v>0</v>
      </c>
      <c r="I582" s="31">
        <v>0</v>
      </c>
      <c r="J582" s="31">
        <v>57833.774463653601</v>
      </c>
      <c r="K582" s="31">
        <v>111.78867810592099</v>
      </c>
      <c r="L582" s="31">
        <v>206.21405628137299</v>
      </c>
      <c r="M582" s="31">
        <v>29073.551604986202</v>
      </c>
      <c r="N582" s="31">
        <v>10626.988608956301</v>
      </c>
      <c r="O582" s="31">
        <v>0</v>
      </c>
      <c r="P582" s="31">
        <v>44502.3880300522</v>
      </c>
      <c r="Q582" s="31">
        <v>4252.1817653775197</v>
      </c>
      <c r="R582" s="31">
        <v>0</v>
      </c>
      <c r="S582" s="31">
        <v>3394.6294109821301</v>
      </c>
      <c r="T582" s="31">
        <v>0</v>
      </c>
      <c r="U582" s="31">
        <v>57740.820710545588</v>
      </c>
      <c r="V582" s="31">
        <v>4164464.1683654799</v>
      </c>
      <c r="W582" s="31">
        <v>0</v>
      </c>
      <c r="X582" s="31">
        <v>1047927.72686768</v>
      </c>
      <c r="Y582" s="31">
        <v>826603.03415679897</v>
      </c>
      <c r="Z582" s="31">
        <v>474411.582107544</v>
      </c>
      <c r="AA582" s="31">
        <v>0</v>
      </c>
      <c r="AB582" s="31">
        <v>0</v>
      </c>
      <c r="AC582" s="31">
        <v>18241176.800781298</v>
      </c>
      <c r="AD582" s="31">
        <v>8404.4842095375097</v>
      </c>
      <c r="AE582" s="31">
        <v>16460.358273744601</v>
      </c>
      <c r="AF582" s="31">
        <v>1425688.2281341599</v>
      </c>
      <c r="AG582" s="31">
        <v>1244724.58106995</v>
      </c>
      <c r="AH582" s="31">
        <v>0</v>
      </c>
      <c r="AI582" s="31">
        <v>2033207.2082672101</v>
      </c>
      <c r="AJ582" s="31">
        <v>492548.66426086402</v>
      </c>
      <c r="AK582" s="31">
        <v>0</v>
      </c>
      <c r="AL582" s="31">
        <v>477939.75152969401</v>
      </c>
      <c r="AM582" s="31">
        <v>0</v>
      </c>
      <c r="AN582" s="31">
        <v>18162305.393310498</v>
      </c>
      <c r="AO582" s="31">
        <v>35640975.058105499</v>
      </c>
      <c r="AP582" s="31">
        <v>0</v>
      </c>
      <c r="AQ582" s="31">
        <v>8491205.5217285194</v>
      </c>
      <c r="AR582" s="31">
        <v>6627148.9191284198</v>
      </c>
      <c r="AS582" s="31">
        <v>3847045.22802734</v>
      </c>
      <c r="AT582" s="31">
        <v>0</v>
      </c>
      <c r="AU582" s="31">
        <v>0</v>
      </c>
      <c r="AV582" s="31">
        <v>55867124.3212891</v>
      </c>
      <c r="AW582" s="31">
        <v>27400.351506471601</v>
      </c>
      <c r="AX582" s="31">
        <v>143701.49509811401</v>
      </c>
      <c r="AY582" s="31">
        <v>12604596.0773926</v>
      </c>
      <c r="AZ582" s="31">
        <v>9718481.7513427697</v>
      </c>
      <c r="BA582" s="31">
        <v>0</v>
      </c>
      <c r="BB582" s="31">
        <v>17543114.5393066</v>
      </c>
      <c r="BC582" s="31">
        <v>4100187.2651977502</v>
      </c>
      <c r="BD582" s="31">
        <v>0</v>
      </c>
      <c r="BE582" s="31">
        <v>3877254.3424987802</v>
      </c>
      <c r="BF582" s="31">
        <v>0</v>
      </c>
      <c r="BG582" s="31">
        <v>55576455.394042999</v>
      </c>
      <c r="BH582" s="31">
        <v>8298872.6419067401</v>
      </c>
      <c r="BI582" s="31">
        <v>0</v>
      </c>
      <c r="BJ582" s="31">
        <v>3530058.8536682101</v>
      </c>
      <c r="BK582" s="31">
        <v>2618474.8533630399</v>
      </c>
      <c r="BL582" s="31">
        <v>0</v>
      </c>
      <c r="BM582" s="31">
        <v>0</v>
      </c>
      <c r="BN582" s="31">
        <v>0</v>
      </c>
      <c r="BO582" s="31">
        <v>0</v>
      </c>
      <c r="BP582" s="31">
        <v>0</v>
      </c>
      <c r="BQ582" s="31">
        <v>0</v>
      </c>
      <c r="BR582" s="31">
        <v>4168478.85464478</v>
      </c>
      <c r="BS582" s="31">
        <v>3826869.5098571801</v>
      </c>
      <c r="BT582" s="31">
        <v>0</v>
      </c>
      <c r="BU582" s="31">
        <v>1437709.42999268</v>
      </c>
      <c r="BV582" s="31">
        <v>2360791.3546752902</v>
      </c>
      <c r="BW582" s="31">
        <v>0</v>
      </c>
      <c r="BX582" s="31">
        <v>328329.49052429199</v>
      </c>
      <c r="BY582" s="31">
        <v>0</v>
      </c>
      <c r="BZ582" s="31">
        <v>0</v>
      </c>
      <c r="CA582" s="31">
        <v>89012.205226898193</v>
      </c>
      <c r="CB582" s="31">
        <v>5219850.80285645</v>
      </c>
      <c r="CC582" s="31">
        <v>44244334.353027299</v>
      </c>
      <c r="CD582" s="31">
        <v>11828871.9682617</v>
      </c>
      <c r="CE582" s="31">
        <v>3395.7570566535001</v>
      </c>
      <c r="CF582" s="31">
        <v>476220.996639252</v>
      </c>
      <c r="CG582" s="31">
        <v>3873313.0271911598</v>
      </c>
      <c r="CH582" s="31">
        <v>328329.49052429199</v>
      </c>
      <c r="CI582" s="31">
        <v>92409.054184913606</v>
      </c>
      <c r="CJ582" s="31">
        <v>5698431.6796264602</v>
      </c>
      <c r="CK582" s="31">
        <v>48129160.3828125</v>
      </c>
      <c r="CL582" s="31">
        <v>12157016.169677701</v>
      </c>
      <c r="CM582" s="31">
        <v>149648.45949935901</v>
      </c>
      <c r="CN582" s="31">
        <v>23827759.432128899</v>
      </c>
      <c r="CO582" s="31">
        <v>103507854.11132801</v>
      </c>
      <c r="CP582" s="31">
        <v>12157016.169677701</v>
      </c>
    </row>
    <row r="583" spans="1:94">
      <c r="A583" s="138" t="s">
        <v>72</v>
      </c>
      <c r="B583" s="163">
        <v>41791</v>
      </c>
      <c r="C583" s="31">
        <v>72354.762936592102</v>
      </c>
      <c r="D583" s="31">
        <v>0</v>
      </c>
      <c r="E583" s="31">
        <v>15902.1827871799</v>
      </c>
      <c r="F583" s="31">
        <v>13179.135625839201</v>
      </c>
      <c r="G583" s="31">
        <v>3379.3733173012702</v>
      </c>
      <c r="H583" s="31">
        <v>0</v>
      </c>
      <c r="I583" s="31">
        <v>0</v>
      </c>
      <c r="J583" s="31">
        <v>58130.475173950203</v>
      </c>
      <c r="K583" s="31">
        <v>82.932560933753805</v>
      </c>
      <c r="L583" s="31">
        <v>627.94521177560102</v>
      </c>
      <c r="M583" s="31">
        <v>28905.985008478201</v>
      </c>
      <c r="N583" s="31">
        <v>10432.6029645205</v>
      </c>
      <c r="O583" s="31">
        <v>0</v>
      </c>
      <c r="P583" s="31">
        <v>44110.705857753797</v>
      </c>
      <c r="Q583" s="31">
        <v>4219.7182195186597</v>
      </c>
      <c r="R583" s="31">
        <v>0</v>
      </c>
      <c r="S583" s="31">
        <v>3388.2419600784801</v>
      </c>
      <c r="T583" s="31">
        <v>0</v>
      </c>
      <c r="U583" s="31">
        <v>58133.061471597</v>
      </c>
      <c r="V583" s="31">
        <v>4104696.9664611798</v>
      </c>
      <c r="W583" s="31">
        <v>0</v>
      </c>
      <c r="X583" s="31">
        <v>1016094.1627883899</v>
      </c>
      <c r="Y583" s="31">
        <v>800345.77978515602</v>
      </c>
      <c r="Z583" s="31">
        <v>473496.699295044</v>
      </c>
      <c r="AA583" s="31">
        <v>0</v>
      </c>
      <c r="AB583" s="31">
        <v>0</v>
      </c>
      <c r="AC583" s="31">
        <v>18307474.799560498</v>
      </c>
      <c r="AD583" s="31">
        <v>6594.8437275886499</v>
      </c>
      <c r="AE583" s="31">
        <v>20733.8601603508</v>
      </c>
      <c r="AF583" s="31">
        <v>1410552.3675231901</v>
      </c>
      <c r="AG583" s="31">
        <v>1220779.5448455799</v>
      </c>
      <c r="AH583" s="31">
        <v>0</v>
      </c>
      <c r="AI583" s="31">
        <v>1992534.0492858901</v>
      </c>
      <c r="AJ583" s="31">
        <v>479248.69666290301</v>
      </c>
      <c r="AK583" s="31">
        <v>0</v>
      </c>
      <c r="AL583" s="31">
        <v>474873.77873992902</v>
      </c>
      <c r="AM583" s="31">
        <v>0</v>
      </c>
      <c r="AN583" s="31">
        <v>18265407.640625</v>
      </c>
      <c r="AO583" s="31">
        <v>35284398.825683601</v>
      </c>
      <c r="AP583" s="31">
        <v>0</v>
      </c>
      <c r="AQ583" s="31">
        <v>8259443.3933715802</v>
      </c>
      <c r="AR583" s="31">
        <v>6433898.60192871</v>
      </c>
      <c r="AS583" s="31">
        <v>3845033.8250732399</v>
      </c>
      <c r="AT583" s="31">
        <v>0</v>
      </c>
      <c r="AU583" s="31">
        <v>0</v>
      </c>
      <c r="AV583" s="31">
        <v>56258491.4931641</v>
      </c>
      <c r="AW583" s="31">
        <v>21539.708145379998</v>
      </c>
      <c r="AX583" s="31">
        <v>190879.83159637501</v>
      </c>
      <c r="AY583" s="31">
        <v>12532997.0872803</v>
      </c>
      <c r="AZ583" s="31">
        <v>9534216.5426025409</v>
      </c>
      <c r="BA583" s="31">
        <v>0</v>
      </c>
      <c r="BB583" s="31">
        <v>17337794.0869141</v>
      </c>
      <c r="BC583" s="31">
        <v>4003300.3741149898</v>
      </c>
      <c r="BD583" s="31">
        <v>0</v>
      </c>
      <c r="BE583" s="31">
        <v>3857120.8848877</v>
      </c>
      <c r="BF583" s="31">
        <v>0</v>
      </c>
      <c r="BG583" s="31">
        <v>56233132.611328103</v>
      </c>
      <c r="BH583" s="31">
        <v>8227807.9132080097</v>
      </c>
      <c r="BI583" s="31">
        <v>0</v>
      </c>
      <c r="BJ583" s="31">
        <v>3448906.4761657701</v>
      </c>
      <c r="BK583" s="31">
        <v>2552388.3786315899</v>
      </c>
      <c r="BL583" s="31">
        <v>0</v>
      </c>
      <c r="BM583" s="31">
        <v>0</v>
      </c>
      <c r="BN583" s="31">
        <v>0</v>
      </c>
      <c r="BO583" s="31">
        <v>0</v>
      </c>
      <c r="BP583" s="31">
        <v>0</v>
      </c>
      <c r="BQ583" s="31">
        <v>0</v>
      </c>
      <c r="BR583" s="31">
        <v>4137200.9786377</v>
      </c>
      <c r="BS583" s="31">
        <v>3747231.3291320801</v>
      </c>
      <c r="BT583" s="31">
        <v>0</v>
      </c>
      <c r="BU583" s="31">
        <v>1436780.5699920701</v>
      </c>
      <c r="BV583" s="31">
        <v>2345167.34973145</v>
      </c>
      <c r="BW583" s="31">
        <v>0</v>
      </c>
      <c r="BX583" s="31">
        <v>324073.148361206</v>
      </c>
      <c r="BY583" s="31">
        <v>0</v>
      </c>
      <c r="BZ583" s="31">
        <v>0</v>
      </c>
      <c r="CA583" s="31">
        <v>88271.960007667498</v>
      </c>
      <c r="CB583" s="31">
        <v>5122978.8498535203</v>
      </c>
      <c r="CC583" s="31">
        <v>43566595.175781302</v>
      </c>
      <c r="CD583" s="31">
        <v>11680803.0653076</v>
      </c>
      <c r="CE583" s="31">
        <v>3381.6829613447198</v>
      </c>
      <c r="CF583" s="31">
        <v>473656.29854583699</v>
      </c>
      <c r="CG583" s="31">
        <v>3847917.2561035198</v>
      </c>
      <c r="CH583" s="31">
        <v>324073.148361206</v>
      </c>
      <c r="CI583" s="31">
        <v>91650.982474327102</v>
      </c>
      <c r="CJ583" s="31">
        <v>5597555.9912719699</v>
      </c>
      <c r="CK583" s="31">
        <v>47369260.942871101</v>
      </c>
      <c r="CL583" s="31">
        <v>12008974.928833</v>
      </c>
      <c r="CM583" s="31">
        <v>149221.67090225199</v>
      </c>
      <c r="CN583" s="31">
        <v>23887211.6008301</v>
      </c>
      <c r="CO583" s="31">
        <v>103682429.32910199</v>
      </c>
      <c r="CP583" s="31">
        <v>12008974.928833</v>
      </c>
    </row>
    <row r="584" spans="1:94">
      <c r="A584" s="138" t="s">
        <v>72</v>
      </c>
      <c r="B584" s="163">
        <v>41883</v>
      </c>
      <c r="C584" s="31">
        <v>72024.841220855698</v>
      </c>
      <c r="D584" s="31">
        <v>0</v>
      </c>
      <c r="E584" s="31">
        <v>15599.4368441105</v>
      </c>
      <c r="F584" s="31">
        <v>12929.035469889601</v>
      </c>
      <c r="G584" s="31">
        <v>3410.7858664989499</v>
      </c>
      <c r="H584" s="31">
        <v>0</v>
      </c>
      <c r="I584" s="31">
        <v>0</v>
      </c>
      <c r="J584" s="31">
        <v>58183.623483181</v>
      </c>
      <c r="K584" s="31">
        <v>58.559131215326502</v>
      </c>
      <c r="L584" s="31">
        <v>502.99198895692803</v>
      </c>
      <c r="M584" s="31">
        <v>28749.944501400001</v>
      </c>
      <c r="N584" s="31">
        <v>10244.981894254701</v>
      </c>
      <c r="O584" s="31">
        <v>0</v>
      </c>
      <c r="P584" s="31">
        <v>44171.861320495598</v>
      </c>
      <c r="Q584" s="31">
        <v>4188.19067794085</v>
      </c>
      <c r="R584" s="31">
        <v>0</v>
      </c>
      <c r="S584" s="31">
        <v>3415.6053381264201</v>
      </c>
      <c r="T584" s="31">
        <v>0.98777166879881395</v>
      </c>
      <c r="U584" s="31">
        <v>58239.988056331109</v>
      </c>
      <c r="V584" s="31">
        <v>4097765.8728332501</v>
      </c>
      <c r="W584" s="31">
        <v>0</v>
      </c>
      <c r="X584" s="31">
        <v>980443.13115692104</v>
      </c>
      <c r="Y584" s="31">
        <v>771668.64025878895</v>
      </c>
      <c r="Z584" s="31">
        <v>467541.24943160999</v>
      </c>
      <c r="AA584" s="31">
        <v>0</v>
      </c>
      <c r="AB584" s="31">
        <v>0</v>
      </c>
      <c r="AC584" s="31">
        <v>18302586.493652299</v>
      </c>
      <c r="AD584" s="31">
        <v>3660.6428320407899</v>
      </c>
      <c r="AE584" s="31">
        <v>23944.184359073599</v>
      </c>
      <c r="AF584" s="31">
        <v>1414240.0856018099</v>
      </c>
      <c r="AG584" s="31">
        <v>1189160.33940125</v>
      </c>
      <c r="AH584" s="31">
        <v>0</v>
      </c>
      <c r="AI584" s="31">
        <v>1982995.3967742899</v>
      </c>
      <c r="AJ584" s="31">
        <v>469740.37616348302</v>
      </c>
      <c r="AK584" s="31">
        <v>0</v>
      </c>
      <c r="AL584" s="31">
        <v>468240.24067688</v>
      </c>
      <c r="AM584" s="31">
        <v>282.55777148157398</v>
      </c>
      <c r="AN584" s="31">
        <v>18387476.8747559</v>
      </c>
      <c r="AO584" s="31">
        <v>35343114.423339799</v>
      </c>
      <c r="AP584" s="31">
        <v>0</v>
      </c>
      <c r="AQ584" s="31">
        <v>8039487.2588501005</v>
      </c>
      <c r="AR584" s="31">
        <v>6260030.6712036096</v>
      </c>
      <c r="AS584" s="31">
        <v>3807578.34765625</v>
      </c>
      <c r="AT584" s="31">
        <v>0</v>
      </c>
      <c r="AU584" s="31">
        <v>0</v>
      </c>
      <c r="AV584" s="31">
        <v>56191139.809570298</v>
      </c>
      <c r="AW584" s="31">
        <v>11919.2506099939</v>
      </c>
      <c r="AX584" s="31">
        <v>219627.21902847299</v>
      </c>
      <c r="AY584" s="31">
        <v>12605647.028930699</v>
      </c>
      <c r="AZ584" s="31">
        <v>9302082.9448242206</v>
      </c>
      <c r="BA584" s="31">
        <v>0</v>
      </c>
      <c r="BB584" s="31">
        <v>17302689.996093798</v>
      </c>
      <c r="BC584" s="31">
        <v>3917967.3526001</v>
      </c>
      <c r="BD584" s="31">
        <v>0</v>
      </c>
      <c r="BE584" s="31">
        <v>3807030.8578491202</v>
      </c>
      <c r="BF584" s="31">
        <v>2252.80862563849</v>
      </c>
      <c r="BG584" s="31">
        <v>56198534.243652299</v>
      </c>
      <c r="BH584" s="31">
        <v>8069817.0285034198</v>
      </c>
      <c r="BI584" s="31">
        <v>0</v>
      </c>
      <c r="BJ584" s="31">
        <v>3348322.65655518</v>
      </c>
      <c r="BK584" s="31">
        <v>2464365.31781006</v>
      </c>
      <c r="BL584" s="31">
        <v>0</v>
      </c>
      <c r="BM584" s="31">
        <v>0</v>
      </c>
      <c r="BN584" s="31">
        <v>0</v>
      </c>
      <c r="BO584" s="31">
        <v>0</v>
      </c>
      <c r="BP584" s="31">
        <v>0</v>
      </c>
      <c r="BQ584" s="31">
        <v>0</v>
      </c>
      <c r="BR584" s="31">
        <v>4159558.6651001</v>
      </c>
      <c r="BS584" s="31">
        <v>3661423.3236083998</v>
      </c>
      <c r="BT584" s="31">
        <v>0</v>
      </c>
      <c r="BU584" s="31">
        <v>1185742.00073242</v>
      </c>
      <c r="BV584" s="31">
        <v>2328800.8351440402</v>
      </c>
      <c r="BW584" s="31">
        <v>0</v>
      </c>
      <c r="BX584" s="31">
        <v>275417.341796875</v>
      </c>
      <c r="BY584" s="31">
        <v>0</v>
      </c>
      <c r="BZ584" s="31">
        <v>0</v>
      </c>
      <c r="CA584" s="31">
        <v>87685.797681808501</v>
      </c>
      <c r="CB584" s="31">
        <v>5076558.1608276404</v>
      </c>
      <c r="CC584" s="31">
        <v>43315992.729003899</v>
      </c>
      <c r="CD584" s="31">
        <v>11404698.0319824</v>
      </c>
      <c r="CE584" s="31">
        <v>3405.8312647640701</v>
      </c>
      <c r="CF584" s="31">
        <v>468852.509586334</v>
      </c>
      <c r="CG584" s="31">
        <v>3801321.8086242699</v>
      </c>
      <c r="CH584" s="31">
        <v>275417.341796875</v>
      </c>
      <c r="CI584" s="31">
        <v>91092.397854805007</v>
      </c>
      <c r="CJ584" s="31">
        <v>5543592.7741088904</v>
      </c>
      <c r="CK584" s="31">
        <v>47178107.732910201</v>
      </c>
      <c r="CL584" s="31">
        <v>11694994.0078125</v>
      </c>
      <c r="CM584" s="31">
        <v>149103.530403137</v>
      </c>
      <c r="CN584" s="31">
        <v>23931464.3205566</v>
      </c>
      <c r="CO584" s="31">
        <v>103546165.88574199</v>
      </c>
      <c r="CP584" s="31">
        <v>11694994.0078125</v>
      </c>
    </row>
    <row r="585" spans="1:94">
      <c r="A585" s="138" t="s">
        <v>72</v>
      </c>
      <c r="B585" s="163">
        <v>41974</v>
      </c>
      <c r="C585" s="31">
        <v>71801.370672225996</v>
      </c>
      <c r="D585" s="31">
        <v>0</v>
      </c>
      <c r="E585" s="31">
        <v>15365.200977087001</v>
      </c>
      <c r="F585" s="31">
        <v>12750.167561411899</v>
      </c>
      <c r="G585" s="31">
        <v>3373.3116634786102</v>
      </c>
      <c r="H585" s="31">
        <v>0</v>
      </c>
      <c r="I585" s="31">
        <v>0</v>
      </c>
      <c r="J585" s="31">
        <v>57134.053321361498</v>
      </c>
      <c r="K585" s="31">
        <v>28.672761585330601</v>
      </c>
      <c r="L585" s="31">
        <v>212.991554653272</v>
      </c>
      <c r="M585" s="31">
        <v>28728.7355816364</v>
      </c>
      <c r="N585" s="31">
        <v>10027.997861862201</v>
      </c>
      <c r="O585" s="31">
        <v>0</v>
      </c>
      <c r="P585" s="31">
        <v>44196.430957794197</v>
      </c>
      <c r="Q585" s="31">
        <v>4179.1963240504301</v>
      </c>
      <c r="R585" s="31">
        <v>0</v>
      </c>
      <c r="S585" s="31">
        <v>3374.3753714859499</v>
      </c>
      <c r="T585" s="31">
        <v>1.05143688568205</v>
      </c>
      <c r="U585" s="31">
        <v>57472.587710961838</v>
      </c>
      <c r="V585" s="31">
        <v>4068371.9646301302</v>
      </c>
      <c r="W585" s="31">
        <v>0</v>
      </c>
      <c r="X585" s="31">
        <v>953016.916664124</v>
      </c>
      <c r="Y585" s="31">
        <v>750255.66404724098</v>
      </c>
      <c r="Z585" s="31">
        <v>469412.95473480201</v>
      </c>
      <c r="AA585" s="31">
        <v>0</v>
      </c>
      <c r="AB585" s="31">
        <v>0</v>
      </c>
      <c r="AC585" s="31">
        <v>17918794.317138702</v>
      </c>
      <c r="AD585" s="31">
        <v>1692.92012551427</v>
      </c>
      <c r="AE585" s="31">
        <v>17395.150995969801</v>
      </c>
      <c r="AF585" s="31">
        <v>1412243.2174682601</v>
      </c>
      <c r="AG585" s="31">
        <v>1161236.26533508</v>
      </c>
      <c r="AH585" s="31">
        <v>0</v>
      </c>
      <c r="AI585" s="31">
        <v>1957321.49337769</v>
      </c>
      <c r="AJ585" s="31">
        <v>469226.117031097</v>
      </c>
      <c r="AK585" s="31">
        <v>0</v>
      </c>
      <c r="AL585" s="31">
        <v>463645.03998184198</v>
      </c>
      <c r="AM585" s="31">
        <v>252.474781002849</v>
      </c>
      <c r="AN585" s="31">
        <v>17991113.153808601</v>
      </c>
      <c r="AO585" s="31">
        <v>35220960.810546897</v>
      </c>
      <c r="AP585" s="31">
        <v>0</v>
      </c>
      <c r="AQ585" s="31">
        <v>7816406.00537109</v>
      </c>
      <c r="AR585" s="31">
        <v>6079726.23120117</v>
      </c>
      <c r="AS585" s="31">
        <v>3852156.0894470201</v>
      </c>
      <c r="AT585" s="31">
        <v>0</v>
      </c>
      <c r="AU585" s="31">
        <v>0</v>
      </c>
      <c r="AV585" s="31">
        <v>55438740.268554702</v>
      </c>
      <c r="AW585" s="31">
        <v>5571.2172526121103</v>
      </c>
      <c r="AX585" s="31">
        <v>174316.53276825001</v>
      </c>
      <c r="AY585" s="31">
        <v>12654810.426635699</v>
      </c>
      <c r="AZ585" s="31">
        <v>9128394.05078125</v>
      </c>
      <c r="BA585" s="31">
        <v>0</v>
      </c>
      <c r="BB585" s="31">
        <v>17168267.525634799</v>
      </c>
      <c r="BC585" s="31">
        <v>3914348.7428894001</v>
      </c>
      <c r="BD585" s="31">
        <v>0</v>
      </c>
      <c r="BE585" s="31">
        <v>3806959.48129272</v>
      </c>
      <c r="BF585" s="31">
        <v>2031.4478723406801</v>
      </c>
      <c r="BG585" s="31">
        <v>55869886.445800804</v>
      </c>
      <c r="BH585" s="31">
        <v>8083001.5033569299</v>
      </c>
      <c r="BI585" s="31">
        <v>0</v>
      </c>
      <c r="BJ585" s="31">
        <v>3292311.4121093801</v>
      </c>
      <c r="BK585" s="31">
        <v>2413461.8763732901</v>
      </c>
      <c r="BL585" s="31">
        <v>0</v>
      </c>
      <c r="BM585" s="31">
        <v>0</v>
      </c>
      <c r="BN585" s="31">
        <v>0</v>
      </c>
      <c r="BO585" s="31">
        <v>0</v>
      </c>
      <c r="BP585" s="31">
        <v>0</v>
      </c>
      <c r="BQ585" s="31">
        <v>0</v>
      </c>
      <c r="BR585" s="31">
        <v>4170905.8417358398</v>
      </c>
      <c r="BS585" s="31">
        <v>3589026.4141540499</v>
      </c>
      <c r="BT585" s="31">
        <v>0</v>
      </c>
      <c r="BU585" s="31">
        <v>1402512.81802368</v>
      </c>
      <c r="BV585" s="31">
        <v>2338266.5816955599</v>
      </c>
      <c r="BW585" s="31">
        <v>0</v>
      </c>
      <c r="BX585" s="31">
        <v>316265.45988082897</v>
      </c>
      <c r="BY585" s="31">
        <v>0</v>
      </c>
      <c r="BZ585" s="31">
        <v>0</v>
      </c>
      <c r="CA585" s="31">
        <v>87194.812053680405</v>
      </c>
      <c r="CB585" s="31">
        <v>5013028.4639892597</v>
      </c>
      <c r="CC585" s="31">
        <v>42964152.073242202</v>
      </c>
      <c r="CD585" s="31">
        <v>11383688.139160199</v>
      </c>
      <c r="CE585" s="31">
        <v>3392.9804412424601</v>
      </c>
      <c r="CF585" s="31">
        <v>466542.01237487799</v>
      </c>
      <c r="CG585" s="31">
        <v>3829997.2836303702</v>
      </c>
      <c r="CH585" s="31">
        <v>316265.45988082897</v>
      </c>
      <c r="CI585" s="31">
        <v>90589.4700899124</v>
      </c>
      <c r="CJ585" s="31">
        <v>5477981.6834716797</v>
      </c>
      <c r="CK585" s="31">
        <v>46772780.690917999</v>
      </c>
      <c r="CL585" s="31">
        <v>11681530.3481445</v>
      </c>
      <c r="CM585" s="31">
        <v>147471.71927833601</v>
      </c>
      <c r="CN585" s="31">
        <v>23487406.8037109</v>
      </c>
      <c r="CO585" s="31">
        <v>102628295.274414</v>
      </c>
      <c r="CP585" s="31">
        <v>11681530.3481445</v>
      </c>
    </row>
    <row r="586" spans="1:94">
      <c r="A586" s="138" t="s">
        <v>72</v>
      </c>
      <c r="B586" s="163">
        <v>42064</v>
      </c>
      <c r="C586" s="31">
        <v>71186.824850082397</v>
      </c>
      <c r="D586" s="31">
        <v>0</v>
      </c>
      <c r="E586" s="31">
        <v>15168.1628043652</v>
      </c>
      <c r="F586" s="31">
        <v>12641.0544703007</v>
      </c>
      <c r="G586" s="31">
        <v>3545.12323239446</v>
      </c>
      <c r="H586" s="31">
        <v>0</v>
      </c>
      <c r="I586" s="31">
        <v>0</v>
      </c>
      <c r="J586" s="31">
        <v>57909.274540901199</v>
      </c>
      <c r="K586" s="31">
        <v>15.793220962048499</v>
      </c>
      <c r="L586" s="31">
        <v>209.43580520898101</v>
      </c>
      <c r="M586" s="31">
        <v>28640.902456760399</v>
      </c>
      <c r="N586" s="31">
        <v>9974.7992941141092</v>
      </c>
      <c r="O586" s="31">
        <v>0</v>
      </c>
      <c r="P586" s="31">
        <v>42975.001524448402</v>
      </c>
      <c r="Q586" s="31">
        <v>4166.75194001198</v>
      </c>
      <c r="R586" s="31">
        <v>0</v>
      </c>
      <c r="S586" s="31">
        <v>3532.4359565377199</v>
      </c>
      <c r="T586" s="31">
        <v>1.07749722755398</v>
      </c>
      <c r="U586" s="31">
        <v>57694.911131579422</v>
      </c>
      <c r="V586" s="31">
        <v>3995700.7305602999</v>
      </c>
      <c r="W586" s="31">
        <v>0</v>
      </c>
      <c r="X586" s="31">
        <v>940704.58537292504</v>
      </c>
      <c r="Y586" s="31">
        <v>744500.69737243699</v>
      </c>
      <c r="Z586" s="31">
        <v>483078.76622772199</v>
      </c>
      <c r="AA586" s="31">
        <v>0</v>
      </c>
      <c r="AB586" s="31">
        <v>0</v>
      </c>
      <c r="AC586" s="31">
        <v>18125077.675048798</v>
      </c>
      <c r="AD586" s="31">
        <v>842.19592514634098</v>
      </c>
      <c r="AE586" s="31">
        <v>18719.8558199406</v>
      </c>
      <c r="AF586" s="31">
        <v>1407461.9196929899</v>
      </c>
      <c r="AG586" s="31">
        <v>1141990.3565216099</v>
      </c>
      <c r="AH586" s="31">
        <v>0</v>
      </c>
      <c r="AI586" s="31">
        <v>1894184.62773132</v>
      </c>
      <c r="AJ586" s="31">
        <v>475493.61551284802</v>
      </c>
      <c r="AK586" s="31">
        <v>0</v>
      </c>
      <c r="AL586" s="31">
        <v>487255.75855636603</v>
      </c>
      <c r="AM586" s="31">
        <v>250.493340659887</v>
      </c>
      <c r="AN586" s="31">
        <v>18021187.193847701</v>
      </c>
      <c r="AO586" s="31">
        <v>34692113.7880859</v>
      </c>
      <c r="AP586" s="31">
        <v>0</v>
      </c>
      <c r="AQ586" s="31">
        <v>7670851.6506957998</v>
      </c>
      <c r="AR586" s="31">
        <v>6011956.8940429697</v>
      </c>
      <c r="AS586" s="31">
        <v>3954572.58349609</v>
      </c>
      <c r="AT586" s="31">
        <v>0</v>
      </c>
      <c r="AU586" s="31">
        <v>0</v>
      </c>
      <c r="AV586" s="31">
        <v>56545097.2568359</v>
      </c>
      <c r="AW586" s="31">
        <v>2791.8590505719199</v>
      </c>
      <c r="AX586" s="31">
        <v>148783.17266273501</v>
      </c>
      <c r="AY586" s="31">
        <v>12644321.7729492</v>
      </c>
      <c r="AZ586" s="31">
        <v>9036597.3068847694</v>
      </c>
      <c r="BA586" s="31">
        <v>0</v>
      </c>
      <c r="BB586" s="31">
        <v>16572712.517700201</v>
      </c>
      <c r="BC586" s="31">
        <v>3965465.08285522</v>
      </c>
      <c r="BD586" s="31">
        <v>0</v>
      </c>
      <c r="BE586" s="31">
        <v>3991882.4427185101</v>
      </c>
      <c r="BF586" s="31">
        <v>2008.62661135197</v>
      </c>
      <c r="BG586" s="31">
        <v>56150534.790527299</v>
      </c>
      <c r="BH586" s="31">
        <v>8145802.8300781297</v>
      </c>
      <c r="BI586" s="31">
        <v>0</v>
      </c>
      <c r="BJ586" s="31">
        <v>3362841.1933288602</v>
      </c>
      <c r="BK586" s="31">
        <v>2449590.5849304199</v>
      </c>
      <c r="BL586" s="31">
        <v>0</v>
      </c>
      <c r="BM586" s="31">
        <v>0</v>
      </c>
      <c r="BN586" s="31">
        <v>0</v>
      </c>
      <c r="BO586" s="31">
        <v>0</v>
      </c>
      <c r="BP586" s="31">
        <v>0</v>
      </c>
      <c r="BQ586" s="31">
        <v>0</v>
      </c>
      <c r="BR586" s="31">
        <v>4182026.9947814899</v>
      </c>
      <c r="BS586" s="31">
        <v>3549067.9386596698</v>
      </c>
      <c r="BT586" s="31">
        <v>0</v>
      </c>
      <c r="BU586" s="31">
        <v>1325128.53456116</v>
      </c>
      <c r="BV586" s="31">
        <v>2424619.34234619</v>
      </c>
      <c r="BW586" s="31">
        <v>0</v>
      </c>
      <c r="BX586" s="31">
        <v>338034.11527252197</v>
      </c>
      <c r="BY586" s="31">
        <v>0</v>
      </c>
      <c r="BZ586" s="31">
        <v>0</v>
      </c>
      <c r="CA586" s="31">
        <v>86250.505249977097</v>
      </c>
      <c r="CB586" s="31">
        <v>4943466.5792846698</v>
      </c>
      <c r="CC586" s="31">
        <v>42471287.259765603</v>
      </c>
      <c r="CD586" s="31">
        <v>11509537.4335938</v>
      </c>
      <c r="CE586" s="31">
        <v>3528.6009015142899</v>
      </c>
      <c r="CF586" s="31">
        <v>485613.04415512102</v>
      </c>
      <c r="CG586" s="31">
        <v>3987347.7035827599</v>
      </c>
      <c r="CH586" s="31">
        <v>338034.11527252197</v>
      </c>
      <c r="CI586" s="31">
        <v>89782.695473671003</v>
      </c>
      <c r="CJ586" s="31">
        <v>5432266.7280883798</v>
      </c>
      <c r="CK586" s="31">
        <v>46476735.401855499</v>
      </c>
      <c r="CL586" s="31">
        <v>11846622.534179701</v>
      </c>
      <c r="CM586" s="31">
        <v>146893.861667633</v>
      </c>
      <c r="CN586" s="31">
        <v>23407282.6958008</v>
      </c>
      <c r="CO586" s="31">
        <v>102377139.18847699</v>
      </c>
      <c r="CP586" s="31">
        <v>11846622.534179701</v>
      </c>
    </row>
    <row r="587" spans="1:94">
      <c r="A587" s="138" t="s">
        <v>73</v>
      </c>
      <c r="B587" s="163">
        <v>38047</v>
      </c>
      <c r="C587" s="31">
        <v>26225.202100992199</v>
      </c>
      <c r="D587" s="31">
        <v>0</v>
      </c>
      <c r="E587" s="31">
        <v>16075.2043480873</v>
      </c>
      <c r="F587" s="31">
        <v>8490.7987321615201</v>
      </c>
      <c r="G587" s="31">
        <v>7.1845212922780801</v>
      </c>
      <c r="H587" s="31">
        <v>0</v>
      </c>
      <c r="I587" s="31">
        <v>0</v>
      </c>
      <c r="J587" s="31">
        <v>57.439595757517999</v>
      </c>
      <c r="K587" s="31">
        <v>28290.5768692493</v>
      </c>
      <c r="L587" s="31">
        <v>20370.556688547102</v>
      </c>
      <c r="M587" s="31">
        <v>14494.5077526569</v>
      </c>
      <c r="N587" s="31">
        <v>5154.4023488760004</v>
      </c>
      <c r="O587" s="31">
        <v>0</v>
      </c>
      <c r="P587" s="31">
        <v>0</v>
      </c>
      <c r="Q587" s="31">
        <v>2110.9888263344801</v>
      </c>
      <c r="R587" s="31">
        <v>0</v>
      </c>
      <c r="S587" s="31">
        <v>0</v>
      </c>
      <c r="T587" s="31">
        <v>981.28948231786501</v>
      </c>
      <c r="U587" s="31">
        <v>28424.996926295393</v>
      </c>
      <c r="V587" s="31">
        <v>1620124.9033966099</v>
      </c>
      <c r="W587" s="31">
        <v>0</v>
      </c>
      <c r="X587" s="31">
        <v>1356524.4781189</v>
      </c>
      <c r="Y587" s="31">
        <v>641307.72863006603</v>
      </c>
      <c r="Z587" s="31">
        <v>669.63280124217295</v>
      </c>
      <c r="AA587" s="31">
        <v>0</v>
      </c>
      <c r="AB587" s="31">
        <v>0</v>
      </c>
      <c r="AC587" s="31">
        <v>3301.22244513035</v>
      </c>
      <c r="AD587" s="31">
        <v>7567282.79833984</v>
      </c>
      <c r="AE587" s="31">
        <v>1132881.0888519301</v>
      </c>
      <c r="AF587" s="31">
        <v>745905.25233459496</v>
      </c>
      <c r="AG587" s="31">
        <v>838175.78972625697</v>
      </c>
      <c r="AH587" s="31">
        <v>0</v>
      </c>
      <c r="AI587" s="31">
        <v>0</v>
      </c>
      <c r="AJ587" s="31">
        <v>254795.65307045</v>
      </c>
      <c r="AK587" s="31">
        <v>0</v>
      </c>
      <c r="AL587" s="31">
        <v>0</v>
      </c>
      <c r="AM587" s="31">
        <v>192934.58268547099</v>
      </c>
      <c r="AN587" s="31">
        <v>7622367.3786010696</v>
      </c>
      <c r="AO587" s="31">
        <v>10838671.7539063</v>
      </c>
      <c r="AP587" s="31">
        <v>0</v>
      </c>
      <c r="AQ587" s="31">
        <v>9081291.6461181603</v>
      </c>
      <c r="AR587" s="31">
        <v>4445443.9106445303</v>
      </c>
      <c r="AS587" s="31">
        <v>4439.6048763394401</v>
      </c>
      <c r="AT587" s="31">
        <v>0</v>
      </c>
      <c r="AU587" s="31">
        <v>0</v>
      </c>
      <c r="AV587" s="31">
        <v>7593.3571895957002</v>
      </c>
      <c r="AW587" s="31">
        <v>17424056.123535201</v>
      </c>
      <c r="AX587" s="31">
        <v>7870804.3113403302</v>
      </c>
      <c r="AY587" s="31">
        <v>5042042.77160645</v>
      </c>
      <c r="AZ587" s="31">
        <v>5247702.5709228497</v>
      </c>
      <c r="BA587" s="31">
        <v>0</v>
      </c>
      <c r="BB587" s="31">
        <v>0</v>
      </c>
      <c r="BC587" s="31">
        <v>1659467.9550781299</v>
      </c>
      <c r="BD587" s="31">
        <v>0</v>
      </c>
      <c r="BE587" s="31">
        <v>0</v>
      </c>
      <c r="BF587" s="31">
        <v>1169449.4626617399</v>
      </c>
      <c r="BG587" s="31">
        <v>17492997.962890599</v>
      </c>
      <c r="BH587" s="31">
        <v>2110179.7868042002</v>
      </c>
      <c r="BI587" s="31">
        <v>0</v>
      </c>
      <c r="BJ587" s="31">
        <v>2233614.1109008798</v>
      </c>
      <c r="BK587" s="31">
        <v>1481676.3645935101</v>
      </c>
      <c r="BL587" s="31">
        <v>0</v>
      </c>
      <c r="BM587" s="31">
        <v>0</v>
      </c>
      <c r="BN587" s="31">
        <v>0</v>
      </c>
      <c r="BO587" s="31">
        <v>0</v>
      </c>
      <c r="BP587" s="31">
        <v>0</v>
      </c>
      <c r="BQ587" s="31">
        <v>0</v>
      </c>
      <c r="BR587" s="31">
        <v>1643930.1027679399</v>
      </c>
      <c r="BS587" s="31">
        <v>2022995.2554016099</v>
      </c>
      <c r="BT587" s="31">
        <v>0</v>
      </c>
      <c r="BU587" s="31">
        <v>0</v>
      </c>
      <c r="BV587" s="31">
        <v>694830.03253173805</v>
      </c>
      <c r="BW587" s="31">
        <v>0</v>
      </c>
      <c r="BX587" s="31">
        <v>0</v>
      </c>
      <c r="BY587" s="31">
        <v>0</v>
      </c>
      <c r="BZ587" s="31">
        <v>0</v>
      </c>
      <c r="CA587" s="31">
        <v>42369.7003273964</v>
      </c>
      <c r="CB587" s="31">
        <v>2977679.40380859</v>
      </c>
      <c r="CC587" s="31">
        <v>19899781.245361298</v>
      </c>
      <c r="CD587" s="31">
        <v>4343620.9963989304</v>
      </c>
      <c r="CE587" s="31">
        <v>999.26271818578198</v>
      </c>
      <c r="CF587" s="31">
        <v>192850.180809021</v>
      </c>
      <c r="CG587" s="31">
        <v>1163709.54052734</v>
      </c>
      <c r="CH587" s="31">
        <v>0</v>
      </c>
      <c r="CI587" s="31">
        <v>43364.632287025503</v>
      </c>
      <c r="CJ587" s="31">
        <v>3170260.3319702102</v>
      </c>
      <c r="CK587" s="31">
        <v>21086509.4067383</v>
      </c>
      <c r="CL587" s="31">
        <v>4337466.5345459003</v>
      </c>
      <c r="CM587" s="31">
        <v>71716.5770730972</v>
      </c>
      <c r="CN587" s="31">
        <v>10786724.060791001</v>
      </c>
      <c r="CO587" s="31">
        <v>38556357.012695298</v>
      </c>
      <c r="CP587" s="31">
        <v>4337466.5345459003</v>
      </c>
    </row>
    <row r="588" spans="1:94">
      <c r="A588" s="138" t="s">
        <v>73</v>
      </c>
      <c r="B588" s="163">
        <v>38139</v>
      </c>
      <c r="C588" s="31">
        <v>26589.971478462201</v>
      </c>
      <c r="D588" s="31">
        <v>0</v>
      </c>
      <c r="E588" s="31">
        <v>15802.693463563901</v>
      </c>
      <c r="F588" s="31">
        <v>8642.44414937496</v>
      </c>
      <c r="G588" s="31">
        <v>30.199772724183301</v>
      </c>
      <c r="H588" s="31">
        <v>0</v>
      </c>
      <c r="I588" s="31">
        <v>0</v>
      </c>
      <c r="J588" s="31">
        <v>1169.05320508778</v>
      </c>
      <c r="K588" s="31">
        <v>26959.7777242661</v>
      </c>
      <c r="L588" s="31">
        <v>20614.863434791601</v>
      </c>
      <c r="M588" s="31">
        <v>14400.5012744665</v>
      </c>
      <c r="N588" s="31">
        <v>5245.9148949384698</v>
      </c>
      <c r="O588" s="31">
        <v>0</v>
      </c>
      <c r="P588" s="31">
        <v>0</v>
      </c>
      <c r="Q588" s="31">
        <v>2114.4306301474599</v>
      </c>
      <c r="R588" s="31">
        <v>0</v>
      </c>
      <c r="S588" s="31">
        <v>0</v>
      </c>
      <c r="T588" s="31">
        <v>1012.7507241368299</v>
      </c>
      <c r="U588" s="31">
        <v>28480.540843080154</v>
      </c>
      <c r="V588" s="31">
        <v>1614506.19332886</v>
      </c>
      <c r="W588" s="31">
        <v>0</v>
      </c>
      <c r="X588" s="31">
        <v>1325543.6662292499</v>
      </c>
      <c r="Y588" s="31">
        <v>650677.069839478</v>
      </c>
      <c r="Z588" s="31">
        <v>4914.3055067062396</v>
      </c>
      <c r="AA588" s="31">
        <v>0</v>
      </c>
      <c r="AB588" s="31">
        <v>0</v>
      </c>
      <c r="AC588" s="31">
        <v>264850.55923080398</v>
      </c>
      <c r="AD588" s="31">
        <v>7134819.4448852502</v>
      </c>
      <c r="AE588" s="31">
        <v>1104130.7117767299</v>
      </c>
      <c r="AF588" s="31">
        <v>725971.81851196301</v>
      </c>
      <c r="AG588" s="31">
        <v>844975.45617675805</v>
      </c>
      <c r="AH588" s="31">
        <v>0</v>
      </c>
      <c r="AI588" s="31">
        <v>0</v>
      </c>
      <c r="AJ588" s="31">
        <v>253893.999622345</v>
      </c>
      <c r="AK588" s="31">
        <v>0</v>
      </c>
      <c r="AL588" s="31">
        <v>0</v>
      </c>
      <c r="AM588" s="31">
        <v>196736.98866844201</v>
      </c>
      <c r="AN588" s="31">
        <v>7535701.6900634803</v>
      </c>
      <c r="AO588" s="31">
        <v>10881432.9991455</v>
      </c>
      <c r="AP588" s="31">
        <v>0</v>
      </c>
      <c r="AQ588" s="31">
        <v>8991074.4182128906</v>
      </c>
      <c r="AR588" s="31">
        <v>4555394.4635620099</v>
      </c>
      <c r="AS588" s="31">
        <v>29518.5009720325</v>
      </c>
      <c r="AT588" s="31">
        <v>0</v>
      </c>
      <c r="AU588" s="31">
        <v>0</v>
      </c>
      <c r="AV588" s="31">
        <v>616784.82728576695</v>
      </c>
      <c r="AW588" s="31">
        <v>16581296.2966309</v>
      </c>
      <c r="AX588" s="31">
        <v>7865551.9952392597</v>
      </c>
      <c r="AY588" s="31">
        <v>4951811.04187012</v>
      </c>
      <c r="AZ588" s="31">
        <v>5332555.33703613</v>
      </c>
      <c r="BA588" s="31">
        <v>0</v>
      </c>
      <c r="BB588" s="31">
        <v>0</v>
      </c>
      <c r="BC588" s="31">
        <v>1661112.60398865</v>
      </c>
      <c r="BD588" s="31">
        <v>0</v>
      </c>
      <c r="BE588" s="31">
        <v>0</v>
      </c>
      <c r="BF588" s="31">
        <v>1190966.3869018599</v>
      </c>
      <c r="BG588" s="31">
        <v>17603131.7731934</v>
      </c>
      <c r="BH588" s="31">
        <v>2143998.3958129901</v>
      </c>
      <c r="BI588" s="31">
        <v>0</v>
      </c>
      <c r="BJ588" s="31">
        <v>2229949.2677002</v>
      </c>
      <c r="BK588" s="31">
        <v>1520079.7181243901</v>
      </c>
      <c r="BL588" s="31">
        <v>0</v>
      </c>
      <c r="BM588" s="31">
        <v>0</v>
      </c>
      <c r="BN588" s="31">
        <v>0</v>
      </c>
      <c r="BO588" s="31">
        <v>0</v>
      </c>
      <c r="BP588" s="31">
        <v>0</v>
      </c>
      <c r="BQ588" s="31">
        <v>0</v>
      </c>
      <c r="BR588" s="31">
        <v>1633472.5426330599</v>
      </c>
      <c r="BS588" s="31">
        <v>2066462.39888</v>
      </c>
      <c r="BT588" s="31">
        <v>0</v>
      </c>
      <c r="BU588" s="31">
        <v>0</v>
      </c>
      <c r="BV588" s="31">
        <v>702953.71714782703</v>
      </c>
      <c r="BW588" s="31">
        <v>0</v>
      </c>
      <c r="BX588" s="31">
        <v>0</v>
      </c>
      <c r="BY588" s="31">
        <v>0</v>
      </c>
      <c r="BZ588" s="31">
        <v>0</v>
      </c>
      <c r="CA588" s="31">
        <v>42545.507456779502</v>
      </c>
      <c r="CB588" s="31">
        <v>2937478.6922912602</v>
      </c>
      <c r="CC588" s="31">
        <v>19876529.7658691</v>
      </c>
      <c r="CD588" s="31">
        <v>4373472.9240722703</v>
      </c>
      <c r="CE588" s="31">
        <v>1000.0182475671201</v>
      </c>
      <c r="CF588" s="31">
        <v>195487.03757286101</v>
      </c>
      <c r="CG588" s="31">
        <v>1190590.198349</v>
      </c>
      <c r="CH588" s="31">
        <v>0</v>
      </c>
      <c r="CI588" s="31">
        <v>43553.869716644302</v>
      </c>
      <c r="CJ588" s="31">
        <v>3130075.6026916499</v>
      </c>
      <c r="CK588" s="31">
        <v>21047510.0393066</v>
      </c>
      <c r="CL588" s="31">
        <v>4365846.6400756799</v>
      </c>
      <c r="CM588" s="31">
        <v>71928.743897438006</v>
      </c>
      <c r="CN588" s="31">
        <v>10676449.942748999</v>
      </c>
      <c r="CO588" s="31">
        <v>38666557.697265603</v>
      </c>
      <c r="CP588" s="31">
        <v>4365846.6400756799</v>
      </c>
    </row>
    <row r="589" spans="1:94">
      <c r="A589" s="138" t="s">
        <v>73</v>
      </c>
      <c r="B589" s="163">
        <v>38231</v>
      </c>
      <c r="C589" s="31">
        <v>27016.9950897694</v>
      </c>
      <c r="D589" s="31">
        <v>0</v>
      </c>
      <c r="E589" s="31">
        <v>15921.1501700878</v>
      </c>
      <c r="F589" s="31">
        <v>8946.7639411687906</v>
      </c>
      <c r="G589" s="31">
        <v>73.426529393531396</v>
      </c>
      <c r="H589" s="31">
        <v>0</v>
      </c>
      <c r="I589" s="31">
        <v>0</v>
      </c>
      <c r="J589" s="31">
        <v>2438.9159743785899</v>
      </c>
      <c r="K589" s="31">
        <v>25810.929224252701</v>
      </c>
      <c r="L589" s="31">
        <v>21477.640064954801</v>
      </c>
      <c r="M589" s="31">
        <v>14346.130334854101</v>
      </c>
      <c r="N589" s="31">
        <v>5346.88410604</v>
      </c>
      <c r="O589" s="31">
        <v>0</v>
      </c>
      <c r="P589" s="31">
        <v>0</v>
      </c>
      <c r="Q589" s="31">
        <v>2147.1691222488898</v>
      </c>
      <c r="R589" s="31">
        <v>0</v>
      </c>
      <c r="S589" s="31">
        <v>0</v>
      </c>
      <c r="T589" s="31">
        <v>991.671050146222</v>
      </c>
      <c r="U589" s="31">
        <v>28064.333049742523</v>
      </c>
      <c r="V589" s="31">
        <v>1627470.92666626</v>
      </c>
      <c r="W589" s="31">
        <v>0</v>
      </c>
      <c r="X589" s="31">
        <v>1313337.6542816199</v>
      </c>
      <c r="Y589" s="31">
        <v>663930.38925170898</v>
      </c>
      <c r="Z589" s="31">
        <v>13321.3459105492</v>
      </c>
      <c r="AA589" s="31">
        <v>0</v>
      </c>
      <c r="AB589" s="31">
        <v>0</v>
      </c>
      <c r="AC589" s="31">
        <v>649292.92007446301</v>
      </c>
      <c r="AD589" s="31">
        <v>6542417.9530029297</v>
      </c>
      <c r="AE589" s="31">
        <v>1127995.9588470501</v>
      </c>
      <c r="AF589" s="31">
        <v>722951.17754364002</v>
      </c>
      <c r="AG589" s="31">
        <v>850223.27509307896</v>
      </c>
      <c r="AH589" s="31">
        <v>0</v>
      </c>
      <c r="AI589" s="31">
        <v>0</v>
      </c>
      <c r="AJ589" s="31">
        <v>253560.526315689</v>
      </c>
      <c r="AK589" s="31">
        <v>0</v>
      </c>
      <c r="AL589" s="31">
        <v>0</v>
      </c>
      <c r="AM589" s="31">
        <v>189907.661081314</v>
      </c>
      <c r="AN589" s="31">
        <v>7030732.8037719699</v>
      </c>
      <c r="AO589" s="31">
        <v>11097054.8084717</v>
      </c>
      <c r="AP589" s="31">
        <v>0</v>
      </c>
      <c r="AQ589" s="31">
        <v>9029413.1055908203</v>
      </c>
      <c r="AR589" s="31">
        <v>4657498.6920776404</v>
      </c>
      <c r="AS589" s="31">
        <v>77646.356651306196</v>
      </c>
      <c r="AT589" s="31">
        <v>0</v>
      </c>
      <c r="AU589" s="31">
        <v>0</v>
      </c>
      <c r="AV589" s="31">
        <v>1541782.2115783701</v>
      </c>
      <c r="AW589" s="31">
        <v>15473997.9963379</v>
      </c>
      <c r="AX589" s="31">
        <v>8146556.8385009803</v>
      </c>
      <c r="AY589" s="31">
        <v>4997849.53442383</v>
      </c>
      <c r="AZ589" s="31">
        <v>5418801.42150879</v>
      </c>
      <c r="BA589" s="31">
        <v>0</v>
      </c>
      <c r="BB589" s="31">
        <v>0</v>
      </c>
      <c r="BC589" s="31">
        <v>1683599.37272644</v>
      </c>
      <c r="BD589" s="31">
        <v>0</v>
      </c>
      <c r="BE589" s="31">
        <v>0</v>
      </c>
      <c r="BF589" s="31">
        <v>1165500.9008331301</v>
      </c>
      <c r="BG589" s="31">
        <v>16643028.483154301</v>
      </c>
      <c r="BH589" s="31">
        <v>2264416.8665771498</v>
      </c>
      <c r="BI589" s="31">
        <v>0</v>
      </c>
      <c r="BJ589" s="31">
        <v>2283997.2695617699</v>
      </c>
      <c r="BK589" s="31">
        <v>1567233.85531616</v>
      </c>
      <c r="BL589" s="31">
        <v>0</v>
      </c>
      <c r="BM589" s="31">
        <v>0</v>
      </c>
      <c r="BN589" s="31">
        <v>0</v>
      </c>
      <c r="BO589" s="31">
        <v>0</v>
      </c>
      <c r="BP589" s="31">
        <v>0</v>
      </c>
      <c r="BQ589" s="31">
        <v>0</v>
      </c>
      <c r="BR589" s="31">
        <v>1664577.0800628699</v>
      </c>
      <c r="BS589" s="31">
        <v>2117922.97229004</v>
      </c>
      <c r="BT589" s="31">
        <v>0</v>
      </c>
      <c r="BU589" s="31">
        <v>0</v>
      </c>
      <c r="BV589" s="31">
        <v>716939.32532501197</v>
      </c>
      <c r="BW589" s="31">
        <v>0</v>
      </c>
      <c r="BX589" s="31">
        <v>0</v>
      </c>
      <c r="BY589" s="31">
        <v>0</v>
      </c>
      <c r="BZ589" s="31">
        <v>0</v>
      </c>
      <c r="CA589" s="31">
        <v>42749.860693931601</v>
      </c>
      <c r="CB589" s="31">
        <v>2947145.9643554701</v>
      </c>
      <c r="CC589" s="31">
        <v>20160075.271484401</v>
      </c>
      <c r="CD589" s="31">
        <v>4560513.6304321298</v>
      </c>
      <c r="CE589" s="31">
        <v>989.69482298195396</v>
      </c>
      <c r="CF589" s="31">
        <v>193069.62037086501</v>
      </c>
      <c r="CG589" s="31">
        <v>1187162.0553283701</v>
      </c>
      <c r="CH589" s="31">
        <v>0</v>
      </c>
      <c r="CI589" s="31">
        <v>43754.739610195204</v>
      </c>
      <c r="CJ589" s="31">
        <v>3141840.4351501502</v>
      </c>
      <c r="CK589" s="31">
        <v>21347688.206787098</v>
      </c>
      <c r="CL589" s="31">
        <v>4564442.1185913105</v>
      </c>
      <c r="CM589" s="31">
        <v>72011.802319526701</v>
      </c>
      <c r="CN589" s="31">
        <v>10148868.837646499</v>
      </c>
      <c r="CO589" s="31">
        <v>37925839.612792999</v>
      </c>
      <c r="CP589" s="31">
        <v>4564442.1185913105</v>
      </c>
    </row>
    <row r="590" spans="1:94">
      <c r="A590" s="138" t="s">
        <v>73</v>
      </c>
      <c r="B590" s="163">
        <v>38322</v>
      </c>
      <c r="C590" s="31">
        <v>27632.1721346378</v>
      </c>
      <c r="D590" s="31">
        <v>0</v>
      </c>
      <c r="E590" s="31">
        <v>15362.6980177164</v>
      </c>
      <c r="F590" s="31">
        <v>8697.1705211401004</v>
      </c>
      <c r="G590" s="31">
        <v>113.53112521022599</v>
      </c>
      <c r="H590" s="31">
        <v>0</v>
      </c>
      <c r="I590" s="31">
        <v>0</v>
      </c>
      <c r="J590" s="31">
        <v>3892.0380411148099</v>
      </c>
      <c r="K590" s="31">
        <v>24935.799128293998</v>
      </c>
      <c r="L590" s="31">
        <v>21314.530272006999</v>
      </c>
      <c r="M590" s="31">
        <v>14436.217753291099</v>
      </c>
      <c r="N590" s="31">
        <v>5374.8948956728</v>
      </c>
      <c r="O590" s="31">
        <v>0</v>
      </c>
      <c r="P590" s="31">
        <v>0</v>
      </c>
      <c r="Q590" s="31">
        <v>2162.0592136681098</v>
      </c>
      <c r="R590" s="31">
        <v>0</v>
      </c>
      <c r="S590" s="31">
        <v>0</v>
      </c>
      <c r="T590" s="31">
        <v>982.33268728107203</v>
      </c>
      <c r="U590" s="31">
        <v>28664.150934683956</v>
      </c>
      <c r="V590" s="31">
        <v>1679005.1682891799</v>
      </c>
      <c r="W590" s="31">
        <v>0</v>
      </c>
      <c r="X590" s="31">
        <v>1284267.12831116</v>
      </c>
      <c r="Y590" s="31">
        <v>658590.18761444103</v>
      </c>
      <c r="Z590" s="31">
        <v>23680.9189581871</v>
      </c>
      <c r="AA590" s="31">
        <v>0</v>
      </c>
      <c r="AB590" s="31">
        <v>0</v>
      </c>
      <c r="AC590" s="31">
        <v>1189992.0738830599</v>
      </c>
      <c r="AD590" s="31">
        <v>6436384.1329956101</v>
      </c>
      <c r="AE590" s="31">
        <v>1123162.5593109101</v>
      </c>
      <c r="AF590" s="31">
        <v>730163.23469543504</v>
      </c>
      <c r="AG590" s="31">
        <v>858715.54673767101</v>
      </c>
      <c r="AH590" s="31">
        <v>0</v>
      </c>
      <c r="AI590" s="31">
        <v>0</v>
      </c>
      <c r="AJ590" s="31">
        <v>254265.12872886701</v>
      </c>
      <c r="AK590" s="31">
        <v>0</v>
      </c>
      <c r="AL590" s="31">
        <v>0</v>
      </c>
      <c r="AM590" s="31">
        <v>191000.205690384</v>
      </c>
      <c r="AN590" s="31">
        <v>7565537.78662109</v>
      </c>
      <c r="AO590" s="31">
        <v>11530740.342651401</v>
      </c>
      <c r="AP590" s="31">
        <v>0</v>
      </c>
      <c r="AQ590" s="31">
        <v>8948240.4278564509</v>
      </c>
      <c r="AR590" s="31">
        <v>4641301.9627075205</v>
      </c>
      <c r="AS590" s="31">
        <v>141992.06763649001</v>
      </c>
      <c r="AT590" s="31">
        <v>0</v>
      </c>
      <c r="AU590" s="31">
        <v>0</v>
      </c>
      <c r="AV590" s="31">
        <v>2816474.3276977502</v>
      </c>
      <c r="AW590" s="31">
        <v>15276338.9572754</v>
      </c>
      <c r="AX590" s="31">
        <v>8222714.1249389602</v>
      </c>
      <c r="AY590" s="31">
        <v>5102384.21838379</v>
      </c>
      <c r="AZ590" s="31">
        <v>5504661.6187133798</v>
      </c>
      <c r="BA590" s="31">
        <v>0</v>
      </c>
      <c r="BB590" s="31">
        <v>0</v>
      </c>
      <c r="BC590" s="31">
        <v>1712289.5693512</v>
      </c>
      <c r="BD590" s="31">
        <v>0</v>
      </c>
      <c r="BE590" s="31">
        <v>0</v>
      </c>
      <c r="BF590" s="31">
        <v>1200943.8764953599</v>
      </c>
      <c r="BG590" s="31">
        <v>17911710.764404301</v>
      </c>
      <c r="BH590" s="31">
        <v>2325404.69036865</v>
      </c>
      <c r="BI590" s="31">
        <v>0</v>
      </c>
      <c r="BJ590" s="31">
        <v>2263978.2107238802</v>
      </c>
      <c r="BK590" s="31">
        <v>1578269.88258362</v>
      </c>
      <c r="BL590" s="31">
        <v>0</v>
      </c>
      <c r="BM590" s="31">
        <v>0</v>
      </c>
      <c r="BN590" s="31">
        <v>0</v>
      </c>
      <c r="BO590" s="31">
        <v>0</v>
      </c>
      <c r="BP590" s="31">
        <v>0</v>
      </c>
      <c r="BQ590" s="31">
        <v>0</v>
      </c>
      <c r="BR590" s="31">
        <v>1695090.1065521201</v>
      </c>
      <c r="BS590" s="31">
        <v>2159470.9764709501</v>
      </c>
      <c r="BT590" s="31">
        <v>0</v>
      </c>
      <c r="BU590" s="31">
        <v>0</v>
      </c>
      <c r="BV590" s="31">
        <v>735340.51752471901</v>
      </c>
      <c r="BW590" s="31">
        <v>0</v>
      </c>
      <c r="BX590" s="31">
        <v>0</v>
      </c>
      <c r="BY590" s="31">
        <v>0</v>
      </c>
      <c r="BZ590" s="31">
        <v>0</v>
      </c>
      <c r="CA590" s="31">
        <v>42955.157072067297</v>
      </c>
      <c r="CB590" s="31">
        <v>2958174.9677734398</v>
      </c>
      <c r="CC590" s="31">
        <v>20458460.373535201</v>
      </c>
      <c r="CD590" s="31">
        <v>4576342.28479004</v>
      </c>
      <c r="CE590" s="31">
        <v>980.29146038740896</v>
      </c>
      <c r="CF590" s="31">
        <v>189452.02973556501</v>
      </c>
      <c r="CG590" s="31">
        <v>1187540.36158752</v>
      </c>
      <c r="CH590" s="31">
        <v>0</v>
      </c>
      <c r="CI590" s="31">
        <v>43917.922236919403</v>
      </c>
      <c r="CJ590" s="31">
        <v>3149188.7336730999</v>
      </c>
      <c r="CK590" s="31">
        <v>21642487.6088867</v>
      </c>
      <c r="CL590" s="31">
        <v>4589368.9547729502</v>
      </c>
      <c r="CM590" s="31">
        <v>72528.809088706999</v>
      </c>
      <c r="CN590" s="31">
        <v>10738278.498168901</v>
      </c>
      <c r="CO590" s="31">
        <v>39629243.268554702</v>
      </c>
      <c r="CP590" s="31">
        <v>4589368.9547729502</v>
      </c>
    </row>
    <row r="591" spans="1:94">
      <c r="A591" s="138" t="s">
        <v>73</v>
      </c>
      <c r="B591" s="163">
        <v>38412</v>
      </c>
      <c r="C591" s="31">
        <v>28436.494974613201</v>
      </c>
      <c r="D591" s="31">
        <v>0</v>
      </c>
      <c r="E591" s="31">
        <v>15414.002781987199</v>
      </c>
      <c r="F591" s="31">
        <v>8891.3235518932306</v>
      </c>
      <c r="G591" s="31">
        <v>201.978352112696</v>
      </c>
      <c r="H591" s="31">
        <v>0</v>
      </c>
      <c r="I591" s="31">
        <v>0</v>
      </c>
      <c r="J591" s="31">
        <v>5658.7248380780202</v>
      </c>
      <c r="K591" s="31">
        <v>23005.0012114048</v>
      </c>
      <c r="L591" s="31">
        <v>21252.997971057899</v>
      </c>
      <c r="M591" s="31">
        <v>14739.800206780399</v>
      </c>
      <c r="N591" s="31">
        <v>5475.7349214553797</v>
      </c>
      <c r="O591" s="31">
        <v>0</v>
      </c>
      <c r="P591" s="31">
        <v>0</v>
      </c>
      <c r="Q591" s="31">
        <v>2179.6798402667</v>
      </c>
      <c r="R591" s="31">
        <v>0</v>
      </c>
      <c r="S591" s="31">
        <v>0</v>
      </c>
      <c r="T591" s="31">
        <v>976.00427677482401</v>
      </c>
      <c r="U591" s="31">
        <v>28819.245685312595</v>
      </c>
      <c r="V591" s="31">
        <v>1708057.3273467999</v>
      </c>
      <c r="W591" s="31">
        <v>0</v>
      </c>
      <c r="X591" s="31">
        <v>1271785.10540771</v>
      </c>
      <c r="Y591" s="31">
        <v>646995.07368469203</v>
      </c>
      <c r="Z591" s="31">
        <v>31763.991931199998</v>
      </c>
      <c r="AA591" s="31">
        <v>0</v>
      </c>
      <c r="AB591" s="31">
        <v>0</v>
      </c>
      <c r="AC591" s="31">
        <v>1672342.6489715599</v>
      </c>
      <c r="AD591" s="31">
        <v>5929609.8866577102</v>
      </c>
      <c r="AE591" s="31">
        <v>1134444.54325867</v>
      </c>
      <c r="AF591" s="31">
        <v>734215.99996185303</v>
      </c>
      <c r="AG591" s="31">
        <v>855934.64050293004</v>
      </c>
      <c r="AH591" s="31">
        <v>0</v>
      </c>
      <c r="AI591" s="31">
        <v>0</v>
      </c>
      <c r="AJ591" s="31">
        <v>251650.822509766</v>
      </c>
      <c r="AK591" s="31">
        <v>0</v>
      </c>
      <c r="AL591" s="31">
        <v>0</v>
      </c>
      <c r="AM591" s="31">
        <v>194102.472513199</v>
      </c>
      <c r="AN591" s="31">
        <v>7765690.67614746</v>
      </c>
      <c r="AO591" s="31">
        <v>11865569.9147949</v>
      </c>
      <c r="AP591" s="31">
        <v>0</v>
      </c>
      <c r="AQ591" s="31">
        <v>8992812.5755615197</v>
      </c>
      <c r="AR591" s="31">
        <v>4736715.0496215802</v>
      </c>
      <c r="AS591" s="31">
        <v>210374.40385437</v>
      </c>
      <c r="AT591" s="31">
        <v>0</v>
      </c>
      <c r="AU591" s="31">
        <v>0</v>
      </c>
      <c r="AV591" s="31">
        <v>3973322.4340820299</v>
      </c>
      <c r="AW591" s="31">
        <v>14198073.770996099</v>
      </c>
      <c r="AX591" s="31">
        <v>8270384.9057617197</v>
      </c>
      <c r="AY591" s="31">
        <v>5206728.9774169903</v>
      </c>
      <c r="AZ591" s="31">
        <v>5557867.9794311495</v>
      </c>
      <c r="BA591" s="31">
        <v>0</v>
      </c>
      <c r="BB591" s="31">
        <v>0</v>
      </c>
      <c r="BC591" s="31">
        <v>1723782.9287719701</v>
      </c>
      <c r="BD591" s="31">
        <v>0</v>
      </c>
      <c r="BE591" s="31">
        <v>0</v>
      </c>
      <c r="BF591" s="31">
        <v>1230132.57614136</v>
      </c>
      <c r="BG591" s="31">
        <v>18531452.527099598</v>
      </c>
      <c r="BH591" s="31">
        <v>2390440.49255371</v>
      </c>
      <c r="BI591" s="31">
        <v>0</v>
      </c>
      <c r="BJ591" s="31">
        <v>2273904.2239074698</v>
      </c>
      <c r="BK591" s="31">
        <v>1598413.82267761</v>
      </c>
      <c r="BL591" s="31">
        <v>0</v>
      </c>
      <c r="BM591" s="31">
        <v>0</v>
      </c>
      <c r="BN591" s="31">
        <v>0</v>
      </c>
      <c r="BO591" s="31">
        <v>0</v>
      </c>
      <c r="BP591" s="31">
        <v>0</v>
      </c>
      <c r="BQ591" s="31">
        <v>0</v>
      </c>
      <c r="BR591" s="31">
        <v>1720615.8533630399</v>
      </c>
      <c r="BS591" s="31">
        <v>2185716.6444702102</v>
      </c>
      <c r="BT591" s="31">
        <v>0</v>
      </c>
      <c r="BU591" s="31">
        <v>0</v>
      </c>
      <c r="BV591" s="31">
        <v>772910.24298095703</v>
      </c>
      <c r="BW591" s="31">
        <v>0</v>
      </c>
      <c r="BX591" s="31">
        <v>0</v>
      </c>
      <c r="BY591" s="31">
        <v>0</v>
      </c>
      <c r="BZ591" s="31">
        <v>0</v>
      </c>
      <c r="CA591" s="31">
        <v>43917.591325283101</v>
      </c>
      <c r="CB591" s="31">
        <v>2983523.1689453102</v>
      </c>
      <c r="CC591" s="31">
        <v>20855941.5700684</v>
      </c>
      <c r="CD591" s="31">
        <v>4668098.7139892597</v>
      </c>
      <c r="CE591" s="31">
        <v>991.00859139114596</v>
      </c>
      <c r="CF591" s="31">
        <v>194195.67142486601</v>
      </c>
      <c r="CG591" s="31">
        <v>1224372.4618530299</v>
      </c>
      <c r="CH591" s="31">
        <v>0</v>
      </c>
      <c r="CI591" s="31">
        <v>44900.476943969697</v>
      </c>
      <c r="CJ591" s="31">
        <v>3177493.4546203599</v>
      </c>
      <c r="CK591" s="31">
        <v>22103728.0068359</v>
      </c>
      <c r="CL591" s="31">
        <v>4657764.5075683603</v>
      </c>
      <c r="CM591" s="31">
        <v>73626.345602035493</v>
      </c>
      <c r="CN591" s="31">
        <v>10939393.216430699</v>
      </c>
      <c r="CO591" s="31">
        <v>40615259.129882798</v>
      </c>
      <c r="CP591" s="31">
        <v>4657764.5075683603</v>
      </c>
    </row>
    <row r="592" spans="1:94">
      <c r="A592" s="138" t="s">
        <v>73</v>
      </c>
      <c r="B592" s="163">
        <v>38504</v>
      </c>
      <c r="C592" s="31">
        <v>29058.913950681701</v>
      </c>
      <c r="D592" s="31">
        <v>0</v>
      </c>
      <c r="E592" s="31">
        <v>15330.161201000201</v>
      </c>
      <c r="F592" s="31">
        <v>9075.7710318565405</v>
      </c>
      <c r="G592" s="31">
        <v>206.19120283238601</v>
      </c>
      <c r="H592" s="31">
        <v>0</v>
      </c>
      <c r="I592" s="31">
        <v>0</v>
      </c>
      <c r="J592" s="31">
        <v>7725.9200000166902</v>
      </c>
      <c r="K592" s="31">
        <v>21275.204825162898</v>
      </c>
      <c r="L592" s="31">
        <v>21676.732749939001</v>
      </c>
      <c r="M592" s="31">
        <v>15052.526867270501</v>
      </c>
      <c r="N592" s="31">
        <v>5515.2436999082602</v>
      </c>
      <c r="O592" s="31">
        <v>0</v>
      </c>
      <c r="P592" s="31">
        <v>0</v>
      </c>
      <c r="Q592" s="31">
        <v>2222.3738486766802</v>
      </c>
      <c r="R592" s="31">
        <v>0</v>
      </c>
      <c r="S592" s="31">
        <v>0</v>
      </c>
      <c r="T592" s="31">
        <v>942.75443106144701</v>
      </c>
      <c r="U592" s="31">
        <v>28948.793088869654</v>
      </c>
      <c r="V592" s="31">
        <v>1754913.9307556199</v>
      </c>
      <c r="W592" s="31">
        <v>0</v>
      </c>
      <c r="X592" s="31">
        <v>1283602.80256653</v>
      </c>
      <c r="Y592" s="31">
        <v>658100.658409119</v>
      </c>
      <c r="Z592" s="31">
        <v>45926.925269126899</v>
      </c>
      <c r="AA592" s="31">
        <v>0</v>
      </c>
      <c r="AB592" s="31">
        <v>0</v>
      </c>
      <c r="AC592" s="31">
        <v>2560253.8114318801</v>
      </c>
      <c r="AD592" s="31">
        <v>5465723.5780029297</v>
      </c>
      <c r="AE592" s="31">
        <v>1163925.6298370401</v>
      </c>
      <c r="AF592" s="31">
        <v>749350.10285186803</v>
      </c>
      <c r="AG592" s="31">
        <v>856457.79302215599</v>
      </c>
      <c r="AH592" s="31">
        <v>0</v>
      </c>
      <c r="AI592" s="31">
        <v>0</v>
      </c>
      <c r="AJ592" s="31">
        <v>254749.027345657</v>
      </c>
      <c r="AK592" s="31">
        <v>0</v>
      </c>
      <c r="AL592" s="31">
        <v>0</v>
      </c>
      <c r="AM592" s="31">
        <v>184647.984283447</v>
      </c>
      <c r="AN592" s="31">
        <v>8027932.4774780301</v>
      </c>
      <c r="AO592" s="31">
        <v>12280053.1213379</v>
      </c>
      <c r="AP592" s="31">
        <v>0</v>
      </c>
      <c r="AQ592" s="31">
        <v>9122708.92724609</v>
      </c>
      <c r="AR592" s="31">
        <v>4827810.9764404297</v>
      </c>
      <c r="AS592" s="31">
        <v>287330.56230163598</v>
      </c>
      <c r="AT592" s="31">
        <v>0</v>
      </c>
      <c r="AU592" s="31">
        <v>0</v>
      </c>
      <c r="AV592" s="31">
        <v>6084687.9781494103</v>
      </c>
      <c r="AW592" s="31">
        <v>13184962.809448199</v>
      </c>
      <c r="AX592" s="31">
        <v>8590494.6356201209</v>
      </c>
      <c r="AY592" s="31">
        <v>5351064.2600707998</v>
      </c>
      <c r="AZ592" s="31">
        <v>5601345.3145752</v>
      </c>
      <c r="BA592" s="31">
        <v>0</v>
      </c>
      <c r="BB592" s="31">
        <v>0</v>
      </c>
      <c r="BC592" s="31">
        <v>1751326.1822204599</v>
      </c>
      <c r="BD592" s="31">
        <v>0</v>
      </c>
      <c r="BE592" s="31">
        <v>0</v>
      </c>
      <c r="BF592" s="31">
        <v>1173582.1585845901</v>
      </c>
      <c r="BG592" s="31">
        <v>19356413.753906298</v>
      </c>
      <c r="BH592" s="31">
        <v>2468315.4507141099</v>
      </c>
      <c r="BI592" s="31">
        <v>0</v>
      </c>
      <c r="BJ592" s="31">
        <v>2305595.50280762</v>
      </c>
      <c r="BK592" s="31">
        <v>1645555.75036621</v>
      </c>
      <c r="BL592" s="31">
        <v>0</v>
      </c>
      <c r="BM592" s="31">
        <v>0</v>
      </c>
      <c r="BN592" s="31">
        <v>0</v>
      </c>
      <c r="BO592" s="31">
        <v>0</v>
      </c>
      <c r="BP592" s="31">
        <v>0</v>
      </c>
      <c r="BQ592" s="31">
        <v>0</v>
      </c>
      <c r="BR592" s="31">
        <v>1778179.44184875</v>
      </c>
      <c r="BS592" s="31">
        <v>2219440.0741272001</v>
      </c>
      <c r="BT592" s="31">
        <v>0</v>
      </c>
      <c r="BU592" s="31">
        <v>0</v>
      </c>
      <c r="BV592" s="31">
        <v>808257.22178649902</v>
      </c>
      <c r="BW592" s="31">
        <v>0</v>
      </c>
      <c r="BX592" s="31">
        <v>0</v>
      </c>
      <c r="BY592" s="31">
        <v>0</v>
      </c>
      <c r="BZ592" s="31">
        <v>0</v>
      </c>
      <c r="CA592" s="31">
        <v>44528.824728965803</v>
      </c>
      <c r="CB592" s="31">
        <v>3036986.4381103502</v>
      </c>
      <c r="CC592" s="31">
        <v>21406843.131103501</v>
      </c>
      <c r="CD592" s="31">
        <v>4774127.4114379901</v>
      </c>
      <c r="CE592" s="31">
        <v>931.79131580889202</v>
      </c>
      <c r="CF592" s="31">
        <v>183424.55093955999</v>
      </c>
      <c r="CG592" s="31">
        <v>1173333.1947021501</v>
      </c>
      <c r="CH592" s="31">
        <v>0</v>
      </c>
      <c r="CI592" s="31">
        <v>45473.812070369699</v>
      </c>
      <c r="CJ592" s="31">
        <v>3217507.0139465299</v>
      </c>
      <c r="CK592" s="31">
        <v>22559825.665771499</v>
      </c>
      <c r="CL592" s="31">
        <v>4767279.0631103497</v>
      </c>
      <c r="CM592" s="31">
        <v>74315.480520248399</v>
      </c>
      <c r="CN592" s="31">
        <v>11253397.9569092</v>
      </c>
      <c r="CO592" s="31">
        <v>41924801.865722701</v>
      </c>
      <c r="CP592" s="31">
        <v>4767279.0631103497</v>
      </c>
    </row>
    <row r="593" spans="1:94">
      <c r="A593" s="138" t="s">
        <v>73</v>
      </c>
      <c r="B593" s="163">
        <v>38596</v>
      </c>
      <c r="C593" s="31">
        <v>29661.182256460201</v>
      </c>
      <c r="D593" s="31">
        <v>0</v>
      </c>
      <c r="E593" s="31">
        <v>15474.093079686199</v>
      </c>
      <c r="F593" s="31">
        <v>9439.5588047504407</v>
      </c>
      <c r="G593" s="31">
        <v>257.75697439536498</v>
      </c>
      <c r="H593" s="31">
        <v>0</v>
      </c>
      <c r="I593" s="31">
        <v>0</v>
      </c>
      <c r="J593" s="31">
        <v>9044.0726077556592</v>
      </c>
      <c r="K593" s="31">
        <v>19495.895648956299</v>
      </c>
      <c r="L593" s="31">
        <v>22378.779813289599</v>
      </c>
      <c r="M593" s="31">
        <v>15370.107655882801</v>
      </c>
      <c r="N593" s="31">
        <v>5580.34590661526</v>
      </c>
      <c r="O593" s="31">
        <v>0</v>
      </c>
      <c r="P593" s="31">
        <v>0</v>
      </c>
      <c r="Q593" s="31">
        <v>2235.4744908809698</v>
      </c>
      <c r="R593" s="31">
        <v>0</v>
      </c>
      <c r="S593" s="31">
        <v>0</v>
      </c>
      <c r="T593" s="31">
        <v>958.584145836532</v>
      </c>
      <c r="U593" s="31">
        <v>28537.442828537736</v>
      </c>
      <c r="V593" s="31">
        <v>1772214.32017517</v>
      </c>
      <c r="W593" s="31">
        <v>0</v>
      </c>
      <c r="X593" s="31">
        <v>1252016.99409485</v>
      </c>
      <c r="Y593" s="31">
        <v>661527.63474273705</v>
      </c>
      <c r="Z593" s="31">
        <v>56218.598569870002</v>
      </c>
      <c r="AA593" s="31">
        <v>0</v>
      </c>
      <c r="AB593" s="31">
        <v>0</v>
      </c>
      <c r="AC593" s="31">
        <v>3141726.5275268601</v>
      </c>
      <c r="AD593" s="31">
        <v>4747476.1959228497</v>
      </c>
      <c r="AE593" s="31">
        <v>1167457.5903167699</v>
      </c>
      <c r="AF593" s="31">
        <v>757717.519294739</v>
      </c>
      <c r="AG593" s="31">
        <v>856220.45838165295</v>
      </c>
      <c r="AH593" s="31">
        <v>0</v>
      </c>
      <c r="AI593" s="31">
        <v>0</v>
      </c>
      <c r="AJ593" s="31">
        <v>251569.21355628999</v>
      </c>
      <c r="AK593" s="31">
        <v>0</v>
      </c>
      <c r="AL593" s="31">
        <v>0</v>
      </c>
      <c r="AM593" s="31">
        <v>180557.595571518</v>
      </c>
      <c r="AN593" s="31">
        <v>7690475.76806641</v>
      </c>
      <c r="AO593" s="31">
        <v>12593042.8591309</v>
      </c>
      <c r="AP593" s="31">
        <v>0</v>
      </c>
      <c r="AQ593" s="31">
        <v>8997258.3645019494</v>
      </c>
      <c r="AR593" s="31">
        <v>4852904.9330444299</v>
      </c>
      <c r="AS593" s="31">
        <v>355529.94237518299</v>
      </c>
      <c r="AT593" s="31">
        <v>0</v>
      </c>
      <c r="AU593" s="31">
        <v>0</v>
      </c>
      <c r="AV593" s="31">
        <v>7438943.3009033203</v>
      </c>
      <c r="AW593" s="31">
        <v>11623102.752563501</v>
      </c>
      <c r="AX593" s="31">
        <v>8762988.4786377009</v>
      </c>
      <c r="AY593" s="31">
        <v>5495346.88525391</v>
      </c>
      <c r="AZ593" s="31">
        <v>5691104.9982299795</v>
      </c>
      <c r="BA593" s="31">
        <v>0</v>
      </c>
      <c r="BB593" s="31">
        <v>0</v>
      </c>
      <c r="BC593" s="31">
        <v>1763539.1002807601</v>
      </c>
      <c r="BD593" s="31">
        <v>0</v>
      </c>
      <c r="BE593" s="31">
        <v>0</v>
      </c>
      <c r="BF593" s="31">
        <v>1165255.6703186</v>
      </c>
      <c r="BG593" s="31">
        <v>18565983.115966801</v>
      </c>
      <c r="BH593" s="31">
        <v>2653213.94207764</v>
      </c>
      <c r="BI593" s="31">
        <v>0</v>
      </c>
      <c r="BJ593" s="31">
        <v>2337250.3283691402</v>
      </c>
      <c r="BK593" s="31">
        <v>1682559.00708008</v>
      </c>
      <c r="BL593" s="31">
        <v>0</v>
      </c>
      <c r="BM593" s="31">
        <v>0</v>
      </c>
      <c r="BN593" s="31">
        <v>0</v>
      </c>
      <c r="BO593" s="31">
        <v>0</v>
      </c>
      <c r="BP593" s="31">
        <v>0</v>
      </c>
      <c r="BQ593" s="31">
        <v>0</v>
      </c>
      <c r="BR593" s="31">
        <v>1837552.6304779099</v>
      </c>
      <c r="BS593" s="31">
        <v>2262220.7266540499</v>
      </c>
      <c r="BT593" s="31">
        <v>0</v>
      </c>
      <c r="BU593" s="31">
        <v>0</v>
      </c>
      <c r="BV593" s="31">
        <v>823262.84638977097</v>
      </c>
      <c r="BW593" s="31">
        <v>0</v>
      </c>
      <c r="BX593" s="31">
        <v>0</v>
      </c>
      <c r="BY593" s="31">
        <v>0</v>
      </c>
      <c r="BZ593" s="31">
        <v>0</v>
      </c>
      <c r="CA593" s="31">
        <v>44959.185223579399</v>
      </c>
      <c r="CB593" s="31">
        <v>3025865.5563354502</v>
      </c>
      <c r="CC593" s="31">
        <v>21602222.708496101</v>
      </c>
      <c r="CD593" s="31">
        <v>4995642.5485229502</v>
      </c>
      <c r="CE593" s="31">
        <v>957.395850539207</v>
      </c>
      <c r="CF593" s="31">
        <v>183366.59310531599</v>
      </c>
      <c r="CG593" s="31">
        <v>1186604.6806182901</v>
      </c>
      <c r="CH593" s="31">
        <v>0</v>
      </c>
      <c r="CI593" s="31">
        <v>45927.352496147199</v>
      </c>
      <c r="CJ593" s="31">
        <v>3211400.3424072298</v>
      </c>
      <c r="CK593" s="31">
        <v>22791949.236328099</v>
      </c>
      <c r="CL593" s="31">
        <v>4999354.1343383798</v>
      </c>
      <c r="CM593" s="31">
        <v>74593.4650611877</v>
      </c>
      <c r="CN593" s="31">
        <v>10879819.9335938</v>
      </c>
      <c r="CO593" s="31">
        <v>41310661.917480499</v>
      </c>
      <c r="CP593" s="31">
        <v>4999354.1343383798</v>
      </c>
    </row>
    <row r="594" spans="1:94">
      <c r="A594" s="138" t="s">
        <v>73</v>
      </c>
      <c r="B594" s="163">
        <v>38687</v>
      </c>
      <c r="C594" s="31">
        <v>30197.7094657421</v>
      </c>
      <c r="D594" s="31">
        <v>0</v>
      </c>
      <c r="E594" s="31">
        <v>15228.410112023401</v>
      </c>
      <c r="F594" s="31">
        <v>9528.2557222843207</v>
      </c>
      <c r="G594" s="31">
        <v>299.68480897322303</v>
      </c>
      <c r="H594" s="31">
        <v>0</v>
      </c>
      <c r="I594" s="31">
        <v>0</v>
      </c>
      <c r="J594" s="31">
        <v>10691.8048688173</v>
      </c>
      <c r="K594" s="31">
        <v>18127.101623296701</v>
      </c>
      <c r="L594" s="31">
        <v>22158.573946476001</v>
      </c>
      <c r="M594" s="31">
        <v>15512.917526722</v>
      </c>
      <c r="N594" s="31">
        <v>5625.2254827618599</v>
      </c>
      <c r="O594" s="31">
        <v>0</v>
      </c>
      <c r="P594" s="31">
        <v>0</v>
      </c>
      <c r="Q594" s="31">
        <v>2272.8258826136598</v>
      </c>
      <c r="R594" s="31">
        <v>0</v>
      </c>
      <c r="S594" s="31">
        <v>0</v>
      </c>
      <c r="T594" s="31">
        <v>961.116164125502</v>
      </c>
      <c r="U594" s="31">
        <v>28826.193958915337</v>
      </c>
      <c r="V594" s="31">
        <v>1803332.2903442399</v>
      </c>
      <c r="W594" s="31">
        <v>0</v>
      </c>
      <c r="X594" s="31">
        <v>1205743.48858643</v>
      </c>
      <c r="Y594" s="31">
        <v>652156.62165069603</v>
      </c>
      <c r="Z594" s="31">
        <v>66079.225478172302</v>
      </c>
      <c r="AA594" s="31">
        <v>0</v>
      </c>
      <c r="AB594" s="31">
        <v>0</v>
      </c>
      <c r="AC594" s="31">
        <v>3769994.4690246601</v>
      </c>
      <c r="AD594" s="31">
        <v>4297328.6657104502</v>
      </c>
      <c r="AE594" s="31">
        <v>1125447.18086243</v>
      </c>
      <c r="AF594" s="31">
        <v>752833.729995728</v>
      </c>
      <c r="AG594" s="31">
        <v>863080.765625</v>
      </c>
      <c r="AH594" s="31">
        <v>0</v>
      </c>
      <c r="AI594" s="31">
        <v>0</v>
      </c>
      <c r="AJ594" s="31">
        <v>246461.54349899301</v>
      </c>
      <c r="AK594" s="31">
        <v>0</v>
      </c>
      <c r="AL594" s="31">
        <v>0</v>
      </c>
      <c r="AM594" s="31">
        <v>181239.95032691999</v>
      </c>
      <c r="AN594" s="31">
        <v>8066990.6744384803</v>
      </c>
      <c r="AO594" s="31">
        <v>12912863.8673096</v>
      </c>
      <c r="AP594" s="31">
        <v>0</v>
      </c>
      <c r="AQ594" s="31">
        <v>8911903.3760986291</v>
      </c>
      <c r="AR594" s="31">
        <v>4939133.3600463904</v>
      </c>
      <c r="AS594" s="31">
        <v>422371.94623184198</v>
      </c>
      <c r="AT594" s="31">
        <v>0</v>
      </c>
      <c r="AU594" s="31">
        <v>0</v>
      </c>
      <c r="AV594" s="31">
        <v>9008557.7387695294</v>
      </c>
      <c r="AW594" s="31">
        <v>10650288.5473633</v>
      </c>
      <c r="AX594" s="31">
        <v>8634170.8109130897</v>
      </c>
      <c r="AY594" s="31">
        <v>5521759.5647582998</v>
      </c>
      <c r="AZ594" s="31">
        <v>5793340.7902832003</v>
      </c>
      <c r="BA594" s="31">
        <v>0</v>
      </c>
      <c r="BB594" s="31">
        <v>0</v>
      </c>
      <c r="BC594" s="31">
        <v>1750339.5409393299</v>
      </c>
      <c r="BD594" s="31">
        <v>0</v>
      </c>
      <c r="BE594" s="31">
        <v>0</v>
      </c>
      <c r="BF594" s="31">
        <v>1200573.2254943801</v>
      </c>
      <c r="BG594" s="31">
        <v>19631627.009033199</v>
      </c>
      <c r="BH594" s="31">
        <v>2730318.13952637</v>
      </c>
      <c r="BI594" s="31">
        <v>0</v>
      </c>
      <c r="BJ594" s="31">
        <v>2293743.84014893</v>
      </c>
      <c r="BK594" s="31">
        <v>1684488.1310119601</v>
      </c>
      <c r="BL594" s="31">
        <v>0</v>
      </c>
      <c r="BM594" s="31">
        <v>0</v>
      </c>
      <c r="BN594" s="31">
        <v>0</v>
      </c>
      <c r="BO594" s="31">
        <v>0</v>
      </c>
      <c r="BP594" s="31">
        <v>0</v>
      </c>
      <c r="BQ594" s="31">
        <v>0</v>
      </c>
      <c r="BR594" s="31">
        <v>1857890.55747986</v>
      </c>
      <c r="BS594" s="31">
        <v>2316289.6025390602</v>
      </c>
      <c r="BT594" s="31">
        <v>0</v>
      </c>
      <c r="BU594" s="31">
        <v>0</v>
      </c>
      <c r="BV594" s="31">
        <v>825537.74670410203</v>
      </c>
      <c r="BW594" s="31">
        <v>0</v>
      </c>
      <c r="BX594" s="31">
        <v>0</v>
      </c>
      <c r="BY594" s="31">
        <v>0</v>
      </c>
      <c r="BZ594" s="31">
        <v>0</v>
      </c>
      <c r="CA594" s="31">
        <v>45392.235106945001</v>
      </c>
      <c r="CB594" s="31">
        <v>3004711.9503478999</v>
      </c>
      <c r="CC594" s="31">
        <v>21804000.431884799</v>
      </c>
      <c r="CD594" s="31">
        <v>5014290.5178832998</v>
      </c>
      <c r="CE594" s="31">
        <v>967.18416164815403</v>
      </c>
      <c r="CF594" s="31">
        <v>184933.08141517601</v>
      </c>
      <c r="CG594" s="31">
        <v>1218104.34892273</v>
      </c>
      <c r="CH594" s="31">
        <v>0</v>
      </c>
      <c r="CI594" s="31">
        <v>46346.070679187796</v>
      </c>
      <c r="CJ594" s="31">
        <v>3190964.4426574698</v>
      </c>
      <c r="CK594" s="31">
        <v>23020419.905029301</v>
      </c>
      <c r="CL594" s="31">
        <v>5034746.4937744103</v>
      </c>
      <c r="CM594" s="31">
        <v>75086.414838790894</v>
      </c>
      <c r="CN594" s="31">
        <v>11274756.3740234</v>
      </c>
      <c r="CO594" s="31">
        <v>42700778.701660201</v>
      </c>
      <c r="CP594" s="31">
        <v>5034746.4937744103</v>
      </c>
    </row>
    <row r="595" spans="1:94">
      <c r="A595" s="138" t="s">
        <v>73</v>
      </c>
      <c r="B595" s="163">
        <v>38777</v>
      </c>
      <c r="C595" s="31">
        <v>30839.655718088201</v>
      </c>
      <c r="D595" s="31">
        <v>0</v>
      </c>
      <c r="E595" s="31">
        <v>14733.128477335</v>
      </c>
      <c r="F595" s="31">
        <v>9269.6296430826205</v>
      </c>
      <c r="G595" s="31">
        <v>423.48115664348001</v>
      </c>
      <c r="H595" s="31">
        <v>0</v>
      </c>
      <c r="I595" s="31">
        <v>0</v>
      </c>
      <c r="J595" s="31">
        <v>12509.7345671654</v>
      </c>
      <c r="K595" s="31">
        <v>16410.501669645299</v>
      </c>
      <c r="L595" s="31">
        <v>12070.9810554981</v>
      </c>
      <c r="M595" s="31">
        <v>15936.299861073499</v>
      </c>
      <c r="N595" s="31">
        <v>5664.4118019342404</v>
      </c>
      <c r="O595" s="31">
        <v>12356.3191441298</v>
      </c>
      <c r="P595" s="31">
        <v>0</v>
      </c>
      <c r="Q595" s="31">
        <v>2227.5310909151999</v>
      </c>
      <c r="R595" s="31">
        <v>676.51558573544003</v>
      </c>
      <c r="S595" s="31">
        <v>0</v>
      </c>
      <c r="T595" s="31">
        <v>326.16589210927498</v>
      </c>
      <c r="U595" s="31">
        <v>28961.166300106532</v>
      </c>
      <c r="V595" s="31">
        <v>1855143.5466308601</v>
      </c>
      <c r="W595" s="31">
        <v>0</v>
      </c>
      <c r="X595" s="31">
        <v>1213808.4770355199</v>
      </c>
      <c r="Y595" s="31">
        <v>666933.83110809303</v>
      </c>
      <c r="Z595" s="31">
        <v>76121.1534805298</v>
      </c>
      <c r="AA595" s="31">
        <v>0</v>
      </c>
      <c r="AB595" s="31">
        <v>0</v>
      </c>
      <c r="AC595" s="31">
        <v>4275401.1080932599</v>
      </c>
      <c r="AD595" s="31">
        <v>3871465.1795043899</v>
      </c>
      <c r="AE595" s="31">
        <v>528133.12333679199</v>
      </c>
      <c r="AF595" s="31">
        <v>788158.28673553502</v>
      </c>
      <c r="AG595" s="31">
        <v>884766.60498046898</v>
      </c>
      <c r="AH595" s="31">
        <v>627650.72404480004</v>
      </c>
      <c r="AI595" s="31">
        <v>0</v>
      </c>
      <c r="AJ595" s="31">
        <v>247305.04640769999</v>
      </c>
      <c r="AK595" s="31">
        <v>131038.34145546</v>
      </c>
      <c r="AL595" s="31">
        <v>0</v>
      </c>
      <c r="AM595" s="31">
        <v>62629.681022643999</v>
      </c>
      <c r="AN595" s="31">
        <v>8328119.1775512705</v>
      </c>
      <c r="AO595" s="31">
        <v>13412157.9724121</v>
      </c>
      <c r="AP595" s="31">
        <v>0</v>
      </c>
      <c r="AQ595" s="31">
        <v>8802357.1690673791</v>
      </c>
      <c r="AR595" s="31">
        <v>4904152.5598754901</v>
      </c>
      <c r="AS595" s="31">
        <v>523538.59316253703</v>
      </c>
      <c r="AT595" s="31">
        <v>0</v>
      </c>
      <c r="AU595" s="31">
        <v>0</v>
      </c>
      <c r="AV595" s="31">
        <v>10232445.357910199</v>
      </c>
      <c r="AW595" s="31">
        <v>9623423.6916503906</v>
      </c>
      <c r="AX595" s="31">
        <v>4183970.7001953102</v>
      </c>
      <c r="AY595" s="31">
        <v>5834825.69030762</v>
      </c>
      <c r="AZ595" s="31">
        <v>5955533.16870117</v>
      </c>
      <c r="BA595" s="31">
        <v>4517411.3626098596</v>
      </c>
      <c r="BB595" s="31">
        <v>0</v>
      </c>
      <c r="BC595" s="31">
        <v>1757115.46482849</v>
      </c>
      <c r="BD595" s="31">
        <v>870481.95998382603</v>
      </c>
      <c r="BE595" s="31">
        <v>0</v>
      </c>
      <c r="BF595" s="31">
        <v>421989.62128066999</v>
      </c>
      <c r="BG595" s="31">
        <v>20291889.067382801</v>
      </c>
      <c r="BH595" s="31">
        <v>3423661.22235107</v>
      </c>
      <c r="BI595" s="31">
        <v>0</v>
      </c>
      <c r="BJ595" s="31">
        <v>2737549.0292053199</v>
      </c>
      <c r="BK595" s="31">
        <v>1823308.8196868901</v>
      </c>
      <c r="BL595" s="31">
        <v>36210.595167159998</v>
      </c>
      <c r="BM595" s="31">
        <v>0</v>
      </c>
      <c r="BN595" s="31">
        <v>0</v>
      </c>
      <c r="BO595" s="31">
        <v>0</v>
      </c>
      <c r="BP595" s="31">
        <v>0</v>
      </c>
      <c r="BQ595" s="31">
        <v>0</v>
      </c>
      <c r="BR595" s="31">
        <v>2020733.23902893</v>
      </c>
      <c r="BS595" s="31">
        <v>2413923.60406494</v>
      </c>
      <c r="BT595" s="31">
        <v>888434.37069702102</v>
      </c>
      <c r="BU595" s="31">
        <v>0</v>
      </c>
      <c r="BV595" s="31">
        <v>843744.14419555699</v>
      </c>
      <c r="BW595" s="31">
        <v>102412.72449111901</v>
      </c>
      <c r="BX595" s="31">
        <v>0</v>
      </c>
      <c r="BY595" s="31">
        <v>0</v>
      </c>
      <c r="BZ595" s="31">
        <v>0</v>
      </c>
      <c r="CA595" s="31">
        <v>45635.309242725401</v>
      </c>
      <c r="CB595" s="31">
        <v>3075184.67858887</v>
      </c>
      <c r="CC595" s="31">
        <v>22234632.1711426</v>
      </c>
      <c r="CD595" s="31">
        <v>6171733.7666626005</v>
      </c>
      <c r="CE595" s="31">
        <v>979.693363577127</v>
      </c>
      <c r="CF595" s="31">
        <v>192184.39492988601</v>
      </c>
      <c r="CG595" s="31">
        <v>1278911.90927124</v>
      </c>
      <c r="CH595" s="31">
        <v>102412.72449111901</v>
      </c>
      <c r="CI595" s="31">
        <v>46604.576566696203</v>
      </c>
      <c r="CJ595" s="31">
        <v>3267057.1038513202</v>
      </c>
      <c r="CK595" s="31">
        <v>23531321.1552734</v>
      </c>
      <c r="CL595" s="31">
        <v>6256714.4152221698</v>
      </c>
      <c r="CM595" s="31">
        <v>75466.364693641706</v>
      </c>
      <c r="CN595" s="31">
        <v>11595584.040527301</v>
      </c>
      <c r="CO595" s="31">
        <v>43815299.893554702</v>
      </c>
      <c r="CP595" s="31">
        <v>6256714.4152221698</v>
      </c>
    </row>
    <row r="596" spans="1:94">
      <c r="A596" s="138" t="s">
        <v>73</v>
      </c>
      <c r="B596" s="163">
        <v>38869</v>
      </c>
      <c r="C596" s="31">
        <v>31781.682961940802</v>
      </c>
      <c r="D596" s="31">
        <v>0</v>
      </c>
      <c r="E596" s="31">
        <v>14571.4988007545</v>
      </c>
      <c r="F596" s="31">
        <v>9452.7269610166604</v>
      </c>
      <c r="G596" s="31">
        <v>416.12041959911602</v>
      </c>
      <c r="H596" s="31">
        <v>0</v>
      </c>
      <c r="I596" s="31">
        <v>0</v>
      </c>
      <c r="J596" s="31">
        <v>14384.205052256601</v>
      </c>
      <c r="K596" s="31">
        <v>14955.4109921455</v>
      </c>
      <c r="L596" s="31">
        <v>11684.981963038401</v>
      </c>
      <c r="M596" s="31">
        <v>16020.492529273</v>
      </c>
      <c r="N596" s="31">
        <v>5707.1722897887203</v>
      </c>
      <c r="O596" s="31">
        <v>12922.7052092552</v>
      </c>
      <c r="P596" s="31">
        <v>0</v>
      </c>
      <c r="Q596" s="31">
        <v>2233.6960095167201</v>
      </c>
      <c r="R596" s="31">
        <v>722.08267726749204</v>
      </c>
      <c r="S596" s="31">
        <v>0</v>
      </c>
      <c r="T596" s="31">
        <v>307.43221705779399</v>
      </c>
      <c r="U596" s="31">
        <v>29177.334702530985</v>
      </c>
      <c r="V596" s="31">
        <v>1889957.92776489</v>
      </c>
      <c r="W596" s="31">
        <v>0</v>
      </c>
      <c r="X596" s="31">
        <v>1177994.0864105199</v>
      </c>
      <c r="Y596" s="31">
        <v>660842.060073853</v>
      </c>
      <c r="Z596" s="31">
        <v>91182.655702590899</v>
      </c>
      <c r="AA596" s="31">
        <v>0</v>
      </c>
      <c r="AB596" s="31">
        <v>0</v>
      </c>
      <c r="AC596" s="31">
        <v>5035934.7598877</v>
      </c>
      <c r="AD596" s="31">
        <v>3378326.0702819801</v>
      </c>
      <c r="AE596" s="31">
        <v>506016.016693115</v>
      </c>
      <c r="AF596" s="31">
        <v>790978.32898712205</v>
      </c>
      <c r="AG596" s="31">
        <v>875331.35857391404</v>
      </c>
      <c r="AH596" s="31">
        <v>653780.66165924096</v>
      </c>
      <c r="AI596" s="31">
        <v>0</v>
      </c>
      <c r="AJ596" s="31">
        <v>241981.89131927499</v>
      </c>
      <c r="AK596" s="31">
        <v>135347.21491622899</v>
      </c>
      <c r="AL596" s="31">
        <v>0</v>
      </c>
      <c r="AM596" s="31">
        <v>60316.601226806597</v>
      </c>
      <c r="AN596" s="31">
        <v>8373111.2120971698</v>
      </c>
      <c r="AO596" s="31">
        <v>13783537.147583</v>
      </c>
      <c r="AP596" s="31">
        <v>0</v>
      </c>
      <c r="AQ596" s="31">
        <v>8613028.5191650409</v>
      </c>
      <c r="AR596" s="31">
        <v>4888690.8159179697</v>
      </c>
      <c r="AS596" s="31">
        <v>610577.05279541004</v>
      </c>
      <c r="AT596" s="31">
        <v>0</v>
      </c>
      <c r="AU596" s="31">
        <v>0</v>
      </c>
      <c r="AV596" s="31">
        <v>12176517.940918</v>
      </c>
      <c r="AW596" s="31">
        <v>8470249.8559570294</v>
      </c>
      <c r="AX596" s="31">
        <v>4024160.6382446298</v>
      </c>
      <c r="AY596" s="31">
        <v>5928980.4201049795</v>
      </c>
      <c r="AZ596" s="31">
        <v>5987765.7329711895</v>
      </c>
      <c r="BA596" s="31">
        <v>4741480.4919433603</v>
      </c>
      <c r="BB596" s="31">
        <v>0</v>
      </c>
      <c r="BC596" s="31">
        <v>1749366.07275391</v>
      </c>
      <c r="BD596" s="31">
        <v>903407.277549744</v>
      </c>
      <c r="BE596" s="31">
        <v>0</v>
      </c>
      <c r="BF596" s="31">
        <v>409617.24908065802</v>
      </c>
      <c r="BG596" s="31">
        <v>20603598.923339799</v>
      </c>
      <c r="BH596" s="31">
        <v>3587477.2265930199</v>
      </c>
      <c r="BI596" s="31">
        <v>0</v>
      </c>
      <c r="BJ596" s="31">
        <v>2683298.4140625</v>
      </c>
      <c r="BK596" s="31">
        <v>1818300.4221496601</v>
      </c>
      <c r="BL596" s="31">
        <v>42015.835555076599</v>
      </c>
      <c r="BM596" s="31">
        <v>0</v>
      </c>
      <c r="BN596" s="31">
        <v>0</v>
      </c>
      <c r="BO596" s="31">
        <v>0</v>
      </c>
      <c r="BP596" s="31">
        <v>0</v>
      </c>
      <c r="BQ596" s="31">
        <v>0</v>
      </c>
      <c r="BR596" s="31">
        <v>2062743.5101318399</v>
      </c>
      <c r="BS596" s="31">
        <v>2442072.1972351102</v>
      </c>
      <c r="BT596" s="31">
        <v>933008.59246826195</v>
      </c>
      <c r="BU596" s="31">
        <v>0</v>
      </c>
      <c r="BV596" s="31">
        <v>844608.69313812302</v>
      </c>
      <c r="BW596" s="31">
        <v>105940.29211521101</v>
      </c>
      <c r="BX596" s="31">
        <v>0</v>
      </c>
      <c r="BY596" s="31">
        <v>0</v>
      </c>
      <c r="BZ596" s="31">
        <v>0</v>
      </c>
      <c r="CA596" s="31">
        <v>46480.751491546602</v>
      </c>
      <c r="CB596" s="31">
        <v>3066216.6706237802</v>
      </c>
      <c r="CC596" s="31">
        <v>22396735.902343798</v>
      </c>
      <c r="CD596" s="31">
        <v>6267503.2554321298</v>
      </c>
      <c r="CE596" s="31">
        <v>1004.5311949998101</v>
      </c>
      <c r="CF596" s="31">
        <v>194771.44217872599</v>
      </c>
      <c r="CG596" s="31">
        <v>1310752.04399109</v>
      </c>
      <c r="CH596" s="31">
        <v>105940.29211521101</v>
      </c>
      <c r="CI596" s="31">
        <v>47502.503238201098</v>
      </c>
      <c r="CJ596" s="31">
        <v>3258525.82666016</v>
      </c>
      <c r="CK596" s="31">
        <v>23692163.072753899</v>
      </c>
      <c r="CL596" s="31">
        <v>6368464.8964233398</v>
      </c>
      <c r="CM596" s="31">
        <v>76575.764688491807</v>
      </c>
      <c r="CN596" s="31">
        <v>11634259.2351074</v>
      </c>
      <c r="CO596" s="31">
        <v>44296396.6181641</v>
      </c>
      <c r="CP596" s="31">
        <v>6368464.8964233398</v>
      </c>
    </row>
    <row r="597" spans="1:94">
      <c r="A597" s="138" t="s">
        <v>73</v>
      </c>
      <c r="B597" s="163">
        <v>38961</v>
      </c>
      <c r="C597" s="31">
        <v>32450.290234088901</v>
      </c>
      <c r="D597" s="31">
        <v>0</v>
      </c>
      <c r="E597" s="31">
        <v>14051.1124299765</v>
      </c>
      <c r="F597" s="31">
        <v>9140.9696332216299</v>
      </c>
      <c r="G597" s="31">
        <v>454.37142167240398</v>
      </c>
      <c r="H597" s="31">
        <v>0</v>
      </c>
      <c r="I597" s="31">
        <v>0</v>
      </c>
      <c r="J597" s="31">
        <v>15628.289030313499</v>
      </c>
      <c r="K597" s="31">
        <v>13593.547193169599</v>
      </c>
      <c r="L597" s="31">
        <v>10905.4924670458</v>
      </c>
      <c r="M597" s="31">
        <v>16078.6589736938</v>
      </c>
      <c r="N597" s="31">
        <v>5752.7811803817704</v>
      </c>
      <c r="O597" s="31">
        <v>13264.087702631999</v>
      </c>
      <c r="P597" s="31">
        <v>0</v>
      </c>
      <c r="Q597" s="31">
        <v>2206.6566494703302</v>
      </c>
      <c r="R597" s="31">
        <v>753.44159902632202</v>
      </c>
      <c r="S597" s="31">
        <v>0</v>
      </c>
      <c r="T597" s="31">
        <v>295.91892948374198</v>
      </c>
      <c r="U597" s="31">
        <v>29349.162809346075</v>
      </c>
      <c r="V597" s="31">
        <v>1929025.42181396</v>
      </c>
      <c r="W597" s="31">
        <v>0</v>
      </c>
      <c r="X597" s="31">
        <v>1134825.09553528</v>
      </c>
      <c r="Y597" s="31">
        <v>642208.76504516602</v>
      </c>
      <c r="Z597" s="31">
        <v>103275.297128677</v>
      </c>
      <c r="AA597" s="31">
        <v>0</v>
      </c>
      <c r="AB597" s="31">
        <v>0</v>
      </c>
      <c r="AC597" s="31">
        <v>5703278.3232421903</v>
      </c>
      <c r="AD597" s="31">
        <v>2910368.9341735798</v>
      </c>
      <c r="AE597" s="31">
        <v>478641.18774795497</v>
      </c>
      <c r="AF597" s="31">
        <v>790577.74024200405</v>
      </c>
      <c r="AG597" s="31">
        <v>875021.58708953904</v>
      </c>
      <c r="AH597" s="31">
        <v>665085.79389953602</v>
      </c>
      <c r="AI597" s="31">
        <v>0</v>
      </c>
      <c r="AJ597" s="31">
        <v>244010.39386177101</v>
      </c>
      <c r="AK597" s="31">
        <v>138762.40374183701</v>
      </c>
      <c r="AL597" s="31">
        <v>0</v>
      </c>
      <c r="AM597" s="31">
        <v>58914.624368190802</v>
      </c>
      <c r="AN597" s="31">
        <v>8468208.4881591797</v>
      </c>
      <c r="AO597" s="31">
        <v>14216263.2775879</v>
      </c>
      <c r="AP597" s="31">
        <v>0</v>
      </c>
      <c r="AQ597" s="31">
        <v>8332750.8593139602</v>
      </c>
      <c r="AR597" s="31">
        <v>4748932.5285644503</v>
      </c>
      <c r="AS597" s="31">
        <v>690946.87106323196</v>
      </c>
      <c r="AT597" s="31">
        <v>0</v>
      </c>
      <c r="AU597" s="31">
        <v>0</v>
      </c>
      <c r="AV597" s="31">
        <v>14000632.6412354</v>
      </c>
      <c r="AW597" s="31">
        <v>7476272.9718017597</v>
      </c>
      <c r="AX597" s="31">
        <v>3792981.1332397498</v>
      </c>
      <c r="AY597" s="31">
        <v>5980894.02233887</v>
      </c>
      <c r="AZ597" s="31">
        <v>6007974.96838379</v>
      </c>
      <c r="BA597" s="31">
        <v>4894359.81640625</v>
      </c>
      <c r="BB597" s="31">
        <v>0</v>
      </c>
      <c r="BC597" s="31">
        <v>1765987.4386444101</v>
      </c>
      <c r="BD597" s="31">
        <v>929829.26664733898</v>
      </c>
      <c r="BE597" s="31">
        <v>0</v>
      </c>
      <c r="BF597" s="31">
        <v>407013.03686523403</v>
      </c>
      <c r="BG597" s="31">
        <v>21079611.431152299</v>
      </c>
      <c r="BH597" s="31">
        <v>3707836.8052978502</v>
      </c>
      <c r="BI597" s="31">
        <v>0</v>
      </c>
      <c r="BJ597" s="31">
        <v>2642526.4273681599</v>
      </c>
      <c r="BK597" s="31">
        <v>1788927.66493225</v>
      </c>
      <c r="BL597" s="31">
        <v>50007.868216037801</v>
      </c>
      <c r="BM597" s="31">
        <v>0</v>
      </c>
      <c r="BN597" s="31">
        <v>0</v>
      </c>
      <c r="BO597" s="31">
        <v>0</v>
      </c>
      <c r="BP597" s="31">
        <v>0</v>
      </c>
      <c r="BQ597" s="31">
        <v>0</v>
      </c>
      <c r="BR597" s="31">
        <v>2079287.8837738</v>
      </c>
      <c r="BS597" s="31">
        <v>2439967.6050109901</v>
      </c>
      <c r="BT597" s="31">
        <v>964069.14403533901</v>
      </c>
      <c r="BU597" s="31">
        <v>0</v>
      </c>
      <c r="BV597" s="31">
        <v>851181.39878082299</v>
      </c>
      <c r="BW597" s="31">
        <v>108870.47790050499</v>
      </c>
      <c r="BX597" s="31">
        <v>0</v>
      </c>
      <c r="BY597" s="31">
        <v>0</v>
      </c>
      <c r="BZ597" s="31">
        <v>0</v>
      </c>
      <c r="CA597" s="31">
        <v>46358.807407856002</v>
      </c>
      <c r="CB597" s="31">
        <v>3061489.1237793001</v>
      </c>
      <c r="CC597" s="31">
        <v>22535687.119384799</v>
      </c>
      <c r="CD597" s="31">
        <v>6349683.4967040997</v>
      </c>
      <c r="CE597" s="31">
        <v>1029.87524275482</v>
      </c>
      <c r="CF597" s="31">
        <v>200468.217615128</v>
      </c>
      <c r="CG597" s="31">
        <v>1358814.7211608901</v>
      </c>
      <c r="CH597" s="31">
        <v>108870.47790050499</v>
      </c>
      <c r="CI597" s="31">
        <v>47390.139630794503</v>
      </c>
      <c r="CJ597" s="31">
        <v>3263264.4819030799</v>
      </c>
      <c r="CK597" s="31">
        <v>23892621.950439502</v>
      </c>
      <c r="CL597" s="31">
        <v>6457913.6596679697</v>
      </c>
      <c r="CM597" s="31">
        <v>76779.281268119797</v>
      </c>
      <c r="CN597" s="31">
        <v>11715476.953125</v>
      </c>
      <c r="CO597" s="31">
        <v>44946845.479980499</v>
      </c>
      <c r="CP597" s="31">
        <v>6457913.6596679697</v>
      </c>
    </row>
    <row r="598" spans="1:94">
      <c r="A598" s="138" t="s">
        <v>73</v>
      </c>
      <c r="B598" s="163">
        <v>39052</v>
      </c>
      <c r="C598" s="31">
        <v>33483.173107147202</v>
      </c>
      <c r="D598" s="31">
        <v>0</v>
      </c>
      <c r="E598" s="31">
        <v>14001.1367362738</v>
      </c>
      <c r="F598" s="31">
        <v>9291.5915282964706</v>
      </c>
      <c r="G598" s="31">
        <v>510.03515535592999</v>
      </c>
      <c r="H598" s="31">
        <v>0</v>
      </c>
      <c r="I598" s="31">
        <v>0</v>
      </c>
      <c r="J598" s="31">
        <v>17400.964133262602</v>
      </c>
      <c r="K598" s="31">
        <v>12209.939445853201</v>
      </c>
      <c r="L598" s="31">
        <v>11220.316123247099</v>
      </c>
      <c r="M598" s="31">
        <v>16219.3901364803</v>
      </c>
      <c r="N598" s="31">
        <v>5838.6115617752102</v>
      </c>
      <c r="O598" s="31">
        <v>13800.7177307606</v>
      </c>
      <c r="P598" s="31">
        <v>0</v>
      </c>
      <c r="Q598" s="31">
        <v>2221.6060495674601</v>
      </c>
      <c r="R598" s="31">
        <v>800.54510139673903</v>
      </c>
      <c r="S598" s="31">
        <v>0</v>
      </c>
      <c r="T598" s="31">
        <v>277.50072270631802</v>
      </c>
      <c r="U598" s="31">
        <v>29670.952644851834</v>
      </c>
      <c r="V598" s="31">
        <v>1990689.3574829099</v>
      </c>
      <c r="W598" s="31">
        <v>0</v>
      </c>
      <c r="X598" s="31">
        <v>1104792.03633118</v>
      </c>
      <c r="Y598" s="31">
        <v>633679.90123748803</v>
      </c>
      <c r="Z598" s="31">
        <v>114993.715126991</v>
      </c>
      <c r="AA598" s="31">
        <v>0</v>
      </c>
      <c r="AB598" s="31">
        <v>0</v>
      </c>
      <c r="AC598" s="31">
        <v>6279030.1704711895</v>
      </c>
      <c r="AD598" s="31">
        <v>2451567.5693054199</v>
      </c>
      <c r="AE598" s="31">
        <v>484979.80949401902</v>
      </c>
      <c r="AF598" s="31">
        <v>794613.33507537795</v>
      </c>
      <c r="AG598" s="31">
        <v>870041.04816436803</v>
      </c>
      <c r="AH598" s="31">
        <v>698368.49331665004</v>
      </c>
      <c r="AI598" s="31">
        <v>0</v>
      </c>
      <c r="AJ598" s="31">
        <v>248334.97525596601</v>
      </c>
      <c r="AK598" s="31">
        <v>153171.73885917701</v>
      </c>
      <c r="AL598" s="31">
        <v>0</v>
      </c>
      <c r="AM598" s="31">
        <v>54343.9808931351</v>
      </c>
      <c r="AN598" s="31">
        <v>8776075.51953125</v>
      </c>
      <c r="AO598" s="31">
        <v>14822526.9616699</v>
      </c>
      <c r="AP598" s="31">
        <v>0</v>
      </c>
      <c r="AQ598" s="31">
        <v>8209764.7880859403</v>
      </c>
      <c r="AR598" s="31">
        <v>4698313.7635498</v>
      </c>
      <c r="AS598" s="31">
        <v>773761.28800964402</v>
      </c>
      <c r="AT598" s="31">
        <v>0</v>
      </c>
      <c r="AU598" s="31">
        <v>0</v>
      </c>
      <c r="AV598" s="31">
        <v>15443063.019165</v>
      </c>
      <c r="AW598" s="31">
        <v>6288542.26806641</v>
      </c>
      <c r="AX598" s="31">
        <v>3940319.55749512</v>
      </c>
      <c r="AY598" s="31">
        <v>6082433.5447998</v>
      </c>
      <c r="AZ598" s="31">
        <v>6015837.9118042002</v>
      </c>
      <c r="BA598" s="31">
        <v>5180029.1505127</v>
      </c>
      <c r="BB598" s="31">
        <v>0</v>
      </c>
      <c r="BC598" s="31">
        <v>1813616.5413208001</v>
      </c>
      <c r="BD598" s="31">
        <v>1029760.59455872</v>
      </c>
      <c r="BE598" s="31">
        <v>0</v>
      </c>
      <c r="BF598" s="31">
        <v>377533.69641876197</v>
      </c>
      <c r="BG598" s="31">
        <v>21835390.243896499</v>
      </c>
      <c r="BH598" s="31">
        <v>3883334.5503234901</v>
      </c>
      <c r="BI598" s="31">
        <v>0</v>
      </c>
      <c r="BJ598" s="31">
        <v>2575018.9581909198</v>
      </c>
      <c r="BK598" s="31">
        <v>1752795.2786560101</v>
      </c>
      <c r="BL598" s="31">
        <v>61045.584290027597</v>
      </c>
      <c r="BM598" s="31">
        <v>0</v>
      </c>
      <c r="BN598" s="31">
        <v>0</v>
      </c>
      <c r="BO598" s="31">
        <v>0</v>
      </c>
      <c r="BP598" s="31">
        <v>0</v>
      </c>
      <c r="BQ598" s="31">
        <v>0</v>
      </c>
      <c r="BR598" s="31">
        <v>2121132.5683898898</v>
      </c>
      <c r="BS598" s="31">
        <v>2450634.3174743699</v>
      </c>
      <c r="BT598" s="31">
        <v>1018989.37786102</v>
      </c>
      <c r="BU598" s="31">
        <v>0</v>
      </c>
      <c r="BV598" s="31">
        <v>876196.209609985</v>
      </c>
      <c r="BW598" s="31">
        <v>120608.05321312</v>
      </c>
      <c r="BX598" s="31">
        <v>0</v>
      </c>
      <c r="BY598" s="31">
        <v>0</v>
      </c>
      <c r="BZ598" s="31">
        <v>0</v>
      </c>
      <c r="CA598" s="31">
        <v>47443.403140068098</v>
      </c>
      <c r="CB598" s="31">
        <v>3093023.3473815899</v>
      </c>
      <c r="CC598" s="31">
        <v>23018671.8352051</v>
      </c>
      <c r="CD598" s="31">
        <v>6451368.3278198196</v>
      </c>
      <c r="CE598" s="31">
        <v>1054.3014212548701</v>
      </c>
      <c r="CF598" s="31">
        <v>207524.951641083</v>
      </c>
      <c r="CG598" s="31">
        <v>1402083.19281006</v>
      </c>
      <c r="CH598" s="31">
        <v>120608.05321312</v>
      </c>
      <c r="CI598" s="31">
        <v>48485.494668006897</v>
      </c>
      <c r="CJ598" s="31">
        <v>3301471.6149292002</v>
      </c>
      <c r="CK598" s="31">
        <v>24420818.6318359</v>
      </c>
      <c r="CL598" s="31">
        <v>6598271.6654052697</v>
      </c>
      <c r="CM598" s="31">
        <v>78063.180102348299</v>
      </c>
      <c r="CN598" s="31">
        <v>12085590.451904301</v>
      </c>
      <c r="CO598" s="31">
        <v>46264573.182128899</v>
      </c>
      <c r="CP598" s="31">
        <v>6598271.6654052697</v>
      </c>
    </row>
    <row r="599" spans="1:94">
      <c r="A599" s="138" t="s">
        <v>73</v>
      </c>
      <c r="B599" s="163">
        <v>39142</v>
      </c>
      <c r="C599" s="31">
        <v>34443.967743873603</v>
      </c>
      <c r="D599" s="31">
        <v>0</v>
      </c>
      <c r="E599" s="31">
        <v>13231.841555237799</v>
      </c>
      <c r="F599" s="31">
        <v>9057.1753077507001</v>
      </c>
      <c r="G599" s="31">
        <v>664.75752489268802</v>
      </c>
      <c r="H599" s="31">
        <v>0</v>
      </c>
      <c r="I599" s="31">
        <v>0</v>
      </c>
      <c r="J599" s="31">
        <v>19206.406097888899</v>
      </c>
      <c r="K599" s="31">
        <v>10872.459308028199</v>
      </c>
      <c r="L599" s="31">
        <v>10763.931306004501</v>
      </c>
      <c r="M599" s="31">
        <v>16225.8549655676</v>
      </c>
      <c r="N599" s="31">
        <v>5877.4521718621299</v>
      </c>
      <c r="O599" s="31">
        <v>14280.569126844401</v>
      </c>
      <c r="P599" s="31">
        <v>0</v>
      </c>
      <c r="Q599" s="31">
        <v>2260.3570128083202</v>
      </c>
      <c r="R599" s="31">
        <v>822.91560436040197</v>
      </c>
      <c r="S599" s="31">
        <v>0</v>
      </c>
      <c r="T599" s="31">
        <v>270.09887346997903</v>
      </c>
      <c r="U599" s="31">
        <v>29960.9506381272</v>
      </c>
      <c r="V599" s="31">
        <v>2055453.1566772501</v>
      </c>
      <c r="W599" s="31">
        <v>0</v>
      </c>
      <c r="X599" s="31">
        <v>1064616.56646729</v>
      </c>
      <c r="Y599" s="31">
        <v>628605.06869506801</v>
      </c>
      <c r="Z599" s="31">
        <v>125597.289511681</v>
      </c>
      <c r="AA599" s="31">
        <v>0</v>
      </c>
      <c r="AB599" s="31">
        <v>0</v>
      </c>
      <c r="AC599" s="31">
        <v>6721094.1430053702</v>
      </c>
      <c r="AD599" s="31">
        <v>2107730.4698181199</v>
      </c>
      <c r="AE599" s="31">
        <v>461995.81304168701</v>
      </c>
      <c r="AF599" s="31">
        <v>806233.22518920898</v>
      </c>
      <c r="AG599" s="31">
        <v>873359.74312591599</v>
      </c>
      <c r="AH599" s="31">
        <v>726659.71941375697</v>
      </c>
      <c r="AI599" s="31">
        <v>0</v>
      </c>
      <c r="AJ599" s="31">
        <v>260305.10070037801</v>
      </c>
      <c r="AK599" s="31">
        <v>158058.78752327</v>
      </c>
      <c r="AL599" s="31">
        <v>0</v>
      </c>
      <c r="AM599" s="31">
        <v>51892.465481758103</v>
      </c>
      <c r="AN599" s="31">
        <v>8875667.0666503906</v>
      </c>
      <c r="AO599" s="31">
        <v>15425986.7421875</v>
      </c>
      <c r="AP599" s="31">
        <v>0</v>
      </c>
      <c r="AQ599" s="31">
        <v>7775734.6858520498</v>
      </c>
      <c r="AR599" s="31">
        <v>4578695.2757568397</v>
      </c>
      <c r="AS599" s="31">
        <v>861731.15667724598</v>
      </c>
      <c r="AT599" s="31">
        <v>0</v>
      </c>
      <c r="AU599" s="31">
        <v>0</v>
      </c>
      <c r="AV599" s="31">
        <v>16664094.019165</v>
      </c>
      <c r="AW599" s="31">
        <v>5455436.5498046903</v>
      </c>
      <c r="AX599" s="31">
        <v>3756602.8997802702</v>
      </c>
      <c r="AY599" s="31">
        <v>6182108.2350463904</v>
      </c>
      <c r="AZ599" s="31">
        <v>6013105.7564086895</v>
      </c>
      <c r="BA599" s="31">
        <v>5426068.3483276404</v>
      </c>
      <c r="BB599" s="31">
        <v>0</v>
      </c>
      <c r="BC599" s="31">
        <v>1895033.07302856</v>
      </c>
      <c r="BD599" s="31">
        <v>1068322.04016113</v>
      </c>
      <c r="BE599" s="31">
        <v>0</v>
      </c>
      <c r="BF599" s="31">
        <v>359978.26797485398</v>
      </c>
      <c r="BG599" s="31">
        <v>22247144.037353501</v>
      </c>
      <c r="BH599" s="31">
        <v>4091388.2243042002</v>
      </c>
      <c r="BI599" s="31">
        <v>0</v>
      </c>
      <c r="BJ599" s="31">
        <v>2506450.8326416002</v>
      </c>
      <c r="BK599" s="31">
        <v>1740774.80395508</v>
      </c>
      <c r="BL599" s="31">
        <v>69934.319210052505</v>
      </c>
      <c r="BM599" s="31">
        <v>0</v>
      </c>
      <c r="BN599" s="31">
        <v>0</v>
      </c>
      <c r="BO599" s="31">
        <v>0</v>
      </c>
      <c r="BP599" s="31">
        <v>0</v>
      </c>
      <c r="BQ599" s="31">
        <v>0</v>
      </c>
      <c r="BR599" s="31">
        <v>2153897.0673217801</v>
      </c>
      <c r="BS599" s="31">
        <v>2462325.4273376502</v>
      </c>
      <c r="BT599" s="31">
        <v>1066754.30836487</v>
      </c>
      <c r="BU599" s="31">
        <v>0</v>
      </c>
      <c r="BV599" s="31">
        <v>910251.94818878197</v>
      </c>
      <c r="BW599" s="31">
        <v>126014.177643776</v>
      </c>
      <c r="BX599" s="31">
        <v>0</v>
      </c>
      <c r="BY599" s="31">
        <v>0</v>
      </c>
      <c r="BZ599" s="31">
        <v>0</v>
      </c>
      <c r="CA599" s="31">
        <v>47739.917787074999</v>
      </c>
      <c r="CB599" s="31">
        <v>3128019.6656494099</v>
      </c>
      <c r="CC599" s="31">
        <v>23242537.745849598</v>
      </c>
      <c r="CD599" s="31">
        <v>6616832.2220459003</v>
      </c>
      <c r="CE599" s="31">
        <v>1075.6760277003</v>
      </c>
      <c r="CF599" s="31">
        <v>208379.794477463</v>
      </c>
      <c r="CG599" s="31">
        <v>1419124.1494140599</v>
      </c>
      <c r="CH599" s="31">
        <v>126014.177643776</v>
      </c>
      <c r="CI599" s="31">
        <v>48817.093600749999</v>
      </c>
      <c r="CJ599" s="31">
        <v>3336582.1330871601</v>
      </c>
      <c r="CK599" s="31">
        <v>24674716.1096191</v>
      </c>
      <c r="CL599" s="31">
        <v>6719332.1544799795</v>
      </c>
      <c r="CM599" s="31">
        <v>78656.123118400603</v>
      </c>
      <c r="CN599" s="31">
        <v>12216050.8309326</v>
      </c>
      <c r="CO599" s="31">
        <v>46938296.887695298</v>
      </c>
      <c r="CP599" s="31">
        <v>6719332.1544799795</v>
      </c>
    </row>
    <row r="600" spans="1:94">
      <c r="A600" s="138" t="s">
        <v>73</v>
      </c>
      <c r="B600" s="163">
        <v>39234</v>
      </c>
      <c r="C600" s="31">
        <v>35094.451951503797</v>
      </c>
      <c r="D600" s="31">
        <v>0</v>
      </c>
      <c r="E600" s="31">
        <v>12698.986560940701</v>
      </c>
      <c r="F600" s="31">
        <v>8807.6094449758493</v>
      </c>
      <c r="G600" s="31">
        <v>634.08046172559295</v>
      </c>
      <c r="H600" s="31">
        <v>0</v>
      </c>
      <c r="I600" s="31">
        <v>0</v>
      </c>
      <c r="J600" s="31">
        <v>20538.5376057625</v>
      </c>
      <c r="K600" s="31">
        <v>9579.9082291126306</v>
      </c>
      <c r="L600" s="31">
        <v>10541.323492646199</v>
      </c>
      <c r="M600" s="31">
        <v>16197.8559075594</v>
      </c>
      <c r="N600" s="31">
        <v>5892.7459266185797</v>
      </c>
      <c r="O600" s="31">
        <v>14525.764108896299</v>
      </c>
      <c r="P600" s="31">
        <v>0</v>
      </c>
      <c r="Q600" s="31">
        <v>2280.78155359626</v>
      </c>
      <c r="R600" s="31">
        <v>835.72374809533403</v>
      </c>
      <c r="S600" s="31">
        <v>0</v>
      </c>
      <c r="T600" s="31">
        <v>270.83926020190103</v>
      </c>
      <c r="U600" s="31">
        <v>30037.448288808991</v>
      </c>
      <c r="V600" s="31">
        <v>2103685.4368591299</v>
      </c>
      <c r="W600" s="31">
        <v>0</v>
      </c>
      <c r="X600" s="31">
        <v>1035535.64468384</v>
      </c>
      <c r="Y600" s="31">
        <v>622118.68346404994</v>
      </c>
      <c r="Z600" s="31">
        <v>137460.752082825</v>
      </c>
      <c r="AA600" s="31">
        <v>0</v>
      </c>
      <c r="AB600" s="31">
        <v>0</v>
      </c>
      <c r="AC600" s="31">
        <v>7192500.0968017597</v>
      </c>
      <c r="AD600" s="31">
        <v>1791722.94082642</v>
      </c>
      <c r="AE600" s="31">
        <v>455136.37169265701</v>
      </c>
      <c r="AF600" s="31">
        <v>802498.312973022</v>
      </c>
      <c r="AG600" s="31">
        <v>875684.78817749</v>
      </c>
      <c r="AH600" s="31">
        <v>739657.24429321301</v>
      </c>
      <c r="AI600" s="31">
        <v>0</v>
      </c>
      <c r="AJ600" s="31">
        <v>266997.62656784098</v>
      </c>
      <c r="AK600" s="31">
        <v>161697.860807419</v>
      </c>
      <c r="AL600" s="31">
        <v>0</v>
      </c>
      <c r="AM600" s="31">
        <v>49983.166168689699</v>
      </c>
      <c r="AN600" s="31">
        <v>8983933.8488769494</v>
      </c>
      <c r="AO600" s="31">
        <v>15894474.1572266</v>
      </c>
      <c r="AP600" s="31">
        <v>0</v>
      </c>
      <c r="AQ600" s="31">
        <v>7576326.8580932599</v>
      </c>
      <c r="AR600" s="31">
        <v>4529293.7681274395</v>
      </c>
      <c r="AS600" s="31">
        <v>949756.48448944103</v>
      </c>
      <c r="AT600" s="31">
        <v>0</v>
      </c>
      <c r="AU600" s="31">
        <v>0</v>
      </c>
      <c r="AV600" s="31">
        <v>18028922.412597701</v>
      </c>
      <c r="AW600" s="31">
        <v>4681272.7780151404</v>
      </c>
      <c r="AX600" s="31">
        <v>3733908.1140747098</v>
      </c>
      <c r="AY600" s="31">
        <v>6198619.89172363</v>
      </c>
      <c r="AZ600" s="31">
        <v>6044626.2999877902</v>
      </c>
      <c r="BA600" s="31">
        <v>5555752.58520508</v>
      </c>
      <c r="BB600" s="31">
        <v>0</v>
      </c>
      <c r="BC600" s="31">
        <v>1957828.5794830299</v>
      </c>
      <c r="BD600" s="31">
        <v>1101549.93492126</v>
      </c>
      <c r="BE600" s="31">
        <v>0</v>
      </c>
      <c r="BF600" s="31">
        <v>357930.394920349</v>
      </c>
      <c r="BG600" s="31">
        <v>22740420.1018066</v>
      </c>
      <c r="BH600" s="31">
        <v>4223548.9299316397</v>
      </c>
      <c r="BI600" s="31">
        <v>0</v>
      </c>
      <c r="BJ600" s="31">
        <v>2448414.25286865</v>
      </c>
      <c r="BK600" s="31">
        <v>1729596.2199859601</v>
      </c>
      <c r="BL600" s="31">
        <v>78841.455978393598</v>
      </c>
      <c r="BM600" s="31">
        <v>0</v>
      </c>
      <c r="BN600" s="31">
        <v>0</v>
      </c>
      <c r="BO600" s="31">
        <v>0</v>
      </c>
      <c r="BP600" s="31">
        <v>0</v>
      </c>
      <c r="BQ600" s="31">
        <v>0</v>
      </c>
      <c r="BR600" s="31">
        <v>2163236.1998291002</v>
      </c>
      <c r="BS600" s="31">
        <v>2482669.7096557599</v>
      </c>
      <c r="BT600" s="31">
        <v>1092461.65840149</v>
      </c>
      <c r="BU600" s="31">
        <v>0</v>
      </c>
      <c r="BV600" s="31">
        <v>939517.85109710705</v>
      </c>
      <c r="BW600" s="31">
        <v>129112.105107307</v>
      </c>
      <c r="BX600" s="31">
        <v>0</v>
      </c>
      <c r="BY600" s="31">
        <v>0</v>
      </c>
      <c r="BZ600" s="31">
        <v>0</v>
      </c>
      <c r="CA600" s="31">
        <v>47863.840740203901</v>
      </c>
      <c r="CB600" s="31">
        <v>3136973.7625732399</v>
      </c>
      <c r="CC600" s="31">
        <v>23464716.2822266</v>
      </c>
      <c r="CD600" s="31">
        <v>6663710.6123046903</v>
      </c>
      <c r="CE600" s="31">
        <v>1078.74784776568</v>
      </c>
      <c r="CF600" s="31">
        <v>211051.63324356099</v>
      </c>
      <c r="CG600" s="31">
        <v>1455596.4416503899</v>
      </c>
      <c r="CH600" s="31">
        <v>129112.105107307</v>
      </c>
      <c r="CI600" s="31">
        <v>48954.0672979355</v>
      </c>
      <c r="CJ600" s="31">
        <v>3346402.6949157701</v>
      </c>
      <c r="CK600" s="31">
        <v>24911054.755615201</v>
      </c>
      <c r="CL600" s="31">
        <v>6790987.7805786096</v>
      </c>
      <c r="CM600" s="31">
        <v>78900.570678710894</v>
      </c>
      <c r="CN600" s="31">
        <v>12330544.865234399</v>
      </c>
      <c r="CO600" s="31">
        <v>47655720.729492202</v>
      </c>
      <c r="CP600" s="31">
        <v>6790987.7805786096</v>
      </c>
    </row>
    <row r="601" spans="1:94">
      <c r="A601" s="138" t="s">
        <v>73</v>
      </c>
      <c r="B601" s="163">
        <v>39326</v>
      </c>
      <c r="C601" s="31">
        <v>35750.958301067403</v>
      </c>
      <c r="D601" s="31">
        <v>0</v>
      </c>
      <c r="E601" s="31">
        <v>12448.588689684901</v>
      </c>
      <c r="F601" s="31">
        <v>8722.2524886131305</v>
      </c>
      <c r="G601" s="31">
        <v>669.44216239452396</v>
      </c>
      <c r="H601" s="31">
        <v>0</v>
      </c>
      <c r="I601" s="31">
        <v>0</v>
      </c>
      <c r="J601" s="31">
        <v>21551.590570926699</v>
      </c>
      <c r="K601" s="31">
        <v>8576.9405722618103</v>
      </c>
      <c r="L601" s="31">
        <v>10336.7137441635</v>
      </c>
      <c r="M601" s="31">
        <v>16261.2393189669</v>
      </c>
      <c r="N601" s="31">
        <v>5905.6507721543303</v>
      </c>
      <c r="O601" s="31">
        <v>14688.9173586369</v>
      </c>
      <c r="P601" s="31">
        <v>0</v>
      </c>
      <c r="Q601" s="31">
        <v>2294.0785776972798</v>
      </c>
      <c r="R601" s="31">
        <v>816.44928604364395</v>
      </c>
      <c r="S601" s="31">
        <v>0</v>
      </c>
      <c r="T601" s="31">
        <v>255.37994066998399</v>
      </c>
      <c r="U601" s="31">
        <v>30297.824256411284</v>
      </c>
      <c r="V601" s="31">
        <v>2146514.7072448698</v>
      </c>
      <c r="W601" s="31">
        <v>0</v>
      </c>
      <c r="X601" s="31">
        <v>1003636.8387603801</v>
      </c>
      <c r="Y601" s="31">
        <v>615068.12099456799</v>
      </c>
      <c r="Z601" s="31">
        <v>144793.92097091701</v>
      </c>
      <c r="AA601" s="31">
        <v>0</v>
      </c>
      <c r="AB601" s="31">
        <v>0</v>
      </c>
      <c r="AC601" s="31">
        <v>7602193.5623168899</v>
      </c>
      <c r="AD601" s="31">
        <v>1621429.91656494</v>
      </c>
      <c r="AE601" s="31">
        <v>444170.97759628302</v>
      </c>
      <c r="AF601" s="31">
        <v>801864.93526458705</v>
      </c>
      <c r="AG601" s="31">
        <v>874422.91975402797</v>
      </c>
      <c r="AH601" s="31">
        <v>745544.18613433803</v>
      </c>
      <c r="AI601" s="31">
        <v>0</v>
      </c>
      <c r="AJ601" s="31">
        <v>272910.99027633702</v>
      </c>
      <c r="AK601" s="31">
        <v>154193.6727314</v>
      </c>
      <c r="AL601" s="31">
        <v>0</v>
      </c>
      <c r="AM601" s="31">
        <v>48635.725342273698</v>
      </c>
      <c r="AN601" s="31">
        <v>9164481.1010742206</v>
      </c>
      <c r="AO601" s="31">
        <v>16337697.1282959</v>
      </c>
      <c r="AP601" s="31">
        <v>0</v>
      </c>
      <c r="AQ601" s="31">
        <v>7472837.3970947303</v>
      </c>
      <c r="AR601" s="31">
        <v>4577730.3098144503</v>
      </c>
      <c r="AS601" s="31">
        <v>1000500.61936951</v>
      </c>
      <c r="AT601" s="31">
        <v>0</v>
      </c>
      <c r="AU601" s="31">
        <v>0</v>
      </c>
      <c r="AV601" s="31">
        <v>19215996.7414551</v>
      </c>
      <c r="AW601" s="31">
        <v>4287084.6649780301</v>
      </c>
      <c r="AX601" s="31">
        <v>3710316.02520752</v>
      </c>
      <c r="AY601" s="31">
        <v>6244740.00036621</v>
      </c>
      <c r="AZ601" s="31">
        <v>6074525.8828735398</v>
      </c>
      <c r="BA601" s="31">
        <v>5673062.50891113</v>
      </c>
      <c r="BB601" s="31">
        <v>0</v>
      </c>
      <c r="BC601" s="31">
        <v>2019952.63922119</v>
      </c>
      <c r="BD601" s="31">
        <v>1069475.8380432101</v>
      </c>
      <c r="BE601" s="31">
        <v>0</v>
      </c>
      <c r="BF601" s="31">
        <v>343419.05413055402</v>
      </c>
      <c r="BG601" s="31">
        <v>23313845.730957001</v>
      </c>
      <c r="BH601" s="31">
        <v>4336414.8510131799</v>
      </c>
      <c r="BI601" s="31">
        <v>0</v>
      </c>
      <c r="BJ601" s="31">
        <v>2399880.6881408701</v>
      </c>
      <c r="BK601" s="31">
        <v>1709602.13937378</v>
      </c>
      <c r="BL601" s="31">
        <v>82511.516730308504</v>
      </c>
      <c r="BM601" s="31">
        <v>0</v>
      </c>
      <c r="BN601" s="31">
        <v>0</v>
      </c>
      <c r="BO601" s="31">
        <v>0</v>
      </c>
      <c r="BP601" s="31">
        <v>0</v>
      </c>
      <c r="BQ601" s="31">
        <v>0</v>
      </c>
      <c r="BR601" s="31">
        <v>2164263.2390747098</v>
      </c>
      <c r="BS601" s="31">
        <v>2480467.7676696801</v>
      </c>
      <c r="BT601" s="31">
        <v>1115513.5324859601</v>
      </c>
      <c r="BU601" s="31">
        <v>0</v>
      </c>
      <c r="BV601" s="31">
        <v>960333.31155395496</v>
      </c>
      <c r="BW601" s="31">
        <v>125024.914963722</v>
      </c>
      <c r="BX601" s="31">
        <v>0</v>
      </c>
      <c r="BY601" s="31">
        <v>0</v>
      </c>
      <c r="BZ601" s="31">
        <v>0</v>
      </c>
      <c r="CA601" s="31">
        <v>48122.180106639898</v>
      </c>
      <c r="CB601" s="31">
        <v>3146254.2328796401</v>
      </c>
      <c r="CC601" s="31">
        <v>23791695.666992199</v>
      </c>
      <c r="CD601" s="31">
        <v>6728002.6428832998</v>
      </c>
      <c r="CE601" s="31">
        <v>1058.2207899391699</v>
      </c>
      <c r="CF601" s="31">
        <v>204953.728593826</v>
      </c>
      <c r="CG601" s="31">
        <v>1429461.88825989</v>
      </c>
      <c r="CH601" s="31">
        <v>125024.914963722</v>
      </c>
      <c r="CI601" s="31">
        <v>49172.513212204001</v>
      </c>
      <c r="CJ601" s="31">
        <v>3352031.8628540002</v>
      </c>
      <c r="CK601" s="31">
        <v>25219070.881347701</v>
      </c>
      <c r="CL601" s="31">
        <v>6852625.4103393601</v>
      </c>
      <c r="CM601" s="31">
        <v>79401.153133392305</v>
      </c>
      <c r="CN601" s="31">
        <v>12507502.4367676</v>
      </c>
      <c r="CO601" s="31">
        <v>48509582.0849609</v>
      </c>
      <c r="CP601" s="31">
        <v>6852625.4103393601</v>
      </c>
    </row>
    <row r="602" spans="1:94">
      <c r="A602" s="138" t="s">
        <v>73</v>
      </c>
      <c r="B602" s="163">
        <v>39417</v>
      </c>
      <c r="C602" s="31">
        <v>36314.279343128197</v>
      </c>
      <c r="D602" s="31">
        <v>0</v>
      </c>
      <c r="E602" s="31">
        <v>12088.380433440199</v>
      </c>
      <c r="F602" s="31">
        <v>8504.6217539310492</v>
      </c>
      <c r="G602" s="31">
        <v>734.48679633438599</v>
      </c>
      <c r="H602" s="31">
        <v>0</v>
      </c>
      <c r="I602" s="31">
        <v>0</v>
      </c>
      <c r="J602" s="31">
        <v>22824.995346546199</v>
      </c>
      <c r="K602" s="31">
        <v>7566.5481802821196</v>
      </c>
      <c r="L602" s="31">
        <v>10147.572635054599</v>
      </c>
      <c r="M602" s="31">
        <v>16261.4261796474</v>
      </c>
      <c r="N602" s="31">
        <v>5973.9712044000598</v>
      </c>
      <c r="O602" s="31">
        <v>15023.238657236099</v>
      </c>
      <c r="P602" s="31">
        <v>0</v>
      </c>
      <c r="Q602" s="31">
        <v>2302.1216480135899</v>
      </c>
      <c r="R602" s="31">
        <v>830.64119558036305</v>
      </c>
      <c r="S602" s="31">
        <v>0</v>
      </c>
      <c r="T602" s="31">
        <v>259.10490452870698</v>
      </c>
      <c r="U602" s="31">
        <v>30447.541901454882</v>
      </c>
      <c r="V602" s="31">
        <v>2181840.7117919899</v>
      </c>
      <c r="W602" s="31">
        <v>0</v>
      </c>
      <c r="X602" s="31">
        <v>977425.51261138904</v>
      </c>
      <c r="Y602" s="31">
        <v>602583.866981506</v>
      </c>
      <c r="Z602" s="31">
        <v>150809.18518447899</v>
      </c>
      <c r="AA602" s="31">
        <v>0</v>
      </c>
      <c r="AB602" s="31">
        <v>0</v>
      </c>
      <c r="AC602" s="31">
        <v>7884893.2521362295</v>
      </c>
      <c r="AD602" s="31">
        <v>1356191.0809021001</v>
      </c>
      <c r="AE602" s="31">
        <v>439742.81696701102</v>
      </c>
      <c r="AF602" s="31">
        <v>804080.62575530994</v>
      </c>
      <c r="AG602" s="31">
        <v>872845.37380981399</v>
      </c>
      <c r="AH602" s="31">
        <v>763356.90788268996</v>
      </c>
      <c r="AI602" s="31">
        <v>0</v>
      </c>
      <c r="AJ602" s="31">
        <v>280897.664714813</v>
      </c>
      <c r="AK602" s="31">
        <v>161948.58225631699</v>
      </c>
      <c r="AL602" s="31">
        <v>0</v>
      </c>
      <c r="AM602" s="31">
        <v>45402.2235193253</v>
      </c>
      <c r="AN602" s="31">
        <v>9265886.4595947303</v>
      </c>
      <c r="AO602" s="31">
        <v>16754090.162109399</v>
      </c>
      <c r="AP602" s="31">
        <v>0</v>
      </c>
      <c r="AQ602" s="31">
        <v>7357627.7603149395</v>
      </c>
      <c r="AR602" s="31">
        <v>4478307.9713134803</v>
      </c>
      <c r="AS602" s="31">
        <v>1050899.3409881601</v>
      </c>
      <c r="AT602" s="31">
        <v>0</v>
      </c>
      <c r="AU602" s="31">
        <v>0</v>
      </c>
      <c r="AV602" s="31">
        <v>20123459.270752002</v>
      </c>
      <c r="AW602" s="31">
        <v>3620857.0915832501</v>
      </c>
      <c r="AX602" s="31">
        <v>3718433.1248474098</v>
      </c>
      <c r="AY602" s="31">
        <v>6331106.4978637705</v>
      </c>
      <c r="AZ602" s="31">
        <v>6102638.3848266602</v>
      </c>
      <c r="BA602" s="31">
        <v>5855785.9749755897</v>
      </c>
      <c r="BB602" s="31">
        <v>0</v>
      </c>
      <c r="BC602" s="31">
        <v>2093892.72146606</v>
      </c>
      <c r="BD602" s="31">
        <v>1126032.2080383301</v>
      </c>
      <c r="BE602" s="31">
        <v>0</v>
      </c>
      <c r="BF602" s="31">
        <v>327792.17504119902</v>
      </c>
      <c r="BG602" s="31">
        <v>23809544.066406298</v>
      </c>
      <c r="BH602" s="31">
        <v>4451815.9856567401</v>
      </c>
      <c r="BI602" s="31">
        <v>0</v>
      </c>
      <c r="BJ602" s="31">
        <v>2352199.6280212398</v>
      </c>
      <c r="BK602" s="31">
        <v>1679740.5856628399</v>
      </c>
      <c r="BL602" s="31">
        <v>90909.998428344697</v>
      </c>
      <c r="BM602" s="31">
        <v>0</v>
      </c>
      <c r="BN602" s="31">
        <v>0</v>
      </c>
      <c r="BO602" s="31">
        <v>0</v>
      </c>
      <c r="BP602" s="31">
        <v>0</v>
      </c>
      <c r="BQ602" s="31">
        <v>0</v>
      </c>
      <c r="BR602" s="31">
        <v>2199675.45281982</v>
      </c>
      <c r="BS602" s="31">
        <v>2490142.9925231901</v>
      </c>
      <c r="BT602" s="31">
        <v>1150491.0545654299</v>
      </c>
      <c r="BU602" s="31">
        <v>0</v>
      </c>
      <c r="BV602" s="31">
        <v>992325.88777923596</v>
      </c>
      <c r="BW602" s="31">
        <v>140068.156223297</v>
      </c>
      <c r="BX602" s="31">
        <v>0</v>
      </c>
      <c r="BY602" s="31">
        <v>0</v>
      </c>
      <c r="BZ602" s="31">
        <v>0</v>
      </c>
      <c r="CA602" s="31">
        <v>48362.1250991821</v>
      </c>
      <c r="CB602" s="31">
        <v>3159288.6283874498</v>
      </c>
      <c r="CC602" s="31">
        <v>24101284.950683601</v>
      </c>
      <c r="CD602" s="31">
        <v>6803130.77026367</v>
      </c>
      <c r="CE602" s="31">
        <v>1065.3018323779099</v>
      </c>
      <c r="CF602" s="31">
        <v>207403.08448028599</v>
      </c>
      <c r="CG602" s="31">
        <v>1449392.29135132</v>
      </c>
      <c r="CH602" s="31">
        <v>140068.156223297</v>
      </c>
      <c r="CI602" s="31">
        <v>49420.237744808197</v>
      </c>
      <c r="CJ602" s="31">
        <v>3367196.66156006</v>
      </c>
      <c r="CK602" s="31">
        <v>25552548.1958008</v>
      </c>
      <c r="CL602" s="31">
        <v>6967361.0332031297</v>
      </c>
      <c r="CM602" s="31">
        <v>79757.144166946397</v>
      </c>
      <c r="CN602" s="31">
        <v>12633855.6916504</v>
      </c>
      <c r="CO602" s="31">
        <v>49343592.129394501</v>
      </c>
      <c r="CP602" s="31">
        <v>6967361.0332031297</v>
      </c>
    </row>
    <row r="603" spans="1:94">
      <c r="A603" s="138" t="s">
        <v>73</v>
      </c>
      <c r="B603" s="163">
        <v>39508</v>
      </c>
      <c r="C603" s="31">
        <v>36763.356433868401</v>
      </c>
      <c r="D603" s="31">
        <v>0</v>
      </c>
      <c r="E603" s="31">
        <v>11840.388816237401</v>
      </c>
      <c r="F603" s="31">
        <v>8428.4835339784604</v>
      </c>
      <c r="G603" s="31">
        <v>832.34221202880099</v>
      </c>
      <c r="H603" s="31">
        <v>0</v>
      </c>
      <c r="I603" s="31">
        <v>0</v>
      </c>
      <c r="J603" s="31">
        <v>24308.413014411901</v>
      </c>
      <c r="K603" s="31">
        <v>6567.9020951986304</v>
      </c>
      <c r="L603" s="31">
        <v>10055.3336178064</v>
      </c>
      <c r="M603" s="31">
        <v>16253.777184844001</v>
      </c>
      <c r="N603" s="31">
        <v>5975.3821432590503</v>
      </c>
      <c r="O603" s="31">
        <v>15250.238019824001</v>
      </c>
      <c r="P603" s="31">
        <v>0</v>
      </c>
      <c r="Q603" s="31">
        <v>2298.4346069991602</v>
      </c>
      <c r="R603" s="31">
        <v>861.79643102735304</v>
      </c>
      <c r="S603" s="31">
        <v>0</v>
      </c>
      <c r="T603" s="31">
        <v>253.44682884961401</v>
      </c>
      <c r="U603" s="31">
        <v>30593.487189901414</v>
      </c>
      <c r="V603" s="31">
        <v>2186722.8493652302</v>
      </c>
      <c r="W603" s="31">
        <v>0</v>
      </c>
      <c r="X603" s="31">
        <v>939920.31362915004</v>
      </c>
      <c r="Y603" s="31">
        <v>580269.75685882603</v>
      </c>
      <c r="Z603" s="31">
        <v>153912.744245529</v>
      </c>
      <c r="AA603" s="31">
        <v>0</v>
      </c>
      <c r="AB603" s="31">
        <v>0</v>
      </c>
      <c r="AC603" s="31">
        <v>8098040.8593139602</v>
      </c>
      <c r="AD603" s="31">
        <v>1116310.72338867</v>
      </c>
      <c r="AE603" s="31">
        <v>429976.75267791701</v>
      </c>
      <c r="AF603" s="31">
        <v>798373.90824127197</v>
      </c>
      <c r="AG603" s="31">
        <v>852837.33804321301</v>
      </c>
      <c r="AH603" s="31">
        <v>770607.32624054002</v>
      </c>
      <c r="AI603" s="31">
        <v>0</v>
      </c>
      <c r="AJ603" s="31">
        <v>281575.244609833</v>
      </c>
      <c r="AK603" s="31">
        <v>163654.742092133</v>
      </c>
      <c r="AL603" s="31">
        <v>0</v>
      </c>
      <c r="AM603" s="31">
        <v>41845.420128822298</v>
      </c>
      <c r="AN603" s="31">
        <v>9227336.3963622991</v>
      </c>
      <c r="AO603" s="31">
        <v>16963938.0161133</v>
      </c>
      <c r="AP603" s="31">
        <v>0</v>
      </c>
      <c r="AQ603" s="31">
        <v>7186294.2338256799</v>
      </c>
      <c r="AR603" s="31">
        <v>4475347.3063354502</v>
      </c>
      <c r="AS603" s="31">
        <v>1098138.7854919401</v>
      </c>
      <c r="AT603" s="31">
        <v>0</v>
      </c>
      <c r="AU603" s="31">
        <v>0</v>
      </c>
      <c r="AV603" s="31">
        <v>21012322.285156298</v>
      </c>
      <c r="AW603" s="31">
        <v>3032920.6774292002</v>
      </c>
      <c r="AX603" s="31">
        <v>3680137.61535645</v>
      </c>
      <c r="AY603" s="31">
        <v>6361962.9837036096</v>
      </c>
      <c r="AZ603" s="31">
        <v>6073797.2872924795</v>
      </c>
      <c r="BA603" s="31">
        <v>5966090.2327880897</v>
      </c>
      <c r="BB603" s="31">
        <v>0</v>
      </c>
      <c r="BC603" s="31">
        <v>2135246.9970703102</v>
      </c>
      <c r="BD603" s="31">
        <v>1154948.49026489</v>
      </c>
      <c r="BE603" s="31">
        <v>0</v>
      </c>
      <c r="BF603" s="31">
        <v>305003.11868667603</v>
      </c>
      <c r="BG603" s="31">
        <v>24096784.936035201</v>
      </c>
      <c r="BH603" s="31">
        <v>4168010.8512268099</v>
      </c>
      <c r="BI603" s="31">
        <v>0</v>
      </c>
      <c r="BJ603" s="31">
        <v>2112201.5087585398</v>
      </c>
      <c r="BK603" s="31">
        <v>1506822.0335693399</v>
      </c>
      <c r="BL603" s="31">
        <v>95898.832076072693</v>
      </c>
      <c r="BM603" s="31">
        <v>0</v>
      </c>
      <c r="BN603" s="31">
        <v>0</v>
      </c>
      <c r="BO603" s="31">
        <v>0</v>
      </c>
      <c r="BP603" s="31">
        <v>0</v>
      </c>
      <c r="BQ603" s="31">
        <v>0</v>
      </c>
      <c r="BR603" s="31">
        <v>1963762.7852020301</v>
      </c>
      <c r="BS603" s="31">
        <v>2223925.7019043001</v>
      </c>
      <c r="BT603" s="31">
        <v>1170757.89637756</v>
      </c>
      <c r="BU603" s="31">
        <v>0</v>
      </c>
      <c r="BV603" s="31">
        <v>902212.94351959205</v>
      </c>
      <c r="BW603" s="31">
        <v>134788.47276496899</v>
      </c>
      <c r="BX603" s="31">
        <v>0</v>
      </c>
      <c r="BY603" s="31">
        <v>0</v>
      </c>
      <c r="BZ603" s="31">
        <v>0</v>
      </c>
      <c r="CA603" s="31">
        <v>48638.971327304796</v>
      </c>
      <c r="CB603" s="31">
        <v>3131582.0362243699</v>
      </c>
      <c r="CC603" s="31">
        <v>24179249.196533199</v>
      </c>
      <c r="CD603" s="31">
        <v>6298221.4569702102</v>
      </c>
      <c r="CE603" s="31">
        <v>1085.5491548329601</v>
      </c>
      <c r="CF603" s="31">
        <v>204364.789136887</v>
      </c>
      <c r="CG603" s="31">
        <v>1455327.4105072001</v>
      </c>
      <c r="CH603" s="31">
        <v>134788.47276496899</v>
      </c>
      <c r="CI603" s="31">
        <v>49729.868700027502</v>
      </c>
      <c r="CJ603" s="31">
        <v>3336183.4264831501</v>
      </c>
      <c r="CK603" s="31">
        <v>25640274.177978501</v>
      </c>
      <c r="CL603" s="31">
        <v>6412377.00891113</v>
      </c>
      <c r="CM603" s="31">
        <v>80183.789181709304</v>
      </c>
      <c r="CN603" s="31">
        <v>12570127.979126001</v>
      </c>
      <c r="CO603" s="31">
        <v>49779169.285644501</v>
      </c>
      <c r="CP603" s="31">
        <v>6412377.00891113</v>
      </c>
    </row>
    <row r="604" spans="1:94">
      <c r="A604" s="138" t="s">
        <v>73</v>
      </c>
      <c r="B604" s="163">
        <v>39600</v>
      </c>
      <c r="C604" s="31">
        <v>37301.995473861702</v>
      </c>
      <c r="D604" s="31">
        <v>0</v>
      </c>
      <c r="E604" s="31">
        <v>11391.0774297714</v>
      </c>
      <c r="F604" s="31">
        <v>8227.5181367397308</v>
      </c>
      <c r="G604" s="31">
        <v>846.83293505758002</v>
      </c>
      <c r="H604" s="31">
        <v>0</v>
      </c>
      <c r="I604" s="31">
        <v>0</v>
      </c>
      <c r="J604" s="31">
        <v>25093.516975641302</v>
      </c>
      <c r="K604" s="31">
        <v>5662.2676336169197</v>
      </c>
      <c r="L604" s="31">
        <v>9903.7142574787104</v>
      </c>
      <c r="M604" s="31">
        <v>16280.3687163591</v>
      </c>
      <c r="N604" s="31">
        <v>5990.9027595520001</v>
      </c>
      <c r="O604" s="31">
        <v>15456.105491519</v>
      </c>
      <c r="P604" s="31">
        <v>0</v>
      </c>
      <c r="Q604" s="31">
        <v>2275.6638212501998</v>
      </c>
      <c r="R604" s="31">
        <v>882.05092030018602</v>
      </c>
      <c r="S604" s="31">
        <v>0</v>
      </c>
      <c r="T604" s="31">
        <v>259.48822118714497</v>
      </c>
      <c r="U604" s="31">
        <v>30859.518616702258</v>
      </c>
      <c r="V604" s="31">
        <v>2227276.4575500502</v>
      </c>
      <c r="W604" s="31">
        <v>0</v>
      </c>
      <c r="X604" s="31">
        <v>901022.21566009498</v>
      </c>
      <c r="Y604" s="31">
        <v>561355.54250335705</v>
      </c>
      <c r="Z604" s="31">
        <v>167182.70026397699</v>
      </c>
      <c r="AA604" s="31">
        <v>0</v>
      </c>
      <c r="AB604" s="31">
        <v>0</v>
      </c>
      <c r="AC604" s="31">
        <v>8533301.2176513709</v>
      </c>
      <c r="AD604" s="31">
        <v>946884.98962402297</v>
      </c>
      <c r="AE604" s="31">
        <v>423283.87237548799</v>
      </c>
      <c r="AF604" s="31">
        <v>796826.99448394799</v>
      </c>
      <c r="AG604" s="31">
        <v>845214.28884887695</v>
      </c>
      <c r="AH604" s="31">
        <v>778452.78247070301</v>
      </c>
      <c r="AI604" s="31">
        <v>0</v>
      </c>
      <c r="AJ604" s="31">
        <v>284997.78306198103</v>
      </c>
      <c r="AK604" s="31">
        <v>169494.77824783299</v>
      </c>
      <c r="AL604" s="31">
        <v>0</v>
      </c>
      <c r="AM604" s="31">
        <v>45299.9631876946</v>
      </c>
      <c r="AN604" s="31">
        <v>9467591.52416992</v>
      </c>
      <c r="AO604" s="31">
        <v>17432869.657470699</v>
      </c>
      <c r="AP604" s="31">
        <v>0</v>
      </c>
      <c r="AQ604" s="31">
        <v>6958241.22302246</v>
      </c>
      <c r="AR604" s="31">
        <v>4351957.1154174795</v>
      </c>
      <c r="AS604" s="31">
        <v>1202154.84057617</v>
      </c>
      <c r="AT604" s="31">
        <v>0</v>
      </c>
      <c r="AU604" s="31">
        <v>0</v>
      </c>
      <c r="AV604" s="31">
        <v>22334839.689208999</v>
      </c>
      <c r="AW604" s="31">
        <v>2597241.5326232901</v>
      </c>
      <c r="AX604" s="31">
        <v>3654223.94995117</v>
      </c>
      <c r="AY604" s="31">
        <v>6422403.8605957003</v>
      </c>
      <c r="AZ604" s="31">
        <v>6046327.5939941397</v>
      </c>
      <c r="BA604" s="31">
        <v>6104140.1430053702</v>
      </c>
      <c r="BB604" s="31">
        <v>0</v>
      </c>
      <c r="BC604" s="31">
        <v>2179357.7539977999</v>
      </c>
      <c r="BD604" s="31">
        <v>1211721.99285889</v>
      </c>
      <c r="BE604" s="31">
        <v>0</v>
      </c>
      <c r="BF604" s="31">
        <v>331845.54555511498</v>
      </c>
      <c r="BG604" s="31">
        <v>24908336.1398926</v>
      </c>
      <c r="BH604" s="31">
        <v>4306680.4155883798</v>
      </c>
      <c r="BI604" s="31">
        <v>0</v>
      </c>
      <c r="BJ604" s="31">
        <v>2051836.65309143</v>
      </c>
      <c r="BK604" s="31">
        <v>1470050.4344635</v>
      </c>
      <c r="BL604" s="31">
        <v>108284.789902687</v>
      </c>
      <c r="BM604" s="31">
        <v>0</v>
      </c>
      <c r="BN604" s="31">
        <v>0</v>
      </c>
      <c r="BO604" s="31">
        <v>0</v>
      </c>
      <c r="BP604" s="31">
        <v>0</v>
      </c>
      <c r="BQ604" s="31">
        <v>0</v>
      </c>
      <c r="BR604" s="31">
        <v>2000516.7800903299</v>
      </c>
      <c r="BS604" s="31">
        <v>2225017.8567504901</v>
      </c>
      <c r="BT604" s="31">
        <v>1198145.93218994</v>
      </c>
      <c r="BU604" s="31">
        <v>0</v>
      </c>
      <c r="BV604" s="31">
        <v>922386.99011230504</v>
      </c>
      <c r="BW604" s="31">
        <v>142768.654438019</v>
      </c>
      <c r="BX604" s="31">
        <v>0</v>
      </c>
      <c r="BY604" s="31">
        <v>0</v>
      </c>
      <c r="BZ604" s="31">
        <v>0</v>
      </c>
      <c r="CA604" s="31">
        <v>48759.203351020798</v>
      </c>
      <c r="CB604" s="31">
        <v>3125332.9782714802</v>
      </c>
      <c r="CC604" s="31">
        <v>24381773.644287098</v>
      </c>
      <c r="CD604" s="31">
        <v>6348542.3754272498</v>
      </c>
      <c r="CE604" s="31">
        <v>1107.6219727695</v>
      </c>
      <c r="CF604" s="31">
        <v>213999.89067077599</v>
      </c>
      <c r="CG604" s="31">
        <v>1539834.5609130899</v>
      </c>
      <c r="CH604" s="31">
        <v>142768.654438019</v>
      </c>
      <c r="CI604" s="31">
        <v>49876.419212341301</v>
      </c>
      <c r="CJ604" s="31">
        <v>3338498.0110168499</v>
      </c>
      <c r="CK604" s="31">
        <v>25916062.3662109</v>
      </c>
      <c r="CL604" s="31">
        <v>6492016.0780639602</v>
      </c>
      <c r="CM604" s="31">
        <v>80620.891355514497</v>
      </c>
      <c r="CN604" s="31">
        <v>12806325.1005859</v>
      </c>
      <c r="CO604" s="31">
        <v>50832970.189453103</v>
      </c>
      <c r="CP604" s="31">
        <v>6492016.0780639602</v>
      </c>
    </row>
    <row r="605" spans="1:94">
      <c r="A605" s="138" t="s">
        <v>73</v>
      </c>
      <c r="B605" s="163">
        <v>39692</v>
      </c>
      <c r="C605" s="31">
        <v>37638.476562023199</v>
      </c>
      <c r="D605" s="31">
        <v>0</v>
      </c>
      <c r="E605" s="31">
        <v>11104.4375611544</v>
      </c>
      <c r="F605" s="31">
        <v>8040.3382071852702</v>
      </c>
      <c r="G605" s="31">
        <v>913.33160499483301</v>
      </c>
      <c r="H605" s="31">
        <v>0</v>
      </c>
      <c r="I605" s="31">
        <v>0</v>
      </c>
      <c r="J605" s="31">
        <v>26218.388968467701</v>
      </c>
      <c r="K605" s="31">
        <v>4876.2342348694801</v>
      </c>
      <c r="L605" s="31">
        <v>9642.4178172349893</v>
      </c>
      <c r="M605" s="31">
        <v>16269.0578824282</v>
      </c>
      <c r="N605" s="31">
        <v>5937.7151856422397</v>
      </c>
      <c r="O605" s="31">
        <v>15596.7822842598</v>
      </c>
      <c r="P605" s="31">
        <v>0</v>
      </c>
      <c r="Q605" s="31">
        <v>2279.74790856242</v>
      </c>
      <c r="R605" s="31">
        <v>915.84303081780695</v>
      </c>
      <c r="S605" s="31">
        <v>0</v>
      </c>
      <c r="T605" s="31">
        <v>261.80896075815002</v>
      </c>
      <c r="U605" s="31">
        <v>31207.653608983772</v>
      </c>
      <c r="V605" s="31">
        <v>2244506.00921631</v>
      </c>
      <c r="W605" s="31">
        <v>0</v>
      </c>
      <c r="X605" s="31">
        <v>873469.84034729004</v>
      </c>
      <c r="Y605" s="31">
        <v>543372.06401062</v>
      </c>
      <c r="Z605" s="31">
        <v>177457.91479682899</v>
      </c>
      <c r="AA605" s="31">
        <v>0</v>
      </c>
      <c r="AB605" s="31">
        <v>0</v>
      </c>
      <c r="AC605" s="31">
        <v>8787566.0078125</v>
      </c>
      <c r="AD605" s="31">
        <v>806675.87970733596</v>
      </c>
      <c r="AE605" s="31">
        <v>410013.75453186</v>
      </c>
      <c r="AF605" s="31">
        <v>805206.45906829799</v>
      </c>
      <c r="AG605" s="31">
        <v>830173.59491729701</v>
      </c>
      <c r="AH605" s="31">
        <v>783023.53186798096</v>
      </c>
      <c r="AI605" s="31">
        <v>0</v>
      </c>
      <c r="AJ605" s="31">
        <v>281961.25231170701</v>
      </c>
      <c r="AK605" s="31">
        <v>173157.907928467</v>
      </c>
      <c r="AL605" s="31">
        <v>0</v>
      </c>
      <c r="AM605" s="31">
        <v>43293.777612686201</v>
      </c>
      <c r="AN605" s="31">
        <v>9587715.9305419903</v>
      </c>
      <c r="AO605" s="31">
        <v>17705569.567871101</v>
      </c>
      <c r="AP605" s="31">
        <v>0</v>
      </c>
      <c r="AQ605" s="31">
        <v>6790760.5164794903</v>
      </c>
      <c r="AR605" s="31">
        <v>4239543.8007202102</v>
      </c>
      <c r="AS605" s="31">
        <v>1286781.2557067899</v>
      </c>
      <c r="AT605" s="31">
        <v>0</v>
      </c>
      <c r="AU605" s="31">
        <v>0</v>
      </c>
      <c r="AV605" s="31">
        <v>23279454.949707001</v>
      </c>
      <c r="AW605" s="31">
        <v>2240768.80145264</v>
      </c>
      <c r="AX605" s="31">
        <v>3570823.0302734398</v>
      </c>
      <c r="AY605" s="31">
        <v>6539389.07531738</v>
      </c>
      <c r="AZ605" s="31">
        <v>5961328.2280883798</v>
      </c>
      <c r="BA605" s="31">
        <v>6181147.20495605</v>
      </c>
      <c r="BB605" s="31">
        <v>0</v>
      </c>
      <c r="BC605" s="31">
        <v>2179269.8125</v>
      </c>
      <c r="BD605" s="31">
        <v>1244499.2896270801</v>
      </c>
      <c r="BE605" s="31">
        <v>0</v>
      </c>
      <c r="BF605" s="31">
        <v>332065.27660369902</v>
      </c>
      <c r="BG605" s="31">
        <v>25472217.9140625</v>
      </c>
      <c r="BH605" s="31">
        <v>4340239.7337036096</v>
      </c>
      <c r="BI605" s="31">
        <v>0</v>
      </c>
      <c r="BJ605" s="31">
        <v>1993791.77667236</v>
      </c>
      <c r="BK605" s="31">
        <v>1417866.8292541499</v>
      </c>
      <c r="BL605" s="31">
        <v>116535.871920586</v>
      </c>
      <c r="BM605" s="31">
        <v>0</v>
      </c>
      <c r="BN605" s="31">
        <v>0</v>
      </c>
      <c r="BO605" s="31">
        <v>0</v>
      </c>
      <c r="BP605" s="31">
        <v>0</v>
      </c>
      <c r="BQ605" s="31">
        <v>0</v>
      </c>
      <c r="BR605" s="31">
        <v>2022599.6893768299</v>
      </c>
      <c r="BS605" s="31">
        <v>2176559.3034668001</v>
      </c>
      <c r="BT605" s="31">
        <v>1213305.9519653299</v>
      </c>
      <c r="BU605" s="31">
        <v>0</v>
      </c>
      <c r="BV605" s="31">
        <v>931021.16228485096</v>
      </c>
      <c r="BW605" s="31">
        <v>146084.79989814799</v>
      </c>
      <c r="BX605" s="31">
        <v>0</v>
      </c>
      <c r="BY605" s="31">
        <v>0</v>
      </c>
      <c r="BZ605" s="31">
        <v>0</v>
      </c>
      <c r="CA605" s="31">
        <v>48691.797574996897</v>
      </c>
      <c r="CB605" s="31">
        <v>3117505.6608581501</v>
      </c>
      <c r="CC605" s="31">
        <v>24501352.2727051</v>
      </c>
      <c r="CD605" s="31">
        <v>6326929.1808471698</v>
      </c>
      <c r="CE605" s="31">
        <v>1148.0150997042699</v>
      </c>
      <c r="CF605" s="31">
        <v>218556.89215278599</v>
      </c>
      <c r="CG605" s="31">
        <v>1588119.0043182401</v>
      </c>
      <c r="CH605" s="31">
        <v>146084.79989814799</v>
      </c>
      <c r="CI605" s="31">
        <v>49832.268388271303</v>
      </c>
      <c r="CJ605" s="31">
        <v>3335798.3745727502</v>
      </c>
      <c r="CK605" s="31">
        <v>26086446.737792999</v>
      </c>
      <c r="CL605" s="31">
        <v>6470452.36328125</v>
      </c>
      <c r="CM605" s="31">
        <v>80886.078198432893</v>
      </c>
      <c r="CN605" s="31">
        <v>12915548.605835</v>
      </c>
      <c r="CO605" s="31">
        <v>51513539.689453103</v>
      </c>
      <c r="CP605" s="31">
        <v>6470452.36328125</v>
      </c>
    </row>
    <row r="606" spans="1:94">
      <c r="A606" s="138" t="s">
        <v>73</v>
      </c>
      <c r="B606" s="163">
        <v>39783</v>
      </c>
      <c r="C606" s="31">
        <v>37809.759173870101</v>
      </c>
      <c r="D606" s="31">
        <v>0</v>
      </c>
      <c r="E606" s="31">
        <v>10674.827077865601</v>
      </c>
      <c r="F606" s="31">
        <v>7805.2268995046597</v>
      </c>
      <c r="G606" s="31">
        <v>957.33238106220995</v>
      </c>
      <c r="H606" s="31">
        <v>0</v>
      </c>
      <c r="I606" s="31">
        <v>0</v>
      </c>
      <c r="J606" s="31">
        <v>27230.5509703159</v>
      </c>
      <c r="K606" s="31">
        <v>4133.7533100247401</v>
      </c>
      <c r="L606" s="31">
        <v>9421.1018601655996</v>
      </c>
      <c r="M606" s="31">
        <v>16234.588605999899</v>
      </c>
      <c r="N606" s="31">
        <v>5838.6063829660397</v>
      </c>
      <c r="O606" s="31">
        <v>15700.5729539394</v>
      </c>
      <c r="P606" s="31">
        <v>0</v>
      </c>
      <c r="Q606" s="31">
        <v>2264.9329938590499</v>
      </c>
      <c r="R606" s="31">
        <v>943.34005369991098</v>
      </c>
      <c r="S606" s="31">
        <v>0</v>
      </c>
      <c r="T606" s="31">
        <v>248.52096404880299</v>
      </c>
      <c r="U606" s="31">
        <v>31338.813597644927</v>
      </c>
      <c r="V606" s="31">
        <v>2242625.2058410598</v>
      </c>
      <c r="W606" s="31">
        <v>0</v>
      </c>
      <c r="X606" s="31">
        <v>839530.44689941395</v>
      </c>
      <c r="Y606" s="31">
        <v>538322.93513488804</v>
      </c>
      <c r="Z606" s="31">
        <v>183621.673856735</v>
      </c>
      <c r="AA606" s="31">
        <v>0</v>
      </c>
      <c r="AB606" s="31">
        <v>0</v>
      </c>
      <c r="AC606" s="31">
        <v>8942008.2714843806</v>
      </c>
      <c r="AD606" s="31">
        <v>647974.33083343494</v>
      </c>
      <c r="AE606" s="31">
        <v>397322.21641159098</v>
      </c>
      <c r="AF606" s="31">
        <v>802526.94353485096</v>
      </c>
      <c r="AG606" s="31">
        <v>811658.48776245106</v>
      </c>
      <c r="AH606" s="31">
        <v>783485.79850006104</v>
      </c>
      <c r="AI606" s="31">
        <v>0</v>
      </c>
      <c r="AJ606" s="31">
        <v>286920.347316742</v>
      </c>
      <c r="AK606" s="31">
        <v>178444.803697586</v>
      </c>
      <c r="AL606" s="31">
        <v>0</v>
      </c>
      <c r="AM606" s="31">
        <v>43675.694790363297</v>
      </c>
      <c r="AN606" s="31">
        <v>9605030.8399658203</v>
      </c>
      <c r="AO606" s="31">
        <v>17839024.5620117</v>
      </c>
      <c r="AP606" s="31">
        <v>0</v>
      </c>
      <c r="AQ606" s="31">
        <v>6530316.24536133</v>
      </c>
      <c r="AR606" s="31">
        <v>4154586.6326904302</v>
      </c>
      <c r="AS606" s="31">
        <v>1344192.6004180899</v>
      </c>
      <c r="AT606" s="31">
        <v>0</v>
      </c>
      <c r="AU606" s="31">
        <v>0</v>
      </c>
      <c r="AV606" s="31">
        <v>23974566.341552701</v>
      </c>
      <c r="AW606" s="31">
        <v>1829166.68122864</v>
      </c>
      <c r="AX606" s="31">
        <v>3486014.1975707998</v>
      </c>
      <c r="AY606" s="31">
        <v>6544457.3728637705</v>
      </c>
      <c r="AZ606" s="31">
        <v>5847179.8668823196</v>
      </c>
      <c r="BA606" s="31">
        <v>6236882.0391235398</v>
      </c>
      <c r="BB606" s="31">
        <v>0</v>
      </c>
      <c r="BC606" s="31">
        <v>2220766.10546875</v>
      </c>
      <c r="BD606" s="31">
        <v>1291719.0599670401</v>
      </c>
      <c r="BE606" s="31">
        <v>0</v>
      </c>
      <c r="BF606" s="31">
        <v>331226.904167175</v>
      </c>
      <c r="BG606" s="31">
        <v>25848932.659179699</v>
      </c>
      <c r="BH606" s="31">
        <v>4373569.1442260696</v>
      </c>
      <c r="BI606" s="31">
        <v>0</v>
      </c>
      <c r="BJ606" s="31">
        <v>1935208.0123443599</v>
      </c>
      <c r="BK606" s="31">
        <v>1400508.2389221201</v>
      </c>
      <c r="BL606" s="31">
        <v>122405.474757195</v>
      </c>
      <c r="BM606" s="31">
        <v>0</v>
      </c>
      <c r="BN606" s="31">
        <v>0</v>
      </c>
      <c r="BO606" s="31">
        <v>0</v>
      </c>
      <c r="BP606" s="31">
        <v>0</v>
      </c>
      <c r="BQ606" s="31">
        <v>0</v>
      </c>
      <c r="BR606" s="31">
        <v>2036559.6493530299</v>
      </c>
      <c r="BS606" s="31">
        <v>2140013.86297607</v>
      </c>
      <c r="BT606" s="31">
        <v>1223850.9758758501</v>
      </c>
      <c r="BU606" s="31">
        <v>0</v>
      </c>
      <c r="BV606" s="31">
        <v>945464.22865295399</v>
      </c>
      <c r="BW606" s="31">
        <v>153059.658023834</v>
      </c>
      <c r="BX606" s="31">
        <v>0</v>
      </c>
      <c r="BY606" s="31">
        <v>0</v>
      </c>
      <c r="BZ606" s="31">
        <v>0</v>
      </c>
      <c r="CA606" s="31">
        <v>48446.624243259401</v>
      </c>
      <c r="CB606" s="31">
        <v>3082244.4140319801</v>
      </c>
      <c r="CC606" s="31">
        <v>24348298.622314502</v>
      </c>
      <c r="CD606" s="31">
        <v>6307881.9180908203</v>
      </c>
      <c r="CE606" s="31">
        <v>1164.9346053153299</v>
      </c>
      <c r="CF606" s="31">
        <v>222053.61985397301</v>
      </c>
      <c r="CG606" s="31">
        <v>1620110.8838501</v>
      </c>
      <c r="CH606" s="31">
        <v>153059.658023834</v>
      </c>
      <c r="CI606" s="31">
        <v>49607.090651035302</v>
      </c>
      <c r="CJ606" s="31">
        <v>3304313.2337341299</v>
      </c>
      <c r="CK606" s="31">
        <v>25970231.572997998</v>
      </c>
      <c r="CL606" s="31">
        <v>6480381.1464233398</v>
      </c>
      <c r="CM606" s="31">
        <v>80842.032855987505</v>
      </c>
      <c r="CN606" s="31">
        <v>12909168.577026401</v>
      </c>
      <c r="CO606" s="31">
        <v>51804767.206054702</v>
      </c>
      <c r="CP606" s="31">
        <v>6480381.1464233398</v>
      </c>
    </row>
    <row r="607" spans="1:94">
      <c r="A607" s="138" t="s">
        <v>73</v>
      </c>
      <c r="B607" s="163">
        <v>39873</v>
      </c>
      <c r="C607" s="31">
        <v>38212.983670234702</v>
      </c>
      <c r="D607" s="31">
        <v>0</v>
      </c>
      <c r="E607" s="31">
        <v>10277.488436698901</v>
      </c>
      <c r="F607" s="31">
        <v>7573.1522120237396</v>
      </c>
      <c r="G607" s="31">
        <v>1009.48495482653</v>
      </c>
      <c r="H607" s="31">
        <v>0</v>
      </c>
      <c r="I607" s="31">
        <v>0</v>
      </c>
      <c r="J607" s="31">
        <v>28165.7756698132</v>
      </c>
      <c r="K607" s="31">
        <v>3447.01043584943</v>
      </c>
      <c r="L607" s="31">
        <v>9314.4226937294006</v>
      </c>
      <c r="M607" s="31">
        <v>16302.5575454235</v>
      </c>
      <c r="N607" s="31">
        <v>5794.0956258773804</v>
      </c>
      <c r="O607" s="31">
        <v>15855.063298583</v>
      </c>
      <c r="P607" s="31">
        <v>0</v>
      </c>
      <c r="Q607" s="31">
        <v>2247.9486758708999</v>
      </c>
      <c r="R607" s="31">
        <v>948.69588919728994</v>
      </c>
      <c r="S607" s="31">
        <v>0</v>
      </c>
      <c r="T607" s="31">
        <v>251.66832474619201</v>
      </c>
      <c r="U607" s="31">
        <v>31542.417991618724</v>
      </c>
      <c r="V607" s="31">
        <v>2245032.9770507799</v>
      </c>
      <c r="W607" s="31">
        <v>0</v>
      </c>
      <c r="X607" s="31">
        <v>803634.21598815895</v>
      </c>
      <c r="Y607" s="31">
        <v>515401.04613876302</v>
      </c>
      <c r="Z607" s="31">
        <v>190663.99448204</v>
      </c>
      <c r="AA607" s="31">
        <v>0</v>
      </c>
      <c r="AB607" s="31">
        <v>0</v>
      </c>
      <c r="AC607" s="31">
        <v>9228932.0072021503</v>
      </c>
      <c r="AD607" s="31">
        <v>514844.76858138997</v>
      </c>
      <c r="AE607" s="31">
        <v>391490.31524658197</v>
      </c>
      <c r="AF607" s="31">
        <v>795225.02935791004</v>
      </c>
      <c r="AG607" s="31">
        <v>793864.982421875</v>
      </c>
      <c r="AH607" s="31">
        <v>791184.69017028797</v>
      </c>
      <c r="AI607" s="31">
        <v>0</v>
      </c>
      <c r="AJ607" s="31">
        <v>282792.26708984398</v>
      </c>
      <c r="AK607" s="31">
        <v>181154.49798583999</v>
      </c>
      <c r="AL607" s="31">
        <v>0</v>
      </c>
      <c r="AM607" s="31">
        <v>44085.361026763901</v>
      </c>
      <c r="AN607" s="31">
        <v>9739024.8934326209</v>
      </c>
      <c r="AO607" s="31">
        <v>18010270.158691399</v>
      </c>
      <c r="AP607" s="31">
        <v>0</v>
      </c>
      <c r="AQ607" s="31">
        <v>6211257.9447631799</v>
      </c>
      <c r="AR607" s="31">
        <v>3990719.1405944801</v>
      </c>
      <c r="AS607" s="31">
        <v>1391703.1681365999</v>
      </c>
      <c r="AT607" s="31">
        <v>0</v>
      </c>
      <c r="AU607" s="31">
        <v>0</v>
      </c>
      <c r="AV607" s="31">
        <v>24912384.971435498</v>
      </c>
      <c r="AW607" s="31">
        <v>1463910.4641418499</v>
      </c>
      <c r="AX607" s="31">
        <v>3468943.3437805199</v>
      </c>
      <c r="AY607" s="31">
        <v>6534353.6436157199</v>
      </c>
      <c r="AZ607" s="31">
        <v>5748737.6337280301</v>
      </c>
      <c r="BA607" s="31">
        <v>6340061.1212768601</v>
      </c>
      <c r="BB607" s="31">
        <v>0</v>
      </c>
      <c r="BC607" s="31">
        <v>2206048.5198059101</v>
      </c>
      <c r="BD607" s="31">
        <v>1314087.2005615199</v>
      </c>
      <c r="BE607" s="31">
        <v>0</v>
      </c>
      <c r="BF607" s="31">
        <v>333363.41515350301</v>
      </c>
      <c r="BG607" s="31">
        <v>26378157.450927701</v>
      </c>
      <c r="BH607" s="31">
        <v>4461510.32348633</v>
      </c>
      <c r="BI607" s="31">
        <v>0</v>
      </c>
      <c r="BJ607" s="31">
        <v>1879407.17320251</v>
      </c>
      <c r="BK607" s="31">
        <v>1358658.3830871601</v>
      </c>
      <c r="BL607" s="31">
        <v>128598.887934685</v>
      </c>
      <c r="BM607" s="31">
        <v>0</v>
      </c>
      <c r="BN607" s="31">
        <v>0</v>
      </c>
      <c r="BO607" s="31">
        <v>0</v>
      </c>
      <c r="BP607" s="31">
        <v>0</v>
      </c>
      <c r="BQ607" s="31">
        <v>0</v>
      </c>
      <c r="BR607" s="31">
        <v>2025630.41134644</v>
      </c>
      <c r="BS607" s="31">
        <v>2102124.8138122601</v>
      </c>
      <c r="BT607" s="31">
        <v>1244194.6274566699</v>
      </c>
      <c r="BU607" s="31">
        <v>0</v>
      </c>
      <c r="BV607" s="31">
        <v>937417.71558380104</v>
      </c>
      <c r="BW607" s="31">
        <v>157965.56184196501</v>
      </c>
      <c r="BX607" s="31">
        <v>0</v>
      </c>
      <c r="BY607" s="31">
        <v>0</v>
      </c>
      <c r="BZ607" s="31">
        <v>0</v>
      </c>
      <c r="CA607" s="31">
        <v>48507.951521873503</v>
      </c>
      <c r="CB607" s="31">
        <v>3050476.3249206501</v>
      </c>
      <c r="CC607" s="31">
        <v>24241503.846191399</v>
      </c>
      <c r="CD607" s="31">
        <v>6359011.04577637</v>
      </c>
      <c r="CE607" s="31">
        <v>1175.4615493863801</v>
      </c>
      <c r="CF607" s="31">
        <v>224596.989793777</v>
      </c>
      <c r="CG607" s="31">
        <v>1645134.2167816199</v>
      </c>
      <c r="CH607" s="31">
        <v>157965.56184196501</v>
      </c>
      <c r="CI607" s="31">
        <v>49683.403970718398</v>
      </c>
      <c r="CJ607" s="31">
        <v>3276180.41259766</v>
      </c>
      <c r="CK607" s="31">
        <v>25893682.130615201</v>
      </c>
      <c r="CL607" s="31">
        <v>6497784.8032836895</v>
      </c>
      <c r="CM607" s="31">
        <v>81067.137258529707</v>
      </c>
      <c r="CN607" s="31">
        <v>13022043.1021729</v>
      </c>
      <c r="CO607" s="31">
        <v>52322783.776367202</v>
      </c>
      <c r="CP607" s="31">
        <v>6497784.8032836895</v>
      </c>
    </row>
    <row r="608" spans="1:94">
      <c r="A608" s="138" t="s">
        <v>73</v>
      </c>
      <c r="B608" s="163">
        <v>39965</v>
      </c>
      <c r="C608" s="31">
        <v>38849.922588825197</v>
      </c>
      <c r="D608" s="31">
        <v>0</v>
      </c>
      <c r="E608" s="31">
        <v>9794.3684452772104</v>
      </c>
      <c r="F608" s="31">
        <v>7376.8005431890497</v>
      </c>
      <c r="G608" s="31">
        <v>1025.33592455089</v>
      </c>
      <c r="H608" s="31">
        <v>0</v>
      </c>
      <c r="I608" s="31">
        <v>0</v>
      </c>
      <c r="J608" s="31">
        <v>29050.129753351201</v>
      </c>
      <c r="K608" s="31">
        <v>2798.4319136142699</v>
      </c>
      <c r="L608" s="31">
        <v>9322.5564885139502</v>
      </c>
      <c r="M608" s="31">
        <v>16407.720197916002</v>
      </c>
      <c r="N608" s="31">
        <v>5754.97887897491</v>
      </c>
      <c r="O608" s="31">
        <v>15941.8868234158</v>
      </c>
      <c r="P608" s="31">
        <v>0</v>
      </c>
      <c r="Q608" s="31">
        <v>2232.33984127641</v>
      </c>
      <c r="R608" s="31">
        <v>964.45308136194899</v>
      </c>
      <c r="S608" s="31">
        <v>0</v>
      </c>
      <c r="T608" s="31">
        <v>245.10656075738399</v>
      </c>
      <c r="U608" s="31">
        <v>31806.185699596292</v>
      </c>
      <c r="V608" s="31">
        <v>2290383.3936767601</v>
      </c>
      <c r="W608" s="31">
        <v>0</v>
      </c>
      <c r="X608" s="31">
        <v>757686.86399078404</v>
      </c>
      <c r="Y608" s="31">
        <v>499767.355701447</v>
      </c>
      <c r="Z608" s="31">
        <v>194177.92423439</v>
      </c>
      <c r="AA608" s="31">
        <v>0</v>
      </c>
      <c r="AB608" s="31">
        <v>0</v>
      </c>
      <c r="AC608" s="31">
        <v>9418569.89770508</v>
      </c>
      <c r="AD608" s="31">
        <v>399378.57686233497</v>
      </c>
      <c r="AE608" s="31">
        <v>385652.93640899699</v>
      </c>
      <c r="AF608" s="31">
        <v>806395.211380005</v>
      </c>
      <c r="AG608" s="31">
        <v>780929.64234924305</v>
      </c>
      <c r="AH608" s="31">
        <v>795148.79627990699</v>
      </c>
      <c r="AI608" s="31">
        <v>0</v>
      </c>
      <c r="AJ608" s="31">
        <v>281861.40811157197</v>
      </c>
      <c r="AK608" s="31">
        <v>181933.79773902899</v>
      </c>
      <c r="AL608" s="31">
        <v>0</v>
      </c>
      <c r="AM608" s="31">
        <v>42274.338158607497</v>
      </c>
      <c r="AN608" s="31">
        <v>9801278.9656982403</v>
      </c>
      <c r="AO608" s="31">
        <v>18471478.595947299</v>
      </c>
      <c r="AP608" s="31">
        <v>0</v>
      </c>
      <c r="AQ608" s="31">
        <v>5915244.4485473596</v>
      </c>
      <c r="AR608" s="31">
        <v>3890178.4029541002</v>
      </c>
      <c r="AS608" s="31">
        <v>1427804.3279266399</v>
      </c>
      <c r="AT608" s="31">
        <v>0</v>
      </c>
      <c r="AU608" s="31">
        <v>0</v>
      </c>
      <c r="AV608" s="31">
        <v>25651160.295654301</v>
      </c>
      <c r="AW608" s="31">
        <v>1142712.2328186</v>
      </c>
      <c r="AX608" s="31">
        <v>3444363.3059081999</v>
      </c>
      <c r="AY608" s="31">
        <v>6666564.57177734</v>
      </c>
      <c r="AZ608" s="31">
        <v>5671130.7398071298</v>
      </c>
      <c r="BA608" s="31">
        <v>6401465.0011596698</v>
      </c>
      <c r="BB608" s="31">
        <v>0</v>
      </c>
      <c r="BC608" s="31">
        <v>2227552.9733581501</v>
      </c>
      <c r="BD608" s="31">
        <v>1321463.9279479999</v>
      </c>
      <c r="BE608" s="31">
        <v>0</v>
      </c>
      <c r="BF608" s="31">
        <v>319487.020465851</v>
      </c>
      <c r="BG608" s="31">
        <v>26759109.435058601</v>
      </c>
      <c r="BH608" s="31">
        <v>4571429.9592895498</v>
      </c>
      <c r="BI608" s="31">
        <v>0</v>
      </c>
      <c r="BJ608" s="31">
        <v>1800619.73400879</v>
      </c>
      <c r="BK608" s="31">
        <v>1329555.83026123</v>
      </c>
      <c r="BL608" s="31">
        <v>134499.603477478</v>
      </c>
      <c r="BM608" s="31">
        <v>0</v>
      </c>
      <c r="BN608" s="31">
        <v>0</v>
      </c>
      <c r="BO608" s="31">
        <v>0</v>
      </c>
      <c r="BP608" s="31">
        <v>0</v>
      </c>
      <c r="BQ608" s="31">
        <v>0</v>
      </c>
      <c r="BR608" s="31">
        <v>2062374.5973358201</v>
      </c>
      <c r="BS608" s="31">
        <v>2076458.9203033401</v>
      </c>
      <c r="BT608" s="31">
        <v>1256883.1606140099</v>
      </c>
      <c r="BU608" s="31">
        <v>0</v>
      </c>
      <c r="BV608" s="31">
        <v>943446.82609558105</v>
      </c>
      <c r="BW608" s="31">
        <v>157960.229505539</v>
      </c>
      <c r="BX608" s="31">
        <v>0</v>
      </c>
      <c r="BY608" s="31">
        <v>0</v>
      </c>
      <c r="BZ608" s="31">
        <v>0</v>
      </c>
      <c r="CA608" s="31">
        <v>48690.999216079697</v>
      </c>
      <c r="CB608" s="31">
        <v>3046453.6699829102</v>
      </c>
      <c r="CC608" s="31">
        <v>24385414.229736298</v>
      </c>
      <c r="CD608" s="31">
        <v>6364687.2653808603</v>
      </c>
      <c r="CE608" s="31">
        <v>1174.6749709993601</v>
      </c>
      <c r="CF608" s="31">
        <v>222736.21741485599</v>
      </c>
      <c r="CG608" s="31">
        <v>1634797.47956848</v>
      </c>
      <c r="CH608" s="31">
        <v>157960.229505539</v>
      </c>
      <c r="CI608" s="31">
        <v>49873.031808376298</v>
      </c>
      <c r="CJ608" s="31">
        <v>3269049.9442749</v>
      </c>
      <c r="CK608" s="31">
        <v>26014327.510742199</v>
      </c>
      <c r="CL608" s="31">
        <v>6527089.4239502</v>
      </c>
      <c r="CM608" s="31">
        <v>81546.838898658796</v>
      </c>
      <c r="CN608" s="31">
        <v>13071187.845458999</v>
      </c>
      <c r="CO608" s="31">
        <v>52776417.611328103</v>
      </c>
      <c r="CP608" s="31">
        <v>6527089.4239502</v>
      </c>
    </row>
    <row r="609" spans="1:94">
      <c r="A609" s="138" t="s">
        <v>73</v>
      </c>
      <c r="B609" s="163">
        <v>40057</v>
      </c>
      <c r="C609" s="31">
        <v>39749.543845176697</v>
      </c>
      <c r="D609" s="31">
        <v>0</v>
      </c>
      <c r="E609" s="31">
        <v>9216.6440027952194</v>
      </c>
      <c r="F609" s="31">
        <v>7166.8333337307004</v>
      </c>
      <c r="G609" s="31">
        <v>1093.34540486336</v>
      </c>
      <c r="H609" s="31">
        <v>0</v>
      </c>
      <c r="I609" s="31">
        <v>0</v>
      </c>
      <c r="J609" s="31">
        <v>29913.628911256801</v>
      </c>
      <c r="K609" s="31">
        <v>2082.0666257142998</v>
      </c>
      <c r="L609" s="31">
        <v>8950.5333009958304</v>
      </c>
      <c r="M609" s="31">
        <v>16459.1979355812</v>
      </c>
      <c r="N609" s="31">
        <v>5715.4559223651904</v>
      </c>
      <c r="O609" s="31">
        <v>16368.611595273</v>
      </c>
      <c r="P609" s="31">
        <v>0</v>
      </c>
      <c r="Q609" s="31">
        <v>2204.6597245037601</v>
      </c>
      <c r="R609" s="31">
        <v>992.97063728421904</v>
      </c>
      <c r="S609" s="31">
        <v>0</v>
      </c>
      <c r="T609" s="31">
        <v>242.466864613816</v>
      </c>
      <c r="U609" s="31">
        <v>32084.027882513506</v>
      </c>
      <c r="V609" s="31">
        <v>2355760.3510436998</v>
      </c>
      <c r="W609" s="31">
        <v>0</v>
      </c>
      <c r="X609" s="31">
        <v>709778.41056823696</v>
      </c>
      <c r="Y609" s="31">
        <v>491555.51107788098</v>
      </c>
      <c r="Z609" s="31">
        <v>200401.85185623201</v>
      </c>
      <c r="AA609" s="31">
        <v>0</v>
      </c>
      <c r="AB609" s="31">
        <v>0</v>
      </c>
      <c r="AC609" s="31">
        <v>9672312.6638183594</v>
      </c>
      <c r="AD609" s="31">
        <v>274815.42385101301</v>
      </c>
      <c r="AE609" s="31">
        <v>373809.63321685803</v>
      </c>
      <c r="AF609" s="31">
        <v>819487.54180145299</v>
      </c>
      <c r="AG609" s="31">
        <v>769692.49160003697</v>
      </c>
      <c r="AH609" s="31">
        <v>811930.68650817894</v>
      </c>
      <c r="AI609" s="31">
        <v>0</v>
      </c>
      <c r="AJ609" s="31">
        <v>282062.46530914301</v>
      </c>
      <c r="AK609" s="31">
        <v>179044.66716957101</v>
      </c>
      <c r="AL609" s="31">
        <v>0</v>
      </c>
      <c r="AM609" s="31">
        <v>40339.591472148903</v>
      </c>
      <c r="AN609" s="31">
        <v>9963862.9530029297</v>
      </c>
      <c r="AO609" s="31">
        <v>19121792.457275402</v>
      </c>
      <c r="AP609" s="31">
        <v>0</v>
      </c>
      <c r="AQ609" s="31">
        <v>5591944.1489257803</v>
      </c>
      <c r="AR609" s="31">
        <v>3865139.7165832501</v>
      </c>
      <c r="AS609" s="31">
        <v>1481781.57600403</v>
      </c>
      <c r="AT609" s="31">
        <v>0</v>
      </c>
      <c r="AU609" s="31">
        <v>0</v>
      </c>
      <c r="AV609" s="31">
        <v>26510750.236328099</v>
      </c>
      <c r="AW609" s="31">
        <v>790601.80735015904</v>
      </c>
      <c r="AX609" s="31">
        <v>3361681.4128418001</v>
      </c>
      <c r="AY609" s="31">
        <v>6831324.9185790997</v>
      </c>
      <c r="AZ609" s="31">
        <v>5624208.0320434598</v>
      </c>
      <c r="BA609" s="31">
        <v>6580512.81994629</v>
      </c>
      <c r="BB609" s="31">
        <v>0</v>
      </c>
      <c r="BC609" s="31">
        <v>2241617.3115539602</v>
      </c>
      <c r="BD609" s="31">
        <v>1318857.8056640599</v>
      </c>
      <c r="BE609" s="31">
        <v>0</v>
      </c>
      <c r="BF609" s="31">
        <v>306326.87247467</v>
      </c>
      <c r="BG609" s="31">
        <v>27315566.650634799</v>
      </c>
      <c r="BH609" s="31">
        <v>4645675.8807373</v>
      </c>
      <c r="BI609" s="31">
        <v>0</v>
      </c>
      <c r="BJ609" s="31">
        <v>1707145.23527527</v>
      </c>
      <c r="BK609" s="31">
        <v>1301364.13899231</v>
      </c>
      <c r="BL609" s="31">
        <v>139470.18014717099</v>
      </c>
      <c r="BM609" s="31">
        <v>0</v>
      </c>
      <c r="BN609" s="31">
        <v>0</v>
      </c>
      <c r="BO609" s="31">
        <v>0</v>
      </c>
      <c r="BP609" s="31">
        <v>0</v>
      </c>
      <c r="BQ609" s="31">
        <v>0</v>
      </c>
      <c r="BR609" s="31">
        <v>2090735.50840759</v>
      </c>
      <c r="BS609" s="31">
        <v>2059595.25590515</v>
      </c>
      <c r="BT609" s="31">
        <v>1292302.98754883</v>
      </c>
      <c r="BU609" s="31">
        <v>0</v>
      </c>
      <c r="BV609" s="31">
        <v>943720.86196899402</v>
      </c>
      <c r="BW609" s="31">
        <v>157271.15703582799</v>
      </c>
      <c r="BX609" s="31">
        <v>0</v>
      </c>
      <c r="BY609" s="31">
        <v>0</v>
      </c>
      <c r="BZ609" s="31">
        <v>0</v>
      </c>
      <c r="CA609" s="31">
        <v>48952.901488304102</v>
      </c>
      <c r="CB609" s="31">
        <v>3064880.4045104999</v>
      </c>
      <c r="CC609" s="31">
        <v>24722132.756591801</v>
      </c>
      <c r="CD609" s="31">
        <v>6340817.4533081101</v>
      </c>
      <c r="CE609" s="31">
        <v>1204.2748482376301</v>
      </c>
      <c r="CF609" s="31">
        <v>221903.49070930501</v>
      </c>
      <c r="CG609" s="31">
        <v>1637307.4822082501</v>
      </c>
      <c r="CH609" s="31">
        <v>157271.15703582799</v>
      </c>
      <c r="CI609" s="31">
        <v>50158.555441856399</v>
      </c>
      <c r="CJ609" s="31">
        <v>3285842.9108581501</v>
      </c>
      <c r="CK609" s="31">
        <v>26356105.900390599</v>
      </c>
      <c r="CL609" s="31">
        <v>6495846.8676147498</v>
      </c>
      <c r="CM609" s="31">
        <v>82070.827698707595</v>
      </c>
      <c r="CN609" s="31">
        <v>13242239.6875</v>
      </c>
      <c r="CO609" s="31">
        <v>53626743.660644501</v>
      </c>
      <c r="CP609" s="31">
        <v>6495846.8676147498</v>
      </c>
    </row>
    <row r="610" spans="1:94">
      <c r="A610" s="138" t="s">
        <v>73</v>
      </c>
      <c r="B610" s="163">
        <v>40148</v>
      </c>
      <c r="C610" s="31">
        <v>40231.894509315498</v>
      </c>
      <c r="D610" s="31">
        <v>0</v>
      </c>
      <c r="E610" s="31">
        <v>8819.6829003095609</v>
      </c>
      <c r="F610" s="31">
        <v>7017.7950750589398</v>
      </c>
      <c r="G610" s="31">
        <v>1141.2458400130299</v>
      </c>
      <c r="H610" s="31">
        <v>0</v>
      </c>
      <c r="I610" s="31">
        <v>0</v>
      </c>
      <c r="J610" s="31">
        <v>30863.4601790905</v>
      </c>
      <c r="K610" s="31">
        <v>1539.0495591014601</v>
      </c>
      <c r="L610" s="31">
        <v>8863.5893968343698</v>
      </c>
      <c r="M610" s="31">
        <v>16438.2383084297</v>
      </c>
      <c r="N610" s="31">
        <v>5644.8954581022299</v>
      </c>
      <c r="O610" s="31">
        <v>16686.101157426801</v>
      </c>
      <c r="P610" s="31">
        <v>0</v>
      </c>
      <c r="Q610" s="31">
        <v>2166.05008509755</v>
      </c>
      <c r="R610" s="31">
        <v>964.364310540259</v>
      </c>
      <c r="S610" s="31">
        <v>0</v>
      </c>
      <c r="T610" s="31">
        <v>239.64494659565401</v>
      </c>
      <c r="U610" s="31">
        <v>32442.398405788103</v>
      </c>
      <c r="V610" s="31">
        <v>2395019.1539611798</v>
      </c>
      <c r="W610" s="31">
        <v>0</v>
      </c>
      <c r="X610" s="31">
        <v>666748.212417603</v>
      </c>
      <c r="Y610" s="31">
        <v>475584.49470520002</v>
      </c>
      <c r="Z610" s="31">
        <v>207226.85578346299</v>
      </c>
      <c r="AA610" s="31">
        <v>0</v>
      </c>
      <c r="AB610" s="31">
        <v>0</v>
      </c>
      <c r="AC610" s="31">
        <v>9803314.5698242206</v>
      </c>
      <c r="AD610" s="31">
        <v>179187.814207077</v>
      </c>
      <c r="AE610" s="31">
        <v>367906.35671234102</v>
      </c>
      <c r="AF610" s="31">
        <v>820365.74074554397</v>
      </c>
      <c r="AG610" s="31">
        <v>755465.54660034203</v>
      </c>
      <c r="AH610" s="31">
        <v>838955.56801605201</v>
      </c>
      <c r="AI610" s="31">
        <v>0</v>
      </c>
      <c r="AJ610" s="31">
        <v>275242.122135162</v>
      </c>
      <c r="AK610" s="31">
        <v>176611.28437233</v>
      </c>
      <c r="AL610" s="31">
        <v>0</v>
      </c>
      <c r="AM610" s="31">
        <v>37891.938372612</v>
      </c>
      <c r="AN610" s="31">
        <v>9998391.9949951209</v>
      </c>
      <c r="AO610" s="31">
        <v>19594105.806152299</v>
      </c>
      <c r="AP610" s="31">
        <v>0</v>
      </c>
      <c r="AQ610" s="31">
        <v>5336022.8942871103</v>
      </c>
      <c r="AR610" s="31">
        <v>3785155.1504211398</v>
      </c>
      <c r="AS610" s="31">
        <v>1550406.8423309301</v>
      </c>
      <c r="AT610" s="31">
        <v>0</v>
      </c>
      <c r="AU610" s="31">
        <v>0</v>
      </c>
      <c r="AV610" s="31">
        <v>27145908.385497998</v>
      </c>
      <c r="AW610" s="31">
        <v>522571.82231521601</v>
      </c>
      <c r="AX610" s="31">
        <v>3346781.6610107399</v>
      </c>
      <c r="AY610" s="31">
        <v>6885013.0733032199</v>
      </c>
      <c r="AZ610" s="31">
        <v>5582998.68395996</v>
      </c>
      <c r="BA610" s="31">
        <v>6834608.5376586895</v>
      </c>
      <c r="BB610" s="31">
        <v>0</v>
      </c>
      <c r="BC610" s="31">
        <v>2214681.7039794899</v>
      </c>
      <c r="BD610" s="31">
        <v>1311240.5739440899</v>
      </c>
      <c r="BE610" s="31">
        <v>0</v>
      </c>
      <c r="BF610" s="31">
        <v>289706.01607131999</v>
      </c>
      <c r="BG610" s="31">
        <v>27710100.003906298</v>
      </c>
      <c r="BH610" s="31">
        <v>4748295.0270996103</v>
      </c>
      <c r="BI610" s="31">
        <v>0</v>
      </c>
      <c r="BJ610" s="31">
        <v>1627090.9797058101</v>
      </c>
      <c r="BK610" s="31">
        <v>1264405.1347503699</v>
      </c>
      <c r="BL610" s="31">
        <v>146522.601968765</v>
      </c>
      <c r="BM610" s="31">
        <v>0</v>
      </c>
      <c r="BN610" s="31">
        <v>0</v>
      </c>
      <c r="BO610" s="31">
        <v>0</v>
      </c>
      <c r="BP610" s="31">
        <v>0</v>
      </c>
      <c r="BQ610" s="31">
        <v>0</v>
      </c>
      <c r="BR610" s="31">
        <v>2098781.5211181599</v>
      </c>
      <c r="BS610" s="31">
        <v>2034172.4810333301</v>
      </c>
      <c r="BT610" s="31">
        <v>1341891.2542419401</v>
      </c>
      <c r="BU610" s="31">
        <v>0</v>
      </c>
      <c r="BV610" s="31">
        <v>939234.40212249802</v>
      </c>
      <c r="BW610" s="31">
        <v>152943.95046424901</v>
      </c>
      <c r="BX610" s="31">
        <v>0</v>
      </c>
      <c r="BY610" s="31">
        <v>0</v>
      </c>
      <c r="BZ610" s="31">
        <v>0</v>
      </c>
      <c r="CA610" s="31">
        <v>49054.090714454702</v>
      </c>
      <c r="CB610" s="31">
        <v>3060805.3857421898</v>
      </c>
      <c r="CC610" s="31">
        <v>24888984.201416001</v>
      </c>
      <c r="CD610" s="31">
        <v>6375290.0609741202</v>
      </c>
      <c r="CE610" s="31">
        <v>1172.5398953557001</v>
      </c>
      <c r="CF610" s="31">
        <v>214306.23005676299</v>
      </c>
      <c r="CG610" s="31">
        <v>1600098.4457702599</v>
      </c>
      <c r="CH610" s="31">
        <v>152943.95046424901</v>
      </c>
      <c r="CI610" s="31">
        <v>50224.158052921302</v>
      </c>
      <c r="CJ610" s="31">
        <v>3274931.1630249</v>
      </c>
      <c r="CK610" s="31">
        <v>26495196.821533199</v>
      </c>
      <c r="CL610" s="31">
        <v>6538493.6198730497</v>
      </c>
      <c r="CM610" s="31">
        <v>82533.413015365601</v>
      </c>
      <c r="CN610" s="31">
        <v>13275571.889160199</v>
      </c>
      <c r="CO610" s="31">
        <v>54206467.0078125</v>
      </c>
      <c r="CP610" s="31">
        <v>6538493.6198730497</v>
      </c>
    </row>
    <row r="611" spans="1:94">
      <c r="A611" s="138" t="s">
        <v>73</v>
      </c>
      <c r="B611" s="163">
        <v>40238</v>
      </c>
      <c r="C611" s="31">
        <v>40673.562669753999</v>
      </c>
      <c r="D611" s="31">
        <v>0</v>
      </c>
      <c r="E611" s="31">
        <v>8271.5672811269797</v>
      </c>
      <c r="F611" s="31">
        <v>6924.34223496914</v>
      </c>
      <c r="G611" s="31">
        <v>1146.56285393238</v>
      </c>
      <c r="H611" s="31">
        <v>0</v>
      </c>
      <c r="I611" s="31">
        <v>0</v>
      </c>
      <c r="J611" s="31">
        <v>31547.329199790998</v>
      </c>
      <c r="K611" s="31">
        <v>1153.8541467636801</v>
      </c>
      <c r="L611" s="31">
        <v>8906.0691529512405</v>
      </c>
      <c r="M611" s="31">
        <v>16426.075314998601</v>
      </c>
      <c r="N611" s="31">
        <v>5572.25621181726</v>
      </c>
      <c r="O611" s="31">
        <v>16790.836934089701</v>
      </c>
      <c r="P611" s="31">
        <v>0</v>
      </c>
      <c r="Q611" s="31">
        <v>2126.7187741994899</v>
      </c>
      <c r="R611" s="31">
        <v>962.90273450314999</v>
      </c>
      <c r="S611" s="31">
        <v>0</v>
      </c>
      <c r="T611" s="31">
        <v>224.911839565262</v>
      </c>
      <c r="U611" s="31">
        <v>32665.001080768492</v>
      </c>
      <c r="V611" s="31">
        <v>2416160.1499939002</v>
      </c>
      <c r="W611" s="31">
        <v>0</v>
      </c>
      <c r="X611" s="31">
        <v>603285.80821991002</v>
      </c>
      <c r="Y611" s="31">
        <v>463055.767501831</v>
      </c>
      <c r="Z611" s="31">
        <v>210022.82536506699</v>
      </c>
      <c r="AA611" s="31">
        <v>0</v>
      </c>
      <c r="AB611" s="31">
        <v>0</v>
      </c>
      <c r="AC611" s="31">
        <v>9987067.7934570294</v>
      </c>
      <c r="AD611" s="31">
        <v>118464.34591007201</v>
      </c>
      <c r="AE611" s="31">
        <v>355919.26118469198</v>
      </c>
      <c r="AF611" s="31">
        <v>814844.23577117897</v>
      </c>
      <c r="AG611" s="31">
        <v>746721.48722076404</v>
      </c>
      <c r="AH611" s="31">
        <v>844498.26085662795</v>
      </c>
      <c r="AI611" s="31">
        <v>0</v>
      </c>
      <c r="AJ611" s="31">
        <v>267857.31608200102</v>
      </c>
      <c r="AK611" s="31">
        <v>175724.15176582299</v>
      </c>
      <c r="AL611" s="31">
        <v>0</v>
      </c>
      <c r="AM611" s="31">
        <v>35285.047449111902</v>
      </c>
      <c r="AN611" s="31">
        <v>10090344.37854</v>
      </c>
      <c r="AO611" s="31">
        <v>19885669.1884766</v>
      </c>
      <c r="AP611" s="31">
        <v>0</v>
      </c>
      <c r="AQ611" s="31">
        <v>4793775.6838989304</v>
      </c>
      <c r="AR611" s="31">
        <v>3703354.04193115</v>
      </c>
      <c r="AS611" s="31">
        <v>1575410.9718170201</v>
      </c>
      <c r="AT611" s="31">
        <v>0</v>
      </c>
      <c r="AU611" s="31">
        <v>0</v>
      </c>
      <c r="AV611" s="31">
        <v>27839890.8525391</v>
      </c>
      <c r="AW611" s="31">
        <v>348496.72122955299</v>
      </c>
      <c r="AX611" s="31">
        <v>3291382.3485412602</v>
      </c>
      <c r="AY611" s="31">
        <v>6861333.6005859403</v>
      </c>
      <c r="AZ611" s="31">
        <v>5545379.2911987295</v>
      </c>
      <c r="BA611" s="31">
        <v>6928371.93395996</v>
      </c>
      <c r="BB611" s="31">
        <v>0</v>
      </c>
      <c r="BC611" s="31">
        <v>2162543.2729797401</v>
      </c>
      <c r="BD611" s="31">
        <v>1313297.5186004599</v>
      </c>
      <c r="BE611" s="31">
        <v>0</v>
      </c>
      <c r="BF611" s="31">
        <v>272258.90762329102</v>
      </c>
      <c r="BG611" s="31">
        <v>28169316.5009766</v>
      </c>
      <c r="BH611" s="31">
        <v>4933406.3520507803</v>
      </c>
      <c r="BI611" s="31">
        <v>0</v>
      </c>
      <c r="BJ611" s="31">
        <v>1541490.7985992399</v>
      </c>
      <c r="BK611" s="31">
        <v>1248482.7458953899</v>
      </c>
      <c r="BL611" s="31">
        <v>150368.61060714701</v>
      </c>
      <c r="BM611" s="31">
        <v>0</v>
      </c>
      <c r="BN611" s="31">
        <v>0</v>
      </c>
      <c r="BO611" s="31">
        <v>0</v>
      </c>
      <c r="BP611" s="31">
        <v>0</v>
      </c>
      <c r="BQ611" s="31">
        <v>0</v>
      </c>
      <c r="BR611" s="31">
        <v>2133846.9118652302</v>
      </c>
      <c r="BS611" s="31">
        <v>2021760.1113739</v>
      </c>
      <c r="BT611" s="31">
        <v>1360187.3465118399</v>
      </c>
      <c r="BU611" s="31">
        <v>0</v>
      </c>
      <c r="BV611" s="31">
        <v>923557.60131072998</v>
      </c>
      <c r="BW611" s="31">
        <v>153076.26716613799</v>
      </c>
      <c r="BX611" s="31">
        <v>0</v>
      </c>
      <c r="BY611" s="31">
        <v>0</v>
      </c>
      <c r="BZ611" s="31">
        <v>0</v>
      </c>
      <c r="CA611" s="31">
        <v>48917.9880475998</v>
      </c>
      <c r="CB611" s="31">
        <v>3022775.4320678702</v>
      </c>
      <c r="CC611" s="31">
        <v>24717842.551025402</v>
      </c>
      <c r="CD611" s="31">
        <v>6493445.01416016</v>
      </c>
      <c r="CE611" s="31">
        <v>1159.5882097333699</v>
      </c>
      <c r="CF611" s="31">
        <v>210811.80633354199</v>
      </c>
      <c r="CG611" s="31">
        <v>1582159.1943054199</v>
      </c>
      <c r="CH611" s="31">
        <v>153076.26716613799</v>
      </c>
      <c r="CI611" s="31">
        <v>50065.831277370497</v>
      </c>
      <c r="CJ611" s="31">
        <v>3234675.5486145001</v>
      </c>
      <c r="CK611" s="31">
        <v>26301589.221679699</v>
      </c>
      <c r="CL611" s="31">
        <v>6634375.8131713904</v>
      </c>
      <c r="CM611" s="31">
        <v>82547.817851066604</v>
      </c>
      <c r="CN611" s="31">
        <v>13327744.467529301</v>
      </c>
      <c r="CO611" s="31">
        <v>54513846.137695298</v>
      </c>
      <c r="CP611" s="31">
        <v>6634375.8131713904</v>
      </c>
    </row>
    <row r="612" spans="1:94">
      <c r="A612" s="138" t="s">
        <v>73</v>
      </c>
      <c r="B612" s="163">
        <v>40330</v>
      </c>
      <c r="C612" s="31">
        <v>40981.868431568102</v>
      </c>
      <c r="D612" s="31">
        <v>0</v>
      </c>
      <c r="E612" s="31">
        <v>7977.5620355009996</v>
      </c>
      <c r="F612" s="31">
        <v>6832.4837341904604</v>
      </c>
      <c r="G612" s="31">
        <v>1155.58064971864</v>
      </c>
      <c r="H612" s="31">
        <v>0</v>
      </c>
      <c r="I612" s="31">
        <v>0</v>
      </c>
      <c r="J612" s="31">
        <v>31885.7936530113</v>
      </c>
      <c r="K612" s="31">
        <v>1023.45265854895</v>
      </c>
      <c r="L612" s="31">
        <v>9051.1097328662909</v>
      </c>
      <c r="M612" s="31">
        <v>16506.8057961464</v>
      </c>
      <c r="N612" s="31">
        <v>5573.4445706009901</v>
      </c>
      <c r="O612" s="31">
        <v>16871.284525632898</v>
      </c>
      <c r="P612" s="31">
        <v>0</v>
      </c>
      <c r="Q612" s="31">
        <v>2107.81158751249</v>
      </c>
      <c r="R612" s="31">
        <v>960.47900811582804</v>
      </c>
      <c r="S612" s="31">
        <v>0</v>
      </c>
      <c r="T612" s="31">
        <v>228.92192999646099</v>
      </c>
      <c r="U612" s="31">
        <v>32816.863725872463</v>
      </c>
      <c r="V612" s="31">
        <v>2442655.58203125</v>
      </c>
      <c r="W612" s="31">
        <v>0</v>
      </c>
      <c r="X612" s="31">
        <v>573735.75843811</v>
      </c>
      <c r="Y612" s="31">
        <v>451757.26535034197</v>
      </c>
      <c r="Z612" s="31">
        <v>205382.959703445</v>
      </c>
      <c r="AA612" s="31">
        <v>0</v>
      </c>
      <c r="AB612" s="31">
        <v>0</v>
      </c>
      <c r="AC612" s="31">
        <v>10102315.971679701</v>
      </c>
      <c r="AD612" s="31">
        <v>103102.906025887</v>
      </c>
      <c r="AE612" s="31">
        <v>354559.32448577898</v>
      </c>
      <c r="AF612" s="31">
        <v>821440.37580871605</v>
      </c>
      <c r="AG612" s="31">
        <v>736629.43161773705</v>
      </c>
      <c r="AH612" s="31">
        <v>840714.15666198696</v>
      </c>
      <c r="AI612" s="31">
        <v>0</v>
      </c>
      <c r="AJ612" s="31">
        <v>267563.12436294602</v>
      </c>
      <c r="AK612" s="31">
        <v>174109.73057746899</v>
      </c>
      <c r="AL612" s="31">
        <v>0</v>
      </c>
      <c r="AM612" s="31">
        <v>34425.018349170699</v>
      </c>
      <c r="AN612" s="31">
        <v>10185701.9298096</v>
      </c>
      <c r="AO612" s="31">
        <v>20205178.5854492</v>
      </c>
      <c r="AP612" s="31">
        <v>0</v>
      </c>
      <c r="AQ612" s="31">
        <v>4613300.9262084998</v>
      </c>
      <c r="AR612" s="31">
        <v>3652450.2616272001</v>
      </c>
      <c r="AS612" s="31">
        <v>1557445.51564026</v>
      </c>
      <c r="AT612" s="31">
        <v>0</v>
      </c>
      <c r="AU612" s="31">
        <v>0</v>
      </c>
      <c r="AV612" s="31">
        <v>28330349.2116699</v>
      </c>
      <c r="AW612" s="31">
        <v>304356.86479187</v>
      </c>
      <c r="AX612" s="31">
        <v>3308285.4861755399</v>
      </c>
      <c r="AY612" s="31">
        <v>6965334.8512573196</v>
      </c>
      <c r="AZ612" s="31">
        <v>5492647.64172363</v>
      </c>
      <c r="BA612" s="31">
        <v>6934270.9525146503</v>
      </c>
      <c r="BB612" s="31">
        <v>0</v>
      </c>
      <c r="BC612" s="31">
        <v>2169477.5545654302</v>
      </c>
      <c r="BD612" s="31">
        <v>1311318.3099670401</v>
      </c>
      <c r="BE612" s="31">
        <v>0</v>
      </c>
      <c r="BF612" s="31">
        <v>265618.82831573498</v>
      </c>
      <c r="BG612" s="31">
        <v>28590961.4458008</v>
      </c>
      <c r="BH612" s="31">
        <v>5024922.1257934598</v>
      </c>
      <c r="BI612" s="31">
        <v>0</v>
      </c>
      <c r="BJ612" s="31">
        <v>1484062.9107818599</v>
      </c>
      <c r="BK612" s="31">
        <v>1220103.5159606901</v>
      </c>
      <c r="BL612" s="31">
        <v>153454.45167350801</v>
      </c>
      <c r="BM612" s="31">
        <v>0</v>
      </c>
      <c r="BN612" s="31">
        <v>0</v>
      </c>
      <c r="BO612" s="31">
        <v>0</v>
      </c>
      <c r="BP612" s="31">
        <v>0</v>
      </c>
      <c r="BQ612" s="31">
        <v>0</v>
      </c>
      <c r="BR612" s="31">
        <v>2170544.0893249498</v>
      </c>
      <c r="BS612" s="31">
        <v>2001584.84779358</v>
      </c>
      <c r="BT612" s="31">
        <v>1361494.47427368</v>
      </c>
      <c r="BU612" s="31">
        <v>0</v>
      </c>
      <c r="BV612" s="31">
        <v>924490.30822753895</v>
      </c>
      <c r="BW612" s="31">
        <v>154083.611236572</v>
      </c>
      <c r="BX612" s="31">
        <v>0</v>
      </c>
      <c r="BY612" s="31">
        <v>0</v>
      </c>
      <c r="BZ612" s="31">
        <v>0</v>
      </c>
      <c r="CA612" s="31">
        <v>48961.817018508897</v>
      </c>
      <c r="CB612" s="31">
        <v>3017583.2671508798</v>
      </c>
      <c r="CC612" s="31">
        <v>24830719.979980499</v>
      </c>
      <c r="CD612" s="31">
        <v>6507152.0975341797</v>
      </c>
      <c r="CE612" s="31">
        <v>1151.8629253208601</v>
      </c>
      <c r="CF612" s="31">
        <v>206353.425094604</v>
      </c>
      <c r="CG612" s="31">
        <v>1567171.1189270001</v>
      </c>
      <c r="CH612" s="31">
        <v>154083.611236572</v>
      </c>
      <c r="CI612" s="31">
        <v>50125.490530014002</v>
      </c>
      <c r="CJ612" s="31">
        <v>3223734.5679321298</v>
      </c>
      <c r="CK612" s="31">
        <v>26392158.8742676</v>
      </c>
      <c r="CL612" s="31">
        <v>6666811.6799926804</v>
      </c>
      <c r="CM612" s="31">
        <v>82813.636874198899</v>
      </c>
      <c r="CN612" s="31">
        <v>13410150.3018799</v>
      </c>
      <c r="CO612" s="31">
        <v>54968382.987792999</v>
      </c>
      <c r="CP612" s="31">
        <v>6666811.6799926804</v>
      </c>
    </row>
    <row r="613" spans="1:94">
      <c r="A613" s="138" t="s">
        <v>73</v>
      </c>
      <c r="B613" s="163">
        <v>40422</v>
      </c>
      <c r="C613" s="31">
        <v>40876.984749317198</v>
      </c>
      <c r="D613" s="31">
        <v>0</v>
      </c>
      <c r="E613" s="31">
        <v>7746.6892533302298</v>
      </c>
      <c r="F613" s="31">
        <v>6727.1685804724702</v>
      </c>
      <c r="G613" s="31">
        <v>1149.1444134861199</v>
      </c>
      <c r="H613" s="31">
        <v>0</v>
      </c>
      <c r="I613" s="31">
        <v>0</v>
      </c>
      <c r="J613" s="31">
        <v>31929.389844179201</v>
      </c>
      <c r="K613" s="31">
        <v>901.61047871410801</v>
      </c>
      <c r="L613" s="31">
        <v>8752.5816867351496</v>
      </c>
      <c r="M613" s="31">
        <v>16410.5247929096</v>
      </c>
      <c r="N613" s="31">
        <v>5503.6939209103602</v>
      </c>
      <c r="O613" s="31">
        <v>16745.655991315802</v>
      </c>
      <c r="P613" s="31">
        <v>0</v>
      </c>
      <c r="Q613" s="31">
        <v>2088.1949841082101</v>
      </c>
      <c r="R613" s="31">
        <v>960.47686129063402</v>
      </c>
      <c r="S613" s="31">
        <v>0</v>
      </c>
      <c r="T613" s="31">
        <v>219.397205987945</v>
      </c>
      <c r="U613" s="31">
        <v>32897.36439368518</v>
      </c>
      <c r="V613" s="31">
        <v>2440976.2648620601</v>
      </c>
      <c r="W613" s="31">
        <v>0</v>
      </c>
      <c r="X613" s="31">
        <v>554356.46014404297</v>
      </c>
      <c r="Y613" s="31">
        <v>444406.47802352899</v>
      </c>
      <c r="Z613" s="31">
        <v>213946.271589279</v>
      </c>
      <c r="AA613" s="31">
        <v>0</v>
      </c>
      <c r="AB613" s="31">
        <v>0</v>
      </c>
      <c r="AC613" s="31">
        <v>10143716.9379883</v>
      </c>
      <c r="AD613" s="31">
        <v>86146.530879974394</v>
      </c>
      <c r="AE613" s="31">
        <v>347522.70307159401</v>
      </c>
      <c r="AF613" s="31">
        <v>811347.77600097703</v>
      </c>
      <c r="AG613" s="31">
        <v>728736.87322998</v>
      </c>
      <c r="AH613" s="31">
        <v>824528.64353179897</v>
      </c>
      <c r="AI613" s="31">
        <v>0</v>
      </c>
      <c r="AJ613" s="31">
        <v>270393.13426590001</v>
      </c>
      <c r="AK613" s="31">
        <v>175988.58923530599</v>
      </c>
      <c r="AL613" s="31">
        <v>0</v>
      </c>
      <c r="AM613" s="31">
        <v>33757.757500648499</v>
      </c>
      <c r="AN613" s="31">
        <v>10248318.9956055</v>
      </c>
      <c r="AO613" s="31">
        <v>20240747.0634766</v>
      </c>
      <c r="AP613" s="31">
        <v>0</v>
      </c>
      <c r="AQ613" s="31">
        <v>4467446.3118286096</v>
      </c>
      <c r="AR613" s="31">
        <v>3602899.4042663602</v>
      </c>
      <c r="AS613" s="31">
        <v>1614761.1929168699</v>
      </c>
      <c r="AT613" s="31">
        <v>0</v>
      </c>
      <c r="AU613" s="31">
        <v>0</v>
      </c>
      <c r="AV613" s="31">
        <v>28625883.762939502</v>
      </c>
      <c r="AW613" s="31">
        <v>255618.994724274</v>
      </c>
      <c r="AX613" s="31">
        <v>3225858.8198852502</v>
      </c>
      <c r="AY613" s="31">
        <v>6895249.3347167997</v>
      </c>
      <c r="AZ613" s="31">
        <v>5436682.7521362295</v>
      </c>
      <c r="BA613" s="31">
        <v>6824079.7098998995</v>
      </c>
      <c r="BB613" s="31">
        <v>0</v>
      </c>
      <c r="BC613" s="31">
        <v>2210740.7944030799</v>
      </c>
      <c r="BD613" s="31">
        <v>1325784.8697204599</v>
      </c>
      <c r="BE613" s="31">
        <v>0</v>
      </c>
      <c r="BF613" s="31">
        <v>261562.44098472601</v>
      </c>
      <c r="BG613" s="31">
        <v>28911189.8986816</v>
      </c>
      <c r="BH613" s="31">
        <v>4897598.8497924795</v>
      </c>
      <c r="BI613" s="31">
        <v>0</v>
      </c>
      <c r="BJ613" s="31">
        <v>1435266.6441192599</v>
      </c>
      <c r="BK613" s="31">
        <v>1191707.20849609</v>
      </c>
      <c r="BL613" s="31">
        <v>159296.12360954299</v>
      </c>
      <c r="BM613" s="31">
        <v>0</v>
      </c>
      <c r="BN613" s="31">
        <v>0</v>
      </c>
      <c r="BO613" s="31">
        <v>0</v>
      </c>
      <c r="BP613" s="31">
        <v>0</v>
      </c>
      <c r="BQ613" s="31">
        <v>0</v>
      </c>
      <c r="BR613" s="31">
        <v>2150400.3828735398</v>
      </c>
      <c r="BS613" s="31">
        <v>1971499.573349</v>
      </c>
      <c r="BT613" s="31">
        <v>1340060.7999420201</v>
      </c>
      <c r="BU613" s="31">
        <v>0</v>
      </c>
      <c r="BV613" s="31">
        <v>926494.12750244106</v>
      </c>
      <c r="BW613" s="31">
        <v>156232.81950759899</v>
      </c>
      <c r="BX613" s="31">
        <v>0</v>
      </c>
      <c r="BY613" s="31">
        <v>0</v>
      </c>
      <c r="BZ613" s="31">
        <v>0</v>
      </c>
      <c r="CA613" s="31">
        <v>48622.661278247797</v>
      </c>
      <c r="CB613" s="31">
        <v>2992076.0687866202</v>
      </c>
      <c r="CC613" s="31">
        <v>24701638.464843798</v>
      </c>
      <c r="CD613" s="31">
        <v>6319172.05578613</v>
      </c>
      <c r="CE613" s="31">
        <v>1149.1107327044001</v>
      </c>
      <c r="CF613" s="31">
        <v>212583.760259628</v>
      </c>
      <c r="CG613" s="31">
        <v>1603364.1678619401</v>
      </c>
      <c r="CH613" s="31">
        <v>156232.81950759899</v>
      </c>
      <c r="CI613" s="31">
        <v>49778.014065265699</v>
      </c>
      <c r="CJ613" s="31">
        <v>3203807.7770080599</v>
      </c>
      <c r="CK613" s="31">
        <v>26300768.659423798</v>
      </c>
      <c r="CL613" s="31">
        <v>6473703.2271728497</v>
      </c>
      <c r="CM613" s="31">
        <v>82562.706104278594</v>
      </c>
      <c r="CN613" s="31">
        <v>13448143.321777301</v>
      </c>
      <c r="CO613" s="31">
        <v>55190075.123046897</v>
      </c>
      <c r="CP613" s="31">
        <v>6473703.2271728497</v>
      </c>
    </row>
    <row r="614" spans="1:94">
      <c r="A614" s="138" t="s">
        <v>73</v>
      </c>
      <c r="B614" s="163">
        <v>40513</v>
      </c>
      <c r="C614" s="31">
        <v>40787.732369422898</v>
      </c>
      <c r="D614" s="31">
        <v>0</v>
      </c>
      <c r="E614" s="31">
        <v>7548.0940045714397</v>
      </c>
      <c r="F614" s="31">
        <v>6640.4092443585396</v>
      </c>
      <c r="G614" s="31">
        <v>1149.7390478253401</v>
      </c>
      <c r="H614" s="31">
        <v>0</v>
      </c>
      <c r="I614" s="31">
        <v>0</v>
      </c>
      <c r="J614" s="31">
        <v>32016.805031776399</v>
      </c>
      <c r="K614" s="31">
        <v>817.51238185912405</v>
      </c>
      <c r="L614" s="31">
        <v>10688.561725854899</v>
      </c>
      <c r="M614" s="31">
        <v>16355.8818306923</v>
      </c>
      <c r="N614" s="31">
        <v>5418.1386480331403</v>
      </c>
      <c r="O614" s="31">
        <v>16385.731884717901</v>
      </c>
      <c r="P614" s="31">
        <v>0</v>
      </c>
      <c r="Q614" s="31">
        <v>2058.2445160448601</v>
      </c>
      <c r="R614" s="31">
        <v>952.54066497087501</v>
      </c>
      <c r="S614" s="31">
        <v>0</v>
      </c>
      <c r="T614" s="31">
        <v>281.89365995302802</v>
      </c>
      <c r="U614" s="31">
        <v>32900.826067542926</v>
      </c>
      <c r="V614" s="31">
        <v>2411012.6051330599</v>
      </c>
      <c r="W614" s="31">
        <v>0</v>
      </c>
      <c r="X614" s="31">
        <v>528687.59902954102</v>
      </c>
      <c r="Y614" s="31">
        <v>434546.12207412702</v>
      </c>
      <c r="Z614" s="31">
        <v>210051.54565620399</v>
      </c>
      <c r="AA614" s="31">
        <v>0</v>
      </c>
      <c r="AB614" s="31">
        <v>0</v>
      </c>
      <c r="AC614" s="31">
        <v>10102203.4521484</v>
      </c>
      <c r="AD614" s="31">
        <v>73292.749053001404</v>
      </c>
      <c r="AE614" s="31">
        <v>378721.56546020502</v>
      </c>
      <c r="AF614" s="31">
        <v>804954.24066925002</v>
      </c>
      <c r="AG614" s="31">
        <v>715120.66986083996</v>
      </c>
      <c r="AH614" s="31">
        <v>766173.70432281506</v>
      </c>
      <c r="AI614" s="31">
        <v>0</v>
      </c>
      <c r="AJ614" s="31">
        <v>268544.71543884301</v>
      </c>
      <c r="AK614" s="31">
        <v>172034.235664368</v>
      </c>
      <c r="AL614" s="31">
        <v>0</v>
      </c>
      <c r="AM614" s="31">
        <v>38086.8343191147</v>
      </c>
      <c r="AN614" s="31">
        <v>10202222.422973599</v>
      </c>
      <c r="AO614" s="31">
        <v>20122077.1872559</v>
      </c>
      <c r="AP614" s="31">
        <v>0</v>
      </c>
      <c r="AQ614" s="31">
        <v>4282646.0178832998</v>
      </c>
      <c r="AR614" s="31">
        <v>3509277.8634033198</v>
      </c>
      <c r="AS614" s="31">
        <v>1606896.4640808101</v>
      </c>
      <c r="AT614" s="31">
        <v>0</v>
      </c>
      <c r="AU614" s="31">
        <v>0</v>
      </c>
      <c r="AV614" s="31">
        <v>28830351.528076202</v>
      </c>
      <c r="AW614" s="31">
        <v>220128.583229065</v>
      </c>
      <c r="AX614" s="31">
        <v>3519676.2699584998</v>
      </c>
      <c r="AY614" s="31">
        <v>6886101.8406372098</v>
      </c>
      <c r="AZ614" s="31">
        <v>5357316.4967040997</v>
      </c>
      <c r="BA614" s="31">
        <v>6368804.15808105</v>
      </c>
      <c r="BB614" s="31">
        <v>0</v>
      </c>
      <c r="BC614" s="31">
        <v>2189119.3504333501</v>
      </c>
      <c r="BD614" s="31">
        <v>1302807.60664368</v>
      </c>
      <c r="BE614" s="31">
        <v>0</v>
      </c>
      <c r="BF614" s="31">
        <v>302751.92544555699</v>
      </c>
      <c r="BG614" s="31">
        <v>29084789.534179699</v>
      </c>
      <c r="BH614" s="31">
        <v>4854141.1458129901</v>
      </c>
      <c r="BI614" s="31">
        <v>0</v>
      </c>
      <c r="BJ614" s="31">
        <v>1377920.18778992</v>
      </c>
      <c r="BK614" s="31">
        <v>1153383.2756195101</v>
      </c>
      <c r="BL614" s="31">
        <v>154828.59771346999</v>
      </c>
      <c r="BM614" s="31">
        <v>0</v>
      </c>
      <c r="BN614" s="31">
        <v>0</v>
      </c>
      <c r="BO614" s="31">
        <v>0</v>
      </c>
      <c r="BP614" s="31">
        <v>0</v>
      </c>
      <c r="BQ614" s="31">
        <v>0</v>
      </c>
      <c r="BR614" s="31">
        <v>2146348.9257202102</v>
      </c>
      <c r="BS614" s="31">
        <v>1946820.1778259301</v>
      </c>
      <c r="BT614" s="31">
        <v>1249369.31132507</v>
      </c>
      <c r="BU614" s="31">
        <v>0</v>
      </c>
      <c r="BV614" s="31">
        <v>920544.20897674595</v>
      </c>
      <c r="BW614" s="31">
        <v>155567.84766006499</v>
      </c>
      <c r="BX614" s="31">
        <v>0</v>
      </c>
      <c r="BY614" s="31">
        <v>0</v>
      </c>
      <c r="BZ614" s="31">
        <v>0</v>
      </c>
      <c r="CA614" s="31">
        <v>48373.013073444403</v>
      </c>
      <c r="CB614" s="31">
        <v>2936695.4716796898</v>
      </c>
      <c r="CC614" s="31">
        <v>24345417.892822299</v>
      </c>
      <c r="CD614" s="31">
        <v>6230213.2262573196</v>
      </c>
      <c r="CE614" s="31">
        <v>1150.5243758112199</v>
      </c>
      <c r="CF614" s="31">
        <v>210221.548698425</v>
      </c>
      <c r="CG614" s="31">
        <v>1606984.9197845501</v>
      </c>
      <c r="CH614" s="31">
        <v>155567.84766006499</v>
      </c>
      <c r="CI614" s="31">
        <v>49516.911725997903</v>
      </c>
      <c r="CJ614" s="31">
        <v>3146537.9953308101</v>
      </c>
      <c r="CK614" s="31">
        <v>25962187.114013702</v>
      </c>
      <c r="CL614" s="31">
        <v>6387907.5216674795</v>
      </c>
      <c r="CM614" s="31">
        <v>82294.523763656602</v>
      </c>
      <c r="CN614" s="31">
        <v>13352480.8234863</v>
      </c>
      <c r="CO614" s="31">
        <v>55052999.3115234</v>
      </c>
      <c r="CP614" s="31">
        <v>6387907.5216674795</v>
      </c>
    </row>
    <row r="615" spans="1:94">
      <c r="A615" s="138" t="s">
        <v>73</v>
      </c>
      <c r="B615" s="163">
        <v>40603</v>
      </c>
      <c r="C615" s="31">
        <v>40549.266685962699</v>
      </c>
      <c r="D615" s="31">
        <v>0</v>
      </c>
      <c r="E615" s="31">
        <v>7626.3609734177599</v>
      </c>
      <c r="F615" s="31">
        <v>6682.0480817556399</v>
      </c>
      <c r="G615" s="31">
        <v>1149.07019670308</v>
      </c>
      <c r="H615" s="31">
        <v>0</v>
      </c>
      <c r="I615" s="31">
        <v>0</v>
      </c>
      <c r="J615" s="31">
        <v>32297.431272029899</v>
      </c>
      <c r="K615" s="31">
        <v>744.58402894437302</v>
      </c>
      <c r="L615" s="31">
        <v>23990.525773525202</v>
      </c>
      <c r="M615" s="31">
        <v>16294.005781292901</v>
      </c>
      <c r="N615" s="31">
        <v>5419.6137938499496</v>
      </c>
      <c r="O615" s="31">
        <v>0</v>
      </c>
      <c r="P615" s="31">
        <v>0</v>
      </c>
      <c r="Q615" s="31">
        <v>2046.6596800983</v>
      </c>
      <c r="R615" s="31">
        <v>0</v>
      </c>
      <c r="S615" s="31">
        <v>0</v>
      </c>
      <c r="T615" s="31">
        <v>1153.3292215168501</v>
      </c>
      <c r="U615" s="31">
        <v>32987.22170498957</v>
      </c>
      <c r="V615" s="31">
        <v>2396550.38598633</v>
      </c>
      <c r="W615" s="31">
        <v>0</v>
      </c>
      <c r="X615" s="31">
        <v>524145.51051330601</v>
      </c>
      <c r="Y615" s="31">
        <v>430123.38165283197</v>
      </c>
      <c r="Z615" s="31">
        <v>206392.26285934399</v>
      </c>
      <c r="AA615" s="31">
        <v>0</v>
      </c>
      <c r="AB615" s="31">
        <v>0</v>
      </c>
      <c r="AC615" s="31">
        <v>10151042.2258301</v>
      </c>
      <c r="AD615" s="31">
        <v>66724.4510822296</v>
      </c>
      <c r="AE615" s="31">
        <v>1144281.7414245601</v>
      </c>
      <c r="AF615" s="31">
        <v>805337.60623931896</v>
      </c>
      <c r="AG615" s="31">
        <v>700347.77056884801</v>
      </c>
      <c r="AH615" s="31">
        <v>0</v>
      </c>
      <c r="AI615" s="31">
        <v>0</v>
      </c>
      <c r="AJ615" s="31">
        <v>269919.64753341698</v>
      </c>
      <c r="AK615" s="31">
        <v>0</v>
      </c>
      <c r="AL615" s="31">
        <v>0</v>
      </c>
      <c r="AM615" s="31">
        <v>206789.937578201</v>
      </c>
      <c r="AN615" s="31">
        <v>10188421.6199951</v>
      </c>
      <c r="AO615" s="31">
        <v>20172325.902343798</v>
      </c>
      <c r="AP615" s="31">
        <v>0</v>
      </c>
      <c r="AQ615" s="31">
        <v>4240766.9476318397</v>
      </c>
      <c r="AR615" s="31">
        <v>3490364.5279846201</v>
      </c>
      <c r="AS615" s="31">
        <v>1576428.93374634</v>
      </c>
      <c r="AT615" s="31">
        <v>0</v>
      </c>
      <c r="AU615" s="31">
        <v>0</v>
      </c>
      <c r="AV615" s="31">
        <v>29063607.5476074</v>
      </c>
      <c r="AW615" s="31">
        <v>202010.37665939299</v>
      </c>
      <c r="AX615" s="31">
        <v>9938831.3868408203</v>
      </c>
      <c r="AY615" s="31">
        <v>6966081.3054809598</v>
      </c>
      <c r="AZ615" s="31">
        <v>5267131.4929809598</v>
      </c>
      <c r="BA615" s="31">
        <v>0</v>
      </c>
      <c r="BB615" s="31">
        <v>0</v>
      </c>
      <c r="BC615" s="31">
        <v>2210102.2124328599</v>
      </c>
      <c r="BD615" s="31">
        <v>0</v>
      </c>
      <c r="BE615" s="31">
        <v>0</v>
      </c>
      <c r="BF615" s="31">
        <v>1576244.01922607</v>
      </c>
      <c r="BG615" s="31">
        <v>29237878.926025402</v>
      </c>
      <c r="BH615" s="31">
        <v>3794008.9014892601</v>
      </c>
      <c r="BI615" s="31">
        <v>0</v>
      </c>
      <c r="BJ615" s="31">
        <v>1240245.7499084501</v>
      </c>
      <c r="BK615" s="31">
        <v>1095986.6872558601</v>
      </c>
      <c r="BL615" s="31">
        <v>0</v>
      </c>
      <c r="BM615" s="31">
        <v>0</v>
      </c>
      <c r="BN615" s="31">
        <v>0</v>
      </c>
      <c r="BO615" s="31">
        <v>0</v>
      </c>
      <c r="BP615" s="31">
        <v>0</v>
      </c>
      <c r="BQ615" s="31">
        <v>0</v>
      </c>
      <c r="BR615" s="31">
        <v>2160113.7450256301</v>
      </c>
      <c r="BS615" s="31">
        <v>1925499.7153930699</v>
      </c>
      <c r="BT615" s="31">
        <v>0</v>
      </c>
      <c r="BU615" s="31">
        <v>0</v>
      </c>
      <c r="BV615" s="31">
        <v>934706.25714111305</v>
      </c>
      <c r="BW615" s="31">
        <v>0</v>
      </c>
      <c r="BX615" s="31">
        <v>0</v>
      </c>
      <c r="BY615" s="31">
        <v>0</v>
      </c>
      <c r="BZ615" s="31">
        <v>0</v>
      </c>
      <c r="CA615" s="31">
        <v>48163.988075733199</v>
      </c>
      <c r="CB615" s="31">
        <v>2925959.5491332998</v>
      </c>
      <c r="CC615" s="31">
        <v>24475969.1025391</v>
      </c>
      <c r="CD615" s="31">
        <v>5047062.58276367</v>
      </c>
      <c r="CE615" s="31">
        <v>1153.04370881617</v>
      </c>
      <c r="CF615" s="31">
        <v>206973.18491363499</v>
      </c>
      <c r="CG615" s="31">
        <v>1581555.4186096201</v>
      </c>
      <c r="CH615" s="31">
        <v>0</v>
      </c>
      <c r="CI615" s="31">
        <v>49306.848949909203</v>
      </c>
      <c r="CJ615" s="31">
        <v>3134249.0709228502</v>
      </c>
      <c r="CK615" s="31">
        <v>26055834.4758301</v>
      </c>
      <c r="CL615" s="31">
        <v>5040012.4631957998</v>
      </c>
      <c r="CM615" s="31">
        <v>82140.503034591704</v>
      </c>
      <c r="CN615" s="31">
        <v>13318900.0280762</v>
      </c>
      <c r="CO615" s="31">
        <v>55313768.504882798</v>
      </c>
      <c r="CP615" s="31">
        <v>5040012.4631957998</v>
      </c>
    </row>
    <row r="616" spans="1:94">
      <c r="A616" s="138" t="s">
        <v>73</v>
      </c>
      <c r="B616" s="163">
        <v>40695</v>
      </c>
      <c r="C616" s="31">
        <v>40288.917462825797</v>
      </c>
      <c r="D616" s="31">
        <v>0</v>
      </c>
      <c r="E616" s="31">
        <v>7421.86499214172</v>
      </c>
      <c r="F616" s="31">
        <v>6547.9708348512704</v>
      </c>
      <c r="G616" s="31">
        <v>1161.3106335699599</v>
      </c>
      <c r="H616" s="31">
        <v>0</v>
      </c>
      <c r="I616" s="31">
        <v>0</v>
      </c>
      <c r="J616" s="31">
        <v>32517.407267570499</v>
      </c>
      <c r="K616" s="31">
        <v>674.99773974716697</v>
      </c>
      <c r="L616" s="31">
        <v>24136.288984060298</v>
      </c>
      <c r="M616" s="31">
        <v>16170.379267096499</v>
      </c>
      <c r="N616" s="31">
        <v>5350.9583539962796</v>
      </c>
      <c r="O616" s="31">
        <v>0</v>
      </c>
      <c r="P616" s="31">
        <v>0</v>
      </c>
      <c r="Q616" s="31">
        <v>2023.2128650695099</v>
      </c>
      <c r="R616" s="31">
        <v>0</v>
      </c>
      <c r="S616" s="31">
        <v>0</v>
      </c>
      <c r="T616" s="31">
        <v>1163.5250229537501</v>
      </c>
      <c r="U616" s="31">
        <v>33113.984451972297</v>
      </c>
      <c r="V616" s="31">
        <v>2371546.8011169401</v>
      </c>
      <c r="W616" s="31">
        <v>0</v>
      </c>
      <c r="X616" s="31">
        <v>506567.93254089402</v>
      </c>
      <c r="Y616" s="31">
        <v>417601.21615219099</v>
      </c>
      <c r="Z616" s="31">
        <v>206611.05562782299</v>
      </c>
      <c r="AA616" s="31">
        <v>0</v>
      </c>
      <c r="AB616" s="31">
        <v>0</v>
      </c>
      <c r="AC616" s="31">
        <v>10247374.080322299</v>
      </c>
      <c r="AD616" s="31">
        <v>59649.011591911301</v>
      </c>
      <c r="AE616" s="31">
        <v>1126365.6219635</v>
      </c>
      <c r="AF616" s="31">
        <v>792588.74165344203</v>
      </c>
      <c r="AG616" s="31">
        <v>688195.940132141</v>
      </c>
      <c r="AH616" s="31">
        <v>0</v>
      </c>
      <c r="AI616" s="31">
        <v>0</v>
      </c>
      <c r="AJ616" s="31">
        <v>270059.82307434099</v>
      </c>
      <c r="AK616" s="31">
        <v>0</v>
      </c>
      <c r="AL616" s="31">
        <v>0</v>
      </c>
      <c r="AM616" s="31">
        <v>207064.91219711301</v>
      </c>
      <c r="AN616" s="31">
        <v>10293351.221801801</v>
      </c>
      <c r="AO616" s="31">
        <v>20104358.558349598</v>
      </c>
      <c r="AP616" s="31">
        <v>0</v>
      </c>
      <c r="AQ616" s="31">
        <v>4134493.4896545401</v>
      </c>
      <c r="AR616" s="31">
        <v>3407424.86651611</v>
      </c>
      <c r="AS616" s="31">
        <v>1587970.1051177999</v>
      </c>
      <c r="AT616" s="31">
        <v>0</v>
      </c>
      <c r="AU616" s="31">
        <v>0</v>
      </c>
      <c r="AV616" s="31">
        <v>29536594.7814941</v>
      </c>
      <c r="AW616" s="31">
        <v>181544.81791114801</v>
      </c>
      <c r="AX616" s="31">
        <v>9889816.0487060491</v>
      </c>
      <c r="AY616" s="31">
        <v>6897812.1425781297</v>
      </c>
      <c r="AZ616" s="31">
        <v>5194025.7526855497</v>
      </c>
      <c r="BA616" s="31">
        <v>0</v>
      </c>
      <c r="BB616" s="31">
        <v>0</v>
      </c>
      <c r="BC616" s="31">
        <v>2206795.6669921898</v>
      </c>
      <c r="BD616" s="31">
        <v>0</v>
      </c>
      <c r="BE616" s="31">
        <v>0</v>
      </c>
      <c r="BF616" s="31">
        <v>1585048.94544983</v>
      </c>
      <c r="BG616" s="31">
        <v>29692619.971679699</v>
      </c>
      <c r="BH616" s="31">
        <v>3781676.4055480999</v>
      </c>
      <c r="BI616" s="31">
        <v>0</v>
      </c>
      <c r="BJ616" s="31">
        <v>1210961.2302856401</v>
      </c>
      <c r="BK616" s="31">
        <v>1060850.93365479</v>
      </c>
      <c r="BL616" s="31">
        <v>0</v>
      </c>
      <c r="BM616" s="31">
        <v>0</v>
      </c>
      <c r="BN616" s="31">
        <v>0</v>
      </c>
      <c r="BO616" s="31">
        <v>0</v>
      </c>
      <c r="BP616" s="31">
        <v>0</v>
      </c>
      <c r="BQ616" s="31">
        <v>0</v>
      </c>
      <c r="BR616" s="31">
        <v>2139834.5570373498</v>
      </c>
      <c r="BS616" s="31">
        <v>1894693.83520508</v>
      </c>
      <c r="BT616" s="31">
        <v>0</v>
      </c>
      <c r="BU616" s="31">
        <v>0</v>
      </c>
      <c r="BV616" s="31">
        <v>936861.39614105201</v>
      </c>
      <c r="BW616" s="31">
        <v>0</v>
      </c>
      <c r="BX616" s="31">
        <v>0</v>
      </c>
      <c r="BY616" s="31">
        <v>0</v>
      </c>
      <c r="BZ616" s="31">
        <v>0</v>
      </c>
      <c r="CA616" s="31">
        <v>47700.382982253999</v>
      </c>
      <c r="CB616" s="31">
        <v>2880015.8253478999</v>
      </c>
      <c r="CC616" s="31">
        <v>24253405.512939502</v>
      </c>
      <c r="CD616" s="31">
        <v>4987679.2544555701</v>
      </c>
      <c r="CE616" s="31">
        <v>1156.50725495815</v>
      </c>
      <c r="CF616" s="31">
        <v>207126.26670646699</v>
      </c>
      <c r="CG616" s="31">
        <v>1590608.3200683601</v>
      </c>
      <c r="CH616" s="31">
        <v>0</v>
      </c>
      <c r="CI616" s="31">
        <v>48865.1137342453</v>
      </c>
      <c r="CJ616" s="31">
        <v>3086972.2900695801</v>
      </c>
      <c r="CK616" s="31">
        <v>25840029.443359401</v>
      </c>
      <c r="CL616" s="31">
        <v>4991143.7351684598</v>
      </c>
      <c r="CM616" s="31">
        <v>81882.811246871905</v>
      </c>
      <c r="CN616" s="31">
        <v>13381400.823242201</v>
      </c>
      <c r="CO616" s="31">
        <v>55509790.544433601</v>
      </c>
      <c r="CP616" s="31">
        <v>4991143.7351684598</v>
      </c>
    </row>
    <row r="617" spans="1:94">
      <c r="A617" s="138" t="s">
        <v>73</v>
      </c>
      <c r="B617" s="163">
        <v>40787</v>
      </c>
      <c r="C617" s="31">
        <v>40288.052946567499</v>
      </c>
      <c r="D617" s="31">
        <v>0</v>
      </c>
      <c r="E617" s="31">
        <v>7355.9941861033403</v>
      </c>
      <c r="F617" s="31">
        <v>6541.8461590409297</v>
      </c>
      <c r="G617" s="31">
        <v>1154.0533476620899</v>
      </c>
      <c r="H617" s="31">
        <v>0</v>
      </c>
      <c r="I617" s="31">
        <v>0</v>
      </c>
      <c r="J617" s="31">
        <v>32500.189229011499</v>
      </c>
      <c r="K617" s="31">
        <v>617.29209110885904</v>
      </c>
      <c r="L617" s="31">
        <v>24551.555981159199</v>
      </c>
      <c r="M617" s="31">
        <v>16164.8794909716</v>
      </c>
      <c r="N617" s="31">
        <v>5296.0136898756</v>
      </c>
      <c r="O617" s="31">
        <v>0</v>
      </c>
      <c r="P617" s="31">
        <v>0</v>
      </c>
      <c r="Q617" s="31">
        <v>2041.7601572722201</v>
      </c>
      <c r="R617" s="31">
        <v>0</v>
      </c>
      <c r="S617" s="31">
        <v>0</v>
      </c>
      <c r="T617" s="31">
        <v>1157.73437647521</v>
      </c>
      <c r="U617" s="31">
        <v>33186.373794746825</v>
      </c>
      <c r="V617" s="31">
        <v>2347079.1626892099</v>
      </c>
      <c r="W617" s="31">
        <v>0</v>
      </c>
      <c r="X617" s="31">
        <v>488135.33108902001</v>
      </c>
      <c r="Y617" s="31">
        <v>403638.68899536098</v>
      </c>
      <c r="Z617" s="31">
        <v>203029.02575302101</v>
      </c>
      <c r="AA617" s="31">
        <v>0</v>
      </c>
      <c r="AB617" s="31">
        <v>0</v>
      </c>
      <c r="AC617" s="31">
        <v>10188003.424926801</v>
      </c>
      <c r="AD617" s="31">
        <v>55209.792898178101</v>
      </c>
      <c r="AE617" s="31">
        <v>1112930.6834716799</v>
      </c>
      <c r="AF617" s="31">
        <v>784449.97045135498</v>
      </c>
      <c r="AG617" s="31">
        <v>676173.57560730004</v>
      </c>
      <c r="AH617" s="31">
        <v>0</v>
      </c>
      <c r="AI617" s="31">
        <v>0</v>
      </c>
      <c r="AJ617" s="31">
        <v>267770.90188598598</v>
      </c>
      <c r="AK617" s="31">
        <v>0</v>
      </c>
      <c r="AL617" s="31">
        <v>0</v>
      </c>
      <c r="AM617" s="31">
        <v>203380.00769996599</v>
      </c>
      <c r="AN617" s="31">
        <v>10257944.330688501</v>
      </c>
      <c r="AO617" s="31">
        <v>19918212.183837902</v>
      </c>
      <c r="AP617" s="31">
        <v>0</v>
      </c>
      <c r="AQ617" s="31">
        <v>3961603.3450317401</v>
      </c>
      <c r="AR617" s="31">
        <v>3301608.6208496098</v>
      </c>
      <c r="AS617" s="31">
        <v>1561955.0030670201</v>
      </c>
      <c r="AT617" s="31">
        <v>0</v>
      </c>
      <c r="AU617" s="31">
        <v>0</v>
      </c>
      <c r="AV617" s="31">
        <v>29660306.306884799</v>
      </c>
      <c r="AW617" s="31">
        <v>169452.250366211</v>
      </c>
      <c r="AX617" s="31">
        <v>9839008.2427978497</v>
      </c>
      <c r="AY617" s="31">
        <v>6875325.2412109403</v>
      </c>
      <c r="AZ617" s="31">
        <v>5115848.66259766</v>
      </c>
      <c r="BA617" s="31">
        <v>0</v>
      </c>
      <c r="BB617" s="31">
        <v>0</v>
      </c>
      <c r="BC617" s="31">
        <v>2201068.5821533198</v>
      </c>
      <c r="BD617" s="31">
        <v>0</v>
      </c>
      <c r="BE617" s="31">
        <v>0</v>
      </c>
      <c r="BF617" s="31">
        <v>1563861.43397522</v>
      </c>
      <c r="BG617" s="31">
        <v>29852216.856933601</v>
      </c>
      <c r="BH617" s="31">
        <v>3756965.6328430199</v>
      </c>
      <c r="BI617" s="31">
        <v>0</v>
      </c>
      <c r="BJ617" s="31">
        <v>1177716.9390258801</v>
      </c>
      <c r="BK617" s="31">
        <v>1030419.20592499</v>
      </c>
      <c r="BL617" s="31">
        <v>0</v>
      </c>
      <c r="BM617" s="31">
        <v>0</v>
      </c>
      <c r="BN617" s="31">
        <v>0</v>
      </c>
      <c r="BO617" s="31">
        <v>0</v>
      </c>
      <c r="BP617" s="31">
        <v>0</v>
      </c>
      <c r="BQ617" s="31">
        <v>0</v>
      </c>
      <c r="BR617" s="31">
        <v>2130900.3851013202</v>
      </c>
      <c r="BS617" s="31">
        <v>1859685.2856445301</v>
      </c>
      <c r="BT617" s="31">
        <v>0</v>
      </c>
      <c r="BU617" s="31">
        <v>0</v>
      </c>
      <c r="BV617" s="31">
        <v>933744.12865447998</v>
      </c>
      <c r="BW617" s="31">
        <v>0</v>
      </c>
      <c r="BX617" s="31">
        <v>0</v>
      </c>
      <c r="BY617" s="31">
        <v>0</v>
      </c>
      <c r="BZ617" s="31">
        <v>0</v>
      </c>
      <c r="CA617" s="31">
        <v>47625.069172859199</v>
      </c>
      <c r="CB617" s="31">
        <v>2830585.4301757799</v>
      </c>
      <c r="CC617" s="31">
        <v>23861846.475341801</v>
      </c>
      <c r="CD617" s="31">
        <v>4930271.3566284198</v>
      </c>
      <c r="CE617" s="31">
        <v>1154.20676349103</v>
      </c>
      <c r="CF617" s="31">
        <v>201906.091028214</v>
      </c>
      <c r="CG617" s="31">
        <v>1555066.6434478799</v>
      </c>
      <c r="CH617" s="31">
        <v>0</v>
      </c>
      <c r="CI617" s="31">
        <v>48788.153055190996</v>
      </c>
      <c r="CJ617" s="31">
        <v>3031687.3009948698</v>
      </c>
      <c r="CK617" s="31">
        <v>25410309.185546901</v>
      </c>
      <c r="CL617" s="31">
        <v>4932047.5567016602</v>
      </c>
      <c r="CM617" s="31">
        <v>81894.592662811294</v>
      </c>
      <c r="CN617" s="31">
        <v>13291901.986450201</v>
      </c>
      <c r="CO617" s="31">
        <v>55278285.193847701</v>
      </c>
      <c r="CP617" s="31">
        <v>4932047.5567016602</v>
      </c>
    </row>
    <row r="618" spans="1:94">
      <c r="A618" s="138" t="s">
        <v>73</v>
      </c>
      <c r="B618" s="163">
        <v>40878</v>
      </c>
      <c r="C618" s="31">
        <v>40349.458655357397</v>
      </c>
      <c r="D618" s="31">
        <v>0</v>
      </c>
      <c r="E618" s="31">
        <v>7321.0569974184</v>
      </c>
      <c r="F618" s="31">
        <v>6516.8310110569</v>
      </c>
      <c r="G618" s="31">
        <v>1146.51325885952</v>
      </c>
      <c r="H618" s="31">
        <v>0</v>
      </c>
      <c r="I618" s="31">
        <v>0</v>
      </c>
      <c r="J618" s="31">
        <v>32685.144345521901</v>
      </c>
      <c r="K618" s="31">
        <v>578.06536099314701</v>
      </c>
      <c r="L618" s="31">
        <v>24125.0158162117</v>
      </c>
      <c r="M618" s="31">
        <v>16254.6322448254</v>
      </c>
      <c r="N618" s="31">
        <v>5242.3110642433203</v>
      </c>
      <c r="O618" s="31">
        <v>0</v>
      </c>
      <c r="P618" s="31">
        <v>0</v>
      </c>
      <c r="Q618" s="31">
        <v>2054.0712007880202</v>
      </c>
      <c r="R618" s="31">
        <v>0</v>
      </c>
      <c r="S618" s="31">
        <v>0</v>
      </c>
      <c r="T618" s="31">
        <v>1138.59361577034</v>
      </c>
      <c r="U618" s="31">
        <v>33358.438470927897</v>
      </c>
      <c r="V618" s="31">
        <v>2348731.72546387</v>
      </c>
      <c r="W618" s="31">
        <v>0</v>
      </c>
      <c r="X618" s="31">
        <v>480686.20322418201</v>
      </c>
      <c r="Y618" s="31">
        <v>400276.66973495501</v>
      </c>
      <c r="Z618" s="31">
        <v>201868.30814743001</v>
      </c>
      <c r="AA618" s="31">
        <v>0</v>
      </c>
      <c r="AB618" s="31">
        <v>0</v>
      </c>
      <c r="AC618" s="31">
        <v>10196053.9688721</v>
      </c>
      <c r="AD618" s="31">
        <v>51056.240157604203</v>
      </c>
      <c r="AE618" s="31">
        <v>1088782.96788025</v>
      </c>
      <c r="AF618" s="31">
        <v>798335.15949249303</v>
      </c>
      <c r="AG618" s="31">
        <v>668199.23933410598</v>
      </c>
      <c r="AH618" s="31">
        <v>0</v>
      </c>
      <c r="AI618" s="31">
        <v>0</v>
      </c>
      <c r="AJ618" s="31">
        <v>267534.80382156401</v>
      </c>
      <c r="AK618" s="31">
        <v>0</v>
      </c>
      <c r="AL618" s="31">
        <v>0</v>
      </c>
      <c r="AM618" s="31">
        <v>200128.93360900899</v>
      </c>
      <c r="AN618" s="31">
        <v>10290329.2629395</v>
      </c>
      <c r="AO618" s="31">
        <v>20161194.897216801</v>
      </c>
      <c r="AP618" s="31">
        <v>0</v>
      </c>
      <c r="AQ618" s="31">
        <v>3964384.5915832501</v>
      </c>
      <c r="AR618" s="31">
        <v>3284975.89135742</v>
      </c>
      <c r="AS618" s="31">
        <v>1572693.4073181199</v>
      </c>
      <c r="AT618" s="31">
        <v>0</v>
      </c>
      <c r="AU618" s="31">
        <v>0</v>
      </c>
      <c r="AV618" s="31">
        <v>30024094.966552701</v>
      </c>
      <c r="AW618" s="31">
        <v>158211.04218483</v>
      </c>
      <c r="AX618" s="31">
        <v>9714359.4611816406</v>
      </c>
      <c r="AY618" s="31">
        <v>7050283.1953735398</v>
      </c>
      <c r="AZ618" s="31">
        <v>5074854.7901001005</v>
      </c>
      <c r="BA618" s="31">
        <v>0</v>
      </c>
      <c r="BB618" s="31">
        <v>0</v>
      </c>
      <c r="BC618" s="31">
        <v>2204994.48614502</v>
      </c>
      <c r="BD618" s="31">
        <v>0</v>
      </c>
      <c r="BE618" s="31">
        <v>0</v>
      </c>
      <c r="BF618" s="31">
        <v>1569217.2364654499</v>
      </c>
      <c r="BG618" s="31">
        <v>30220590.173339799</v>
      </c>
      <c r="BH618" s="31">
        <v>3761098.7668456999</v>
      </c>
      <c r="BI618" s="31">
        <v>0</v>
      </c>
      <c r="BJ618" s="31">
        <v>1161580.36705017</v>
      </c>
      <c r="BK618" s="31">
        <v>1011843.84520721</v>
      </c>
      <c r="BL618" s="31">
        <v>0</v>
      </c>
      <c r="BM618" s="31">
        <v>0</v>
      </c>
      <c r="BN618" s="31">
        <v>0</v>
      </c>
      <c r="BO618" s="31">
        <v>0</v>
      </c>
      <c r="BP618" s="31">
        <v>0</v>
      </c>
      <c r="BQ618" s="31">
        <v>0</v>
      </c>
      <c r="BR618" s="31">
        <v>2175190.6521301302</v>
      </c>
      <c r="BS618" s="31">
        <v>1847996.71418762</v>
      </c>
      <c r="BT618" s="31">
        <v>0</v>
      </c>
      <c r="BU618" s="31">
        <v>0</v>
      </c>
      <c r="BV618" s="31">
        <v>938671.04187011695</v>
      </c>
      <c r="BW618" s="31">
        <v>0</v>
      </c>
      <c r="BX618" s="31">
        <v>0</v>
      </c>
      <c r="BY618" s="31">
        <v>0</v>
      </c>
      <c r="BZ618" s="31">
        <v>0</v>
      </c>
      <c r="CA618" s="31">
        <v>47709.906517982497</v>
      </c>
      <c r="CB618" s="31">
        <v>2826127.1421203599</v>
      </c>
      <c r="CC618" s="31">
        <v>24056010.222656298</v>
      </c>
      <c r="CD618" s="31">
        <v>4918542.0950927697</v>
      </c>
      <c r="CE618" s="31">
        <v>1148.36859449744</v>
      </c>
      <c r="CF618" s="31">
        <v>201465.92865181001</v>
      </c>
      <c r="CG618" s="31">
        <v>1570999.28390503</v>
      </c>
      <c r="CH618" s="31">
        <v>0</v>
      </c>
      <c r="CI618" s="31">
        <v>48847.9846978188</v>
      </c>
      <c r="CJ618" s="31">
        <v>3027215.8269653302</v>
      </c>
      <c r="CK618" s="31">
        <v>25640923.615234401</v>
      </c>
      <c r="CL618" s="31">
        <v>4916230.4952392597</v>
      </c>
      <c r="CM618" s="31">
        <v>82061.797890663103</v>
      </c>
      <c r="CN618" s="31">
        <v>13319833.248046899</v>
      </c>
      <c r="CO618" s="31">
        <v>55851715.4921875</v>
      </c>
      <c r="CP618" s="31">
        <v>4916230.4952392597</v>
      </c>
    </row>
    <row r="619" spans="1:94">
      <c r="A619" s="138" t="s">
        <v>73</v>
      </c>
      <c r="B619" s="163">
        <v>40969</v>
      </c>
      <c r="C619" s="31">
        <v>40269.008159160599</v>
      </c>
      <c r="D619" s="31">
        <v>0</v>
      </c>
      <c r="E619" s="31">
        <v>7255.0130921006203</v>
      </c>
      <c r="F619" s="31">
        <v>6444.5316216945603</v>
      </c>
      <c r="G619" s="31">
        <v>1153.2808821052299</v>
      </c>
      <c r="H619" s="31">
        <v>0</v>
      </c>
      <c r="I619" s="31">
        <v>0</v>
      </c>
      <c r="J619" s="31">
        <v>33101.9673066139</v>
      </c>
      <c r="K619" s="31">
        <v>535.98753465712105</v>
      </c>
      <c r="L619" s="31">
        <v>23850.810859918602</v>
      </c>
      <c r="M619" s="31">
        <v>16202.059663653399</v>
      </c>
      <c r="N619" s="31">
        <v>5162.4306510686902</v>
      </c>
      <c r="O619" s="31">
        <v>0</v>
      </c>
      <c r="P619" s="31">
        <v>0</v>
      </c>
      <c r="Q619" s="31">
        <v>2030.3669300973399</v>
      </c>
      <c r="R619" s="31">
        <v>0</v>
      </c>
      <c r="S619" s="31">
        <v>0</v>
      </c>
      <c r="T619" s="31">
        <v>1155.1443192660799</v>
      </c>
      <c r="U619" s="31">
        <v>33529.171291520601</v>
      </c>
      <c r="V619" s="31">
        <v>2356870.4526367201</v>
      </c>
      <c r="W619" s="31">
        <v>0</v>
      </c>
      <c r="X619" s="31">
        <v>470383.68004608201</v>
      </c>
      <c r="Y619" s="31">
        <v>386339.00694274902</v>
      </c>
      <c r="Z619" s="31">
        <v>202845.98807907099</v>
      </c>
      <c r="AA619" s="31">
        <v>0</v>
      </c>
      <c r="AB619" s="31">
        <v>0</v>
      </c>
      <c r="AC619" s="31">
        <v>10444355.9407959</v>
      </c>
      <c r="AD619" s="31">
        <v>47404.517284870097</v>
      </c>
      <c r="AE619" s="31">
        <v>1106768.71003723</v>
      </c>
      <c r="AF619" s="31">
        <v>798050.87113952602</v>
      </c>
      <c r="AG619" s="31">
        <v>655799.92805481004</v>
      </c>
      <c r="AH619" s="31">
        <v>0</v>
      </c>
      <c r="AI619" s="31">
        <v>0</v>
      </c>
      <c r="AJ619" s="31">
        <v>269027.59823989897</v>
      </c>
      <c r="AK619" s="31">
        <v>0</v>
      </c>
      <c r="AL619" s="31">
        <v>0</v>
      </c>
      <c r="AM619" s="31">
        <v>203757.530769348</v>
      </c>
      <c r="AN619" s="31">
        <v>10443493.9650879</v>
      </c>
      <c r="AO619" s="31">
        <v>20397482.350097701</v>
      </c>
      <c r="AP619" s="31">
        <v>0</v>
      </c>
      <c r="AQ619" s="31">
        <v>3957281.5470581101</v>
      </c>
      <c r="AR619" s="31">
        <v>3275012.4739074698</v>
      </c>
      <c r="AS619" s="31">
        <v>1597864.6131134001</v>
      </c>
      <c r="AT619" s="31">
        <v>0</v>
      </c>
      <c r="AU619" s="31">
        <v>0</v>
      </c>
      <c r="AV619" s="31">
        <v>30756028.606445301</v>
      </c>
      <c r="AW619" s="31">
        <v>147784.37315940901</v>
      </c>
      <c r="AX619" s="31">
        <v>9902725.9508056603</v>
      </c>
      <c r="AY619" s="31">
        <v>7144217.4269409198</v>
      </c>
      <c r="AZ619" s="31">
        <v>5064143.8421630897</v>
      </c>
      <c r="BA619" s="31">
        <v>0</v>
      </c>
      <c r="BB619" s="31">
        <v>0</v>
      </c>
      <c r="BC619" s="31">
        <v>2237817.3914184598</v>
      </c>
      <c r="BD619" s="31">
        <v>0</v>
      </c>
      <c r="BE619" s="31">
        <v>0</v>
      </c>
      <c r="BF619" s="31">
        <v>1601635.90744019</v>
      </c>
      <c r="BG619" s="31">
        <v>30860096.551269501</v>
      </c>
      <c r="BH619" s="31">
        <v>3864735.9431457501</v>
      </c>
      <c r="BI619" s="31">
        <v>0</v>
      </c>
      <c r="BJ619" s="31">
        <v>1170482.1509094201</v>
      </c>
      <c r="BK619" s="31">
        <v>1027094.43868256</v>
      </c>
      <c r="BL619" s="31">
        <v>0</v>
      </c>
      <c r="BM619" s="31">
        <v>0</v>
      </c>
      <c r="BN619" s="31">
        <v>0</v>
      </c>
      <c r="BO619" s="31">
        <v>0</v>
      </c>
      <c r="BP619" s="31">
        <v>0</v>
      </c>
      <c r="BQ619" s="31">
        <v>0</v>
      </c>
      <c r="BR619" s="31">
        <v>2216257.5578308101</v>
      </c>
      <c r="BS619" s="31">
        <v>1851180.66494751</v>
      </c>
      <c r="BT619" s="31">
        <v>0</v>
      </c>
      <c r="BU619" s="31">
        <v>0</v>
      </c>
      <c r="BV619" s="31">
        <v>960653.36398315395</v>
      </c>
      <c r="BW619" s="31">
        <v>0</v>
      </c>
      <c r="BX619" s="31">
        <v>0</v>
      </c>
      <c r="BY619" s="31">
        <v>0</v>
      </c>
      <c r="BZ619" s="31">
        <v>0</v>
      </c>
      <c r="CA619" s="31">
        <v>47514.479711055799</v>
      </c>
      <c r="CB619" s="31">
        <v>2833309.2312316899</v>
      </c>
      <c r="CC619" s="31">
        <v>24432501.1945801</v>
      </c>
      <c r="CD619" s="31">
        <v>5048266.6145629901</v>
      </c>
      <c r="CE619" s="31">
        <v>1155.08647692204</v>
      </c>
      <c r="CF619" s="31">
        <v>203780.06875610401</v>
      </c>
      <c r="CG619" s="31">
        <v>1603199.9015045201</v>
      </c>
      <c r="CH619" s="31">
        <v>0</v>
      </c>
      <c r="CI619" s="31">
        <v>48665.075266838103</v>
      </c>
      <c r="CJ619" s="31">
        <v>3038406.0143432599</v>
      </c>
      <c r="CK619" s="31">
        <v>26031254.4851074</v>
      </c>
      <c r="CL619" s="31">
        <v>5046796.72155762</v>
      </c>
      <c r="CM619" s="31">
        <v>82035.583617210403</v>
      </c>
      <c r="CN619" s="31">
        <v>13474794.8321533</v>
      </c>
      <c r="CO619" s="31">
        <v>56912234.283203103</v>
      </c>
      <c r="CP619" s="31">
        <v>5046796.72155762</v>
      </c>
    </row>
    <row r="620" spans="1:94">
      <c r="A620" s="138" t="s">
        <v>73</v>
      </c>
      <c r="B620" s="163">
        <v>41061</v>
      </c>
      <c r="C620" s="31">
        <v>40037.282644748702</v>
      </c>
      <c r="D620" s="31">
        <v>0</v>
      </c>
      <c r="E620" s="31">
        <v>7046.8487603068397</v>
      </c>
      <c r="F620" s="31">
        <v>6281.2460372448004</v>
      </c>
      <c r="G620" s="31">
        <v>1146.49742941558</v>
      </c>
      <c r="H620" s="31">
        <v>0</v>
      </c>
      <c r="I620" s="31">
        <v>0</v>
      </c>
      <c r="J620" s="31">
        <v>33164.591668605797</v>
      </c>
      <c r="K620" s="31">
        <v>488.69123217836</v>
      </c>
      <c r="L620" s="31">
        <v>23895.641668319699</v>
      </c>
      <c r="M620" s="31">
        <v>16088.170850873001</v>
      </c>
      <c r="N620" s="31">
        <v>5091.3980859518097</v>
      </c>
      <c r="O620" s="31">
        <v>0</v>
      </c>
      <c r="P620" s="31">
        <v>0</v>
      </c>
      <c r="Q620" s="31">
        <v>2047.82045896351</v>
      </c>
      <c r="R620" s="31">
        <v>0</v>
      </c>
      <c r="S620" s="31">
        <v>0</v>
      </c>
      <c r="T620" s="31">
        <v>1147.73356702924</v>
      </c>
      <c r="U620" s="31">
        <v>33582.765243183647</v>
      </c>
      <c r="V620" s="31">
        <v>2300644.0881042499</v>
      </c>
      <c r="W620" s="31">
        <v>0</v>
      </c>
      <c r="X620" s="31">
        <v>450209.94335174601</v>
      </c>
      <c r="Y620" s="31">
        <v>371371.32654952997</v>
      </c>
      <c r="Z620" s="31">
        <v>198952.192632675</v>
      </c>
      <c r="AA620" s="31">
        <v>0</v>
      </c>
      <c r="AB620" s="31">
        <v>0</v>
      </c>
      <c r="AC620" s="31">
        <v>10326586.661377</v>
      </c>
      <c r="AD620" s="31">
        <v>42015.753145694704</v>
      </c>
      <c r="AE620" s="31">
        <v>1065256.20549011</v>
      </c>
      <c r="AF620" s="31">
        <v>780493.02146148705</v>
      </c>
      <c r="AG620" s="31">
        <v>636509.57910156297</v>
      </c>
      <c r="AH620" s="31">
        <v>0</v>
      </c>
      <c r="AI620" s="31">
        <v>0</v>
      </c>
      <c r="AJ620" s="31">
        <v>269955.44740295399</v>
      </c>
      <c r="AK620" s="31">
        <v>0</v>
      </c>
      <c r="AL620" s="31">
        <v>0</v>
      </c>
      <c r="AM620" s="31">
        <v>199325.411252975</v>
      </c>
      <c r="AN620" s="31">
        <v>10354899.688598599</v>
      </c>
      <c r="AO620" s="31">
        <v>20012637.134521499</v>
      </c>
      <c r="AP620" s="31">
        <v>0</v>
      </c>
      <c r="AQ620" s="31">
        <v>3821161.6770935101</v>
      </c>
      <c r="AR620" s="31">
        <v>3168431.5485534701</v>
      </c>
      <c r="AS620" s="31">
        <v>1573620.4049529999</v>
      </c>
      <c r="AT620" s="31">
        <v>0</v>
      </c>
      <c r="AU620" s="31">
        <v>0</v>
      </c>
      <c r="AV620" s="31">
        <v>30771169.459716801</v>
      </c>
      <c r="AW620" s="31">
        <v>132126.73569870001</v>
      </c>
      <c r="AX620" s="31">
        <v>9628591.7921142597</v>
      </c>
      <c r="AY620" s="31">
        <v>7024196.2174682599</v>
      </c>
      <c r="AZ620" s="31">
        <v>4932996.6993408203</v>
      </c>
      <c r="BA620" s="31">
        <v>0</v>
      </c>
      <c r="BB620" s="31">
        <v>0</v>
      </c>
      <c r="BC620" s="31">
        <v>2240685.3474426302</v>
      </c>
      <c r="BD620" s="31">
        <v>0</v>
      </c>
      <c r="BE620" s="31">
        <v>0</v>
      </c>
      <c r="BF620" s="31">
        <v>1573343.44038391</v>
      </c>
      <c r="BG620" s="31">
        <v>30891244.8447266</v>
      </c>
      <c r="BH620" s="31">
        <v>3821732.9711608901</v>
      </c>
      <c r="BI620" s="31">
        <v>0</v>
      </c>
      <c r="BJ620" s="31">
        <v>1138059.3078155499</v>
      </c>
      <c r="BK620" s="31">
        <v>983485.21712493896</v>
      </c>
      <c r="BL620" s="31">
        <v>0</v>
      </c>
      <c r="BM620" s="31">
        <v>0</v>
      </c>
      <c r="BN620" s="31">
        <v>0</v>
      </c>
      <c r="BO620" s="31">
        <v>0</v>
      </c>
      <c r="BP620" s="31">
        <v>0</v>
      </c>
      <c r="BQ620" s="31">
        <v>0</v>
      </c>
      <c r="BR620" s="31">
        <v>2174122.0051879901</v>
      </c>
      <c r="BS620" s="31">
        <v>1797821.63922119</v>
      </c>
      <c r="BT620" s="31">
        <v>0</v>
      </c>
      <c r="BU620" s="31">
        <v>0</v>
      </c>
      <c r="BV620" s="31">
        <v>965352.17674255394</v>
      </c>
      <c r="BW620" s="31">
        <v>0</v>
      </c>
      <c r="BX620" s="31">
        <v>0</v>
      </c>
      <c r="BY620" s="31">
        <v>0</v>
      </c>
      <c r="BZ620" s="31">
        <v>0</v>
      </c>
      <c r="CA620" s="31">
        <v>47073.898706436201</v>
      </c>
      <c r="CB620" s="31">
        <v>2752264.7760620099</v>
      </c>
      <c r="CC620" s="31">
        <v>23842119.0620117</v>
      </c>
      <c r="CD620" s="31">
        <v>4956418.7017822303</v>
      </c>
      <c r="CE620" s="31">
        <v>1142.46518690884</v>
      </c>
      <c r="CF620" s="31">
        <v>199256.00562095601</v>
      </c>
      <c r="CG620" s="31">
        <v>1575777.31610107</v>
      </c>
      <c r="CH620" s="31">
        <v>0</v>
      </c>
      <c r="CI620" s="31">
        <v>48225.581405639598</v>
      </c>
      <c r="CJ620" s="31">
        <v>2951397.5494079599</v>
      </c>
      <c r="CK620" s="31">
        <v>25413431.900146499</v>
      </c>
      <c r="CL620" s="31">
        <v>4959069.9085693397</v>
      </c>
      <c r="CM620" s="31">
        <v>81685.235386848493</v>
      </c>
      <c r="CN620" s="31">
        <v>13307110.545776401</v>
      </c>
      <c r="CO620" s="31">
        <v>56292558.128906302</v>
      </c>
      <c r="CP620" s="31">
        <v>4959069.9085693397</v>
      </c>
    </row>
    <row r="621" spans="1:94">
      <c r="A621" s="138" t="s">
        <v>73</v>
      </c>
      <c r="B621" s="163">
        <v>41153</v>
      </c>
      <c r="C621" s="31">
        <v>39875.213786125198</v>
      </c>
      <c r="D621" s="31">
        <v>0</v>
      </c>
      <c r="E621" s="31">
        <v>6862.2993113994598</v>
      </c>
      <c r="F621" s="31">
        <v>6110.6124193668402</v>
      </c>
      <c r="G621" s="31">
        <v>1140.0536638349299</v>
      </c>
      <c r="H621" s="31">
        <v>0</v>
      </c>
      <c r="I621" s="31">
        <v>0</v>
      </c>
      <c r="J621" s="31">
        <v>33071.391785144799</v>
      </c>
      <c r="K621" s="31">
        <v>452.15744150802499</v>
      </c>
      <c r="L621" s="31">
        <v>23844.246202468901</v>
      </c>
      <c r="M621" s="31">
        <v>16025.3481788635</v>
      </c>
      <c r="N621" s="31">
        <v>5046.3330475091898</v>
      </c>
      <c r="O621" s="31">
        <v>0</v>
      </c>
      <c r="P621" s="31">
        <v>0</v>
      </c>
      <c r="Q621" s="31">
        <v>2002.5233666449799</v>
      </c>
      <c r="R621" s="31">
        <v>0</v>
      </c>
      <c r="S621" s="31">
        <v>0</v>
      </c>
      <c r="T621" s="31">
        <v>1143.90378637612</v>
      </c>
      <c r="U621" s="31">
        <v>33607.452512881297</v>
      </c>
      <c r="V621" s="31">
        <v>2274951.7807617201</v>
      </c>
      <c r="W621" s="31">
        <v>0</v>
      </c>
      <c r="X621" s="31">
        <v>431714.46858978301</v>
      </c>
      <c r="Y621" s="31">
        <v>355135.13971710199</v>
      </c>
      <c r="Z621" s="31">
        <v>196859.10178565999</v>
      </c>
      <c r="AA621" s="31">
        <v>0</v>
      </c>
      <c r="AB621" s="31">
        <v>0</v>
      </c>
      <c r="AC621" s="31">
        <v>10328176.864868199</v>
      </c>
      <c r="AD621" s="31">
        <v>38068.697151184097</v>
      </c>
      <c r="AE621" s="31">
        <v>1050156.72073364</v>
      </c>
      <c r="AF621" s="31">
        <v>772122.93209075904</v>
      </c>
      <c r="AG621" s="31">
        <v>623327.40636444103</v>
      </c>
      <c r="AH621" s="31">
        <v>0</v>
      </c>
      <c r="AI621" s="31">
        <v>0</v>
      </c>
      <c r="AJ621" s="31">
        <v>262583.12776184099</v>
      </c>
      <c r="AK621" s="31">
        <v>0</v>
      </c>
      <c r="AL621" s="31">
        <v>0</v>
      </c>
      <c r="AM621" s="31">
        <v>198042.63667488101</v>
      </c>
      <c r="AN621" s="31">
        <v>10383988.509399399</v>
      </c>
      <c r="AO621" s="31">
        <v>19944448.255127002</v>
      </c>
      <c r="AP621" s="31">
        <v>0</v>
      </c>
      <c r="AQ621" s="31">
        <v>3687792.0234069801</v>
      </c>
      <c r="AR621" s="31">
        <v>3056366.1249389602</v>
      </c>
      <c r="AS621" s="31">
        <v>1580417.5561828599</v>
      </c>
      <c r="AT621" s="31">
        <v>0</v>
      </c>
      <c r="AU621" s="31">
        <v>0</v>
      </c>
      <c r="AV621" s="31">
        <v>31066105.337646499</v>
      </c>
      <c r="AW621" s="31">
        <v>120801.197610855</v>
      </c>
      <c r="AX621" s="31">
        <v>9564258.4371337909</v>
      </c>
      <c r="AY621" s="31">
        <v>7019325.7772216797</v>
      </c>
      <c r="AZ621" s="31">
        <v>4902515.2191772498</v>
      </c>
      <c r="BA621" s="31">
        <v>0</v>
      </c>
      <c r="BB621" s="31">
        <v>0</v>
      </c>
      <c r="BC621" s="31">
        <v>2215660.3878784198</v>
      </c>
      <c r="BD621" s="31">
        <v>0</v>
      </c>
      <c r="BE621" s="31">
        <v>0</v>
      </c>
      <c r="BF621" s="31">
        <v>1584157.5789032001</v>
      </c>
      <c r="BG621" s="31">
        <v>31206138.838134799</v>
      </c>
      <c r="BH621" s="31">
        <v>3829032.2743530301</v>
      </c>
      <c r="BI621" s="31">
        <v>0</v>
      </c>
      <c r="BJ621" s="31">
        <v>1115564.1558532701</v>
      </c>
      <c r="BK621" s="31">
        <v>958804.88166809105</v>
      </c>
      <c r="BL621" s="31">
        <v>0</v>
      </c>
      <c r="BM621" s="31">
        <v>0</v>
      </c>
      <c r="BN621" s="31">
        <v>0</v>
      </c>
      <c r="BO621" s="31">
        <v>0</v>
      </c>
      <c r="BP621" s="31">
        <v>0</v>
      </c>
      <c r="BQ621" s="31">
        <v>0</v>
      </c>
      <c r="BR621" s="31">
        <v>2186580.0450744601</v>
      </c>
      <c r="BS621" s="31">
        <v>1793374.1913604699</v>
      </c>
      <c r="BT621" s="31">
        <v>0</v>
      </c>
      <c r="BU621" s="31">
        <v>0</v>
      </c>
      <c r="BV621" s="31">
        <v>956684.06490325904</v>
      </c>
      <c r="BW621" s="31">
        <v>0</v>
      </c>
      <c r="BX621" s="31">
        <v>0</v>
      </c>
      <c r="BY621" s="31">
        <v>0</v>
      </c>
      <c r="BZ621" s="31">
        <v>0</v>
      </c>
      <c r="CA621" s="31">
        <v>46737.260634899103</v>
      </c>
      <c r="CB621" s="31">
        <v>2702856.1338806199</v>
      </c>
      <c r="CC621" s="31">
        <v>23620100.097167999</v>
      </c>
      <c r="CD621" s="31">
        <v>4940438.2890014602</v>
      </c>
      <c r="CE621" s="31">
        <v>1140.9339500963699</v>
      </c>
      <c r="CF621" s="31">
        <v>196414.121837616</v>
      </c>
      <c r="CG621" s="31">
        <v>1575391.8707427999</v>
      </c>
      <c r="CH621" s="31">
        <v>0</v>
      </c>
      <c r="CI621" s="31">
        <v>47878.836639404297</v>
      </c>
      <c r="CJ621" s="31">
        <v>2898491.8005981399</v>
      </c>
      <c r="CK621" s="31">
        <v>25189738.0390625</v>
      </c>
      <c r="CL621" s="31">
        <v>4941667.7108154297</v>
      </c>
      <c r="CM621" s="31">
        <v>81412.676158905</v>
      </c>
      <c r="CN621" s="31">
        <v>13290241.222168</v>
      </c>
      <c r="CO621" s="31">
        <v>56400511.916503899</v>
      </c>
      <c r="CP621" s="31">
        <v>4941667.7108154297</v>
      </c>
    </row>
    <row r="622" spans="1:94">
      <c r="A622" s="138" t="s">
        <v>73</v>
      </c>
      <c r="B622" s="163">
        <v>41244</v>
      </c>
      <c r="C622" s="31">
        <v>39715.864367961898</v>
      </c>
      <c r="D622" s="31">
        <v>0</v>
      </c>
      <c r="E622" s="31">
        <v>6800.3369507193602</v>
      </c>
      <c r="F622" s="31">
        <v>6058.7233552932703</v>
      </c>
      <c r="G622" s="31">
        <v>1147.0947014242399</v>
      </c>
      <c r="H622" s="31">
        <v>0</v>
      </c>
      <c r="I622" s="31">
        <v>0</v>
      </c>
      <c r="J622" s="31">
        <v>33064.839088439898</v>
      </c>
      <c r="K622" s="31">
        <v>426.066686887294</v>
      </c>
      <c r="L622" s="31">
        <v>23591.7265310287</v>
      </c>
      <c r="M622" s="31">
        <v>15998.797222614299</v>
      </c>
      <c r="N622" s="31">
        <v>4987.1090095639202</v>
      </c>
      <c r="O622" s="31">
        <v>0</v>
      </c>
      <c r="P622" s="31">
        <v>0</v>
      </c>
      <c r="Q622" s="31">
        <v>1991.03677356243</v>
      </c>
      <c r="R622" s="31">
        <v>0</v>
      </c>
      <c r="S622" s="31">
        <v>0</v>
      </c>
      <c r="T622" s="31">
        <v>1141.26549953222</v>
      </c>
      <c r="U622" s="31">
        <v>33621.226338795066</v>
      </c>
      <c r="V622" s="31">
        <v>2260219.1398315402</v>
      </c>
      <c r="W622" s="31">
        <v>0</v>
      </c>
      <c r="X622" s="31">
        <v>416273.80717468302</v>
      </c>
      <c r="Y622" s="31">
        <v>344320.27124404901</v>
      </c>
      <c r="Z622" s="31">
        <v>194657.44688415501</v>
      </c>
      <c r="AA622" s="31">
        <v>0</v>
      </c>
      <c r="AB622" s="31">
        <v>0</v>
      </c>
      <c r="AC622" s="31">
        <v>10314460.193603501</v>
      </c>
      <c r="AD622" s="31">
        <v>37053.733821392103</v>
      </c>
      <c r="AE622" s="31">
        <v>1038281.04693604</v>
      </c>
      <c r="AF622" s="31">
        <v>765704.81772613502</v>
      </c>
      <c r="AG622" s="31">
        <v>601601.56014251697</v>
      </c>
      <c r="AH622" s="31">
        <v>0</v>
      </c>
      <c r="AI622" s="31">
        <v>0</v>
      </c>
      <c r="AJ622" s="31">
        <v>265232.72661971999</v>
      </c>
      <c r="AK622" s="31">
        <v>0</v>
      </c>
      <c r="AL622" s="31">
        <v>0</v>
      </c>
      <c r="AM622" s="31">
        <v>191870.180028915</v>
      </c>
      <c r="AN622" s="31">
        <v>10415931.7353516</v>
      </c>
      <c r="AO622" s="31">
        <v>19992369.197021499</v>
      </c>
      <c r="AP622" s="31">
        <v>0</v>
      </c>
      <c r="AQ622" s="31">
        <v>3614986.6790771498</v>
      </c>
      <c r="AR622" s="31">
        <v>2999081.0911865202</v>
      </c>
      <c r="AS622" s="31">
        <v>1563473.83078003</v>
      </c>
      <c r="AT622" s="31">
        <v>0</v>
      </c>
      <c r="AU622" s="31">
        <v>0</v>
      </c>
      <c r="AV622" s="31">
        <v>31220291.166259799</v>
      </c>
      <c r="AW622" s="31">
        <v>117905.26681804701</v>
      </c>
      <c r="AX622" s="31">
        <v>9554473.4699706994</v>
      </c>
      <c r="AY622" s="31">
        <v>6984927.5173950205</v>
      </c>
      <c r="AZ622" s="31">
        <v>4771522.7619018601</v>
      </c>
      <c r="BA622" s="31">
        <v>0</v>
      </c>
      <c r="BB622" s="31">
        <v>0</v>
      </c>
      <c r="BC622" s="31">
        <v>2234242.8265380901</v>
      </c>
      <c r="BD622" s="31">
        <v>0</v>
      </c>
      <c r="BE622" s="31">
        <v>0</v>
      </c>
      <c r="BF622" s="31">
        <v>1552399.9924621601</v>
      </c>
      <c r="BG622" s="31">
        <v>31384912.785888702</v>
      </c>
      <c r="BH622" s="31">
        <v>3780375.3706359901</v>
      </c>
      <c r="BI622" s="31">
        <v>0</v>
      </c>
      <c r="BJ622" s="31">
        <v>1074938.93992615</v>
      </c>
      <c r="BK622" s="31">
        <v>917014.32215118397</v>
      </c>
      <c r="BL622" s="31">
        <v>0</v>
      </c>
      <c r="BM622" s="31">
        <v>0</v>
      </c>
      <c r="BN622" s="31">
        <v>0</v>
      </c>
      <c r="BO622" s="31">
        <v>0</v>
      </c>
      <c r="BP622" s="31">
        <v>0</v>
      </c>
      <c r="BQ622" s="31">
        <v>0</v>
      </c>
      <c r="BR622" s="31">
        <v>2183554.7748107901</v>
      </c>
      <c r="BS622" s="31">
        <v>1739022.4594268801</v>
      </c>
      <c r="BT622" s="31">
        <v>0</v>
      </c>
      <c r="BU622" s="31">
        <v>0</v>
      </c>
      <c r="BV622" s="31">
        <v>963787.44048309303</v>
      </c>
      <c r="BW622" s="31">
        <v>0</v>
      </c>
      <c r="BX622" s="31">
        <v>0</v>
      </c>
      <c r="BY622" s="31">
        <v>0</v>
      </c>
      <c r="BZ622" s="31">
        <v>0</v>
      </c>
      <c r="CA622" s="31">
        <v>46545.298142433203</v>
      </c>
      <c r="CB622" s="31">
        <v>2672734.8645629901</v>
      </c>
      <c r="CC622" s="31">
        <v>23534484.7041016</v>
      </c>
      <c r="CD622" s="31">
        <v>4848776.08276367</v>
      </c>
      <c r="CE622" s="31">
        <v>1148.21484526992</v>
      </c>
      <c r="CF622" s="31">
        <v>193545.31175994899</v>
      </c>
      <c r="CG622" s="31">
        <v>1558598.9194030799</v>
      </c>
      <c r="CH622" s="31">
        <v>0</v>
      </c>
      <c r="CI622" s="31">
        <v>47686.5037717819</v>
      </c>
      <c r="CJ622" s="31">
        <v>2865810.7000732399</v>
      </c>
      <c r="CK622" s="31">
        <v>25109919.2348633</v>
      </c>
      <c r="CL622" s="31">
        <v>4846070.5574340802</v>
      </c>
      <c r="CM622" s="31">
        <v>81165.428520202593</v>
      </c>
      <c r="CN622" s="31">
        <v>13280949.681640601</v>
      </c>
      <c r="CO622" s="31">
        <v>56474933.828125</v>
      </c>
      <c r="CP622" s="31">
        <v>4846070.5574340802</v>
      </c>
    </row>
    <row r="623" spans="1:94">
      <c r="A623" s="138" t="s">
        <v>73</v>
      </c>
      <c r="B623" s="163">
        <v>41334</v>
      </c>
      <c r="C623" s="31">
        <v>38936.685747146599</v>
      </c>
      <c r="D623" s="31">
        <v>0</v>
      </c>
      <c r="E623" s="31">
        <v>6576.3891559839203</v>
      </c>
      <c r="F623" s="31">
        <v>5863.91427361965</v>
      </c>
      <c r="G623" s="31">
        <v>1156.41544742882</v>
      </c>
      <c r="H623" s="31">
        <v>0</v>
      </c>
      <c r="I623" s="31">
        <v>0</v>
      </c>
      <c r="J623" s="31">
        <v>33274.262096405</v>
      </c>
      <c r="K623" s="31">
        <v>392.599726352841</v>
      </c>
      <c r="L623" s="31">
        <v>1888.23621110618</v>
      </c>
      <c r="M623" s="31">
        <v>15770.2049504519</v>
      </c>
      <c r="N623" s="31">
        <v>4894.5462016463298</v>
      </c>
      <c r="O623" s="31">
        <v>0</v>
      </c>
      <c r="P623" s="31">
        <v>20835.812131643299</v>
      </c>
      <c r="Q623" s="31">
        <v>1969.62947705388</v>
      </c>
      <c r="R623" s="31">
        <v>0</v>
      </c>
      <c r="S623" s="31">
        <v>1157.5334960371299</v>
      </c>
      <c r="T623" s="31">
        <v>0</v>
      </c>
      <c r="U623" s="31">
        <v>33506.868948175586</v>
      </c>
      <c r="V623" s="31">
        <v>2171327.12255859</v>
      </c>
      <c r="W623" s="31">
        <v>0</v>
      </c>
      <c r="X623" s="31">
        <v>407418.49754715001</v>
      </c>
      <c r="Y623" s="31">
        <v>336382.04104614299</v>
      </c>
      <c r="Z623" s="31">
        <v>188674.60819625901</v>
      </c>
      <c r="AA623" s="31">
        <v>0</v>
      </c>
      <c r="AB623" s="31">
        <v>0</v>
      </c>
      <c r="AC623" s="31">
        <v>10289959.150512701</v>
      </c>
      <c r="AD623" s="31">
        <v>33744.827626705199</v>
      </c>
      <c r="AE623" s="31">
        <v>31275.169812917698</v>
      </c>
      <c r="AF623" s="31">
        <v>740098.92837524402</v>
      </c>
      <c r="AG623" s="31">
        <v>591295.624168396</v>
      </c>
      <c r="AH623" s="31">
        <v>0</v>
      </c>
      <c r="AI623" s="31">
        <v>957595.34777069103</v>
      </c>
      <c r="AJ623" s="31">
        <v>261305.61004257199</v>
      </c>
      <c r="AK623" s="31">
        <v>0</v>
      </c>
      <c r="AL623" s="31">
        <v>189855.42463302601</v>
      </c>
      <c r="AM623" s="31">
        <v>0</v>
      </c>
      <c r="AN623" s="31">
        <v>10254447.880615201</v>
      </c>
      <c r="AO623" s="31">
        <v>19125917.478027299</v>
      </c>
      <c r="AP623" s="31">
        <v>0</v>
      </c>
      <c r="AQ623" s="31">
        <v>3445212.95495605</v>
      </c>
      <c r="AR623" s="31">
        <v>2871150.8282165499</v>
      </c>
      <c r="AS623" s="31">
        <v>1508466.64283752</v>
      </c>
      <c r="AT623" s="31">
        <v>0</v>
      </c>
      <c r="AU623" s="31">
        <v>0</v>
      </c>
      <c r="AV623" s="31">
        <v>31049338.432617199</v>
      </c>
      <c r="AW623" s="31">
        <v>107983.848912239</v>
      </c>
      <c r="AX623" s="31">
        <v>377330.03560256999</v>
      </c>
      <c r="AY623" s="31">
        <v>6783441.5078735398</v>
      </c>
      <c r="AZ623" s="31">
        <v>4692218.6431884803</v>
      </c>
      <c r="BA623" s="31">
        <v>0</v>
      </c>
      <c r="BB623" s="31">
        <v>8536275.3038330097</v>
      </c>
      <c r="BC623" s="31">
        <v>2194202.7402038602</v>
      </c>
      <c r="BD623" s="31">
        <v>0</v>
      </c>
      <c r="BE623" s="31">
        <v>1514508.5741882301</v>
      </c>
      <c r="BF623" s="31">
        <v>0</v>
      </c>
      <c r="BG623" s="31">
        <v>31101091.1728516</v>
      </c>
      <c r="BH623" s="31">
        <v>4548512.5583496103</v>
      </c>
      <c r="BI623" s="31">
        <v>0</v>
      </c>
      <c r="BJ623" s="31">
        <v>1122272.19523621</v>
      </c>
      <c r="BK623" s="31">
        <v>949125.00103759801</v>
      </c>
      <c r="BL623" s="31">
        <v>0</v>
      </c>
      <c r="BM623" s="31">
        <v>0</v>
      </c>
      <c r="BN623" s="31">
        <v>0</v>
      </c>
      <c r="BO623" s="31">
        <v>0</v>
      </c>
      <c r="BP623" s="31">
        <v>0</v>
      </c>
      <c r="BQ623" s="31">
        <v>0</v>
      </c>
      <c r="BR623" s="31">
        <v>2237332.6060791002</v>
      </c>
      <c r="BS623" s="31">
        <v>1755990.0165405299</v>
      </c>
      <c r="BT623" s="31">
        <v>0</v>
      </c>
      <c r="BU623" s="31">
        <v>679604.5</v>
      </c>
      <c r="BV623" s="31">
        <v>995063.11933898902</v>
      </c>
      <c r="BW623" s="31">
        <v>0</v>
      </c>
      <c r="BX623" s="31">
        <v>129492.540214539</v>
      </c>
      <c r="BY623" s="31">
        <v>0</v>
      </c>
      <c r="BZ623" s="31">
        <v>0</v>
      </c>
      <c r="CA623" s="31">
        <v>45484.7452630997</v>
      </c>
      <c r="CB623" s="31">
        <v>2583913.1597290002</v>
      </c>
      <c r="CC623" s="31">
        <v>22641426.097167999</v>
      </c>
      <c r="CD623" s="31">
        <v>5686883.8618774395</v>
      </c>
      <c r="CE623" s="31">
        <v>1158.0619620084799</v>
      </c>
      <c r="CF623" s="31">
        <v>189796.45329093901</v>
      </c>
      <c r="CG623" s="31">
        <v>1516278.5136566199</v>
      </c>
      <c r="CH623" s="31">
        <v>129492.540214539</v>
      </c>
      <c r="CI623" s="31">
        <v>46643.805491447398</v>
      </c>
      <c r="CJ623" s="31">
        <v>2775029.4295959501</v>
      </c>
      <c r="CK623" s="31">
        <v>24149749.2653809</v>
      </c>
      <c r="CL623" s="31">
        <v>5815533.0999145498</v>
      </c>
      <c r="CM623" s="31">
        <v>80022.212671279907</v>
      </c>
      <c r="CN623" s="31">
        <v>13020794.647583</v>
      </c>
      <c r="CO623" s="31">
        <v>55277908.926757798</v>
      </c>
      <c r="CP623" s="31">
        <v>5815533.0999145498</v>
      </c>
    </row>
    <row r="624" spans="1:94">
      <c r="A624" s="138" t="s">
        <v>73</v>
      </c>
      <c r="B624" s="163">
        <v>41426</v>
      </c>
      <c r="C624" s="31">
        <v>38931.837181091301</v>
      </c>
      <c r="D624" s="31">
        <v>0</v>
      </c>
      <c r="E624" s="31">
        <v>6539.56969821453</v>
      </c>
      <c r="F624" s="31">
        <v>5842.7445938587198</v>
      </c>
      <c r="G624" s="31">
        <v>1152.32067404687</v>
      </c>
      <c r="H624" s="31">
        <v>0</v>
      </c>
      <c r="I624" s="31">
        <v>0</v>
      </c>
      <c r="J624" s="31">
        <v>33156.144993305199</v>
      </c>
      <c r="K624" s="31">
        <v>354.05938589945401</v>
      </c>
      <c r="L624" s="31">
        <v>1493.2646985799099</v>
      </c>
      <c r="M624" s="31">
        <v>15978.6898915768</v>
      </c>
      <c r="N624" s="31">
        <v>4818.1377747058896</v>
      </c>
      <c r="O624" s="31">
        <v>0</v>
      </c>
      <c r="P624" s="31">
        <v>21283.6488349438</v>
      </c>
      <c r="Q624" s="31">
        <v>1970.55424585938</v>
      </c>
      <c r="R624" s="31">
        <v>0</v>
      </c>
      <c r="S624" s="31">
        <v>1152.9952142089601</v>
      </c>
      <c r="T624" s="31">
        <v>0</v>
      </c>
      <c r="U624" s="31">
        <v>33433.567571942905</v>
      </c>
      <c r="V624" s="31">
        <v>2182887.75698853</v>
      </c>
      <c r="W624" s="31">
        <v>0</v>
      </c>
      <c r="X624" s="31">
        <v>395725.92134094198</v>
      </c>
      <c r="Y624" s="31">
        <v>331391.243251801</v>
      </c>
      <c r="Z624" s="31">
        <v>186751.82063484201</v>
      </c>
      <c r="AA624" s="31">
        <v>0</v>
      </c>
      <c r="AB624" s="31">
        <v>0</v>
      </c>
      <c r="AC624" s="31">
        <v>10269201.6517334</v>
      </c>
      <c r="AD624" s="31">
        <v>30490.293384790399</v>
      </c>
      <c r="AE624" s="31">
        <v>21291.719968557401</v>
      </c>
      <c r="AF624" s="31">
        <v>751503.59558105504</v>
      </c>
      <c r="AG624" s="31">
        <v>579419.19412231399</v>
      </c>
      <c r="AH624" s="31">
        <v>0</v>
      </c>
      <c r="AI624" s="31">
        <v>966497.35770416295</v>
      </c>
      <c r="AJ624" s="31">
        <v>262258.04842758202</v>
      </c>
      <c r="AK624" s="31">
        <v>0</v>
      </c>
      <c r="AL624" s="31">
        <v>187194.88802909901</v>
      </c>
      <c r="AM624" s="31">
        <v>0</v>
      </c>
      <c r="AN624" s="31">
        <v>10282299.4451904</v>
      </c>
      <c r="AO624" s="31">
        <v>19318152.286865201</v>
      </c>
      <c r="AP624" s="31">
        <v>0</v>
      </c>
      <c r="AQ624" s="31">
        <v>3335618.3380432101</v>
      </c>
      <c r="AR624" s="31">
        <v>2789529.5638732901</v>
      </c>
      <c r="AS624" s="31">
        <v>1499093.5314178499</v>
      </c>
      <c r="AT624" s="31">
        <v>0</v>
      </c>
      <c r="AU624" s="31">
        <v>0</v>
      </c>
      <c r="AV624" s="31">
        <v>31133361.666259799</v>
      </c>
      <c r="AW624" s="31">
        <v>97704.429910659805</v>
      </c>
      <c r="AX624" s="31">
        <v>266784.94974899298</v>
      </c>
      <c r="AY624" s="31">
        <v>6924439.0706176804</v>
      </c>
      <c r="AZ624" s="31">
        <v>4594785.1928100605</v>
      </c>
      <c r="BA624" s="31">
        <v>0</v>
      </c>
      <c r="BB624" s="31">
        <v>8672931.87255859</v>
      </c>
      <c r="BC624" s="31">
        <v>2207372.6604309101</v>
      </c>
      <c r="BD624" s="31">
        <v>0</v>
      </c>
      <c r="BE624" s="31">
        <v>1502059.5932769801</v>
      </c>
      <c r="BF624" s="31">
        <v>0</v>
      </c>
      <c r="BG624" s="31">
        <v>31224045.397216801</v>
      </c>
      <c r="BH624" s="31">
        <v>4599316.5881957998</v>
      </c>
      <c r="BI624" s="31">
        <v>0</v>
      </c>
      <c r="BJ624" s="31">
        <v>1109864.1123046901</v>
      </c>
      <c r="BK624" s="31">
        <v>928558.47365570103</v>
      </c>
      <c r="BL624" s="31">
        <v>0</v>
      </c>
      <c r="BM624" s="31">
        <v>0</v>
      </c>
      <c r="BN624" s="31">
        <v>0</v>
      </c>
      <c r="BO624" s="31">
        <v>0</v>
      </c>
      <c r="BP624" s="31">
        <v>0</v>
      </c>
      <c r="BQ624" s="31">
        <v>0</v>
      </c>
      <c r="BR624" s="31">
        <v>2283256.5143127399</v>
      </c>
      <c r="BS624" s="31">
        <v>1718076.6618347201</v>
      </c>
      <c r="BT624" s="31">
        <v>0</v>
      </c>
      <c r="BU624" s="31">
        <v>693114.979995728</v>
      </c>
      <c r="BV624" s="31">
        <v>1004968.88697815</v>
      </c>
      <c r="BW624" s="31">
        <v>0</v>
      </c>
      <c r="BX624" s="31">
        <v>127810.23900699599</v>
      </c>
      <c r="BY624" s="31">
        <v>0</v>
      </c>
      <c r="BZ624" s="31">
        <v>0</v>
      </c>
      <c r="CA624" s="31">
        <v>45466.994253635399</v>
      </c>
      <c r="CB624" s="31">
        <v>2579806.5169372601</v>
      </c>
      <c r="CC624" s="31">
        <v>22660545.0615234</v>
      </c>
      <c r="CD624" s="31">
        <v>5709684.44885254</v>
      </c>
      <c r="CE624" s="31">
        <v>1149.3881203532201</v>
      </c>
      <c r="CF624" s="31">
        <v>186931.09185028099</v>
      </c>
      <c r="CG624" s="31">
        <v>1499799.77601624</v>
      </c>
      <c r="CH624" s="31">
        <v>127810.23900699599</v>
      </c>
      <c r="CI624" s="31">
        <v>46623.839046955101</v>
      </c>
      <c r="CJ624" s="31">
        <v>2766573.9020996098</v>
      </c>
      <c r="CK624" s="31">
        <v>24155717.855468798</v>
      </c>
      <c r="CL624" s="31">
        <v>5839416.7716674795</v>
      </c>
      <c r="CM624" s="31">
        <v>79907.279707908601</v>
      </c>
      <c r="CN624" s="31">
        <v>13048466.033447299</v>
      </c>
      <c r="CO624" s="31">
        <v>55384592.234375</v>
      </c>
      <c r="CP624" s="31">
        <v>5839416.7716674795</v>
      </c>
    </row>
    <row r="625" spans="1:94">
      <c r="A625" s="138" t="s">
        <v>73</v>
      </c>
      <c r="B625" s="163">
        <v>41518</v>
      </c>
      <c r="C625" s="31">
        <v>38776.453943729401</v>
      </c>
      <c r="D625" s="31">
        <v>0</v>
      </c>
      <c r="E625" s="31">
        <v>6440.8020461797696</v>
      </c>
      <c r="F625" s="31">
        <v>5769.1271310448601</v>
      </c>
      <c r="G625" s="31">
        <v>1137.912069574</v>
      </c>
      <c r="H625" s="31">
        <v>0</v>
      </c>
      <c r="I625" s="31">
        <v>0</v>
      </c>
      <c r="J625" s="31">
        <v>33107.276298046098</v>
      </c>
      <c r="K625" s="31">
        <v>299.21530035138102</v>
      </c>
      <c r="L625" s="31">
        <v>109.37298237253</v>
      </c>
      <c r="M625" s="31">
        <v>16006.298575520501</v>
      </c>
      <c r="N625" s="31">
        <v>4741.4389690160797</v>
      </c>
      <c r="O625" s="31">
        <v>0</v>
      </c>
      <c r="P625" s="31">
        <v>22437.970515728</v>
      </c>
      <c r="Q625" s="31">
        <v>1977.7109320759801</v>
      </c>
      <c r="R625" s="31">
        <v>0</v>
      </c>
      <c r="S625" s="31">
        <v>1140.5002490132999</v>
      </c>
      <c r="T625" s="31">
        <v>0</v>
      </c>
      <c r="U625" s="31">
        <v>33517.172334566087</v>
      </c>
      <c r="V625" s="31">
        <v>2169793.8646240202</v>
      </c>
      <c r="W625" s="31">
        <v>0</v>
      </c>
      <c r="X625" s="31">
        <v>390949.36492157</v>
      </c>
      <c r="Y625" s="31">
        <v>325482.39339828503</v>
      </c>
      <c r="Z625" s="31">
        <v>184373.52702713001</v>
      </c>
      <c r="AA625" s="31">
        <v>0</v>
      </c>
      <c r="AB625" s="31">
        <v>0</v>
      </c>
      <c r="AC625" s="31">
        <v>10229851.209838901</v>
      </c>
      <c r="AD625" s="31">
        <v>25720.6724448204</v>
      </c>
      <c r="AE625" s="31">
        <v>9041.0601387023908</v>
      </c>
      <c r="AF625" s="31">
        <v>750060.42305755604</v>
      </c>
      <c r="AG625" s="31">
        <v>565208.29997253395</v>
      </c>
      <c r="AH625" s="31">
        <v>0</v>
      </c>
      <c r="AI625" s="31">
        <v>970652.68229675305</v>
      </c>
      <c r="AJ625" s="31">
        <v>264873.02449035598</v>
      </c>
      <c r="AK625" s="31">
        <v>0</v>
      </c>
      <c r="AL625" s="31">
        <v>185827.44725036601</v>
      </c>
      <c r="AM625" s="31">
        <v>0</v>
      </c>
      <c r="AN625" s="31">
        <v>10284056.333862299</v>
      </c>
      <c r="AO625" s="31">
        <v>19281315.497802701</v>
      </c>
      <c r="AP625" s="31">
        <v>0</v>
      </c>
      <c r="AQ625" s="31">
        <v>3273949.0807800302</v>
      </c>
      <c r="AR625" s="31">
        <v>2731088.8833313002</v>
      </c>
      <c r="AS625" s="31">
        <v>1477809.4416656501</v>
      </c>
      <c r="AT625" s="31">
        <v>0</v>
      </c>
      <c r="AU625" s="31">
        <v>0</v>
      </c>
      <c r="AV625" s="31">
        <v>31130748.2038574</v>
      </c>
      <c r="AW625" s="31">
        <v>82369.813333511396</v>
      </c>
      <c r="AX625" s="31">
        <v>62547.570471286803</v>
      </c>
      <c r="AY625" s="31">
        <v>6944852.4622802697</v>
      </c>
      <c r="AZ625" s="31">
        <v>4497453.7236938505</v>
      </c>
      <c r="BA625" s="31">
        <v>0</v>
      </c>
      <c r="BB625" s="31">
        <v>8814741.3062744103</v>
      </c>
      <c r="BC625" s="31">
        <v>2246765.4668884301</v>
      </c>
      <c r="BD625" s="31">
        <v>0</v>
      </c>
      <c r="BE625" s="31">
        <v>1481794.0498504599</v>
      </c>
      <c r="BF625" s="31">
        <v>0</v>
      </c>
      <c r="BG625" s="31">
        <v>31234157.012695301</v>
      </c>
      <c r="BH625" s="31">
        <v>4508749.7097778302</v>
      </c>
      <c r="BI625" s="31">
        <v>0</v>
      </c>
      <c r="BJ625" s="31">
        <v>1102013.8510437</v>
      </c>
      <c r="BK625" s="31">
        <v>915537.79990386998</v>
      </c>
      <c r="BL625" s="31">
        <v>0</v>
      </c>
      <c r="BM625" s="31">
        <v>0</v>
      </c>
      <c r="BN625" s="31">
        <v>0</v>
      </c>
      <c r="BO625" s="31">
        <v>0</v>
      </c>
      <c r="BP625" s="31">
        <v>0</v>
      </c>
      <c r="BQ625" s="31">
        <v>0</v>
      </c>
      <c r="BR625" s="31">
        <v>2287126.765625</v>
      </c>
      <c r="BS625" s="31">
        <v>1677877.45849609</v>
      </c>
      <c r="BT625" s="31">
        <v>0</v>
      </c>
      <c r="BU625" s="31">
        <v>593720.229995728</v>
      </c>
      <c r="BV625" s="31">
        <v>1022233.3362503099</v>
      </c>
      <c r="BW625" s="31">
        <v>0</v>
      </c>
      <c r="BX625" s="31">
        <v>112805.16956234</v>
      </c>
      <c r="BY625" s="31">
        <v>0</v>
      </c>
      <c r="BZ625" s="31">
        <v>0</v>
      </c>
      <c r="CA625" s="31">
        <v>45239.260740280202</v>
      </c>
      <c r="CB625" s="31">
        <v>2558188.1848449698</v>
      </c>
      <c r="CC625" s="31">
        <v>22550688.717529301</v>
      </c>
      <c r="CD625" s="31">
        <v>5601012.1723022498</v>
      </c>
      <c r="CE625" s="31">
        <v>1138.2576234936701</v>
      </c>
      <c r="CF625" s="31">
        <v>184426.89854621899</v>
      </c>
      <c r="CG625" s="31">
        <v>1474930.4635467499</v>
      </c>
      <c r="CH625" s="31">
        <v>112805.16956234</v>
      </c>
      <c r="CI625" s="31">
        <v>46368.380239486702</v>
      </c>
      <c r="CJ625" s="31">
        <v>2742016.5074157701</v>
      </c>
      <c r="CK625" s="31">
        <v>24022079.6323242</v>
      </c>
      <c r="CL625" s="31">
        <v>5718398.9056396503</v>
      </c>
      <c r="CM625" s="31">
        <v>79828.794269561797</v>
      </c>
      <c r="CN625" s="31">
        <v>13038632.7662354</v>
      </c>
      <c r="CO625" s="31">
        <v>55244547.186035201</v>
      </c>
      <c r="CP625" s="31">
        <v>5718398.9056396503</v>
      </c>
    </row>
    <row r="626" spans="1:94">
      <c r="A626" s="138" t="s">
        <v>73</v>
      </c>
      <c r="B626" s="163">
        <v>41609</v>
      </c>
      <c r="C626" s="31">
        <v>38531.230826377898</v>
      </c>
      <c r="D626" s="31">
        <v>0</v>
      </c>
      <c r="E626" s="31">
        <v>6165.5151275396302</v>
      </c>
      <c r="F626" s="31">
        <v>5518.0208173394203</v>
      </c>
      <c r="G626" s="31">
        <v>1117.7033131271601</v>
      </c>
      <c r="H626" s="31">
        <v>0</v>
      </c>
      <c r="I626" s="31">
        <v>0</v>
      </c>
      <c r="J626" s="31">
        <v>32846.289639472998</v>
      </c>
      <c r="K626" s="31">
        <v>239.32420729287</v>
      </c>
      <c r="L626" s="31">
        <v>79.560800106264693</v>
      </c>
      <c r="M626" s="31">
        <v>15965.271311402301</v>
      </c>
      <c r="N626" s="31">
        <v>4675.8903650045404</v>
      </c>
      <c r="O626" s="31">
        <v>0</v>
      </c>
      <c r="P626" s="31">
        <v>22099.774652242701</v>
      </c>
      <c r="Q626" s="31">
        <v>1962.15968869627</v>
      </c>
      <c r="R626" s="31">
        <v>0</v>
      </c>
      <c r="S626" s="31">
        <v>1114.05806005001</v>
      </c>
      <c r="T626" s="31">
        <v>0</v>
      </c>
      <c r="U626" s="31">
        <v>33244.868498278061</v>
      </c>
      <c r="V626" s="31">
        <v>2139952.1970214802</v>
      </c>
      <c r="W626" s="31">
        <v>0</v>
      </c>
      <c r="X626" s="31">
        <v>371814.93132400501</v>
      </c>
      <c r="Y626" s="31">
        <v>314386.95168685901</v>
      </c>
      <c r="Z626" s="31">
        <v>178718.93179893499</v>
      </c>
      <c r="AA626" s="31">
        <v>0</v>
      </c>
      <c r="AB626" s="31">
        <v>0</v>
      </c>
      <c r="AC626" s="31">
        <v>10084559.1088867</v>
      </c>
      <c r="AD626" s="31">
        <v>20239.783381462101</v>
      </c>
      <c r="AE626" s="31">
        <v>4684.4525273442296</v>
      </c>
      <c r="AF626" s="31">
        <v>741909.30824279797</v>
      </c>
      <c r="AG626" s="31">
        <v>554760.06013488804</v>
      </c>
      <c r="AH626" s="31">
        <v>0</v>
      </c>
      <c r="AI626" s="31">
        <v>943821.51422882103</v>
      </c>
      <c r="AJ626" s="31">
        <v>263011.17346954299</v>
      </c>
      <c r="AK626" s="31">
        <v>0</v>
      </c>
      <c r="AL626" s="31">
        <v>175683.41188049299</v>
      </c>
      <c r="AM626" s="31">
        <v>0</v>
      </c>
      <c r="AN626" s="31">
        <v>10175445.088501001</v>
      </c>
      <c r="AO626" s="31">
        <v>19090505.328125</v>
      </c>
      <c r="AP626" s="31">
        <v>0</v>
      </c>
      <c r="AQ626" s="31">
        <v>3105598.0624694801</v>
      </c>
      <c r="AR626" s="31">
        <v>2606710.38531494</v>
      </c>
      <c r="AS626" s="31">
        <v>1437560.0146637</v>
      </c>
      <c r="AT626" s="31">
        <v>0</v>
      </c>
      <c r="AU626" s="31">
        <v>0</v>
      </c>
      <c r="AV626" s="31">
        <v>31042280.7741699</v>
      </c>
      <c r="AW626" s="31">
        <v>65379.804127693198</v>
      </c>
      <c r="AX626" s="31">
        <v>33602.4708681107</v>
      </c>
      <c r="AY626" s="31">
        <v>6897809.5679931603</v>
      </c>
      <c r="AZ626" s="31">
        <v>4434534.4157104502</v>
      </c>
      <c r="BA626" s="31">
        <v>0</v>
      </c>
      <c r="BB626" s="31">
        <v>8581874.6142578106</v>
      </c>
      <c r="BC626" s="31">
        <v>2216559.109375</v>
      </c>
      <c r="BD626" s="31">
        <v>0</v>
      </c>
      <c r="BE626" s="31">
        <v>1422203.1410827599</v>
      </c>
      <c r="BF626" s="31">
        <v>0</v>
      </c>
      <c r="BG626" s="31">
        <v>31155664.529785201</v>
      </c>
      <c r="BH626" s="31">
        <v>4482908.1886596698</v>
      </c>
      <c r="BI626" s="31">
        <v>0</v>
      </c>
      <c r="BJ626" s="31">
        <v>1098245.13346863</v>
      </c>
      <c r="BK626" s="31">
        <v>911191.35746002197</v>
      </c>
      <c r="BL626" s="31">
        <v>0</v>
      </c>
      <c r="BM626" s="31">
        <v>0</v>
      </c>
      <c r="BN626" s="31">
        <v>0</v>
      </c>
      <c r="BO626" s="31">
        <v>0</v>
      </c>
      <c r="BP626" s="31">
        <v>0</v>
      </c>
      <c r="BQ626" s="31">
        <v>0</v>
      </c>
      <c r="BR626" s="31">
        <v>2293532.83557129</v>
      </c>
      <c r="BS626" s="31">
        <v>1653960.3480072001</v>
      </c>
      <c r="BT626" s="31">
        <v>0</v>
      </c>
      <c r="BU626" s="31">
        <v>668173.80999755894</v>
      </c>
      <c r="BV626" s="31">
        <v>1006684.49659729</v>
      </c>
      <c r="BW626" s="31">
        <v>0</v>
      </c>
      <c r="BX626" s="31">
        <v>117548.10279274</v>
      </c>
      <c r="BY626" s="31">
        <v>0</v>
      </c>
      <c r="BZ626" s="31">
        <v>0</v>
      </c>
      <c r="CA626" s="31">
        <v>44714.693020820603</v>
      </c>
      <c r="CB626" s="31">
        <v>2508147.6921997098</v>
      </c>
      <c r="CC626" s="31">
        <v>22125870.935791001</v>
      </c>
      <c r="CD626" s="31">
        <v>5575329.8671264602</v>
      </c>
      <c r="CE626" s="31">
        <v>1117.54290027916</v>
      </c>
      <c r="CF626" s="31">
        <v>177258.06090736401</v>
      </c>
      <c r="CG626" s="31">
        <v>1429537.70608521</v>
      </c>
      <c r="CH626" s="31">
        <v>117548.10279274</v>
      </c>
      <c r="CI626" s="31">
        <v>45830.878816127799</v>
      </c>
      <c r="CJ626" s="31">
        <v>2684997.0838623</v>
      </c>
      <c r="CK626" s="31">
        <v>23575899.2270508</v>
      </c>
      <c r="CL626" s="31">
        <v>5687217.6975097703</v>
      </c>
      <c r="CM626" s="31">
        <v>78950.537280082703</v>
      </c>
      <c r="CN626" s="31">
        <v>12859512.9881592</v>
      </c>
      <c r="CO626" s="31">
        <v>54699604.587890603</v>
      </c>
      <c r="CP626" s="31">
        <v>5687217.6975097703</v>
      </c>
    </row>
    <row r="627" spans="1:94">
      <c r="A627" s="138" t="s">
        <v>73</v>
      </c>
      <c r="B627" s="163">
        <v>41699</v>
      </c>
      <c r="C627" s="31">
        <v>38385.594190120697</v>
      </c>
      <c r="D627" s="31">
        <v>0</v>
      </c>
      <c r="E627" s="31">
        <v>6080.7757247686404</v>
      </c>
      <c r="F627" s="31">
        <v>5422.7023532390604</v>
      </c>
      <c r="G627" s="31">
        <v>1106.48102034628</v>
      </c>
      <c r="H627" s="31">
        <v>0</v>
      </c>
      <c r="I627" s="31">
        <v>0</v>
      </c>
      <c r="J627" s="31">
        <v>33231.412032604203</v>
      </c>
      <c r="K627" s="31">
        <v>179.61218169890299</v>
      </c>
      <c r="L627" s="31">
        <v>77.268504825420706</v>
      </c>
      <c r="M627" s="31">
        <v>15935.9184074402</v>
      </c>
      <c r="N627" s="31">
        <v>4573.1644145846403</v>
      </c>
      <c r="O627" s="31">
        <v>0</v>
      </c>
      <c r="P627" s="31">
        <v>21794.6714701653</v>
      </c>
      <c r="Q627" s="31">
        <v>1969.7200969457599</v>
      </c>
      <c r="R627" s="31">
        <v>0</v>
      </c>
      <c r="S627" s="31">
        <v>1106.9364417046299</v>
      </c>
      <c r="T627" s="31">
        <v>0</v>
      </c>
      <c r="U627" s="31">
        <v>33210.067638870292</v>
      </c>
      <c r="V627" s="31">
        <v>2111721.9384460398</v>
      </c>
      <c r="W627" s="31">
        <v>0</v>
      </c>
      <c r="X627" s="31">
        <v>365760.62098693801</v>
      </c>
      <c r="Y627" s="31">
        <v>307186.569248199</v>
      </c>
      <c r="Z627" s="31">
        <v>173232.73974800101</v>
      </c>
      <c r="AA627" s="31">
        <v>0</v>
      </c>
      <c r="AB627" s="31">
        <v>0</v>
      </c>
      <c r="AC627" s="31">
        <v>10134239.829223599</v>
      </c>
      <c r="AD627" s="31">
        <v>14610.368927121201</v>
      </c>
      <c r="AE627" s="31">
        <v>4660.9411900639498</v>
      </c>
      <c r="AF627" s="31">
        <v>736048.15282440197</v>
      </c>
      <c r="AG627" s="31">
        <v>541868.83306884801</v>
      </c>
      <c r="AH627" s="31">
        <v>0</v>
      </c>
      <c r="AI627" s="31">
        <v>934153.912315369</v>
      </c>
      <c r="AJ627" s="31">
        <v>263785.29890060402</v>
      </c>
      <c r="AK627" s="31">
        <v>0</v>
      </c>
      <c r="AL627" s="31">
        <v>174459.39327239999</v>
      </c>
      <c r="AM627" s="31">
        <v>0</v>
      </c>
      <c r="AN627" s="31">
        <v>10070315.6318359</v>
      </c>
      <c r="AO627" s="31">
        <v>18920404.3583984</v>
      </c>
      <c r="AP627" s="31">
        <v>0</v>
      </c>
      <c r="AQ627" s="31">
        <v>2993220.53729248</v>
      </c>
      <c r="AR627" s="31">
        <v>2504742.9468689002</v>
      </c>
      <c r="AS627" s="31">
        <v>1404117.62734985</v>
      </c>
      <c r="AT627" s="31">
        <v>0</v>
      </c>
      <c r="AU627" s="31">
        <v>0</v>
      </c>
      <c r="AV627" s="31">
        <v>31104064.626220699</v>
      </c>
      <c r="AW627" s="31">
        <v>47630.051013946497</v>
      </c>
      <c r="AX627" s="31">
        <v>33231.607303142497</v>
      </c>
      <c r="AY627" s="31">
        <v>6887765.5047607403</v>
      </c>
      <c r="AZ627" s="31">
        <v>4344629.8404540997</v>
      </c>
      <c r="BA627" s="31">
        <v>0</v>
      </c>
      <c r="BB627" s="31">
        <v>8459749.0186767597</v>
      </c>
      <c r="BC627" s="31">
        <v>2208037.5544738802</v>
      </c>
      <c r="BD627" s="31">
        <v>0</v>
      </c>
      <c r="BE627" s="31">
        <v>1412520.76930237</v>
      </c>
      <c r="BF627" s="31">
        <v>0</v>
      </c>
      <c r="BG627" s="31">
        <v>31090959.151855499</v>
      </c>
      <c r="BH627" s="31">
        <v>4533309.6456909198</v>
      </c>
      <c r="BI627" s="31">
        <v>0</v>
      </c>
      <c r="BJ627" s="31">
        <v>1061887.9405517599</v>
      </c>
      <c r="BK627" s="31">
        <v>900404.36321258498</v>
      </c>
      <c r="BL627" s="31">
        <v>0</v>
      </c>
      <c r="BM627" s="31">
        <v>0</v>
      </c>
      <c r="BN627" s="31">
        <v>0</v>
      </c>
      <c r="BO627" s="31">
        <v>0</v>
      </c>
      <c r="BP627" s="31">
        <v>0</v>
      </c>
      <c r="BQ627" s="31">
        <v>0</v>
      </c>
      <c r="BR627" s="31">
        <v>2284114.5649719201</v>
      </c>
      <c r="BS627" s="31">
        <v>1631197.7386779799</v>
      </c>
      <c r="BT627" s="31">
        <v>0</v>
      </c>
      <c r="BU627" s="31">
        <v>660442.17999267601</v>
      </c>
      <c r="BV627" s="31">
        <v>1017504.28125</v>
      </c>
      <c r="BW627" s="31">
        <v>0</v>
      </c>
      <c r="BX627" s="31">
        <v>119424.90340328201</v>
      </c>
      <c r="BY627" s="31">
        <v>0</v>
      </c>
      <c r="BZ627" s="31">
        <v>0</v>
      </c>
      <c r="CA627" s="31">
        <v>44413.460773468003</v>
      </c>
      <c r="CB627" s="31">
        <v>2482333.7682189899</v>
      </c>
      <c r="CC627" s="31">
        <v>21982020.673339799</v>
      </c>
      <c r="CD627" s="31">
        <v>5609348.9078369103</v>
      </c>
      <c r="CE627" s="31">
        <v>1109.0597771257201</v>
      </c>
      <c r="CF627" s="31">
        <v>174353.89897346499</v>
      </c>
      <c r="CG627" s="31">
        <v>1414242.86276245</v>
      </c>
      <c r="CH627" s="31">
        <v>119424.90340328201</v>
      </c>
      <c r="CI627" s="31">
        <v>45530.030078411102</v>
      </c>
      <c r="CJ627" s="31">
        <v>2657730.0228881799</v>
      </c>
      <c r="CK627" s="31">
        <v>23381971.299072299</v>
      </c>
      <c r="CL627" s="31">
        <v>5727985.0385742197</v>
      </c>
      <c r="CM627" s="31">
        <v>78635.405705451994</v>
      </c>
      <c r="CN627" s="31">
        <v>12716308.426635699</v>
      </c>
      <c r="CO627" s="31">
        <v>54502534.502929702</v>
      </c>
      <c r="CP627" s="31">
        <v>5727985.0385742197</v>
      </c>
    </row>
    <row r="628" spans="1:94">
      <c r="A628" s="138" t="s">
        <v>73</v>
      </c>
      <c r="B628" s="163">
        <v>41791</v>
      </c>
      <c r="C628" s="31">
        <v>38301.379390239701</v>
      </c>
      <c r="D628" s="31">
        <v>0</v>
      </c>
      <c r="E628" s="31">
        <v>5903.22268188</v>
      </c>
      <c r="F628" s="31">
        <v>5274.7848362326604</v>
      </c>
      <c r="G628" s="31">
        <v>1120.84416489303</v>
      </c>
      <c r="H628" s="31">
        <v>0</v>
      </c>
      <c r="I628" s="31">
        <v>0</v>
      </c>
      <c r="J628" s="31">
        <v>33276.8227186203</v>
      </c>
      <c r="K628" s="31">
        <v>139.27770000323699</v>
      </c>
      <c r="L628" s="31">
        <v>390.11141880601599</v>
      </c>
      <c r="M628" s="31">
        <v>15907.9884012938</v>
      </c>
      <c r="N628" s="31">
        <v>4547.2429262399701</v>
      </c>
      <c r="O628" s="31">
        <v>0</v>
      </c>
      <c r="P628" s="31">
        <v>21391.9201698303</v>
      </c>
      <c r="Q628" s="31">
        <v>1956.16027314961</v>
      </c>
      <c r="R628" s="31">
        <v>0</v>
      </c>
      <c r="S628" s="31">
        <v>1121.9481018036599</v>
      </c>
      <c r="T628" s="31">
        <v>0</v>
      </c>
      <c r="U628" s="31">
        <v>33327.807738904397</v>
      </c>
      <c r="V628" s="31">
        <v>2081289.7112579299</v>
      </c>
      <c r="W628" s="31">
        <v>0</v>
      </c>
      <c r="X628" s="31">
        <v>357910.26874542201</v>
      </c>
      <c r="Y628" s="31">
        <v>301977.43259048503</v>
      </c>
      <c r="Z628" s="31">
        <v>173769.76077461199</v>
      </c>
      <c r="AA628" s="31">
        <v>0</v>
      </c>
      <c r="AB628" s="31">
        <v>0</v>
      </c>
      <c r="AC628" s="31">
        <v>10163934.1083984</v>
      </c>
      <c r="AD628" s="31">
        <v>11723.713029623001</v>
      </c>
      <c r="AE628" s="31">
        <v>8102.6436331272098</v>
      </c>
      <c r="AF628" s="31">
        <v>734030.61430358898</v>
      </c>
      <c r="AG628" s="31">
        <v>527316.12921905494</v>
      </c>
      <c r="AH628" s="31">
        <v>0</v>
      </c>
      <c r="AI628" s="31">
        <v>912499.39110565197</v>
      </c>
      <c r="AJ628" s="31">
        <v>259126.16321945199</v>
      </c>
      <c r="AK628" s="31">
        <v>0</v>
      </c>
      <c r="AL628" s="31">
        <v>174270.97949409499</v>
      </c>
      <c r="AM628" s="31">
        <v>0</v>
      </c>
      <c r="AN628" s="31">
        <v>10152525.064453101</v>
      </c>
      <c r="AO628" s="31">
        <v>18725041.557128899</v>
      </c>
      <c r="AP628" s="31">
        <v>0</v>
      </c>
      <c r="AQ628" s="31">
        <v>2938433.84197998</v>
      </c>
      <c r="AR628" s="31">
        <v>2462595.3761596698</v>
      </c>
      <c r="AS628" s="31">
        <v>1414061.84007263</v>
      </c>
      <c r="AT628" s="31">
        <v>0</v>
      </c>
      <c r="AU628" s="31">
        <v>0</v>
      </c>
      <c r="AV628" s="31">
        <v>31432000.186279301</v>
      </c>
      <c r="AW628" s="31">
        <v>38312.019936084696</v>
      </c>
      <c r="AX628" s="31">
        <v>55048.308759212501</v>
      </c>
      <c r="AY628" s="31">
        <v>6888691.9658203097</v>
      </c>
      <c r="AZ628" s="31">
        <v>4237260.0801391602</v>
      </c>
      <c r="BA628" s="31">
        <v>0</v>
      </c>
      <c r="BB628" s="31">
        <v>8324676.0910644503</v>
      </c>
      <c r="BC628" s="31">
        <v>2173500.4625244099</v>
      </c>
      <c r="BD628" s="31">
        <v>0</v>
      </c>
      <c r="BE628" s="31">
        <v>1417701.64385986</v>
      </c>
      <c r="BF628" s="31">
        <v>0</v>
      </c>
      <c r="BG628" s="31">
        <v>31461638.1474609</v>
      </c>
      <c r="BH628" s="31">
        <v>4478167.0054321298</v>
      </c>
      <c r="BI628" s="31">
        <v>0</v>
      </c>
      <c r="BJ628" s="31">
        <v>1051666.48895264</v>
      </c>
      <c r="BK628" s="31">
        <v>884296.78749084496</v>
      </c>
      <c r="BL628" s="31">
        <v>0</v>
      </c>
      <c r="BM628" s="31">
        <v>0</v>
      </c>
      <c r="BN628" s="31">
        <v>0</v>
      </c>
      <c r="BO628" s="31">
        <v>0</v>
      </c>
      <c r="BP628" s="31">
        <v>0</v>
      </c>
      <c r="BQ628" s="31">
        <v>0</v>
      </c>
      <c r="BR628" s="31">
        <v>2280953.4047546401</v>
      </c>
      <c r="BS628" s="31">
        <v>1587482.9122619601</v>
      </c>
      <c r="BT628" s="31">
        <v>0</v>
      </c>
      <c r="BU628" s="31">
        <v>654225.69999694801</v>
      </c>
      <c r="BV628" s="31">
        <v>1001399.5978775</v>
      </c>
      <c r="BW628" s="31">
        <v>0</v>
      </c>
      <c r="BX628" s="31">
        <v>119454.123657227</v>
      </c>
      <c r="BY628" s="31">
        <v>0</v>
      </c>
      <c r="BZ628" s="31">
        <v>0</v>
      </c>
      <c r="CA628" s="31">
        <v>44197.584483146697</v>
      </c>
      <c r="CB628" s="31">
        <v>2439709.7077331501</v>
      </c>
      <c r="CC628" s="31">
        <v>21666100.490966801</v>
      </c>
      <c r="CD628" s="31">
        <v>5532197.3613281297</v>
      </c>
      <c r="CE628" s="31">
        <v>1118.9178351610899</v>
      </c>
      <c r="CF628" s="31">
        <v>173927.276691437</v>
      </c>
      <c r="CG628" s="31">
        <v>1414348.7255249</v>
      </c>
      <c r="CH628" s="31">
        <v>119454.123657227</v>
      </c>
      <c r="CI628" s="31">
        <v>45321.044421672799</v>
      </c>
      <c r="CJ628" s="31">
        <v>2613426.2868347201</v>
      </c>
      <c r="CK628" s="31">
        <v>23075689.402099598</v>
      </c>
      <c r="CL628" s="31">
        <v>5653295.6287841797</v>
      </c>
      <c r="CM628" s="31">
        <v>78486.751035690293</v>
      </c>
      <c r="CN628" s="31">
        <v>12764630.1568604</v>
      </c>
      <c r="CO628" s="31">
        <v>54559881.769531302</v>
      </c>
      <c r="CP628" s="31">
        <v>5653295.6287841797</v>
      </c>
    </row>
    <row r="629" spans="1:94">
      <c r="A629" s="138" t="s">
        <v>73</v>
      </c>
      <c r="B629" s="163">
        <v>41883</v>
      </c>
      <c r="C629" s="31">
        <v>38273.257056713097</v>
      </c>
      <c r="D629" s="31">
        <v>0</v>
      </c>
      <c r="E629" s="31">
        <v>5670.0088772177696</v>
      </c>
      <c r="F629" s="31">
        <v>5056.1846116781198</v>
      </c>
      <c r="G629" s="31">
        <v>1135.53092674911</v>
      </c>
      <c r="H629" s="31">
        <v>0</v>
      </c>
      <c r="I629" s="31">
        <v>0</v>
      </c>
      <c r="J629" s="31">
        <v>33247.2147445679</v>
      </c>
      <c r="K629" s="31">
        <v>98.296017320826707</v>
      </c>
      <c r="L629" s="31">
        <v>122.05125366244501</v>
      </c>
      <c r="M629" s="31">
        <v>15923.8668950796</v>
      </c>
      <c r="N629" s="31">
        <v>4399.9820971488998</v>
      </c>
      <c r="O629" s="31">
        <v>0</v>
      </c>
      <c r="P629" s="31">
        <v>21621.8600604534</v>
      </c>
      <c r="Q629" s="31">
        <v>1922.98938640952</v>
      </c>
      <c r="R629" s="31">
        <v>0</v>
      </c>
      <c r="S629" s="31">
        <v>1136.9422271102701</v>
      </c>
      <c r="T629" s="31">
        <v>0</v>
      </c>
      <c r="U629" s="31">
        <v>33472.839478451162</v>
      </c>
      <c r="V629" s="31">
        <v>2084358.3731994601</v>
      </c>
      <c r="W629" s="31">
        <v>0</v>
      </c>
      <c r="X629" s="31">
        <v>339102.05766677897</v>
      </c>
      <c r="Y629" s="31">
        <v>285688.50844573998</v>
      </c>
      <c r="Z629" s="31">
        <v>173367.65407752999</v>
      </c>
      <c r="AA629" s="31">
        <v>0</v>
      </c>
      <c r="AB629" s="31">
        <v>0</v>
      </c>
      <c r="AC629" s="31">
        <v>10170656.814453101</v>
      </c>
      <c r="AD629" s="31">
        <v>8067.1001124978102</v>
      </c>
      <c r="AE629" s="31">
        <v>6794.7332332730302</v>
      </c>
      <c r="AF629" s="31">
        <v>736933.56634521496</v>
      </c>
      <c r="AG629" s="31">
        <v>510853.84428787202</v>
      </c>
      <c r="AH629" s="31">
        <v>0</v>
      </c>
      <c r="AI629" s="31">
        <v>909819.93940734898</v>
      </c>
      <c r="AJ629" s="31">
        <v>257513.474025726</v>
      </c>
      <c r="AK629" s="31">
        <v>0</v>
      </c>
      <c r="AL629" s="31">
        <v>174608.78054809599</v>
      </c>
      <c r="AM629" s="31">
        <v>0</v>
      </c>
      <c r="AN629" s="31">
        <v>10215663.6099854</v>
      </c>
      <c r="AO629" s="31">
        <v>18819467.032958999</v>
      </c>
      <c r="AP629" s="31">
        <v>0</v>
      </c>
      <c r="AQ629" s="31">
        <v>2832996.6531372098</v>
      </c>
      <c r="AR629" s="31">
        <v>2386276.8396301302</v>
      </c>
      <c r="AS629" s="31">
        <v>1413664.3358154299</v>
      </c>
      <c r="AT629" s="31">
        <v>0</v>
      </c>
      <c r="AU629" s="31">
        <v>0</v>
      </c>
      <c r="AV629" s="31">
        <v>31528154.552002002</v>
      </c>
      <c r="AW629" s="31">
        <v>26295.431503534299</v>
      </c>
      <c r="AX629" s="31">
        <v>49604.685767650597</v>
      </c>
      <c r="AY629" s="31">
        <v>6935136.6874389602</v>
      </c>
      <c r="AZ629" s="31">
        <v>4119297.7803039602</v>
      </c>
      <c r="BA629" s="31">
        <v>0</v>
      </c>
      <c r="BB629" s="31">
        <v>8369249.1522827102</v>
      </c>
      <c r="BC629" s="31">
        <v>2173517.8310241699</v>
      </c>
      <c r="BD629" s="31">
        <v>0</v>
      </c>
      <c r="BE629" s="31">
        <v>1416906.7820434601</v>
      </c>
      <c r="BF629" s="31">
        <v>0</v>
      </c>
      <c r="BG629" s="31">
        <v>31579376.510253899</v>
      </c>
      <c r="BH629" s="31">
        <v>4427138.9615478497</v>
      </c>
      <c r="BI629" s="31">
        <v>0</v>
      </c>
      <c r="BJ629" s="31">
        <v>1014735.42641449</v>
      </c>
      <c r="BK629" s="31">
        <v>840240.15979766799</v>
      </c>
      <c r="BL629" s="31">
        <v>0</v>
      </c>
      <c r="BM629" s="31">
        <v>0</v>
      </c>
      <c r="BN629" s="31">
        <v>0</v>
      </c>
      <c r="BO629" s="31">
        <v>0</v>
      </c>
      <c r="BP629" s="31">
        <v>0</v>
      </c>
      <c r="BQ629" s="31">
        <v>0</v>
      </c>
      <c r="BR629" s="31">
        <v>2302886.5892028799</v>
      </c>
      <c r="BS629" s="31">
        <v>1547514.0149078399</v>
      </c>
      <c r="BT629" s="31">
        <v>0</v>
      </c>
      <c r="BU629" s="31">
        <v>557715.23797607399</v>
      </c>
      <c r="BV629" s="31">
        <v>1002567.2216033899</v>
      </c>
      <c r="BW629" s="31">
        <v>0</v>
      </c>
      <c r="BX629" s="31">
        <v>106808.718061447</v>
      </c>
      <c r="BY629" s="31">
        <v>0</v>
      </c>
      <c r="BZ629" s="31">
        <v>0</v>
      </c>
      <c r="CA629" s="31">
        <v>44008.235061645501</v>
      </c>
      <c r="CB629" s="31">
        <v>2421718.5105896001</v>
      </c>
      <c r="CC629" s="31">
        <v>21654601.752197299</v>
      </c>
      <c r="CD629" s="31">
        <v>5430226.9713134803</v>
      </c>
      <c r="CE629" s="31">
        <v>1135.30964285135</v>
      </c>
      <c r="CF629" s="31">
        <v>173602.02190399199</v>
      </c>
      <c r="CG629" s="31">
        <v>1411472.5205383301</v>
      </c>
      <c r="CH629" s="31">
        <v>106808.718061447</v>
      </c>
      <c r="CI629" s="31">
        <v>45130.414249897003</v>
      </c>
      <c r="CJ629" s="31">
        <v>2594871.1240844699</v>
      </c>
      <c r="CK629" s="31">
        <v>23064180.927978501</v>
      </c>
      <c r="CL629" s="31">
        <v>5541773.0973510696</v>
      </c>
      <c r="CM629" s="31">
        <v>78556.368201255798</v>
      </c>
      <c r="CN629" s="31">
        <v>12827958.970214801</v>
      </c>
      <c r="CO629" s="31">
        <v>54627922.527832001</v>
      </c>
      <c r="CP629" s="31">
        <v>5541773.0973510696</v>
      </c>
    </row>
    <row r="630" spans="1:94">
      <c r="A630" s="138" t="s">
        <v>73</v>
      </c>
      <c r="B630" s="163">
        <v>41974</v>
      </c>
      <c r="C630" s="31">
        <v>38017.313042163798</v>
      </c>
      <c r="D630" s="31">
        <v>0</v>
      </c>
      <c r="E630" s="31">
        <v>5655.6732377409899</v>
      </c>
      <c r="F630" s="31">
        <v>5045.9915679097203</v>
      </c>
      <c r="G630" s="31">
        <v>1157.1171875894099</v>
      </c>
      <c r="H630" s="31">
        <v>0</v>
      </c>
      <c r="I630" s="31">
        <v>0</v>
      </c>
      <c r="J630" s="31">
        <v>32627.9640440941</v>
      </c>
      <c r="K630" s="31">
        <v>48.630245460197301</v>
      </c>
      <c r="L630" s="31">
        <v>101.49235028121601</v>
      </c>
      <c r="M630" s="31">
        <v>15938.0195478201</v>
      </c>
      <c r="N630" s="31">
        <v>4301.1637835502597</v>
      </c>
      <c r="O630" s="31">
        <v>0</v>
      </c>
      <c r="P630" s="31">
        <v>21525.9606013298</v>
      </c>
      <c r="Q630" s="31">
        <v>1913.26632934809</v>
      </c>
      <c r="R630" s="31">
        <v>0</v>
      </c>
      <c r="S630" s="31">
        <v>1154.0119565874299</v>
      </c>
      <c r="T630" s="31">
        <v>0</v>
      </c>
      <c r="U630" s="31">
        <v>32851.069680497814</v>
      </c>
      <c r="V630" s="31">
        <v>2072430.4857330299</v>
      </c>
      <c r="W630" s="31">
        <v>0</v>
      </c>
      <c r="X630" s="31">
        <v>324316.12294769299</v>
      </c>
      <c r="Y630" s="31">
        <v>274612.580703735</v>
      </c>
      <c r="Z630" s="31">
        <v>176195.841156006</v>
      </c>
      <c r="AA630" s="31">
        <v>0</v>
      </c>
      <c r="AB630" s="31">
        <v>0</v>
      </c>
      <c r="AC630" s="31">
        <v>9979261.5950927697</v>
      </c>
      <c r="AD630" s="31">
        <v>4155.5281066894504</v>
      </c>
      <c r="AE630" s="31">
        <v>6153.2190793752698</v>
      </c>
      <c r="AF630" s="31">
        <v>737796.76772308396</v>
      </c>
      <c r="AG630" s="31">
        <v>497750.22557830799</v>
      </c>
      <c r="AH630" s="31">
        <v>0</v>
      </c>
      <c r="AI630" s="31">
        <v>894554.73320007301</v>
      </c>
      <c r="AJ630" s="31">
        <v>257380.216722488</v>
      </c>
      <c r="AK630" s="31">
        <v>0</v>
      </c>
      <c r="AL630" s="31">
        <v>173234.572292328</v>
      </c>
      <c r="AM630" s="31">
        <v>0</v>
      </c>
      <c r="AN630" s="31">
        <v>10058127.100463901</v>
      </c>
      <c r="AO630" s="31">
        <v>18824983.540283199</v>
      </c>
      <c r="AP630" s="31">
        <v>0</v>
      </c>
      <c r="AQ630" s="31">
        <v>2734935.1465759301</v>
      </c>
      <c r="AR630" s="31">
        <v>2299374.5770874</v>
      </c>
      <c r="AS630" s="31">
        <v>1444901.8244934101</v>
      </c>
      <c r="AT630" s="31">
        <v>0</v>
      </c>
      <c r="AU630" s="31">
        <v>0</v>
      </c>
      <c r="AV630" s="31">
        <v>31305618.778320301</v>
      </c>
      <c r="AW630" s="31">
        <v>13672.2664544582</v>
      </c>
      <c r="AX630" s="31">
        <v>45031.048581600196</v>
      </c>
      <c r="AY630" s="31">
        <v>6965814.7288207998</v>
      </c>
      <c r="AZ630" s="31">
        <v>4031038.4480590802</v>
      </c>
      <c r="BA630" s="31">
        <v>0</v>
      </c>
      <c r="BB630" s="31">
        <v>8297269.3362426804</v>
      </c>
      <c r="BC630" s="31">
        <v>2194640.1232910198</v>
      </c>
      <c r="BD630" s="31">
        <v>0</v>
      </c>
      <c r="BE630" s="31">
        <v>1427740.61895752</v>
      </c>
      <c r="BF630" s="31">
        <v>0</v>
      </c>
      <c r="BG630" s="31">
        <v>31369565.4455566</v>
      </c>
      <c r="BH630" s="31">
        <v>4429920.1387329102</v>
      </c>
      <c r="BI630" s="31">
        <v>0</v>
      </c>
      <c r="BJ630" s="31">
        <v>994897.77130889904</v>
      </c>
      <c r="BK630" s="31">
        <v>821711.56349182106</v>
      </c>
      <c r="BL630" s="31">
        <v>0</v>
      </c>
      <c r="BM630" s="31">
        <v>0</v>
      </c>
      <c r="BN630" s="31">
        <v>0</v>
      </c>
      <c r="BO630" s="31">
        <v>0</v>
      </c>
      <c r="BP630" s="31">
        <v>0</v>
      </c>
      <c r="BQ630" s="31">
        <v>0</v>
      </c>
      <c r="BR630" s="31">
        <v>2308429.32775879</v>
      </c>
      <c r="BS630" s="31">
        <v>1513448.98310852</v>
      </c>
      <c r="BT630" s="31">
        <v>0</v>
      </c>
      <c r="BU630" s="31">
        <v>631978.42912292504</v>
      </c>
      <c r="BV630" s="31">
        <v>1009089.9983978299</v>
      </c>
      <c r="BW630" s="31">
        <v>0</v>
      </c>
      <c r="BX630" s="31">
        <v>116274.76492118801</v>
      </c>
      <c r="BY630" s="31">
        <v>0</v>
      </c>
      <c r="BZ630" s="31">
        <v>0</v>
      </c>
      <c r="CA630" s="31">
        <v>43692.042932987199</v>
      </c>
      <c r="CB630" s="31">
        <v>2392899.00671387</v>
      </c>
      <c r="CC630" s="31">
        <v>21488007.637451202</v>
      </c>
      <c r="CD630" s="31">
        <v>5420646.5183715802</v>
      </c>
      <c r="CE630" s="31">
        <v>1155.9135682731901</v>
      </c>
      <c r="CF630" s="31">
        <v>174617.849920273</v>
      </c>
      <c r="CG630" s="31">
        <v>1433921.4782867399</v>
      </c>
      <c r="CH630" s="31">
        <v>116274.76492118801</v>
      </c>
      <c r="CI630" s="31">
        <v>44848.345791816697</v>
      </c>
      <c r="CJ630" s="31">
        <v>2567014.2655334501</v>
      </c>
      <c r="CK630" s="31">
        <v>22943989.957031298</v>
      </c>
      <c r="CL630" s="31">
        <v>5531458.0086059598</v>
      </c>
      <c r="CM630" s="31">
        <v>77573.836334228501</v>
      </c>
      <c r="CN630" s="31">
        <v>12623737.9056396</v>
      </c>
      <c r="CO630" s="31">
        <v>54280786.087890603</v>
      </c>
      <c r="CP630" s="31">
        <v>5531458.0086059598</v>
      </c>
    </row>
    <row r="631" spans="1:94">
      <c r="A631" s="138" t="s">
        <v>73</v>
      </c>
      <c r="B631" s="163">
        <v>42064</v>
      </c>
      <c r="C631" s="31">
        <v>37734.969373703003</v>
      </c>
      <c r="D631" s="31">
        <v>0</v>
      </c>
      <c r="E631" s="31">
        <v>5617.7307691574097</v>
      </c>
      <c r="F631" s="31">
        <v>5007.1972872614897</v>
      </c>
      <c r="G631" s="31">
        <v>1149.02022697031</v>
      </c>
      <c r="H631" s="31">
        <v>0</v>
      </c>
      <c r="I631" s="31">
        <v>0</v>
      </c>
      <c r="J631" s="31">
        <v>33095.701282024398</v>
      </c>
      <c r="K631" s="31">
        <v>46.914729689247899</v>
      </c>
      <c r="L631" s="31">
        <v>131.57771408930401</v>
      </c>
      <c r="M631" s="31">
        <v>16022.0393377542</v>
      </c>
      <c r="N631" s="31">
        <v>4286.77102226019</v>
      </c>
      <c r="O631" s="31">
        <v>0</v>
      </c>
      <c r="P631" s="31">
        <v>20919.641592264201</v>
      </c>
      <c r="Q631" s="31">
        <v>1889.5908790081701</v>
      </c>
      <c r="R631" s="31">
        <v>0</v>
      </c>
      <c r="S631" s="31">
        <v>1149.8622481375901</v>
      </c>
      <c r="T631" s="31">
        <v>0</v>
      </c>
      <c r="U631" s="31">
        <v>32922.995261517717</v>
      </c>
      <c r="V631" s="31">
        <v>2029380.0970916699</v>
      </c>
      <c r="W631" s="31">
        <v>0</v>
      </c>
      <c r="X631" s="31">
        <v>324439.58806610102</v>
      </c>
      <c r="Y631" s="31">
        <v>273739.05187988299</v>
      </c>
      <c r="Z631" s="31">
        <v>167643.95100974999</v>
      </c>
      <c r="AA631" s="31">
        <v>0</v>
      </c>
      <c r="AB631" s="31">
        <v>0</v>
      </c>
      <c r="AC631" s="31">
        <v>10090736.498901401</v>
      </c>
      <c r="AD631" s="31">
        <v>4121.5026142001198</v>
      </c>
      <c r="AE631" s="31">
        <v>5776.9384937286404</v>
      </c>
      <c r="AF631" s="31">
        <v>730616.83259582496</v>
      </c>
      <c r="AG631" s="31">
        <v>494743.35767746001</v>
      </c>
      <c r="AH631" s="31">
        <v>0</v>
      </c>
      <c r="AI631" s="31">
        <v>871033.730026245</v>
      </c>
      <c r="AJ631" s="31">
        <v>255080.49705314601</v>
      </c>
      <c r="AK631" s="31">
        <v>0</v>
      </c>
      <c r="AL631" s="31">
        <v>168893.37669944801</v>
      </c>
      <c r="AM631" s="31">
        <v>0</v>
      </c>
      <c r="AN631" s="31">
        <v>10007754.744628901</v>
      </c>
      <c r="AO631" s="31">
        <v>18486926.438720699</v>
      </c>
      <c r="AP631" s="31">
        <v>0</v>
      </c>
      <c r="AQ631" s="31">
        <v>2666818.1053466802</v>
      </c>
      <c r="AR631" s="31">
        <v>2247935.0971679701</v>
      </c>
      <c r="AS631" s="31">
        <v>1369843.2128143299</v>
      </c>
      <c r="AT631" s="31">
        <v>0</v>
      </c>
      <c r="AU631" s="31">
        <v>0</v>
      </c>
      <c r="AV631" s="31">
        <v>31532646.6005859</v>
      </c>
      <c r="AW631" s="31">
        <v>13658.847766995401</v>
      </c>
      <c r="AX631" s="31">
        <v>36155.442838192001</v>
      </c>
      <c r="AY631" s="31">
        <v>6935254.8432617197</v>
      </c>
      <c r="AZ631" s="31">
        <v>4006156.3230896001</v>
      </c>
      <c r="BA631" s="31">
        <v>0</v>
      </c>
      <c r="BB631" s="31">
        <v>8039216.5697021503</v>
      </c>
      <c r="BC631" s="31">
        <v>2164506.19177246</v>
      </c>
      <c r="BD631" s="31">
        <v>0</v>
      </c>
      <c r="BE631" s="31">
        <v>1380431.06140137</v>
      </c>
      <c r="BF631" s="31">
        <v>0</v>
      </c>
      <c r="BG631" s="31">
        <v>31482225.4697266</v>
      </c>
      <c r="BH631" s="31">
        <v>4442223.2267456101</v>
      </c>
      <c r="BI631" s="31">
        <v>0</v>
      </c>
      <c r="BJ631" s="31">
        <v>1065809.3017883301</v>
      </c>
      <c r="BK631" s="31">
        <v>891769.74552917504</v>
      </c>
      <c r="BL631" s="31">
        <v>0</v>
      </c>
      <c r="BM631" s="31">
        <v>0</v>
      </c>
      <c r="BN631" s="31">
        <v>0</v>
      </c>
      <c r="BO631" s="31">
        <v>0</v>
      </c>
      <c r="BP631" s="31">
        <v>0</v>
      </c>
      <c r="BQ631" s="31">
        <v>0</v>
      </c>
      <c r="BR631" s="31">
        <v>2314340.6224670401</v>
      </c>
      <c r="BS631" s="31">
        <v>1550990.1712646501</v>
      </c>
      <c r="BT631" s="31">
        <v>0</v>
      </c>
      <c r="BU631" s="31">
        <v>608782.04651641799</v>
      </c>
      <c r="BV631" s="31">
        <v>1034039.9079284701</v>
      </c>
      <c r="BW631" s="31">
        <v>0</v>
      </c>
      <c r="BX631" s="31">
        <v>116568.84008121501</v>
      </c>
      <c r="BY631" s="31">
        <v>0</v>
      </c>
      <c r="BZ631" s="31">
        <v>0</v>
      </c>
      <c r="CA631" s="31">
        <v>43284.494804382302</v>
      </c>
      <c r="CB631" s="31">
        <v>2358517.6989440899</v>
      </c>
      <c r="CC631" s="31">
        <v>21221232.301269501</v>
      </c>
      <c r="CD631" s="31">
        <v>5520278.1137695303</v>
      </c>
      <c r="CE631" s="31">
        <v>1152.74864852428</v>
      </c>
      <c r="CF631" s="31">
        <v>168706.70579147301</v>
      </c>
      <c r="CG631" s="31">
        <v>1383218.09288025</v>
      </c>
      <c r="CH631" s="31">
        <v>116568.84008121501</v>
      </c>
      <c r="CI631" s="31">
        <v>44449.333288192698</v>
      </c>
      <c r="CJ631" s="31">
        <v>2528250.6068115202</v>
      </c>
      <c r="CK631" s="31">
        <v>22585923.5227051</v>
      </c>
      <c r="CL631" s="31">
        <v>5635814.2902832003</v>
      </c>
      <c r="CM631" s="31">
        <v>77210.450597763105</v>
      </c>
      <c r="CN631" s="31">
        <v>12520989.614135699</v>
      </c>
      <c r="CO631" s="31">
        <v>54090238.558105499</v>
      </c>
      <c r="CP631" s="31">
        <v>5635814.2902832003</v>
      </c>
    </row>
    <row r="632" spans="1:94">
      <c r="A632" s="138" t="s">
        <v>74</v>
      </c>
      <c r="B632" s="163">
        <v>38047</v>
      </c>
      <c r="C632" s="31">
        <v>25605.333420038201</v>
      </c>
      <c r="D632" s="31">
        <v>0</v>
      </c>
      <c r="E632" s="31">
        <v>10997.818398237199</v>
      </c>
      <c r="F632" s="31">
        <v>4134.8111122846603</v>
      </c>
      <c r="G632" s="31">
        <v>1.91227335909207</v>
      </c>
      <c r="H632" s="31">
        <v>0</v>
      </c>
      <c r="I632" s="31">
        <v>0</v>
      </c>
      <c r="J632" s="31">
        <v>37.254427061881898</v>
      </c>
      <c r="K632" s="31">
        <v>19278.6682186127</v>
      </c>
      <c r="L632" s="31">
        <v>20088.759465217601</v>
      </c>
      <c r="M632" s="31">
        <v>10740.1388988495</v>
      </c>
      <c r="N632" s="31">
        <v>3928.8828042149498</v>
      </c>
      <c r="O632" s="31">
        <v>0</v>
      </c>
      <c r="P632" s="31">
        <v>0</v>
      </c>
      <c r="Q632" s="31">
        <v>1749.7570153325801</v>
      </c>
      <c r="R632" s="31">
        <v>0</v>
      </c>
      <c r="S632" s="31">
        <v>0</v>
      </c>
      <c r="T632" s="31">
        <v>1001.30249713361</v>
      </c>
      <c r="U632" s="31">
        <v>19276.738020475292</v>
      </c>
      <c r="V632" s="31">
        <v>1606271.62736511</v>
      </c>
      <c r="W632" s="31">
        <v>0</v>
      </c>
      <c r="X632" s="31">
        <v>900239.78816986096</v>
      </c>
      <c r="Y632" s="31">
        <v>263335.817447662</v>
      </c>
      <c r="Z632" s="31">
        <v>210.27074909023901</v>
      </c>
      <c r="AA632" s="31">
        <v>0</v>
      </c>
      <c r="AB632" s="31">
        <v>0</v>
      </c>
      <c r="AC632" s="31">
        <v>3371.7026393115498</v>
      </c>
      <c r="AD632" s="31">
        <v>5762066.6071777297</v>
      </c>
      <c r="AE632" s="31">
        <v>1097897.06590271</v>
      </c>
      <c r="AF632" s="31">
        <v>595187.68102264404</v>
      </c>
      <c r="AG632" s="31">
        <v>591995.57981872605</v>
      </c>
      <c r="AH632" s="31">
        <v>0</v>
      </c>
      <c r="AI632" s="31">
        <v>0</v>
      </c>
      <c r="AJ632" s="31">
        <v>218499.625511169</v>
      </c>
      <c r="AK632" s="31">
        <v>0</v>
      </c>
      <c r="AL632" s="31">
        <v>0</v>
      </c>
      <c r="AM632" s="31">
        <v>224716.731262207</v>
      </c>
      <c r="AN632" s="31">
        <v>5786702.2227172898</v>
      </c>
      <c r="AO632" s="31">
        <v>11375131.662109399</v>
      </c>
      <c r="AP632" s="31">
        <v>0</v>
      </c>
      <c r="AQ632" s="31">
        <v>6471650.2958984403</v>
      </c>
      <c r="AR632" s="31">
        <v>1957552.41221619</v>
      </c>
      <c r="AS632" s="31">
        <v>1226.9953203499299</v>
      </c>
      <c r="AT632" s="31">
        <v>0</v>
      </c>
      <c r="AU632" s="31">
        <v>0</v>
      </c>
      <c r="AV632" s="31">
        <v>7825.0311946868896</v>
      </c>
      <c r="AW632" s="31">
        <v>13273283.8747559</v>
      </c>
      <c r="AX632" s="31">
        <v>8238962.1085815402</v>
      </c>
      <c r="AY632" s="31">
        <v>4410516.6198730497</v>
      </c>
      <c r="AZ632" s="31">
        <v>3631016.83880615</v>
      </c>
      <c r="BA632" s="31">
        <v>0</v>
      </c>
      <c r="BB632" s="31">
        <v>0</v>
      </c>
      <c r="BC632" s="31">
        <v>1523813.7737121601</v>
      </c>
      <c r="BD632" s="31">
        <v>0</v>
      </c>
      <c r="BE632" s="31">
        <v>0</v>
      </c>
      <c r="BF632" s="31">
        <v>1391799.1656646701</v>
      </c>
      <c r="BG632" s="31">
        <v>13333671.341918901</v>
      </c>
      <c r="BH632" s="31">
        <v>2039984.75679016</v>
      </c>
      <c r="BI632" s="31">
        <v>0</v>
      </c>
      <c r="BJ632" s="31">
        <v>1220792.7863616899</v>
      </c>
      <c r="BK632" s="31">
        <v>539083.76419067394</v>
      </c>
      <c r="BL632" s="31">
        <v>0</v>
      </c>
      <c r="BM632" s="31">
        <v>0</v>
      </c>
      <c r="BN632" s="31">
        <v>0</v>
      </c>
      <c r="BO632" s="31">
        <v>0</v>
      </c>
      <c r="BP632" s="31">
        <v>0</v>
      </c>
      <c r="BQ632" s="31">
        <v>0</v>
      </c>
      <c r="BR632" s="31">
        <v>1318650.6246032701</v>
      </c>
      <c r="BS632" s="31">
        <v>1367752.9959716799</v>
      </c>
      <c r="BT632" s="31">
        <v>0</v>
      </c>
      <c r="BU632" s="31">
        <v>0</v>
      </c>
      <c r="BV632" s="31">
        <v>596922.04301452602</v>
      </c>
      <c r="BW632" s="31">
        <v>0</v>
      </c>
      <c r="BX632" s="31">
        <v>0</v>
      </c>
      <c r="BY632" s="31">
        <v>0</v>
      </c>
      <c r="BZ632" s="31">
        <v>0</v>
      </c>
      <c r="CA632" s="31">
        <v>36625.400485515602</v>
      </c>
      <c r="CB632" s="31">
        <v>2503030.5407409701</v>
      </c>
      <c r="CC632" s="31">
        <v>17819266.972412098</v>
      </c>
      <c r="CD632" s="31">
        <v>3250847.5357360798</v>
      </c>
      <c r="CE632" s="31">
        <v>1005.4867102578301</v>
      </c>
      <c r="CF632" s="31">
        <v>225468.51495933501</v>
      </c>
      <c r="CG632" s="31">
        <v>1398729.96551514</v>
      </c>
      <c r="CH632" s="31">
        <v>0</v>
      </c>
      <c r="CI632" s="31">
        <v>37634.350855350502</v>
      </c>
      <c r="CJ632" s="31">
        <v>2727211.4291381799</v>
      </c>
      <c r="CK632" s="31">
        <v>19214329.675048798</v>
      </c>
      <c r="CL632" s="31">
        <v>3248311.5232543899</v>
      </c>
      <c r="CM632" s="31">
        <v>56919.523445606203</v>
      </c>
      <c r="CN632" s="31">
        <v>8517841.8464355506</v>
      </c>
      <c r="CO632" s="31">
        <v>32534283.863281298</v>
      </c>
      <c r="CP632" s="31">
        <v>3248311.5232543899</v>
      </c>
    </row>
    <row r="633" spans="1:94">
      <c r="A633" s="138" t="s">
        <v>74</v>
      </c>
      <c r="B633" s="163">
        <v>38139</v>
      </c>
      <c r="C633" s="31">
        <v>26008.810293197599</v>
      </c>
      <c r="D633" s="31">
        <v>0</v>
      </c>
      <c r="E633" s="31">
        <v>10754.203651428201</v>
      </c>
      <c r="F633" s="31">
        <v>4150.7502478361102</v>
      </c>
      <c r="G633" s="31">
        <v>23.352141795679898</v>
      </c>
      <c r="H633" s="31">
        <v>0</v>
      </c>
      <c r="I633" s="31">
        <v>0</v>
      </c>
      <c r="J633" s="31">
        <v>775.4128992185</v>
      </c>
      <c r="K633" s="31">
        <v>18311.420920133602</v>
      </c>
      <c r="L633" s="31">
        <v>19976.691000700001</v>
      </c>
      <c r="M633" s="31">
        <v>10782.1516224146</v>
      </c>
      <c r="N633" s="31">
        <v>4167.8973210453996</v>
      </c>
      <c r="O633" s="31">
        <v>0</v>
      </c>
      <c r="P633" s="31">
        <v>0</v>
      </c>
      <c r="Q633" s="31">
        <v>1755.6246338784699</v>
      </c>
      <c r="R633" s="31">
        <v>0</v>
      </c>
      <c r="S633" s="31">
        <v>0</v>
      </c>
      <c r="T633" s="31">
        <v>982.83178938180197</v>
      </c>
      <c r="U633" s="31">
        <v>19370.604240442379</v>
      </c>
      <c r="V633" s="31">
        <v>1618305.64784241</v>
      </c>
      <c r="W633" s="31">
        <v>0</v>
      </c>
      <c r="X633" s="31">
        <v>887681.91162109398</v>
      </c>
      <c r="Y633" s="31">
        <v>267575.85828781099</v>
      </c>
      <c r="Z633" s="31">
        <v>3957.4351710379101</v>
      </c>
      <c r="AA633" s="31">
        <v>0</v>
      </c>
      <c r="AB633" s="31">
        <v>0</v>
      </c>
      <c r="AC633" s="31">
        <v>185776.497436523</v>
      </c>
      <c r="AD633" s="31">
        <v>5405623.8847045898</v>
      </c>
      <c r="AE633" s="31">
        <v>1069961.9261932401</v>
      </c>
      <c r="AF633" s="31">
        <v>591846.83214569103</v>
      </c>
      <c r="AG633" s="31">
        <v>625344.98278808605</v>
      </c>
      <c r="AH633" s="31">
        <v>0</v>
      </c>
      <c r="AI633" s="31">
        <v>0</v>
      </c>
      <c r="AJ633" s="31">
        <v>213992.870691299</v>
      </c>
      <c r="AK633" s="31">
        <v>0</v>
      </c>
      <c r="AL633" s="31">
        <v>0</v>
      </c>
      <c r="AM633" s="31">
        <v>219556.94008445699</v>
      </c>
      <c r="AN633" s="31">
        <v>5707966.8086547898</v>
      </c>
      <c r="AO633" s="31">
        <v>11528519.897216801</v>
      </c>
      <c r="AP633" s="31">
        <v>0</v>
      </c>
      <c r="AQ633" s="31">
        <v>6438936.7515869103</v>
      </c>
      <c r="AR633" s="31">
        <v>2024687.78831482</v>
      </c>
      <c r="AS633" s="31">
        <v>22948.203279495199</v>
      </c>
      <c r="AT633" s="31">
        <v>0</v>
      </c>
      <c r="AU633" s="31">
        <v>0</v>
      </c>
      <c r="AV633" s="31">
        <v>431681.95133209199</v>
      </c>
      <c r="AW633" s="31">
        <v>12583895.3631592</v>
      </c>
      <c r="AX633" s="31">
        <v>8090146.7360229502</v>
      </c>
      <c r="AY633" s="31">
        <v>4430723.09265137</v>
      </c>
      <c r="AZ633" s="31">
        <v>3859228.0638427702</v>
      </c>
      <c r="BA633" s="31">
        <v>0</v>
      </c>
      <c r="BB633" s="31">
        <v>0</v>
      </c>
      <c r="BC633" s="31">
        <v>1497756.7609405499</v>
      </c>
      <c r="BD633" s="31">
        <v>0</v>
      </c>
      <c r="BE633" s="31">
        <v>0</v>
      </c>
      <c r="BF633" s="31">
        <v>1350197.19758606</v>
      </c>
      <c r="BG633" s="31">
        <v>13283689.1555176</v>
      </c>
      <c r="BH633" s="31">
        <v>2136594.57568359</v>
      </c>
      <c r="BI633" s="31">
        <v>0</v>
      </c>
      <c r="BJ633" s="31">
        <v>1235732.27168274</v>
      </c>
      <c r="BK633" s="31">
        <v>569180.25719451904</v>
      </c>
      <c r="BL633" s="31">
        <v>0</v>
      </c>
      <c r="BM633" s="31">
        <v>0</v>
      </c>
      <c r="BN633" s="31">
        <v>0</v>
      </c>
      <c r="BO633" s="31">
        <v>0</v>
      </c>
      <c r="BP633" s="31">
        <v>0</v>
      </c>
      <c r="BQ633" s="31">
        <v>0</v>
      </c>
      <c r="BR633" s="31">
        <v>1332606.21174622</v>
      </c>
      <c r="BS633" s="31">
        <v>1470319.8456268299</v>
      </c>
      <c r="BT633" s="31">
        <v>0</v>
      </c>
      <c r="BU633" s="31">
        <v>0</v>
      </c>
      <c r="BV633" s="31">
        <v>590901.12189483596</v>
      </c>
      <c r="BW633" s="31">
        <v>0</v>
      </c>
      <c r="BX633" s="31">
        <v>0</v>
      </c>
      <c r="BY633" s="31">
        <v>0</v>
      </c>
      <c r="BZ633" s="31">
        <v>0</v>
      </c>
      <c r="CA633" s="31">
        <v>36789.632731914498</v>
      </c>
      <c r="CB633" s="31">
        <v>2506516.1147155799</v>
      </c>
      <c r="CC633" s="31">
        <v>17992990.3212891</v>
      </c>
      <c r="CD633" s="31">
        <v>3372092.34066772</v>
      </c>
      <c r="CE633" s="31">
        <v>983.10674291849102</v>
      </c>
      <c r="CF633" s="31">
        <v>220690.71393394499</v>
      </c>
      <c r="CG633" s="31">
        <v>1356663.41215515</v>
      </c>
      <c r="CH633" s="31">
        <v>0</v>
      </c>
      <c r="CI633" s="31">
        <v>37770.722531318701</v>
      </c>
      <c r="CJ633" s="31">
        <v>2729894.3440856901</v>
      </c>
      <c r="CK633" s="31">
        <v>19361001.2653809</v>
      </c>
      <c r="CL633" s="31">
        <v>3370747.1603088402</v>
      </c>
      <c r="CM633" s="31">
        <v>57160.682566165902</v>
      </c>
      <c r="CN633" s="31">
        <v>8430742.6527099591</v>
      </c>
      <c r="CO633" s="31">
        <v>32656970.5070801</v>
      </c>
      <c r="CP633" s="31">
        <v>3370747.1603088402</v>
      </c>
    </row>
    <row r="634" spans="1:94">
      <c r="A634" s="138" t="s">
        <v>74</v>
      </c>
      <c r="B634" s="163">
        <v>38231</v>
      </c>
      <c r="C634" s="31">
        <v>26615.958905219999</v>
      </c>
      <c r="D634" s="31">
        <v>0</v>
      </c>
      <c r="E634" s="31">
        <v>11036.115074753799</v>
      </c>
      <c r="F634" s="31">
        <v>4453.5666625499698</v>
      </c>
      <c r="G634" s="31">
        <v>49.749983327928902</v>
      </c>
      <c r="H634" s="31">
        <v>0</v>
      </c>
      <c r="I634" s="31">
        <v>0</v>
      </c>
      <c r="J634" s="31">
        <v>1708.4232996553201</v>
      </c>
      <c r="K634" s="31">
        <v>17513.462801933299</v>
      </c>
      <c r="L634" s="31">
        <v>21293.464943408999</v>
      </c>
      <c r="M634" s="31">
        <v>10847.1075606346</v>
      </c>
      <c r="N634" s="31">
        <v>4343.2976005673399</v>
      </c>
      <c r="O634" s="31">
        <v>0</v>
      </c>
      <c r="P634" s="31">
        <v>0</v>
      </c>
      <c r="Q634" s="31">
        <v>1766.3153379410501</v>
      </c>
      <c r="R634" s="31">
        <v>0</v>
      </c>
      <c r="S634" s="31">
        <v>0</v>
      </c>
      <c r="T634" s="31">
        <v>988.35086723416998</v>
      </c>
      <c r="U634" s="31">
        <v>19136.233573339159</v>
      </c>
      <c r="V634" s="31">
        <v>1629011.21905518</v>
      </c>
      <c r="W634" s="31">
        <v>0</v>
      </c>
      <c r="X634" s="31">
        <v>900473.00309753395</v>
      </c>
      <c r="Y634" s="31">
        <v>292628.44243621803</v>
      </c>
      <c r="Z634" s="31">
        <v>10727.8713675737</v>
      </c>
      <c r="AA634" s="31">
        <v>0</v>
      </c>
      <c r="AB634" s="31">
        <v>0</v>
      </c>
      <c r="AC634" s="31">
        <v>489072.29182434099</v>
      </c>
      <c r="AD634" s="31">
        <v>5090090.9196167002</v>
      </c>
      <c r="AE634" s="31">
        <v>1102639.0895690899</v>
      </c>
      <c r="AF634" s="31">
        <v>591390.93498992897</v>
      </c>
      <c r="AG634" s="31">
        <v>634414.43527221703</v>
      </c>
      <c r="AH634" s="31">
        <v>0</v>
      </c>
      <c r="AI634" s="31">
        <v>0</v>
      </c>
      <c r="AJ634" s="31">
        <v>216291.33098793001</v>
      </c>
      <c r="AK634" s="31">
        <v>0</v>
      </c>
      <c r="AL634" s="31">
        <v>0</v>
      </c>
      <c r="AM634" s="31">
        <v>222048.27875328099</v>
      </c>
      <c r="AN634" s="31">
        <v>5467514.6338501005</v>
      </c>
      <c r="AO634" s="31">
        <v>11728216.3393555</v>
      </c>
      <c r="AP634" s="31">
        <v>0</v>
      </c>
      <c r="AQ634" s="31">
        <v>6603655.7335205097</v>
      </c>
      <c r="AR634" s="31">
        <v>2183912.2331848098</v>
      </c>
      <c r="AS634" s="31">
        <v>66216.7398710251</v>
      </c>
      <c r="AT634" s="31">
        <v>0</v>
      </c>
      <c r="AU634" s="31">
        <v>0</v>
      </c>
      <c r="AV634" s="31">
        <v>1157225.30712891</v>
      </c>
      <c r="AW634" s="31">
        <v>12033266.5905762</v>
      </c>
      <c r="AX634" s="31">
        <v>8535431.35620117</v>
      </c>
      <c r="AY634" s="31">
        <v>4467193.80187988</v>
      </c>
      <c r="AZ634" s="31">
        <v>3978249.0808410598</v>
      </c>
      <c r="BA634" s="31">
        <v>0</v>
      </c>
      <c r="BB634" s="31">
        <v>0</v>
      </c>
      <c r="BC634" s="31">
        <v>1548244.2066955599</v>
      </c>
      <c r="BD634" s="31">
        <v>0</v>
      </c>
      <c r="BE634" s="31">
        <v>0</v>
      </c>
      <c r="BF634" s="31">
        <v>1396790.8993988</v>
      </c>
      <c r="BG634" s="31">
        <v>12953591.7353516</v>
      </c>
      <c r="BH634" s="31">
        <v>2256290.44613647</v>
      </c>
      <c r="BI634" s="31">
        <v>0</v>
      </c>
      <c r="BJ634" s="31">
        <v>1306208.68663025</v>
      </c>
      <c r="BK634" s="31">
        <v>629218.57771301304</v>
      </c>
      <c r="BL634" s="31">
        <v>0</v>
      </c>
      <c r="BM634" s="31">
        <v>0</v>
      </c>
      <c r="BN634" s="31">
        <v>0</v>
      </c>
      <c r="BO634" s="31">
        <v>0</v>
      </c>
      <c r="BP634" s="31">
        <v>0</v>
      </c>
      <c r="BQ634" s="31">
        <v>0</v>
      </c>
      <c r="BR634" s="31">
        <v>1362842.8933258101</v>
      </c>
      <c r="BS634" s="31">
        <v>1534727.3622741699</v>
      </c>
      <c r="BT634" s="31">
        <v>0</v>
      </c>
      <c r="BU634" s="31">
        <v>0</v>
      </c>
      <c r="BV634" s="31">
        <v>617242.81542205799</v>
      </c>
      <c r="BW634" s="31">
        <v>0</v>
      </c>
      <c r="BX634" s="31">
        <v>0</v>
      </c>
      <c r="BY634" s="31">
        <v>0</v>
      </c>
      <c r="BZ634" s="31">
        <v>0</v>
      </c>
      <c r="CA634" s="31">
        <v>37623.160618305199</v>
      </c>
      <c r="CB634" s="31">
        <v>2535375.3670043899</v>
      </c>
      <c r="CC634" s="31">
        <v>18348337.559082001</v>
      </c>
      <c r="CD634" s="31">
        <v>3564655.9739990202</v>
      </c>
      <c r="CE634" s="31">
        <v>977.76345030218397</v>
      </c>
      <c r="CF634" s="31">
        <v>220925.835144043</v>
      </c>
      <c r="CG634" s="31">
        <v>1384723.76976013</v>
      </c>
      <c r="CH634" s="31">
        <v>0</v>
      </c>
      <c r="CI634" s="31">
        <v>38606.4683275223</v>
      </c>
      <c r="CJ634" s="31">
        <v>2754233.2763977102</v>
      </c>
      <c r="CK634" s="31">
        <v>19727675.509277299</v>
      </c>
      <c r="CL634" s="31">
        <v>3568234.3272705101</v>
      </c>
      <c r="CM634" s="31">
        <v>57686.706292629198</v>
      </c>
      <c r="CN634" s="31">
        <v>8221047.5800781297</v>
      </c>
      <c r="CO634" s="31">
        <v>32652514.119384799</v>
      </c>
      <c r="CP634" s="31">
        <v>3568234.3272705101</v>
      </c>
    </row>
    <row r="635" spans="1:94">
      <c r="A635" s="138" t="s">
        <v>74</v>
      </c>
      <c r="B635" s="163">
        <v>38322</v>
      </c>
      <c r="C635" s="31">
        <v>27189.2723429203</v>
      </c>
      <c r="D635" s="31">
        <v>0</v>
      </c>
      <c r="E635" s="31">
        <v>10756.820725679399</v>
      </c>
      <c r="F635" s="31">
        <v>4422.6261360049202</v>
      </c>
      <c r="G635" s="31">
        <v>83.859349424019499</v>
      </c>
      <c r="H635" s="31">
        <v>0</v>
      </c>
      <c r="I635" s="31">
        <v>0</v>
      </c>
      <c r="J635" s="31">
        <v>2651.4645626246902</v>
      </c>
      <c r="K635" s="31">
        <v>16914.598273038901</v>
      </c>
      <c r="L635" s="31">
        <v>20909.038872241999</v>
      </c>
      <c r="M635" s="31">
        <v>10942.86401546</v>
      </c>
      <c r="N635" s="31">
        <v>4449.2730409503001</v>
      </c>
      <c r="O635" s="31">
        <v>0</v>
      </c>
      <c r="P635" s="31">
        <v>0</v>
      </c>
      <c r="Q635" s="31">
        <v>1789.53213436902</v>
      </c>
      <c r="R635" s="31">
        <v>0</v>
      </c>
      <c r="S635" s="31">
        <v>0</v>
      </c>
      <c r="T635" s="31">
        <v>1002.04906911403</v>
      </c>
      <c r="U635" s="31">
        <v>19345.524628018469</v>
      </c>
      <c r="V635" s="31">
        <v>1685973.8370666499</v>
      </c>
      <c r="W635" s="31">
        <v>0</v>
      </c>
      <c r="X635" s="31">
        <v>886355.87458801304</v>
      </c>
      <c r="Y635" s="31">
        <v>295088.954921722</v>
      </c>
      <c r="Z635" s="31">
        <v>18904.333980798699</v>
      </c>
      <c r="AA635" s="31">
        <v>0</v>
      </c>
      <c r="AB635" s="31">
        <v>0</v>
      </c>
      <c r="AC635" s="31">
        <v>899367.00814819301</v>
      </c>
      <c r="AD635" s="31">
        <v>4923640.7405395498</v>
      </c>
      <c r="AE635" s="31">
        <v>1096047.9452209501</v>
      </c>
      <c r="AF635" s="31">
        <v>594349.31497955299</v>
      </c>
      <c r="AG635" s="31">
        <v>665673.93498992897</v>
      </c>
      <c r="AH635" s="31">
        <v>0</v>
      </c>
      <c r="AI635" s="31">
        <v>0</v>
      </c>
      <c r="AJ635" s="31">
        <v>210145.12569427499</v>
      </c>
      <c r="AK635" s="31">
        <v>0</v>
      </c>
      <c r="AL635" s="31">
        <v>0</v>
      </c>
      <c r="AM635" s="31">
        <v>217698.645442963</v>
      </c>
      <c r="AN635" s="31">
        <v>5767972.8925170898</v>
      </c>
      <c r="AO635" s="31">
        <v>12248568.6143799</v>
      </c>
      <c r="AP635" s="31">
        <v>0</v>
      </c>
      <c r="AQ635" s="31">
        <v>6564756.6544799795</v>
      </c>
      <c r="AR635" s="31">
        <v>2236661.9166564899</v>
      </c>
      <c r="AS635" s="31">
        <v>119008.629803658</v>
      </c>
      <c r="AT635" s="31">
        <v>0</v>
      </c>
      <c r="AU635" s="31">
        <v>0</v>
      </c>
      <c r="AV635" s="31">
        <v>2127211.9589843801</v>
      </c>
      <c r="AW635" s="31">
        <v>11677116.700927701</v>
      </c>
      <c r="AX635" s="31">
        <v>8478137.8365478497</v>
      </c>
      <c r="AY635" s="31">
        <v>4547069.8051147498</v>
      </c>
      <c r="AZ635" s="31">
        <v>4226704.7643432599</v>
      </c>
      <c r="BA635" s="31">
        <v>0</v>
      </c>
      <c r="BB635" s="31">
        <v>0</v>
      </c>
      <c r="BC635" s="31">
        <v>1527198.5562744101</v>
      </c>
      <c r="BD635" s="31">
        <v>0</v>
      </c>
      <c r="BE635" s="31">
        <v>0</v>
      </c>
      <c r="BF635" s="31">
        <v>1376598.08091736</v>
      </c>
      <c r="BG635" s="31">
        <v>13648960.404663101</v>
      </c>
      <c r="BH635" s="31">
        <v>2328613.0365905799</v>
      </c>
      <c r="BI635" s="31">
        <v>0</v>
      </c>
      <c r="BJ635" s="31">
        <v>1306903.7739715599</v>
      </c>
      <c r="BK635" s="31">
        <v>642819.06115722703</v>
      </c>
      <c r="BL635" s="31">
        <v>0</v>
      </c>
      <c r="BM635" s="31">
        <v>0</v>
      </c>
      <c r="BN635" s="31">
        <v>0</v>
      </c>
      <c r="BO635" s="31">
        <v>0</v>
      </c>
      <c r="BP635" s="31">
        <v>0</v>
      </c>
      <c r="BQ635" s="31">
        <v>0</v>
      </c>
      <c r="BR635" s="31">
        <v>1387705.0534057601</v>
      </c>
      <c r="BS635" s="31">
        <v>1633463.2820282001</v>
      </c>
      <c r="BT635" s="31">
        <v>0</v>
      </c>
      <c r="BU635" s="31">
        <v>0</v>
      </c>
      <c r="BV635" s="31">
        <v>612675.65679168701</v>
      </c>
      <c r="BW635" s="31">
        <v>0</v>
      </c>
      <c r="BX635" s="31">
        <v>0</v>
      </c>
      <c r="BY635" s="31">
        <v>0</v>
      </c>
      <c r="BZ635" s="31">
        <v>0</v>
      </c>
      <c r="CA635" s="31">
        <v>37924.362942218802</v>
      </c>
      <c r="CB635" s="31">
        <v>2569401.3872985798</v>
      </c>
      <c r="CC635" s="31">
        <v>18797006.826416001</v>
      </c>
      <c r="CD635" s="31">
        <v>3643962.8052063002</v>
      </c>
      <c r="CE635" s="31">
        <v>1009.3518761694399</v>
      </c>
      <c r="CF635" s="31">
        <v>217038.891340256</v>
      </c>
      <c r="CG635" s="31">
        <v>1375588.2864379899</v>
      </c>
      <c r="CH635" s="31">
        <v>0</v>
      </c>
      <c r="CI635" s="31">
        <v>38925.806087970697</v>
      </c>
      <c r="CJ635" s="31">
        <v>2786967.6719665499</v>
      </c>
      <c r="CK635" s="31">
        <v>20169988.939697299</v>
      </c>
      <c r="CL635" s="31">
        <v>3644669.4735107399</v>
      </c>
      <c r="CM635" s="31">
        <v>58271.046109199502</v>
      </c>
      <c r="CN635" s="31">
        <v>8562719.4161377009</v>
      </c>
      <c r="CO635" s="31">
        <v>33851791.645996101</v>
      </c>
      <c r="CP635" s="31">
        <v>3644669.4735107399</v>
      </c>
    </row>
    <row r="636" spans="1:94">
      <c r="A636" s="138" t="s">
        <v>74</v>
      </c>
      <c r="B636" s="163">
        <v>38412</v>
      </c>
      <c r="C636" s="31">
        <v>27941.813595295</v>
      </c>
      <c r="D636" s="31">
        <v>0</v>
      </c>
      <c r="E636" s="31">
        <v>10726.3949501514</v>
      </c>
      <c r="F636" s="31">
        <v>4534.8259865641603</v>
      </c>
      <c r="G636" s="31">
        <v>132.67604491300901</v>
      </c>
      <c r="H636" s="31">
        <v>0</v>
      </c>
      <c r="I636" s="31">
        <v>0</v>
      </c>
      <c r="J636" s="31">
        <v>3646.0440616905698</v>
      </c>
      <c r="K636" s="31">
        <v>15629.437697052999</v>
      </c>
      <c r="L636" s="31">
        <v>20950.378706693598</v>
      </c>
      <c r="M636" s="31">
        <v>11175.7871758938</v>
      </c>
      <c r="N636" s="31">
        <v>4582.5356185436203</v>
      </c>
      <c r="O636" s="31">
        <v>0</v>
      </c>
      <c r="P636" s="31">
        <v>0</v>
      </c>
      <c r="Q636" s="31">
        <v>1827.58433382213</v>
      </c>
      <c r="R636" s="31">
        <v>0</v>
      </c>
      <c r="S636" s="31">
        <v>0</v>
      </c>
      <c r="T636" s="31">
        <v>1040.60009545088</v>
      </c>
      <c r="U636" s="31">
        <v>19466.600722138468</v>
      </c>
      <c r="V636" s="31">
        <v>1720718.6165618901</v>
      </c>
      <c r="W636" s="31">
        <v>0</v>
      </c>
      <c r="X636" s="31">
        <v>879648.53907012905</v>
      </c>
      <c r="Y636" s="31">
        <v>299805.48198699998</v>
      </c>
      <c r="Z636" s="31">
        <v>26969.720902204499</v>
      </c>
      <c r="AA636" s="31">
        <v>0</v>
      </c>
      <c r="AB636" s="31">
        <v>0</v>
      </c>
      <c r="AC636" s="31">
        <v>1223033.45179749</v>
      </c>
      <c r="AD636" s="31">
        <v>4487709.7912597703</v>
      </c>
      <c r="AE636" s="31">
        <v>1097559.10798645</v>
      </c>
      <c r="AF636" s="31">
        <v>604070.97470855701</v>
      </c>
      <c r="AG636" s="31">
        <v>686615.76288604701</v>
      </c>
      <c r="AH636" s="31">
        <v>0</v>
      </c>
      <c r="AI636" s="31">
        <v>0</v>
      </c>
      <c r="AJ636" s="31">
        <v>210821.49186134301</v>
      </c>
      <c r="AK636" s="31">
        <v>0</v>
      </c>
      <c r="AL636" s="31">
        <v>0</v>
      </c>
      <c r="AM636" s="31">
        <v>222854.09075927699</v>
      </c>
      <c r="AN636" s="31">
        <v>5830470.6771240197</v>
      </c>
      <c r="AO636" s="31">
        <v>12634106.8597412</v>
      </c>
      <c r="AP636" s="31">
        <v>0</v>
      </c>
      <c r="AQ636" s="31">
        <v>6549112.2506103497</v>
      </c>
      <c r="AR636" s="31">
        <v>2279752.5622253399</v>
      </c>
      <c r="AS636" s="31">
        <v>172704.524477005</v>
      </c>
      <c r="AT636" s="31">
        <v>0</v>
      </c>
      <c r="AU636" s="31">
        <v>0</v>
      </c>
      <c r="AV636" s="31">
        <v>2929398.82452393</v>
      </c>
      <c r="AW636" s="31">
        <v>10739153.274902301</v>
      </c>
      <c r="AX636" s="31">
        <v>8527499.8784179706</v>
      </c>
      <c r="AY636" s="31">
        <v>4661969.51062012</v>
      </c>
      <c r="AZ636" s="31">
        <v>4405098.5369262705</v>
      </c>
      <c r="BA636" s="31">
        <v>0</v>
      </c>
      <c r="BB636" s="31">
        <v>0</v>
      </c>
      <c r="BC636" s="31">
        <v>1554485.5292205799</v>
      </c>
      <c r="BD636" s="31">
        <v>0</v>
      </c>
      <c r="BE636" s="31">
        <v>0</v>
      </c>
      <c r="BF636" s="31">
        <v>1437905.8147277799</v>
      </c>
      <c r="BG636" s="31">
        <v>13974858.9101563</v>
      </c>
      <c r="BH636" s="31">
        <v>2403854.7098999</v>
      </c>
      <c r="BI636" s="31">
        <v>0</v>
      </c>
      <c r="BJ636" s="31">
        <v>1326928.1787262</v>
      </c>
      <c r="BK636" s="31">
        <v>661180.461769104</v>
      </c>
      <c r="BL636" s="31">
        <v>0</v>
      </c>
      <c r="BM636" s="31">
        <v>0</v>
      </c>
      <c r="BN636" s="31">
        <v>0</v>
      </c>
      <c r="BO636" s="31">
        <v>0</v>
      </c>
      <c r="BP636" s="31">
        <v>0</v>
      </c>
      <c r="BQ636" s="31">
        <v>0</v>
      </c>
      <c r="BR636" s="31">
        <v>1423671.3070831301</v>
      </c>
      <c r="BS636" s="31">
        <v>1701721.11564636</v>
      </c>
      <c r="BT636" s="31">
        <v>0</v>
      </c>
      <c r="BU636" s="31">
        <v>0</v>
      </c>
      <c r="BV636" s="31">
        <v>628038.55200195301</v>
      </c>
      <c r="BW636" s="31">
        <v>0</v>
      </c>
      <c r="BX636" s="31">
        <v>0</v>
      </c>
      <c r="BY636" s="31">
        <v>0</v>
      </c>
      <c r="BZ636" s="31">
        <v>0</v>
      </c>
      <c r="CA636" s="31">
        <v>38673.776493549303</v>
      </c>
      <c r="CB636" s="31">
        <v>2598849.1028137198</v>
      </c>
      <c r="CC636" s="31">
        <v>19169460.2568359</v>
      </c>
      <c r="CD636" s="31">
        <v>3722245.0913391099</v>
      </c>
      <c r="CE636" s="31">
        <v>1043.4333700239699</v>
      </c>
      <c r="CF636" s="31">
        <v>223142.748138428</v>
      </c>
      <c r="CG636" s="31">
        <v>1441803.4895019501</v>
      </c>
      <c r="CH636" s="31">
        <v>0</v>
      </c>
      <c r="CI636" s="31">
        <v>39720.481482028998</v>
      </c>
      <c r="CJ636" s="31">
        <v>2820844.0366516099</v>
      </c>
      <c r="CK636" s="31">
        <v>20608536.760009799</v>
      </c>
      <c r="CL636" s="31">
        <v>3719601.8210754399</v>
      </c>
      <c r="CM636" s="31">
        <v>59185.643232345603</v>
      </c>
      <c r="CN636" s="31">
        <v>8652808.2298584003</v>
      </c>
      <c r="CO636" s="31">
        <v>34561530.3505859</v>
      </c>
      <c r="CP636" s="31">
        <v>3719601.8210754399</v>
      </c>
    </row>
    <row r="637" spans="1:94">
      <c r="A637" s="138" t="s">
        <v>74</v>
      </c>
      <c r="B637" s="163">
        <v>38504</v>
      </c>
      <c r="C637" s="31">
        <v>28655.499494314201</v>
      </c>
      <c r="D637" s="31">
        <v>0</v>
      </c>
      <c r="E637" s="31">
        <v>10726.973984479901</v>
      </c>
      <c r="F637" s="31">
        <v>4692.90621942282</v>
      </c>
      <c r="G637" s="31">
        <v>195.51592235826001</v>
      </c>
      <c r="H637" s="31">
        <v>0</v>
      </c>
      <c r="I637" s="31">
        <v>0</v>
      </c>
      <c r="J637" s="31">
        <v>5033.8132953047798</v>
      </c>
      <c r="K637" s="31">
        <v>14420.626318693199</v>
      </c>
      <c r="L637" s="31">
        <v>21416.415528058998</v>
      </c>
      <c r="M637" s="31">
        <v>11429.7621473074</v>
      </c>
      <c r="N637" s="31">
        <v>4677.3540439009703</v>
      </c>
      <c r="O637" s="31">
        <v>0</v>
      </c>
      <c r="P637" s="31">
        <v>0</v>
      </c>
      <c r="Q637" s="31">
        <v>1881.0485703945201</v>
      </c>
      <c r="R637" s="31">
        <v>0</v>
      </c>
      <c r="S637" s="31">
        <v>0</v>
      </c>
      <c r="T637" s="31">
        <v>1041.6886524558099</v>
      </c>
      <c r="U637" s="31">
        <v>19498.444796025775</v>
      </c>
      <c r="V637" s="31">
        <v>1781490.4123992899</v>
      </c>
      <c r="W637" s="31">
        <v>0</v>
      </c>
      <c r="X637" s="31">
        <v>885673.59498596203</v>
      </c>
      <c r="Y637" s="31">
        <v>311244.39107513399</v>
      </c>
      <c r="Z637" s="31">
        <v>44152.886943817102</v>
      </c>
      <c r="AA637" s="31">
        <v>0</v>
      </c>
      <c r="AB637" s="31">
        <v>0</v>
      </c>
      <c r="AC637" s="31">
        <v>1827292.8707733201</v>
      </c>
      <c r="AD637" s="31">
        <v>4135634.1666259798</v>
      </c>
      <c r="AE637" s="31">
        <v>1133959.2275238</v>
      </c>
      <c r="AF637" s="31">
        <v>613414.86920166004</v>
      </c>
      <c r="AG637" s="31">
        <v>693089.99913787795</v>
      </c>
      <c r="AH637" s="31">
        <v>0</v>
      </c>
      <c r="AI637" s="31">
        <v>0</v>
      </c>
      <c r="AJ637" s="31">
        <v>219822.109815598</v>
      </c>
      <c r="AK637" s="31">
        <v>0</v>
      </c>
      <c r="AL637" s="31">
        <v>0</v>
      </c>
      <c r="AM637" s="31">
        <v>225241.51372909499</v>
      </c>
      <c r="AN637" s="31">
        <v>5968604.1054077102</v>
      </c>
      <c r="AO637" s="31">
        <v>13212632.0474854</v>
      </c>
      <c r="AP637" s="31">
        <v>0</v>
      </c>
      <c r="AQ637" s="31">
        <v>6658672.4689331101</v>
      </c>
      <c r="AR637" s="31">
        <v>2399602.6705322298</v>
      </c>
      <c r="AS637" s="31">
        <v>287786.64233779901</v>
      </c>
      <c r="AT637" s="31">
        <v>0</v>
      </c>
      <c r="AU637" s="31">
        <v>0</v>
      </c>
      <c r="AV637" s="31">
        <v>4410826.9745483398</v>
      </c>
      <c r="AW637" s="31">
        <v>10002266.333252</v>
      </c>
      <c r="AX637" s="31">
        <v>8893257.6085205097</v>
      </c>
      <c r="AY637" s="31">
        <v>4771229.7459106399</v>
      </c>
      <c r="AZ637" s="31">
        <v>4470131.9608764602</v>
      </c>
      <c r="BA637" s="31">
        <v>0</v>
      </c>
      <c r="BB637" s="31">
        <v>0</v>
      </c>
      <c r="BC637" s="31">
        <v>1621841.9994506801</v>
      </c>
      <c r="BD637" s="31">
        <v>0</v>
      </c>
      <c r="BE637" s="31">
        <v>0</v>
      </c>
      <c r="BF637" s="31">
        <v>1476329.7232055699</v>
      </c>
      <c r="BG637" s="31">
        <v>14417920.861083999</v>
      </c>
      <c r="BH637" s="31">
        <v>2495093.9831543001</v>
      </c>
      <c r="BI637" s="31">
        <v>0</v>
      </c>
      <c r="BJ637" s="31">
        <v>1350762.3144989</v>
      </c>
      <c r="BK637" s="31">
        <v>692895.88455200195</v>
      </c>
      <c r="BL637" s="31">
        <v>0</v>
      </c>
      <c r="BM637" s="31">
        <v>0</v>
      </c>
      <c r="BN637" s="31">
        <v>0</v>
      </c>
      <c r="BO637" s="31">
        <v>0</v>
      </c>
      <c r="BP637" s="31">
        <v>0</v>
      </c>
      <c r="BQ637" s="31">
        <v>0</v>
      </c>
      <c r="BR637" s="31">
        <v>1465410.9268493699</v>
      </c>
      <c r="BS637" s="31">
        <v>1738935.0530242899</v>
      </c>
      <c r="BT637" s="31">
        <v>0</v>
      </c>
      <c r="BU637" s="31">
        <v>0</v>
      </c>
      <c r="BV637" s="31">
        <v>667538.65447998</v>
      </c>
      <c r="BW637" s="31">
        <v>0</v>
      </c>
      <c r="BX637" s="31">
        <v>0</v>
      </c>
      <c r="BY637" s="31">
        <v>0</v>
      </c>
      <c r="BZ637" s="31">
        <v>0</v>
      </c>
      <c r="CA637" s="31">
        <v>39421.448932647698</v>
      </c>
      <c r="CB637" s="31">
        <v>2667975.76885986</v>
      </c>
      <c r="CC637" s="31">
        <v>19896026.295166001</v>
      </c>
      <c r="CD637" s="31">
        <v>3843241.9581909198</v>
      </c>
      <c r="CE637" s="31">
        <v>1043.55810885131</v>
      </c>
      <c r="CF637" s="31">
        <v>226674.05132103001</v>
      </c>
      <c r="CG637" s="31">
        <v>1484966.0210418699</v>
      </c>
      <c r="CH637" s="31">
        <v>0</v>
      </c>
      <c r="CI637" s="31">
        <v>40462.692283153498</v>
      </c>
      <c r="CJ637" s="31">
        <v>2897098.6777038602</v>
      </c>
      <c r="CK637" s="31">
        <v>21391735.456298798</v>
      </c>
      <c r="CL637" s="31">
        <v>3841619.6940612802</v>
      </c>
      <c r="CM637" s="31">
        <v>59952.250538826003</v>
      </c>
      <c r="CN637" s="31">
        <v>8858279.0334472694</v>
      </c>
      <c r="CO637" s="31">
        <v>35821984.074218802</v>
      </c>
      <c r="CP637" s="31">
        <v>3841619.6940612802</v>
      </c>
    </row>
    <row r="638" spans="1:94">
      <c r="A638" s="138" t="s">
        <v>74</v>
      </c>
      <c r="B638" s="163">
        <v>38596</v>
      </c>
      <c r="C638" s="31">
        <v>29299.388441324201</v>
      </c>
      <c r="D638" s="31">
        <v>0</v>
      </c>
      <c r="E638" s="31">
        <v>10730.716848850299</v>
      </c>
      <c r="F638" s="31">
        <v>4800.0522814989099</v>
      </c>
      <c r="G638" s="31">
        <v>239.336061080918</v>
      </c>
      <c r="H638" s="31">
        <v>0</v>
      </c>
      <c r="I638" s="31">
        <v>0</v>
      </c>
      <c r="J638" s="31">
        <v>6057.7132665514901</v>
      </c>
      <c r="K638" s="31">
        <v>13475.860162735</v>
      </c>
      <c r="L638" s="31">
        <v>22184.970641612999</v>
      </c>
      <c r="M638" s="31">
        <v>11687.455148339301</v>
      </c>
      <c r="N638" s="31">
        <v>4797.2360764741898</v>
      </c>
      <c r="O638" s="31">
        <v>0</v>
      </c>
      <c r="P638" s="31">
        <v>0</v>
      </c>
      <c r="Q638" s="31">
        <v>1924.0997998118401</v>
      </c>
      <c r="R638" s="31">
        <v>0</v>
      </c>
      <c r="S638" s="31">
        <v>0</v>
      </c>
      <c r="T638" s="31">
        <v>1028.6420659273899</v>
      </c>
      <c r="U638" s="31">
        <v>19431.841444547572</v>
      </c>
      <c r="V638" s="31">
        <v>1790745.39343262</v>
      </c>
      <c r="W638" s="31">
        <v>0</v>
      </c>
      <c r="X638" s="31">
        <v>873275.38388824498</v>
      </c>
      <c r="Y638" s="31">
        <v>319540.46811294602</v>
      </c>
      <c r="Z638" s="31">
        <v>55119.666198253602</v>
      </c>
      <c r="AA638" s="31">
        <v>0</v>
      </c>
      <c r="AB638" s="31">
        <v>0</v>
      </c>
      <c r="AC638" s="31">
        <v>2202844.5181579599</v>
      </c>
      <c r="AD638" s="31">
        <v>3709177.8201599098</v>
      </c>
      <c r="AE638" s="31">
        <v>1119189.5684204099</v>
      </c>
      <c r="AF638" s="31">
        <v>624053.52842712402</v>
      </c>
      <c r="AG638" s="31">
        <v>707574.89582824695</v>
      </c>
      <c r="AH638" s="31">
        <v>0</v>
      </c>
      <c r="AI638" s="31">
        <v>0</v>
      </c>
      <c r="AJ638" s="31">
        <v>218931.01952552801</v>
      </c>
      <c r="AK638" s="31">
        <v>0</v>
      </c>
      <c r="AL638" s="31">
        <v>0</v>
      </c>
      <c r="AM638" s="31">
        <v>223009.439973831</v>
      </c>
      <c r="AN638" s="31">
        <v>5766168.9478149395</v>
      </c>
      <c r="AO638" s="31">
        <v>13475392.2264404</v>
      </c>
      <c r="AP638" s="31">
        <v>0</v>
      </c>
      <c r="AQ638" s="31">
        <v>6578474.6790771503</v>
      </c>
      <c r="AR638" s="31">
        <v>2383727.4296875</v>
      </c>
      <c r="AS638" s="31">
        <v>364623.93927002</v>
      </c>
      <c r="AT638" s="31">
        <v>0</v>
      </c>
      <c r="AU638" s="31">
        <v>0</v>
      </c>
      <c r="AV638" s="31">
        <v>5386648.03479004</v>
      </c>
      <c r="AW638" s="31">
        <v>9067954.8159179706</v>
      </c>
      <c r="AX638" s="31">
        <v>8926182.9920654297</v>
      </c>
      <c r="AY638" s="31">
        <v>4914746.6464233398</v>
      </c>
      <c r="AZ638" s="31">
        <v>4698316.4638061495</v>
      </c>
      <c r="BA638" s="31">
        <v>0</v>
      </c>
      <c r="BB638" s="31">
        <v>0</v>
      </c>
      <c r="BC638" s="31">
        <v>1640641.72419739</v>
      </c>
      <c r="BD638" s="31">
        <v>0</v>
      </c>
      <c r="BE638" s="31">
        <v>0</v>
      </c>
      <c r="BF638" s="31">
        <v>1463379.7036895801</v>
      </c>
      <c r="BG638" s="31">
        <v>14122733.987426801</v>
      </c>
      <c r="BH638" s="31">
        <v>2690972.2396545401</v>
      </c>
      <c r="BI638" s="31">
        <v>0</v>
      </c>
      <c r="BJ638" s="31">
        <v>1407132.77313232</v>
      </c>
      <c r="BK638" s="31">
        <v>725554.88008880604</v>
      </c>
      <c r="BL638" s="31">
        <v>0</v>
      </c>
      <c r="BM638" s="31">
        <v>0</v>
      </c>
      <c r="BN638" s="31">
        <v>0</v>
      </c>
      <c r="BO638" s="31">
        <v>0</v>
      </c>
      <c r="BP638" s="31">
        <v>0</v>
      </c>
      <c r="BQ638" s="31">
        <v>0</v>
      </c>
      <c r="BR638" s="31">
        <v>1527636.7090759301</v>
      </c>
      <c r="BS638" s="31">
        <v>1824118.2522277799</v>
      </c>
      <c r="BT638" s="31">
        <v>0</v>
      </c>
      <c r="BU638" s="31">
        <v>0</v>
      </c>
      <c r="BV638" s="31">
        <v>677826.70957183803</v>
      </c>
      <c r="BW638" s="31">
        <v>0</v>
      </c>
      <c r="BX638" s="31">
        <v>0</v>
      </c>
      <c r="BY638" s="31">
        <v>0</v>
      </c>
      <c r="BZ638" s="31">
        <v>0</v>
      </c>
      <c r="CA638" s="31">
        <v>40006.929664135001</v>
      </c>
      <c r="CB638" s="31">
        <v>2667502.86401367</v>
      </c>
      <c r="CC638" s="31">
        <v>20058230.528320301</v>
      </c>
      <c r="CD638" s="31">
        <v>4101599.8641967801</v>
      </c>
      <c r="CE638" s="31">
        <v>1016.37706637383</v>
      </c>
      <c r="CF638" s="31">
        <v>221859.82395362901</v>
      </c>
      <c r="CG638" s="31">
        <v>1450893.8958129899</v>
      </c>
      <c r="CH638" s="31">
        <v>0</v>
      </c>
      <c r="CI638" s="31">
        <v>41029.231264591202</v>
      </c>
      <c r="CJ638" s="31">
        <v>2887472.2292480501</v>
      </c>
      <c r="CK638" s="31">
        <v>21503516.409667999</v>
      </c>
      <c r="CL638" s="31">
        <v>4105926.48828125</v>
      </c>
      <c r="CM638" s="31">
        <v>60365.767535209699</v>
      </c>
      <c r="CN638" s="31">
        <v>8653637.54370117</v>
      </c>
      <c r="CO638" s="31">
        <v>35599026.6884766</v>
      </c>
      <c r="CP638" s="31">
        <v>4105926.48828125</v>
      </c>
    </row>
    <row r="639" spans="1:94">
      <c r="A639" s="138" t="s">
        <v>74</v>
      </c>
      <c r="B639" s="163">
        <v>38687</v>
      </c>
      <c r="C639" s="31">
        <v>29923.985375881199</v>
      </c>
      <c r="D639" s="31">
        <v>0</v>
      </c>
      <c r="E639" s="31">
        <v>10663.5190945864</v>
      </c>
      <c r="F639" s="31">
        <v>4949.8022282719603</v>
      </c>
      <c r="G639" s="31">
        <v>287.41405874490698</v>
      </c>
      <c r="H639" s="31">
        <v>0</v>
      </c>
      <c r="I639" s="31">
        <v>0</v>
      </c>
      <c r="J639" s="31">
        <v>7248.4516891241101</v>
      </c>
      <c r="K639" s="31">
        <v>12545.009874105501</v>
      </c>
      <c r="L639" s="31">
        <v>21744.6670761108</v>
      </c>
      <c r="M639" s="31">
        <v>11837.046810984601</v>
      </c>
      <c r="N639" s="31">
        <v>4950.5125830173502</v>
      </c>
      <c r="O639" s="31">
        <v>0</v>
      </c>
      <c r="P639" s="31">
        <v>0</v>
      </c>
      <c r="Q639" s="31">
        <v>1942.5375603735399</v>
      </c>
      <c r="R639" s="31">
        <v>0</v>
      </c>
      <c r="S639" s="31">
        <v>0</v>
      </c>
      <c r="T639" s="31">
        <v>1045.5810811817601</v>
      </c>
      <c r="U639" s="31">
        <v>19639.522464936887</v>
      </c>
      <c r="V639" s="31">
        <v>1829626.9250946001</v>
      </c>
      <c r="W639" s="31">
        <v>0</v>
      </c>
      <c r="X639" s="31">
        <v>859997.80419158901</v>
      </c>
      <c r="Y639" s="31">
        <v>322413.94438171398</v>
      </c>
      <c r="Z639" s="31">
        <v>67830.7089986801</v>
      </c>
      <c r="AA639" s="31">
        <v>0</v>
      </c>
      <c r="AB639" s="31">
        <v>0</v>
      </c>
      <c r="AC639" s="31">
        <v>2588606.6495971698</v>
      </c>
      <c r="AD639" s="31">
        <v>3336883.7424621601</v>
      </c>
      <c r="AE639" s="31">
        <v>1080872.68927002</v>
      </c>
      <c r="AF639" s="31">
        <v>627437.685310364</v>
      </c>
      <c r="AG639" s="31">
        <v>725885.543174744</v>
      </c>
      <c r="AH639" s="31">
        <v>0</v>
      </c>
      <c r="AI639" s="31">
        <v>0</v>
      </c>
      <c r="AJ639" s="31">
        <v>222888.747972488</v>
      </c>
      <c r="AK639" s="31">
        <v>0</v>
      </c>
      <c r="AL639" s="31">
        <v>0</v>
      </c>
      <c r="AM639" s="31">
        <v>224127.38529777501</v>
      </c>
      <c r="AN639" s="31">
        <v>5917210.41088867</v>
      </c>
      <c r="AO639" s="31">
        <v>13866850.6020508</v>
      </c>
      <c r="AP639" s="31">
        <v>0</v>
      </c>
      <c r="AQ639" s="31">
        <v>6604822.14916992</v>
      </c>
      <c r="AR639" s="31">
        <v>2512499.7131347698</v>
      </c>
      <c r="AS639" s="31">
        <v>448817.84135437</v>
      </c>
      <c r="AT639" s="31">
        <v>0</v>
      </c>
      <c r="AU639" s="31">
        <v>0</v>
      </c>
      <c r="AV639" s="31">
        <v>6424418.1337890597</v>
      </c>
      <c r="AW639" s="31">
        <v>8267764.3311767597</v>
      </c>
      <c r="AX639" s="31">
        <v>8694444.2845459003</v>
      </c>
      <c r="AY639" s="31">
        <v>4986700.16296387</v>
      </c>
      <c r="AZ639" s="31">
        <v>4869228.6499633798</v>
      </c>
      <c r="BA639" s="31">
        <v>0</v>
      </c>
      <c r="BB639" s="31">
        <v>0</v>
      </c>
      <c r="BC639" s="31">
        <v>1680789.67785645</v>
      </c>
      <c r="BD639" s="31">
        <v>0</v>
      </c>
      <c r="BE639" s="31">
        <v>0</v>
      </c>
      <c r="BF639" s="31">
        <v>1490128.38214111</v>
      </c>
      <c r="BG639" s="31">
        <v>14655158.5471191</v>
      </c>
      <c r="BH639" s="31">
        <v>2787476.7749939002</v>
      </c>
      <c r="BI639" s="31">
        <v>0</v>
      </c>
      <c r="BJ639" s="31">
        <v>1417700.7490234401</v>
      </c>
      <c r="BK639" s="31">
        <v>741297.42440795898</v>
      </c>
      <c r="BL639" s="31">
        <v>0</v>
      </c>
      <c r="BM639" s="31">
        <v>0</v>
      </c>
      <c r="BN639" s="31">
        <v>0</v>
      </c>
      <c r="BO639" s="31">
        <v>0</v>
      </c>
      <c r="BP639" s="31">
        <v>0</v>
      </c>
      <c r="BQ639" s="31">
        <v>0</v>
      </c>
      <c r="BR639" s="31">
        <v>1569066.21203613</v>
      </c>
      <c r="BS639" s="31">
        <v>1896705.0650177</v>
      </c>
      <c r="BT639" s="31">
        <v>0</v>
      </c>
      <c r="BU639" s="31">
        <v>0</v>
      </c>
      <c r="BV639" s="31">
        <v>701209.07827758801</v>
      </c>
      <c r="BW639" s="31">
        <v>0</v>
      </c>
      <c r="BX639" s="31">
        <v>0</v>
      </c>
      <c r="BY639" s="31">
        <v>0</v>
      </c>
      <c r="BZ639" s="31">
        <v>0</v>
      </c>
      <c r="CA639" s="31">
        <v>40558.886718273199</v>
      </c>
      <c r="CB639" s="31">
        <v>2685891.33984375</v>
      </c>
      <c r="CC639" s="31">
        <v>20448612.673339799</v>
      </c>
      <c r="CD639" s="31">
        <v>4212363.1617431603</v>
      </c>
      <c r="CE639" s="31">
        <v>1057.4044511020199</v>
      </c>
      <c r="CF639" s="31">
        <v>225850.03123283401</v>
      </c>
      <c r="CG639" s="31">
        <v>1506307.9575195301</v>
      </c>
      <c r="CH639" s="31">
        <v>0</v>
      </c>
      <c r="CI639" s="31">
        <v>41608.342411041303</v>
      </c>
      <c r="CJ639" s="31">
        <v>2912145.0089721698</v>
      </c>
      <c r="CK639" s="31">
        <v>21951523.158447299</v>
      </c>
      <c r="CL639" s="31">
        <v>4214144.16223145</v>
      </c>
      <c r="CM639" s="31">
        <v>61232.595338344603</v>
      </c>
      <c r="CN639" s="31">
        <v>8837570.98510742</v>
      </c>
      <c r="CO639" s="31">
        <v>36644519.776367202</v>
      </c>
      <c r="CP639" s="31">
        <v>4214144.16223145</v>
      </c>
    </row>
    <row r="640" spans="1:94">
      <c r="A640" s="138" t="s">
        <v>74</v>
      </c>
      <c r="B640" s="163">
        <v>38777</v>
      </c>
      <c r="C640" s="31">
        <v>30455.281013727199</v>
      </c>
      <c r="D640" s="31">
        <v>0</v>
      </c>
      <c r="E640" s="31">
        <v>10516.192961573601</v>
      </c>
      <c r="F640" s="31">
        <v>4905.0213911533401</v>
      </c>
      <c r="G640" s="31">
        <v>325.38962609693402</v>
      </c>
      <c r="H640" s="31">
        <v>0</v>
      </c>
      <c r="I640" s="31">
        <v>0</v>
      </c>
      <c r="J640" s="31">
        <v>8116.0443357825297</v>
      </c>
      <c r="K640" s="31">
        <v>11483.265983343101</v>
      </c>
      <c r="L640" s="31">
        <v>12857.1662352085</v>
      </c>
      <c r="M640" s="31">
        <v>12227.8034729958</v>
      </c>
      <c r="N640" s="31">
        <v>5026.1867124438304</v>
      </c>
      <c r="O640" s="31">
        <v>11485.992224931701</v>
      </c>
      <c r="P640" s="31">
        <v>0</v>
      </c>
      <c r="Q640" s="31">
        <v>1940.4316886812401</v>
      </c>
      <c r="R640" s="31">
        <v>416.234336253256</v>
      </c>
      <c r="S640" s="31">
        <v>0</v>
      </c>
      <c r="T640" s="31">
        <v>579.76152648776804</v>
      </c>
      <c r="U640" s="31">
        <v>19824.760635176404</v>
      </c>
      <c r="V640" s="31">
        <v>1877155.50250244</v>
      </c>
      <c r="W640" s="31">
        <v>0</v>
      </c>
      <c r="X640" s="31">
        <v>882094.39167022705</v>
      </c>
      <c r="Y640" s="31">
        <v>329728.48485565197</v>
      </c>
      <c r="Z640" s="31">
        <v>74721.4745340347</v>
      </c>
      <c r="AA640" s="31">
        <v>0</v>
      </c>
      <c r="AB640" s="31">
        <v>0</v>
      </c>
      <c r="AC640" s="31">
        <v>2909418.33349609</v>
      </c>
      <c r="AD640" s="31">
        <v>3025391.8607177702</v>
      </c>
      <c r="AE640" s="31">
        <v>576834.71208190895</v>
      </c>
      <c r="AF640" s="31">
        <v>656405.81176757801</v>
      </c>
      <c r="AG640" s="31">
        <v>737170.93783569301</v>
      </c>
      <c r="AH640" s="31">
        <v>572832.52835082996</v>
      </c>
      <c r="AI640" s="31">
        <v>0</v>
      </c>
      <c r="AJ640" s="31">
        <v>226342.88166809099</v>
      </c>
      <c r="AK640" s="31">
        <v>86738.243851661697</v>
      </c>
      <c r="AL640" s="31">
        <v>0</v>
      </c>
      <c r="AM640" s="31">
        <v>125484.752789497</v>
      </c>
      <c r="AN640" s="31">
        <v>6068566.6507568397</v>
      </c>
      <c r="AO640" s="31">
        <v>14357254.365112299</v>
      </c>
      <c r="AP640" s="31">
        <v>0</v>
      </c>
      <c r="AQ640" s="31">
        <v>6735652.69458008</v>
      </c>
      <c r="AR640" s="31">
        <v>2502515.8105163602</v>
      </c>
      <c r="AS640" s="31">
        <v>500104.143566132</v>
      </c>
      <c r="AT640" s="31">
        <v>0</v>
      </c>
      <c r="AU640" s="31">
        <v>0</v>
      </c>
      <c r="AV640" s="31">
        <v>7260149.9375</v>
      </c>
      <c r="AW640" s="31">
        <v>7513488.4384155301</v>
      </c>
      <c r="AX640" s="31">
        <v>4771168.62390137</v>
      </c>
      <c r="AY640" s="31">
        <v>5277299.6174316397</v>
      </c>
      <c r="AZ640" s="31">
        <v>4985018.5042114304</v>
      </c>
      <c r="BA640" s="31">
        <v>4410733.1779174795</v>
      </c>
      <c r="BB640" s="31">
        <v>0</v>
      </c>
      <c r="BC640" s="31">
        <v>1720330.5946655299</v>
      </c>
      <c r="BD640" s="31">
        <v>577235.071792603</v>
      </c>
      <c r="BE640" s="31">
        <v>0</v>
      </c>
      <c r="BF640" s="31">
        <v>850367.43122863804</v>
      </c>
      <c r="BG640" s="31">
        <v>15128990.3118896</v>
      </c>
      <c r="BH640" s="31">
        <v>3535324.3887329102</v>
      </c>
      <c r="BI640" s="31">
        <v>0</v>
      </c>
      <c r="BJ640" s="31">
        <v>1791832.9054870601</v>
      </c>
      <c r="BK640" s="31">
        <v>838450.90695953404</v>
      </c>
      <c r="BL640" s="31">
        <v>22731.375307321501</v>
      </c>
      <c r="BM640" s="31">
        <v>0</v>
      </c>
      <c r="BN640" s="31">
        <v>0</v>
      </c>
      <c r="BO640" s="31">
        <v>0</v>
      </c>
      <c r="BP640" s="31">
        <v>0</v>
      </c>
      <c r="BQ640" s="31">
        <v>0</v>
      </c>
      <c r="BR640" s="31">
        <v>1723978.5839996301</v>
      </c>
      <c r="BS640" s="31">
        <v>1986285.7540283201</v>
      </c>
      <c r="BT640" s="31">
        <v>880052.54631042504</v>
      </c>
      <c r="BU640" s="31">
        <v>0</v>
      </c>
      <c r="BV640" s="31">
        <v>751534.31453704799</v>
      </c>
      <c r="BW640" s="31">
        <v>78238.541624069199</v>
      </c>
      <c r="BX640" s="31">
        <v>0</v>
      </c>
      <c r="BY640" s="31">
        <v>0</v>
      </c>
      <c r="BZ640" s="31">
        <v>0</v>
      </c>
      <c r="CA640" s="31">
        <v>40979.150596141801</v>
      </c>
      <c r="CB640" s="31">
        <v>2760642.2754516602</v>
      </c>
      <c r="CC640" s="31">
        <v>21096795.907714799</v>
      </c>
      <c r="CD640" s="31">
        <v>5318374.6116943397</v>
      </c>
      <c r="CE640" s="31">
        <v>969.96716696023896</v>
      </c>
      <c r="CF640" s="31">
        <v>212555.68336296099</v>
      </c>
      <c r="CG640" s="31">
        <v>1429694.3227081301</v>
      </c>
      <c r="CH640" s="31">
        <v>78238.541624069199</v>
      </c>
      <c r="CI640" s="31">
        <v>41951.809673309297</v>
      </c>
      <c r="CJ640" s="31">
        <v>2972175.74691772</v>
      </c>
      <c r="CK640" s="31">
        <v>22525183.598632801</v>
      </c>
      <c r="CL640" s="31">
        <v>5394164.9120483398</v>
      </c>
      <c r="CM640" s="31">
        <v>61759.086593627901</v>
      </c>
      <c r="CN640" s="31">
        <v>9039323.1284179706</v>
      </c>
      <c r="CO640" s="31">
        <v>37624437.392089799</v>
      </c>
      <c r="CP640" s="31">
        <v>5394164.9120483398</v>
      </c>
    </row>
    <row r="641" spans="1:94">
      <c r="A641" s="138" t="s">
        <v>74</v>
      </c>
      <c r="B641" s="163">
        <v>38869</v>
      </c>
      <c r="C641" s="31">
        <v>31308.685595989198</v>
      </c>
      <c r="D641" s="31">
        <v>0</v>
      </c>
      <c r="E641" s="31">
        <v>10465.0527346134</v>
      </c>
      <c r="F641" s="31">
        <v>5042.7443427443504</v>
      </c>
      <c r="G641" s="31">
        <v>363.04292592778802</v>
      </c>
      <c r="H641" s="31">
        <v>0</v>
      </c>
      <c r="I641" s="31">
        <v>0</v>
      </c>
      <c r="J641" s="31">
        <v>9615.9877214431799</v>
      </c>
      <c r="K641" s="31">
        <v>10373.543984890001</v>
      </c>
      <c r="L641" s="31">
        <v>12559.492165327099</v>
      </c>
      <c r="M641" s="31">
        <v>12450.3666188717</v>
      </c>
      <c r="N641" s="31">
        <v>5071.7734764814404</v>
      </c>
      <c r="O641" s="31">
        <v>12017.2093980312</v>
      </c>
      <c r="P641" s="31">
        <v>0</v>
      </c>
      <c r="Q641" s="31">
        <v>1933.1316776424601</v>
      </c>
      <c r="R641" s="31">
        <v>450.39156354591302</v>
      </c>
      <c r="S641" s="31">
        <v>0</v>
      </c>
      <c r="T641" s="31">
        <v>527.17511703819002</v>
      </c>
      <c r="U641" s="31">
        <v>19974.762044768489</v>
      </c>
      <c r="V641" s="31">
        <v>1913503.8502654999</v>
      </c>
      <c r="W641" s="31">
        <v>0</v>
      </c>
      <c r="X641" s="31">
        <v>874390.24558258103</v>
      </c>
      <c r="Y641" s="31">
        <v>334312.16821289097</v>
      </c>
      <c r="Z641" s="31">
        <v>85050.982234001203</v>
      </c>
      <c r="AA641" s="31">
        <v>0</v>
      </c>
      <c r="AB641" s="31">
        <v>0</v>
      </c>
      <c r="AC641" s="31">
        <v>3458139.0544738802</v>
      </c>
      <c r="AD641" s="31">
        <v>2626254.7880249</v>
      </c>
      <c r="AE641" s="31">
        <v>559125.91425323498</v>
      </c>
      <c r="AF641" s="31">
        <v>667087.21413421596</v>
      </c>
      <c r="AG641" s="31">
        <v>749040.65159606899</v>
      </c>
      <c r="AH641" s="31">
        <v>591177.34501647903</v>
      </c>
      <c r="AI641" s="31">
        <v>0</v>
      </c>
      <c r="AJ641" s="31">
        <v>223191.423271179</v>
      </c>
      <c r="AK641" s="31">
        <v>91713.691872596697</v>
      </c>
      <c r="AL641" s="31">
        <v>0</v>
      </c>
      <c r="AM641" s="31">
        <v>116354.831895828</v>
      </c>
      <c r="AN641" s="31">
        <v>6056661.7782592801</v>
      </c>
      <c r="AO641" s="31">
        <v>14776995.829223599</v>
      </c>
      <c r="AP641" s="31">
        <v>0</v>
      </c>
      <c r="AQ641" s="31">
        <v>6692077.8101196298</v>
      </c>
      <c r="AR641" s="31">
        <v>2529668.7020874</v>
      </c>
      <c r="AS641" s="31">
        <v>572983.42900085403</v>
      </c>
      <c r="AT641" s="31">
        <v>0</v>
      </c>
      <c r="AU641" s="31">
        <v>0</v>
      </c>
      <c r="AV641" s="31">
        <v>8718864.5152587909</v>
      </c>
      <c r="AW641" s="31">
        <v>6608204.3489379901</v>
      </c>
      <c r="AX641" s="31">
        <v>4652612.2636718797</v>
      </c>
      <c r="AY641" s="31">
        <v>5417400.9275512705</v>
      </c>
      <c r="AZ641" s="31">
        <v>5094524.1510009803</v>
      </c>
      <c r="BA641" s="31">
        <v>4590533.6522827102</v>
      </c>
      <c r="BB641" s="31">
        <v>0</v>
      </c>
      <c r="BC641" s="31">
        <v>1720483.57354736</v>
      </c>
      <c r="BD641" s="31">
        <v>614097.66645813</v>
      </c>
      <c r="BE641" s="31">
        <v>0</v>
      </c>
      <c r="BF641" s="31">
        <v>797808.36592865002</v>
      </c>
      <c r="BG641" s="31">
        <v>15241887.552490201</v>
      </c>
      <c r="BH641" s="31">
        <v>3697879.7201843299</v>
      </c>
      <c r="BI641" s="31">
        <v>0</v>
      </c>
      <c r="BJ641" s="31">
        <v>1768996.1954040499</v>
      </c>
      <c r="BK641" s="31">
        <v>839655.838539124</v>
      </c>
      <c r="BL641" s="31">
        <v>26409.769642829899</v>
      </c>
      <c r="BM641" s="31">
        <v>0</v>
      </c>
      <c r="BN641" s="31">
        <v>0</v>
      </c>
      <c r="BO641" s="31">
        <v>0</v>
      </c>
      <c r="BP641" s="31">
        <v>0</v>
      </c>
      <c r="BQ641" s="31">
        <v>0</v>
      </c>
      <c r="BR641" s="31">
        <v>1777533.2729797401</v>
      </c>
      <c r="BS641" s="31">
        <v>2045687.9036254899</v>
      </c>
      <c r="BT641" s="31">
        <v>915394.829429626</v>
      </c>
      <c r="BU641" s="31">
        <v>0</v>
      </c>
      <c r="BV641" s="31">
        <v>744635.60437774705</v>
      </c>
      <c r="BW641" s="31">
        <v>83251.7917566299</v>
      </c>
      <c r="BX641" s="31">
        <v>0</v>
      </c>
      <c r="BY641" s="31">
        <v>0</v>
      </c>
      <c r="BZ641" s="31">
        <v>0</v>
      </c>
      <c r="CA641" s="31">
        <v>41837.172433376298</v>
      </c>
      <c r="CB641" s="31">
        <v>2787924.42938232</v>
      </c>
      <c r="CC641" s="31">
        <v>21489015.483154301</v>
      </c>
      <c r="CD641" s="31">
        <v>5463045.1035766602</v>
      </c>
      <c r="CE641" s="31">
        <v>956.86208296567202</v>
      </c>
      <c r="CF641" s="31">
        <v>207490.899324417</v>
      </c>
      <c r="CG641" s="31">
        <v>1409289.0160827599</v>
      </c>
      <c r="CH641" s="31">
        <v>83251.7917566299</v>
      </c>
      <c r="CI641" s="31">
        <v>42794.753921508804</v>
      </c>
      <c r="CJ641" s="31">
        <v>2997250.2558898898</v>
      </c>
      <c r="CK641" s="31">
        <v>22905712.271972701</v>
      </c>
      <c r="CL641" s="31">
        <v>5544455.84838867</v>
      </c>
      <c r="CM641" s="31">
        <v>62736.114663124099</v>
      </c>
      <c r="CN641" s="31">
        <v>9048691.7384033203</v>
      </c>
      <c r="CO641" s="31">
        <v>38162593.211425804</v>
      </c>
      <c r="CP641" s="31">
        <v>5544455.84838867</v>
      </c>
    </row>
    <row r="642" spans="1:94">
      <c r="A642" s="138" t="s">
        <v>74</v>
      </c>
      <c r="B642" s="163">
        <v>38961</v>
      </c>
      <c r="C642" s="31">
        <v>32298.334464073199</v>
      </c>
      <c r="D642" s="31">
        <v>0</v>
      </c>
      <c r="E642" s="31">
        <v>10303.5650216341</v>
      </c>
      <c r="F642" s="31">
        <v>5042.0824151039096</v>
      </c>
      <c r="G642" s="31">
        <v>391.57505390793102</v>
      </c>
      <c r="H642" s="31">
        <v>0</v>
      </c>
      <c r="I642" s="31">
        <v>0</v>
      </c>
      <c r="J642" s="31">
        <v>10637.657145142601</v>
      </c>
      <c r="K642" s="31">
        <v>9598.4466717243195</v>
      </c>
      <c r="L642" s="31">
        <v>12256.141311645501</v>
      </c>
      <c r="M642" s="31">
        <v>12700.553177833601</v>
      </c>
      <c r="N642" s="31">
        <v>5149.3481648564302</v>
      </c>
      <c r="O642" s="31">
        <v>12391.5909525156</v>
      </c>
      <c r="P642" s="31">
        <v>0</v>
      </c>
      <c r="Q642" s="31">
        <v>1940.3157040029801</v>
      </c>
      <c r="R642" s="31">
        <v>470.60358916222998</v>
      </c>
      <c r="S642" s="31">
        <v>0</v>
      </c>
      <c r="T642" s="31">
        <v>517.072216004133</v>
      </c>
      <c r="U642" s="31">
        <v>20155.752126075753</v>
      </c>
      <c r="V642" s="31">
        <v>1963644.32702637</v>
      </c>
      <c r="W642" s="31">
        <v>0</v>
      </c>
      <c r="X642" s="31">
        <v>849519.37786865199</v>
      </c>
      <c r="Y642" s="31">
        <v>334154.94332504302</v>
      </c>
      <c r="Z642" s="31">
        <v>94916.781241416902</v>
      </c>
      <c r="AA642" s="31">
        <v>0</v>
      </c>
      <c r="AB642" s="31">
        <v>0</v>
      </c>
      <c r="AC642" s="31">
        <v>3906901.8052063002</v>
      </c>
      <c r="AD642" s="31">
        <v>2279032.74005127</v>
      </c>
      <c r="AE642" s="31">
        <v>542349.38220214797</v>
      </c>
      <c r="AF642" s="31">
        <v>677412.98107147205</v>
      </c>
      <c r="AG642" s="31">
        <v>756770.49243164097</v>
      </c>
      <c r="AH642" s="31">
        <v>608373.57116699195</v>
      </c>
      <c r="AI642" s="31">
        <v>0</v>
      </c>
      <c r="AJ642" s="31">
        <v>222154.865743637</v>
      </c>
      <c r="AK642" s="31">
        <v>96932.077716827407</v>
      </c>
      <c r="AL642" s="31">
        <v>0</v>
      </c>
      <c r="AM642" s="31">
        <v>109354.91016578701</v>
      </c>
      <c r="AN642" s="31">
        <v>6081118.2926635696</v>
      </c>
      <c r="AO642" s="31">
        <v>15333134.219848599</v>
      </c>
      <c r="AP642" s="31">
        <v>0</v>
      </c>
      <c r="AQ642" s="31">
        <v>6576140.8300781297</v>
      </c>
      <c r="AR642" s="31">
        <v>2547216.4607849098</v>
      </c>
      <c r="AS642" s="31">
        <v>649229.29603576695</v>
      </c>
      <c r="AT642" s="31">
        <v>0</v>
      </c>
      <c r="AU642" s="31">
        <v>0</v>
      </c>
      <c r="AV642" s="31">
        <v>9974863.1204834003</v>
      </c>
      <c r="AW642" s="31">
        <v>5838367.2932128897</v>
      </c>
      <c r="AX642" s="31">
        <v>4574627.7338867197</v>
      </c>
      <c r="AY642" s="31">
        <v>5559752.5932617197</v>
      </c>
      <c r="AZ642" s="31">
        <v>5205939.7589721698</v>
      </c>
      <c r="BA642" s="31">
        <v>4791443.0852661096</v>
      </c>
      <c r="BB642" s="31">
        <v>0</v>
      </c>
      <c r="BC642" s="31">
        <v>1726303.1891479499</v>
      </c>
      <c r="BD642" s="31">
        <v>657183.15411377</v>
      </c>
      <c r="BE642" s="31">
        <v>0</v>
      </c>
      <c r="BF642" s="31">
        <v>755129.05880737305</v>
      </c>
      <c r="BG642" s="31">
        <v>15559343.215698199</v>
      </c>
      <c r="BH642" s="31">
        <v>3868448.2784728999</v>
      </c>
      <c r="BI642" s="31">
        <v>0</v>
      </c>
      <c r="BJ642" s="31">
        <v>1742654.2906189</v>
      </c>
      <c r="BK642" s="31">
        <v>832373.71708679199</v>
      </c>
      <c r="BL642" s="31">
        <v>33997.342065334298</v>
      </c>
      <c r="BM642" s="31">
        <v>0</v>
      </c>
      <c r="BN642" s="31">
        <v>0</v>
      </c>
      <c r="BO642" s="31">
        <v>0</v>
      </c>
      <c r="BP642" s="31">
        <v>0</v>
      </c>
      <c r="BQ642" s="31">
        <v>0</v>
      </c>
      <c r="BR642" s="31">
        <v>1816744.1978454599</v>
      </c>
      <c r="BS642" s="31">
        <v>2083057.94694519</v>
      </c>
      <c r="BT642" s="31">
        <v>955224.668617249</v>
      </c>
      <c r="BU642" s="31">
        <v>0</v>
      </c>
      <c r="BV642" s="31">
        <v>740270.49345397903</v>
      </c>
      <c r="BW642" s="31">
        <v>88152.223636627197</v>
      </c>
      <c r="BX642" s="31">
        <v>0</v>
      </c>
      <c r="BY642" s="31">
        <v>0</v>
      </c>
      <c r="BZ642" s="31">
        <v>0</v>
      </c>
      <c r="CA642" s="31">
        <v>42567.647197723403</v>
      </c>
      <c r="CB642" s="31">
        <v>2815445.5869445801</v>
      </c>
      <c r="CC642" s="31">
        <v>21911478.990966801</v>
      </c>
      <c r="CD642" s="31">
        <v>5614170.6481323196</v>
      </c>
      <c r="CE642" s="31">
        <v>965.38282953947805</v>
      </c>
      <c r="CF642" s="31">
        <v>205684.98821258501</v>
      </c>
      <c r="CG642" s="31">
        <v>1402836.60075378</v>
      </c>
      <c r="CH642" s="31">
        <v>88152.223636627197</v>
      </c>
      <c r="CI642" s="31">
        <v>43535.448382854498</v>
      </c>
      <c r="CJ642" s="31">
        <v>3019492.2539977999</v>
      </c>
      <c r="CK642" s="31">
        <v>23308256.478027299</v>
      </c>
      <c r="CL642" s="31">
        <v>5705647.2170410203</v>
      </c>
      <c r="CM642" s="31">
        <v>63585.739490985899</v>
      </c>
      <c r="CN642" s="31">
        <v>9100713.3980712909</v>
      </c>
      <c r="CO642" s="31">
        <v>38845879.908203103</v>
      </c>
      <c r="CP642" s="31">
        <v>5705647.2170410203</v>
      </c>
    </row>
    <row r="643" spans="1:94">
      <c r="A643" s="138" t="s">
        <v>74</v>
      </c>
      <c r="B643" s="163">
        <v>39052</v>
      </c>
      <c r="C643" s="31">
        <v>33407.918851375602</v>
      </c>
      <c r="D643" s="31">
        <v>0</v>
      </c>
      <c r="E643" s="31">
        <v>10357.329148888601</v>
      </c>
      <c r="F643" s="31">
        <v>5262.6987283229801</v>
      </c>
      <c r="G643" s="31">
        <v>433.974269546568</v>
      </c>
      <c r="H643" s="31">
        <v>0</v>
      </c>
      <c r="I643" s="31">
        <v>0</v>
      </c>
      <c r="J643" s="31">
        <v>11838.5662754774</v>
      </c>
      <c r="K643" s="31">
        <v>8683.8980213403702</v>
      </c>
      <c r="L643" s="31">
        <v>12483.189536809899</v>
      </c>
      <c r="M643" s="31">
        <v>13064.463037490799</v>
      </c>
      <c r="N643" s="31">
        <v>5135.3214895725296</v>
      </c>
      <c r="O643" s="31">
        <v>12980.7562433481</v>
      </c>
      <c r="P643" s="31">
        <v>0</v>
      </c>
      <c r="Q643" s="31">
        <v>1973.73629061878</v>
      </c>
      <c r="R643" s="31">
        <v>490.57183817028999</v>
      </c>
      <c r="S643" s="31">
        <v>0</v>
      </c>
      <c r="T643" s="31">
        <v>398.43247842788702</v>
      </c>
      <c r="U643" s="31">
        <v>20456.22617870706</v>
      </c>
      <c r="V643" s="31">
        <v>2025404.3675384501</v>
      </c>
      <c r="W643" s="31">
        <v>0</v>
      </c>
      <c r="X643" s="31">
        <v>852767.49250793504</v>
      </c>
      <c r="Y643" s="31">
        <v>340048.11768341099</v>
      </c>
      <c r="Z643" s="31">
        <v>103508.417518616</v>
      </c>
      <c r="AA643" s="31">
        <v>0</v>
      </c>
      <c r="AB643" s="31">
        <v>0</v>
      </c>
      <c r="AC643" s="31">
        <v>4339906.2744140597</v>
      </c>
      <c r="AD643" s="31">
        <v>1966221.52690125</v>
      </c>
      <c r="AE643" s="31">
        <v>562464.50485992397</v>
      </c>
      <c r="AF643" s="31">
        <v>686754.32278442394</v>
      </c>
      <c r="AG643" s="31">
        <v>750963.00095367397</v>
      </c>
      <c r="AH643" s="31">
        <v>638352.363075256</v>
      </c>
      <c r="AI643" s="31">
        <v>0</v>
      </c>
      <c r="AJ643" s="31">
        <v>231222.99724388099</v>
      </c>
      <c r="AK643" s="31">
        <v>102686.39059543599</v>
      </c>
      <c r="AL643" s="31">
        <v>0</v>
      </c>
      <c r="AM643" s="31">
        <v>84498.632719993606</v>
      </c>
      <c r="AN643" s="31">
        <v>6333054.98327637</v>
      </c>
      <c r="AO643" s="31">
        <v>15978931.418335</v>
      </c>
      <c r="AP643" s="31">
        <v>0</v>
      </c>
      <c r="AQ643" s="31">
        <v>6607972.8013305701</v>
      </c>
      <c r="AR643" s="31">
        <v>2604298.0682678199</v>
      </c>
      <c r="AS643" s="31">
        <v>707904.80594634998</v>
      </c>
      <c r="AT643" s="31">
        <v>0</v>
      </c>
      <c r="AU643" s="31">
        <v>0</v>
      </c>
      <c r="AV643" s="31">
        <v>11088223.8948975</v>
      </c>
      <c r="AW643" s="31">
        <v>5044102.01281738</v>
      </c>
      <c r="AX643" s="31">
        <v>4771386.8269042997</v>
      </c>
      <c r="AY643" s="31">
        <v>5693720.5524292002</v>
      </c>
      <c r="AZ643" s="31">
        <v>5201159.3916015597</v>
      </c>
      <c r="BA643" s="31">
        <v>5056458.5439453097</v>
      </c>
      <c r="BB643" s="31">
        <v>0</v>
      </c>
      <c r="BC643" s="31">
        <v>1814222.38656616</v>
      </c>
      <c r="BD643" s="31">
        <v>700575.80977630604</v>
      </c>
      <c r="BE643" s="31">
        <v>0</v>
      </c>
      <c r="BF643" s="31">
        <v>587996.00453948998</v>
      </c>
      <c r="BG643" s="31">
        <v>16197571.666259799</v>
      </c>
      <c r="BH643" s="31">
        <v>4034671.6958923298</v>
      </c>
      <c r="BI643" s="31">
        <v>0</v>
      </c>
      <c r="BJ643" s="31">
        <v>1718651.33822632</v>
      </c>
      <c r="BK643" s="31">
        <v>839834.37287139904</v>
      </c>
      <c r="BL643" s="31">
        <v>43063.631765842401</v>
      </c>
      <c r="BM643" s="31">
        <v>0</v>
      </c>
      <c r="BN643" s="31">
        <v>0</v>
      </c>
      <c r="BO643" s="31">
        <v>0</v>
      </c>
      <c r="BP643" s="31">
        <v>0</v>
      </c>
      <c r="BQ643" s="31">
        <v>0</v>
      </c>
      <c r="BR643" s="31">
        <v>1875342.89666748</v>
      </c>
      <c r="BS643" s="31">
        <v>2085820.2033996601</v>
      </c>
      <c r="BT643" s="31">
        <v>1007955.56185913</v>
      </c>
      <c r="BU643" s="31">
        <v>0</v>
      </c>
      <c r="BV643" s="31">
        <v>777141.87413024902</v>
      </c>
      <c r="BW643" s="31">
        <v>90436.931331634507</v>
      </c>
      <c r="BX643" s="31">
        <v>0</v>
      </c>
      <c r="BY643" s="31">
        <v>0</v>
      </c>
      <c r="BZ643" s="31">
        <v>0</v>
      </c>
      <c r="CA643" s="31">
        <v>43710.516333103202</v>
      </c>
      <c r="CB643" s="31">
        <v>2873759.0924072298</v>
      </c>
      <c r="CC643" s="31">
        <v>22553555.527832001</v>
      </c>
      <c r="CD643" s="31">
        <v>5757173.0373535203</v>
      </c>
      <c r="CE643" s="31">
        <v>878.637192286551</v>
      </c>
      <c r="CF643" s="31">
        <v>188475.26315879801</v>
      </c>
      <c r="CG643" s="31">
        <v>1301233.3301239</v>
      </c>
      <c r="CH643" s="31">
        <v>90436.931331634507</v>
      </c>
      <c r="CI643" s="31">
        <v>44586.092069149003</v>
      </c>
      <c r="CJ643" s="31">
        <v>3063208.7182922401</v>
      </c>
      <c r="CK643" s="31">
        <v>23856360.5</v>
      </c>
      <c r="CL643" s="31">
        <v>5847543.6063232403</v>
      </c>
      <c r="CM643" s="31">
        <v>65018.3442168236</v>
      </c>
      <c r="CN643" s="31">
        <v>9400746.1536865197</v>
      </c>
      <c r="CO643" s="31">
        <v>40073683.700195298</v>
      </c>
      <c r="CP643" s="31">
        <v>5847543.6063232403</v>
      </c>
    </row>
    <row r="644" spans="1:94">
      <c r="A644" s="138" t="s">
        <v>74</v>
      </c>
      <c r="B644" s="163">
        <v>39142</v>
      </c>
      <c r="C644" s="31">
        <v>34728.433279037497</v>
      </c>
      <c r="D644" s="31">
        <v>0</v>
      </c>
      <c r="E644" s="31">
        <v>9805.0810589790308</v>
      </c>
      <c r="F644" s="31">
        <v>5223.7938528656996</v>
      </c>
      <c r="G644" s="31">
        <v>486.73714600130899</v>
      </c>
      <c r="H644" s="31">
        <v>0</v>
      </c>
      <c r="I644" s="31">
        <v>0</v>
      </c>
      <c r="J644" s="31">
        <v>12768.4035038948</v>
      </c>
      <c r="K644" s="31">
        <v>7802.2437490224802</v>
      </c>
      <c r="L644" s="31">
        <v>12339.154646515801</v>
      </c>
      <c r="M644" s="31">
        <v>13309.2536641359</v>
      </c>
      <c r="N644" s="31">
        <v>5235.4050916433298</v>
      </c>
      <c r="O644" s="31">
        <v>13433.496876359</v>
      </c>
      <c r="P644" s="31">
        <v>0</v>
      </c>
      <c r="Q644" s="31">
        <v>1982.6238296032</v>
      </c>
      <c r="R644" s="31">
        <v>520.25481987744604</v>
      </c>
      <c r="S644" s="31">
        <v>0</v>
      </c>
      <c r="T644" s="31">
        <v>366.840405888855</v>
      </c>
      <c r="U644" s="31">
        <v>20631.579404126936</v>
      </c>
      <c r="V644" s="31">
        <v>2098559.0629272498</v>
      </c>
      <c r="W644" s="31">
        <v>0</v>
      </c>
      <c r="X644" s="31">
        <v>818246.60186004604</v>
      </c>
      <c r="Y644" s="31">
        <v>340382.33685302699</v>
      </c>
      <c r="Z644" s="31">
        <v>110973.671743393</v>
      </c>
      <c r="AA644" s="31">
        <v>0</v>
      </c>
      <c r="AB644" s="31">
        <v>0</v>
      </c>
      <c r="AC644" s="31">
        <v>4650998.6347656297</v>
      </c>
      <c r="AD644" s="31">
        <v>1707414.9617767299</v>
      </c>
      <c r="AE644" s="31">
        <v>552731.54014587402</v>
      </c>
      <c r="AF644" s="31">
        <v>700902.29309845006</v>
      </c>
      <c r="AG644" s="31">
        <v>765835.05580139195</v>
      </c>
      <c r="AH644" s="31">
        <v>672384.66362762498</v>
      </c>
      <c r="AI644" s="31">
        <v>0</v>
      </c>
      <c r="AJ644" s="31">
        <v>237196.24913215599</v>
      </c>
      <c r="AK644" s="31">
        <v>107026.03776264199</v>
      </c>
      <c r="AL644" s="31">
        <v>0</v>
      </c>
      <c r="AM644" s="31">
        <v>79794.358820915193</v>
      </c>
      <c r="AN644" s="31">
        <v>6394772.2578125</v>
      </c>
      <c r="AO644" s="31">
        <v>16688241.5510254</v>
      </c>
      <c r="AP644" s="31">
        <v>0</v>
      </c>
      <c r="AQ644" s="31">
        <v>6386801.7559204102</v>
      </c>
      <c r="AR644" s="31">
        <v>2636666.7479248</v>
      </c>
      <c r="AS644" s="31">
        <v>773403.07100677502</v>
      </c>
      <c r="AT644" s="31">
        <v>0</v>
      </c>
      <c r="AU644" s="31">
        <v>0</v>
      </c>
      <c r="AV644" s="31">
        <v>11972303.0045166</v>
      </c>
      <c r="AW644" s="31">
        <v>4415841.8939819299</v>
      </c>
      <c r="AX644" s="31">
        <v>4742190.6870117197</v>
      </c>
      <c r="AY644" s="31">
        <v>5865111.8829956101</v>
      </c>
      <c r="AZ644" s="31">
        <v>5339032.8610839797</v>
      </c>
      <c r="BA644" s="31">
        <v>5356930.7444457998</v>
      </c>
      <c r="BB644" s="31">
        <v>0</v>
      </c>
      <c r="BC644" s="31">
        <v>1861304.7474060101</v>
      </c>
      <c r="BD644" s="31">
        <v>729439.37589263904</v>
      </c>
      <c r="BE644" s="31">
        <v>0</v>
      </c>
      <c r="BF644" s="31">
        <v>559477.01156616199</v>
      </c>
      <c r="BG644" s="31">
        <v>16495042.2004395</v>
      </c>
      <c r="BH644" s="31">
        <v>4241868.2769165002</v>
      </c>
      <c r="BI644" s="31">
        <v>0</v>
      </c>
      <c r="BJ644" s="31">
        <v>1678478.9589996301</v>
      </c>
      <c r="BK644" s="31">
        <v>856635.27066803002</v>
      </c>
      <c r="BL644" s="31">
        <v>50664.4091773033</v>
      </c>
      <c r="BM644" s="31">
        <v>0</v>
      </c>
      <c r="BN644" s="31">
        <v>0</v>
      </c>
      <c r="BO644" s="31">
        <v>0</v>
      </c>
      <c r="BP644" s="31">
        <v>0</v>
      </c>
      <c r="BQ644" s="31">
        <v>0</v>
      </c>
      <c r="BR644" s="31">
        <v>1921405.67680359</v>
      </c>
      <c r="BS644" s="31">
        <v>2137993.8349914602</v>
      </c>
      <c r="BT644" s="31">
        <v>1067480.6738433801</v>
      </c>
      <c r="BU644" s="31">
        <v>0</v>
      </c>
      <c r="BV644" s="31">
        <v>795547.41455078102</v>
      </c>
      <c r="BW644" s="31">
        <v>93159.596572876006</v>
      </c>
      <c r="BX644" s="31">
        <v>0</v>
      </c>
      <c r="BY644" s="31">
        <v>0</v>
      </c>
      <c r="BZ644" s="31">
        <v>0</v>
      </c>
      <c r="CA644" s="31">
        <v>44560.803157329603</v>
      </c>
      <c r="CB644" s="31">
        <v>2921424.4464721698</v>
      </c>
      <c r="CC644" s="31">
        <v>23106346.908935498</v>
      </c>
      <c r="CD644" s="31">
        <v>5922076.0726318397</v>
      </c>
      <c r="CE644" s="31">
        <v>868.52088409662201</v>
      </c>
      <c r="CF644" s="31">
        <v>186863.83391571001</v>
      </c>
      <c r="CG644" s="31">
        <v>1288381.78898621</v>
      </c>
      <c r="CH644" s="31">
        <v>93159.596572876006</v>
      </c>
      <c r="CI644" s="31">
        <v>45430.270353317297</v>
      </c>
      <c r="CJ644" s="31">
        <v>3107119.5704956101</v>
      </c>
      <c r="CK644" s="31">
        <v>24393250.869872998</v>
      </c>
      <c r="CL644" s="31">
        <v>6014272.3074340802</v>
      </c>
      <c r="CM644" s="31">
        <v>65999.284181594805</v>
      </c>
      <c r="CN644" s="31">
        <v>9500970.4144287091</v>
      </c>
      <c r="CO644" s="31">
        <v>40872718.1806641</v>
      </c>
      <c r="CP644" s="31">
        <v>6014272.3074340802</v>
      </c>
    </row>
    <row r="645" spans="1:94">
      <c r="A645" s="138" t="s">
        <v>74</v>
      </c>
      <c r="B645" s="163">
        <v>39234</v>
      </c>
      <c r="C645" s="31">
        <v>35524.498889923103</v>
      </c>
      <c r="D645" s="31">
        <v>0</v>
      </c>
      <c r="E645" s="31">
        <v>9349.4806473255194</v>
      </c>
      <c r="F645" s="31">
        <v>5112.4209137558901</v>
      </c>
      <c r="G645" s="31">
        <v>536.59695497155201</v>
      </c>
      <c r="H645" s="31">
        <v>0</v>
      </c>
      <c r="I645" s="31">
        <v>0</v>
      </c>
      <c r="J645" s="31">
        <v>13893.1301525831</v>
      </c>
      <c r="K645" s="31">
        <v>6914.7837861180296</v>
      </c>
      <c r="L645" s="31">
        <v>12145.366321921299</v>
      </c>
      <c r="M645" s="31">
        <v>13384.1055886745</v>
      </c>
      <c r="N645" s="31">
        <v>5323.9848327636701</v>
      </c>
      <c r="O645" s="31">
        <v>13691.050855994201</v>
      </c>
      <c r="P645" s="31">
        <v>0</v>
      </c>
      <c r="Q645" s="31">
        <v>1988.0861121565099</v>
      </c>
      <c r="R645" s="31">
        <v>547.19476949423597</v>
      </c>
      <c r="S645" s="31">
        <v>0</v>
      </c>
      <c r="T645" s="31">
        <v>348.84732242673601</v>
      </c>
      <c r="U645" s="31">
        <v>20862.757553310723</v>
      </c>
      <c r="V645" s="31">
        <v>2147549.0065612802</v>
      </c>
      <c r="W645" s="31">
        <v>0</v>
      </c>
      <c r="X645" s="31">
        <v>783557.20411682106</v>
      </c>
      <c r="Y645" s="31">
        <v>332007.35148239101</v>
      </c>
      <c r="Z645" s="31">
        <v>122295.89349365199</v>
      </c>
      <c r="AA645" s="31">
        <v>0</v>
      </c>
      <c r="AB645" s="31">
        <v>0</v>
      </c>
      <c r="AC645" s="31">
        <v>4995174.8522338904</v>
      </c>
      <c r="AD645" s="31">
        <v>1442047.4875946001</v>
      </c>
      <c r="AE645" s="31">
        <v>539066.92475128197</v>
      </c>
      <c r="AF645" s="31">
        <v>700735.82752227795</v>
      </c>
      <c r="AG645" s="31">
        <v>777398.02974700904</v>
      </c>
      <c r="AH645" s="31">
        <v>676273.64132690395</v>
      </c>
      <c r="AI645" s="31">
        <v>0</v>
      </c>
      <c r="AJ645" s="31">
        <v>239719.02674484299</v>
      </c>
      <c r="AK645" s="31">
        <v>112734.45449352299</v>
      </c>
      <c r="AL645" s="31">
        <v>0</v>
      </c>
      <c r="AM645" s="31">
        <v>74521.493751525893</v>
      </c>
      <c r="AN645" s="31">
        <v>6440301.0390625</v>
      </c>
      <c r="AO645" s="31">
        <v>17191477.098388702</v>
      </c>
      <c r="AP645" s="31">
        <v>0</v>
      </c>
      <c r="AQ645" s="31">
        <v>6158137.6619262705</v>
      </c>
      <c r="AR645" s="31">
        <v>2612301.5993957501</v>
      </c>
      <c r="AS645" s="31">
        <v>841383.84341430699</v>
      </c>
      <c r="AT645" s="31">
        <v>0</v>
      </c>
      <c r="AU645" s="31">
        <v>0</v>
      </c>
      <c r="AV645" s="31">
        <v>13002325.6912842</v>
      </c>
      <c r="AW645" s="31">
        <v>3779787.2828064002</v>
      </c>
      <c r="AX645" s="31">
        <v>4679030.4103393601</v>
      </c>
      <c r="AY645" s="31">
        <v>5904296.5071411096</v>
      </c>
      <c r="AZ645" s="31">
        <v>5455162.5946655301</v>
      </c>
      <c r="BA645" s="31">
        <v>5428859.3418579102</v>
      </c>
      <c r="BB645" s="31">
        <v>0</v>
      </c>
      <c r="BC645" s="31">
        <v>1896150.46578979</v>
      </c>
      <c r="BD645" s="31">
        <v>775893.76641082799</v>
      </c>
      <c r="BE645" s="31">
        <v>0</v>
      </c>
      <c r="BF645" s="31">
        <v>525838.14628601098</v>
      </c>
      <c r="BG645" s="31">
        <v>16780844.363281298</v>
      </c>
      <c r="BH645" s="31">
        <v>4384901.6663818397</v>
      </c>
      <c r="BI645" s="31">
        <v>0</v>
      </c>
      <c r="BJ645" s="31">
        <v>1639804.24131775</v>
      </c>
      <c r="BK645" s="31">
        <v>854924.50575256301</v>
      </c>
      <c r="BL645" s="31">
        <v>58143.656318664602</v>
      </c>
      <c r="BM645" s="31">
        <v>0</v>
      </c>
      <c r="BN645" s="31">
        <v>0</v>
      </c>
      <c r="BO645" s="31">
        <v>0</v>
      </c>
      <c r="BP645" s="31">
        <v>0</v>
      </c>
      <c r="BQ645" s="31">
        <v>0</v>
      </c>
      <c r="BR645" s="31">
        <v>1947296.70570374</v>
      </c>
      <c r="BS645" s="31">
        <v>2193034.3431396498</v>
      </c>
      <c r="BT645" s="31">
        <v>1081615.3201904299</v>
      </c>
      <c r="BU645" s="31">
        <v>0</v>
      </c>
      <c r="BV645" s="31">
        <v>815385.38769531297</v>
      </c>
      <c r="BW645" s="31">
        <v>96854.517112731904</v>
      </c>
      <c r="BX645" s="31">
        <v>0</v>
      </c>
      <c r="BY645" s="31">
        <v>0</v>
      </c>
      <c r="BZ645" s="31">
        <v>0</v>
      </c>
      <c r="CA645" s="31">
        <v>44934.978798389398</v>
      </c>
      <c r="CB645" s="31">
        <v>2930836.5729980501</v>
      </c>
      <c r="CC645" s="31">
        <v>23364110.215332001</v>
      </c>
      <c r="CD645" s="31">
        <v>6020999.8081054697</v>
      </c>
      <c r="CE645" s="31">
        <v>874.72542591393005</v>
      </c>
      <c r="CF645" s="31">
        <v>185972.77118873599</v>
      </c>
      <c r="CG645" s="31">
        <v>1294137.32737732</v>
      </c>
      <c r="CH645" s="31">
        <v>96854.517112731904</v>
      </c>
      <c r="CI645" s="31">
        <v>45814.9232006073</v>
      </c>
      <c r="CJ645" s="31">
        <v>3118087.4375915499</v>
      </c>
      <c r="CK645" s="31">
        <v>24663110.563964799</v>
      </c>
      <c r="CL645" s="31">
        <v>6116645.9114379901</v>
      </c>
      <c r="CM645" s="31">
        <v>66605.827639579802</v>
      </c>
      <c r="CN645" s="31">
        <v>9556799.1433105506</v>
      </c>
      <c r="CO645" s="31">
        <v>41463216.7353516</v>
      </c>
      <c r="CP645" s="31">
        <v>6116645.9114379901</v>
      </c>
    </row>
    <row r="646" spans="1:94">
      <c r="A646" s="138" t="s">
        <v>74</v>
      </c>
      <c r="B646" s="163">
        <v>39326</v>
      </c>
      <c r="C646" s="31">
        <v>36129.266755104101</v>
      </c>
      <c r="D646" s="31">
        <v>0</v>
      </c>
      <c r="E646" s="31">
        <v>9149.6848822832108</v>
      </c>
      <c r="F646" s="31">
        <v>5166.4983628988302</v>
      </c>
      <c r="G646" s="31">
        <v>563.35385179519699</v>
      </c>
      <c r="H646" s="31">
        <v>0</v>
      </c>
      <c r="I646" s="31">
        <v>0</v>
      </c>
      <c r="J646" s="31">
        <v>14867.3843442202</v>
      </c>
      <c r="K646" s="31">
        <v>6196.8800030946704</v>
      </c>
      <c r="L646" s="31">
        <v>11941.330384016001</v>
      </c>
      <c r="M646" s="31">
        <v>13408.579934001</v>
      </c>
      <c r="N646" s="31">
        <v>5355.1910434961301</v>
      </c>
      <c r="O646" s="31">
        <v>13950.900820970501</v>
      </c>
      <c r="P646" s="31">
        <v>0</v>
      </c>
      <c r="Q646" s="31">
        <v>1980.1080693602601</v>
      </c>
      <c r="R646" s="31">
        <v>567.22672162950005</v>
      </c>
      <c r="S646" s="31">
        <v>0</v>
      </c>
      <c r="T646" s="31">
        <v>338.76415809616401</v>
      </c>
      <c r="U646" s="31">
        <v>21020.255878177373</v>
      </c>
      <c r="V646" s="31">
        <v>2202026.5954589802</v>
      </c>
      <c r="W646" s="31">
        <v>0</v>
      </c>
      <c r="X646" s="31">
        <v>765746.53900909401</v>
      </c>
      <c r="Y646" s="31">
        <v>335961.254528046</v>
      </c>
      <c r="Z646" s="31">
        <v>132260.73339080799</v>
      </c>
      <c r="AA646" s="31">
        <v>0</v>
      </c>
      <c r="AB646" s="31">
        <v>0</v>
      </c>
      <c r="AC646" s="31">
        <v>5288283.7560424795</v>
      </c>
      <c r="AD646" s="31">
        <v>1297525.0914306601</v>
      </c>
      <c r="AE646" s="31">
        <v>534624.62799072301</v>
      </c>
      <c r="AF646" s="31">
        <v>705245.74066162098</v>
      </c>
      <c r="AG646" s="31">
        <v>781080.86095428502</v>
      </c>
      <c r="AH646" s="31">
        <v>693065.50855255104</v>
      </c>
      <c r="AI646" s="31">
        <v>0</v>
      </c>
      <c r="AJ646" s="31">
        <v>247795.25491142299</v>
      </c>
      <c r="AK646" s="31">
        <v>117794.954156876</v>
      </c>
      <c r="AL646" s="31">
        <v>0</v>
      </c>
      <c r="AM646" s="31">
        <v>71367.072207450896</v>
      </c>
      <c r="AN646" s="31">
        <v>6542839.6546020498</v>
      </c>
      <c r="AO646" s="31">
        <v>17776452.692627002</v>
      </c>
      <c r="AP646" s="31">
        <v>0</v>
      </c>
      <c r="AQ646" s="31">
        <v>6108653.94812012</v>
      </c>
      <c r="AR646" s="31">
        <v>2692197.5680236798</v>
      </c>
      <c r="AS646" s="31">
        <v>918417.99609375</v>
      </c>
      <c r="AT646" s="31">
        <v>0</v>
      </c>
      <c r="AU646" s="31">
        <v>0</v>
      </c>
      <c r="AV646" s="31">
        <v>13858165.556396499</v>
      </c>
      <c r="AW646" s="31">
        <v>3417469.0615539602</v>
      </c>
      <c r="AX646" s="31">
        <v>4734781.5920410203</v>
      </c>
      <c r="AY646" s="31">
        <v>5981244.4392089797</v>
      </c>
      <c r="AZ646" s="31">
        <v>5526410.5642700205</v>
      </c>
      <c r="BA646" s="31">
        <v>5619160.7482910203</v>
      </c>
      <c r="BB646" s="31">
        <v>0</v>
      </c>
      <c r="BC646" s="31">
        <v>1980371.6104583701</v>
      </c>
      <c r="BD646" s="31">
        <v>812953.31752014195</v>
      </c>
      <c r="BE646" s="31">
        <v>0</v>
      </c>
      <c r="BF646" s="31">
        <v>511810.13930892898</v>
      </c>
      <c r="BG646" s="31">
        <v>17168346.386230499</v>
      </c>
      <c r="BH646" s="31">
        <v>4528901.5334472703</v>
      </c>
      <c r="BI646" s="31">
        <v>0</v>
      </c>
      <c r="BJ646" s="31">
        <v>1607846.52099609</v>
      </c>
      <c r="BK646" s="31">
        <v>849294.84738922096</v>
      </c>
      <c r="BL646" s="31">
        <v>65990.880865097002</v>
      </c>
      <c r="BM646" s="31">
        <v>0</v>
      </c>
      <c r="BN646" s="31">
        <v>0</v>
      </c>
      <c r="BO646" s="31">
        <v>0</v>
      </c>
      <c r="BP646" s="31">
        <v>0</v>
      </c>
      <c r="BQ646" s="31">
        <v>0</v>
      </c>
      <c r="BR646" s="31">
        <v>1956833.3237304699</v>
      </c>
      <c r="BS646" s="31">
        <v>2211125.3799743699</v>
      </c>
      <c r="BT646" s="31">
        <v>1118409.25979614</v>
      </c>
      <c r="BU646" s="31">
        <v>0</v>
      </c>
      <c r="BV646" s="31">
        <v>839137.065757751</v>
      </c>
      <c r="BW646" s="31">
        <v>100221.35586357101</v>
      </c>
      <c r="BX646" s="31">
        <v>0</v>
      </c>
      <c r="BY646" s="31">
        <v>0</v>
      </c>
      <c r="BZ646" s="31">
        <v>0</v>
      </c>
      <c r="CA646" s="31">
        <v>45257.040117740602</v>
      </c>
      <c r="CB646" s="31">
        <v>2968105.3427124</v>
      </c>
      <c r="CC646" s="31">
        <v>23881110.407470699</v>
      </c>
      <c r="CD646" s="31">
        <v>6135319.0888671903</v>
      </c>
      <c r="CE646" s="31">
        <v>878.10200263559796</v>
      </c>
      <c r="CF646" s="31">
        <v>188943.66446304301</v>
      </c>
      <c r="CG646" s="31">
        <v>1318483.5157165499</v>
      </c>
      <c r="CH646" s="31">
        <v>100221.35586357101</v>
      </c>
      <c r="CI646" s="31">
        <v>46131.100080013297</v>
      </c>
      <c r="CJ646" s="31">
        <v>3155571.4526977502</v>
      </c>
      <c r="CK646" s="31">
        <v>25191738.0004883</v>
      </c>
      <c r="CL646" s="31">
        <v>6238334.8745727502</v>
      </c>
      <c r="CM646" s="31">
        <v>67019.535284996004</v>
      </c>
      <c r="CN646" s="31">
        <v>9697772.1754150409</v>
      </c>
      <c r="CO646" s="31">
        <v>42338509.559570298</v>
      </c>
      <c r="CP646" s="31">
        <v>6238334.8745727502</v>
      </c>
    </row>
    <row r="647" spans="1:94">
      <c r="A647" s="138" t="s">
        <v>74</v>
      </c>
      <c r="B647" s="163">
        <v>39417</v>
      </c>
      <c r="C647" s="31">
        <v>36900.275771141103</v>
      </c>
      <c r="D647" s="31">
        <v>0</v>
      </c>
      <c r="E647" s="31">
        <v>8729.9315421581305</v>
      </c>
      <c r="F647" s="31">
        <v>4927.0935870409003</v>
      </c>
      <c r="G647" s="31">
        <v>591.62438321858599</v>
      </c>
      <c r="H647" s="31">
        <v>0</v>
      </c>
      <c r="I647" s="31">
        <v>0</v>
      </c>
      <c r="J647" s="31">
        <v>15613.1989686489</v>
      </c>
      <c r="K647" s="31">
        <v>5576.0926110744504</v>
      </c>
      <c r="L647" s="31">
        <v>11783.6849890947</v>
      </c>
      <c r="M647" s="31">
        <v>13505.7311747074</v>
      </c>
      <c r="N647" s="31">
        <v>5387.27090114355</v>
      </c>
      <c r="O647" s="31">
        <v>14270.5447790623</v>
      </c>
      <c r="P647" s="31">
        <v>0</v>
      </c>
      <c r="Q647" s="31">
        <v>1959.9695051610499</v>
      </c>
      <c r="R647" s="31">
        <v>578.01428320258901</v>
      </c>
      <c r="S647" s="31">
        <v>0</v>
      </c>
      <c r="T647" s="31">
        <v>326.23562731966399</v>
      </c>
      <c r="U647" s="31">
        <v>21170.278705498426</v>
      </c>
      <c r="V647" s="31">
        <v>2253117.9673767099</v>
      </c>
      <c r="W647" s="31">
        <v>0</v>
      </c>
      <c r="X647" s="31">
        <v>731104.97643279994</v>
      </c>
      <c r="Y647" s="31">
        <v>324326.42408752401</v>
      </c>
      <c r="Z647" s="31">
        <v>135590.076351166</v>
      </c>
      <c r="AA647" s="31">
        <v>0</v>
      </c>
      <c r="AB647" s="31">
        <v>0</v>
      </c>
      <c r="AC647" s="31">
        <v>5449734.48474121</v>
      </c>
      <c r="AD647" s="31">
        <v>1117620.0891571001</v>
      </c>
      <c r="AE647" s="31">
        <v>525221.26474761998</v>
      </c>
      <c r="AF647" s="31">
        <v>714500.36602783203</v>
      </c>
      <c r="AG647" s="31">
        <v>789899.53188323998</v>
      </c>
      <c r="AH647" s="31">
        <v>708792.123695374</v>
      </c>
      <c r="AI647" s="31">
        <v>0</v>
      </c>
      <c r="AJ647" s="31">
        <v>238693.896873474</v>
      </c>
      <c r="AK647" s="31">
        <v>120940.845834732</v>
      </c>
      <c r="AL647" s="31">
        <v>0</v>
      </c>
      <c r="AM647" s="31">
        <v>68968.263313293501</v>
      </c>
      <c r="AN647" s="31">
        <v>6578788.46984863</v>
      </c>
      <c r="AO647" s="31">
        <v>18352189.692382801</v>
      </c>
      <c r="AP647" s="31">
        <v>0</v>
      </c>
      <c r="AQ647" s="31">
        <v>5840336.9824829102</v>
      </c>
      <c r="AR647" s="31">
        <v>2571637.8739929199</v>
      </c>
      <c r="AS647" s="31">
        <v>959760.37641143799</v>
      </c>
      <c r="AT647" s="31">
        <v>0</v>
      </c>
      <c r="AU647" s="31">
        <v>0</v>
      </c>
      <c r="AV647" s="31">
        <v>14416317.125</v>
      </c>
      <c r="AW647" s="31">
        <v>2986212.5760192899</v>
      </c>
      <c r="AX647" s="31">
        <v>4674740.7324829102</v>
      </c>
      <c r="AY647" s="31">
        <v>6121526.65161133</v>
      </c>
      <c r="AZ647" s="31">
        <v>5636034.4833984403</v>
      </c>
      <c r="BA647" s="31">
        <v>5792827.2529907199</v>
      </c>
      <c r="BB647" s="31">
        <v>0</v>
      </c>
      <c r="BC647" s="31">
        <v>1915362.3453979499</v>
      </c>
      <c r="BD647" s="31">
        <v>847647.35192871105</v>
      </c>
      <c r="BE647" s="31">
        <v>0</v>
      </c>
      <c r="BF647" s="31">
        <v>501978.95046615601</v>
      </c>
      <c r="BG647" s="31">
        <v>17434137.407714799</v>
      </c>
      <c r="BH647" s="31">
        <v>4652914.73937988</v>
      </c>
      <c r="BI647" s="31">
        <v>0</v>
      </c>
      <c r="BJ647" s="31">
        <v>1547629.07312012</v>
      </c>
      <c r="BK647" s="31">
        <v>835698.14672851597</v>
      </c>
      <c r="BL647" s="31">
        <v>71630.2925767899</v>
      </c>
      <c r="BM647" s="31">
        <v>0</v>
      </c>
      <c r="BN647" s="31">
        <v>0</v>
      </c>
      <c r="BO647" s="31">
        <v>0</v>
      </c>
      <c r="BP647" s="31">
        <v>0</v>
      </c>
      <c r="BQ647" s="31">
        <v>0</v>
      </c>
      <c r="BR647" s="31">
        <v>2005951.5014801</v>
      </c>
      <c r="BS647" s="31">
        <v>2245936.3480529799</v>
      </c>
      <c r="BT647" s="31">
        <v>1152350.4854431199</v>
      </c>
      <c r="BU647" s="31">
        <v>0</v>
      </c>
      <c r="BV647" s="31">
        <v>812852.93362426804</v>
      </c>
      <c r="BW647" s="31">
        <v>106239.769123077</v>
      </c>
      <c r="BX647" s="31">
        <v>0</v>
      </c>
      <c r="BY647" s="31">
        <v>0</v>
      </c>
      <c r="BZ647" s="31">
        <v>0</v>
      </c>
      <c r="CA647" s="31">
        <v>45552.315648555799</v>
      </c>
      <c r="CB647" s="31">
        <v>2981231.35864258</v>
      </c>
      <c r="CC647" s="31">
        <v>24161913.379394501</v>
      </c>
      <c r="CD647" s="31">
        <v>6201269.0897827102</v>
      </c>
      <c r="CE647" s="31">
        <v>891.50423919409502</v>
      </c>
      <c r="CF647" s="31">
        <v>191849.30668640099</v>
      </c>
      <c r="CG647" s="31">
        <v>1367651.04656982</v>
      </c>
      <c r="CH647" s="31">
        <v>106239.769123077</v>
      </c>
      <c r="CI647" s="31">
        <v>46443.612064838402</v>
      </c>
      <c r="CJ647" s="31">
        <v>3174269.9414977999</v>
      </c>
      <c r="CK647" s="31">
        <v>25533209.2255859</v>
      </c>
      <c r="CL647" s="31">
        <v>6304977.3527832003</v>
      </c>
      <c r="CM647" s="31">
        <v>67565.466347694397</v>
      </c>
      <c r="CN647" s="31">
        <v>9752556.0211181603</v>
      </c>
      <c r="CO647" s="31">
        <v>42956975.616699196</v>
      </c>
      <c r="CP647" s="31">
        <v>6304977.3527832003</v>
      </c>
    </row>
    <row r="648" spans="1:94">
      <c r="A648" s="138" t="s">
        <v>74</v>
      </c>
      <c r="B648" s="163">
        <v>39508</v>
      </c>
      <c r="C648" s="31">
        <v>37859.418457508102</v>
      </c>
      <c r="D648" s="31">
        <v>0</v>
      </c>
      <c r="E648" s="31">
        <v>8320.9940956830997</v>
      </c>
      <c r="F648" s="31">
        <v>5057.9034448862103</v>
      </c>
      <c r="G648" s="31">
        <v>639.63338678330194</v>
      </c>
      <c r="H648" s="31">
        <v>0</v>
      </c>
      <c r="I648" s="31">
        <v>0</v>
      </c>
      <c r="J648" s="31">
        <v>16493.643306493799</v>
      </c>
      <c r="K648" s="31">
        <v>4906.9461094737098</v>
      </c>
      <c r="L648" s="31">
        <v>11862.2797387838</v>
      </c>
      <c r="M648" s="31">
        <v>13614.0072547197</v>
      </c>
      <c r="N648" s="31">
        <v>5404.88527137041</v>
      </c>
      <c r="O648" s="31">
        <v>14613.2494950294</v>
      </c>
      <c r="P648" s="31">
        <v>0</v>
      </c>
      <c r="Q648" s="31">
        <v>1949.78120937943</v>
      </c>
      <c r="R648" s="31">
        <v>618.676715992391</v>
      </c>
      <c r="S648" s="31">
        <v>0</v>
      </c>
      <c r="T648" s="31">
        <v>316.87431974709</v>
      </c>
      <c r="U648" s="31">
        <v>21395.305744602185</v>
      </c>
      <c r="V648" s="31">
        <v>2296592.96337891</v>
      </c>
      <c r="W648" s="31">
        <v>0</v>
      </c>
      <c r="X648" s="31">
        <v>671954.99530792201</v>
      </c>
      <c r="Y648" s="31">
        <v>318145.44743347203</v>
      </c>
      <c r="Z648" s="31">
        <v>137859.83587837199</v>
      </c>
      <c r="AA648" s="31">
        <v>0</v>
      </c>
      <c r="AB648" s="31">
        <v>0</v>
      </c>
      <c r="AC648" s="31">
        <v>5652386.6782836895</v>
      </c>
      <c r="AD648" s="31">
        <v>926190.37896728504</v>
      </c>
      <c r="AE648" s="31">
        <v>519493.58285522502</v>
      </c>
      <c r="AF648" s="31">
        <v>714526.98649597203</v>
      </c>
      <c r="AG648" s="31">
        <v>787859.77108764602</v>
      </c>
      <c r="AH648" s="31">
        <v>719721.62792968797</v>
      </c>
      <c r="AI648" s="31">
        <v>0</v>
      </c>
      <c r="AJ648" s="31">
        <v>238213.38940620399</v>
      </c>
      <c r="AK648" s="31">
        <v>125493.705029488</v>
      </c>
      <c r="AL648" s="31">
        <v>0</v>
      </c>
      <c r="AM648" s="31">
        <v>65313.407050132802</v>
      </c>
      <c r="AN648" s="31">
        <v>6590652.0298461895</v>
      </c>
      <c r="AO648" s="31">
        <v>18903847.051513702</v>
      </c>
      <c r="AP648" s="31">
        <v>0</v>
      </c>
      <c r="AQ648" s="31">
        <v>5465778.2907104502</v>
      </c>
      <c r="AR648" s="31">
        <v>2605266.2441101102</v>
      </c>
      <c r="AS648" s="31">
        <v>989039.48884582496</v>
      </c>
      <c r="AT648" s="31">
        <v>0</v>
      </c>
      <c r="AU648" s="31">
        <v>0</v>
      </c>
      <c r="AV648" s="31">
        <v>15178065.9536133</v>
      </c>
      <c r="AW648" s="31">
        <v>2525719.52838135</v>
      </c>
      <c r="AX648" s="31">
        <v>4699401.3001709003</v>
      </c>
      <c r="AY648" s="31">
        <v>6187565.2598877</v>
      </c>
      <c r="AZ648" s="31">
        <v>5670978.0238647498</v>
      </c>
      <c r="BA648" s="31">
        <v>5958589.7579345703</v>
      </c>
      <c r="BB648" s="31">
        <v>0</v>
      </c>
      <c r="BC648" s="31">
        <v>1941693.3008270301</v>
      </c>
      <c r="BD648" s="31">
        <v>892971.11751556396</v>
      </c>
      <c r="BE648" s="31">
        <v>0</v>
      </c>
      <c r="BF648" s="31">
        <v>481317.80268096901</v>
      </c>
      <c r="BG648" s="31">
        <v>17730285.5620117</v>
      </c>
      <c r="BH648" s="31">
        <v>4483705.18078613</v>
      </c>
      <c r="BI648" s="31">
        <v>0</v>
      </c>
      <c r="BJ648" s="31">
        <v>1352051.2810058601</v>
      </c>
      <c r="BK648" s="31">
        <v>764131.887161255</v>
      </c>
      <c r="BL648" s="31">
        <v>77468.173077583298</v>
      </c>
      <c r="BM648" s="31">
        <v>0</v>
      </c>
      <c r="BN648" s="31">
        <v>0</v>
      </c>
      <c r="BO648" s="31">
        <v>0</v>
      </c>
      <c r="BP648" s="31">
        <v>0</v>
      </c>
      <c r="BQ648" s="31">
        <v>0</v>
      </c>
      <c r="BR648" s="31">
        <v>1811959.1312255899</v>
      </c>
      <c r="BS648" s="31">
        <v>2078311.78184509</v>
      </c>
      <c r="BT648" s="31">
        <v>1183906.7316741899</v>
      </c>
      <c r="BU648" s="31">
        <v>0</v>
      </c>
      <c r="BV648" s="31">
        <v>741958.19565582299</v>
      </c>
      <c r="BW648" s="31">
        <v>110924.264586449</v>
      </c>
      <c r="BX648" s="31">
        <v>0</v>
      </c>
      <c r="BY648" s="31">
        <v>0</v>
      </c>
      <c r="BZ648" s="31">
        <v>0</v>
      </c>
      <c r="CA648" s="31">
        <v>46221.485746383703</v>
      </c>
      <c r="CB648" s="31">
        <v>2972945.7120666499</v>
      </c>
      <c r="CC648" s="31">
        <v>24406299.0305176</v>
      </c>
      <c r="CD648" s="31">
        <v>5843377.7469482403</v>
      </c>
      <c r="CE648" s="31">
        <v>913.05389989912499</v>
      </c>
      <c r="CF648" s="31">
        <v>190523.91013717701</v>
      </c>
      <c r="CG648" s="31">
        <v>1371085.3792266799</v>
      </c>
      <c r="CH648" s="31">
        <v>110924.264586449</v>
      </c>
      <c r="CI648" s="31">
        <v>47131.1744508743</v>
      </c>
      <c r="CJ648" s="31">
        <v>3162508.8285522498</v>
      </c>
      <c r="CK648" s="31">
        <v>25776359.7973633</v>
      </c>
      <c r="CL648" s="31">
        <v>5955913.1104126005</v>
      </c>
      <c r="CM648" s="31">
        <v>68442.351317405701</v>
      </c>
      <c r="CN648" s="31">
        <v>9756268.9237060491</v>
      </c>
      <c r="CO648" s="31">
        <v>43536195.757324196</v>
      </c>
      <c r="CP648" s="31">
        <v>5955913.1104126005</v>
      </c>
    </row>
    <row r="649" spans="1:94">
      <c r="A649" s="138" t="s">
        <v>74</v>
      </c>
      <c r="B649" s="163">
        <v>39600</v>
      </c>
      <c r="C649" s="31">
        <v>38510.976819515199</v>
      </c>
      <c r="D649" s="31">
        <v>0</v>
      </c>
      <c r="E649" s="31">
        <v>7956.1655344367</v>
      </c>
      <c r="F649" s="31">
        <v>4954.3343026042003</v>
      </c>
      <c r="G649" s="31">
        <v>673.44665938615799</v>
      </c>
      <c r="H649" s="31">
        <v>0</v>
      </c>
      <c r="I649" s="31">
        <v>0</v>
      </c>
      <c r="J649" s="31">
        <v>17444.6341526508</v>
      </c>
      <c r="K649" s="31">
        <v>4249.4682230353401</v>
      </c>
      <c r="L649" s="31">
        <v>11868.496079206499</v>
      </c>
      <c r="M649" s="31">
        <v>13772.284100413301</v>
      </c>
      <c r="N649" s="31">
        <v>5369.50473439693</v>
      </c>
      <c r="O649" s="31">
        <v>14873.298095226301</v>
      </c>
      <c r="P649" s="31">
        <v>0</v>
      </c>
      <c r="Q649" s="31">
        <v>1933.9833618402499</v>
      </c>
      <c r="R649" s="31">
        <v>633.658512718976</v>
      </c>
      <c r="S649" s="31">
        <v>0</v>
      </c>
      <c r="T649" s="31">
        <v>321.21879735961602</v>
      </c>
      <c r="U649" s="31">
        <v>21716.202369724044</v>
      </c>
      <c r="V649" s="31">
        <v>2353324.5161132799</v>
      </c>
      <c r="W649" s="31">
        <v>0</v>
      </c>
      <c r="X649" s="31">
        <v>648589.32941436803</v>
      </c>
      <c r="Y649" s="31">
        <v>309258.55624008202</v>
      </c>
      <c r="Z649" s="31">
        <v>146001.06925010699</v>
      </c>
      <c r="AA649" s="31">
        <v>0</v>
      </c>
      <c r="AB649" s="31">
        <v>0</v>
      </c>
      <c r="AC649" s="31">
        <v>5993699.6234130897</v>
      </c>
      <c r="AD649" s="31">
        <v>791926.87966918899</v>
      </c>
      <c r="AE649" s="31">
        <v>520535.878490448</v>
      </c>
      <c r="AF649" s="31">
        <v>725890.26493835403</v>
      </c>
      <c r="AG649" s="31">
        <v>779857.93168640102</v>
      </c>
      <c r="AH649" s="31">
        <v>734718.21340179397</v>
      </c>
      <c r="AI649" s="31">
        <v>0</v>
      </c>
      <c r="AJ649" s="31">
        <v>243591.15779686</v>
      </c>
      <c r="AK649" s="31">
        <v>128363.186531067</v>
      </c>
      <c r="AL649" s="31">
        <v>0</v>
      </c>
      <c r="AM649" s="31">
        <v>64344.036966800697</v>
      </c>
      <c r="AN649" s="31">
        <v>6780998.7584838904</v>
      </c>
      <c r="AO649" s="31">
        <v>19549321.8662109</v>
      </c>
      <c r="AP649" s="31">
        <v>0</v>
      </c>
      <c r="AQ649" s="31">
        <v>5325273.2050781297</v>
      </c>
      <c r="AR649" s="31">
        <v>2573011.64733887</v>
      </c>
      <c r="AS649" s="31">
        <v>1066747.10177612</v>
      </c>
      <c r="AT649" s="31">
        <v>0</v>
      </c>
      <c r="AU649" s="31">
        <v>0</v>
      </c>
      <c r="AV649" s="31">
        <v>16211579.821411099</v>
      </c>
      <c r="AW649" s="31">
        <v>2167422.5715942401</v>
      </c>
      <c r="AX649" s="31">
        <v>4754000.1275024395</v>
      </c>
      <c r="AY649" s="31">
        <v>6331938.84338379</v>
      </c>
      <c r="AZ649" s="31">
        <v>5669587.4611816397</v>
      </c>
      <c r="BA649" s="31">
        <v>6144153.3203125</v>
      </c>
      <c r="BB649" s="31">
        <v>0</v>
      </c>
      <c r="BC649" s="31">
        <v>1993586.8836517299</v>
      </c>
      <c r="BD649" s="31">
        <v>927158.49865722703</v>
      </c>
      <c r="BE649" s="31">
        <v>0</v>
      </c>
      <c r="BF649" s="31">
        <v>482136.94655227702</v>
      </c>
      <c r="BG649" s="31">
        <v>18372929.401855499</v>
      </c>
      <c r="BH649" s="31">
        <v>4580201.5968627902</v>
      </c>
      <c r="BI649" s="31">
        <v>0</v>
      </c>
      <c r="BJ649" s="31">
        <v>1321446.4247894301</v>
      </c>
      <c r="BK649" s="31">
        <v>746599.21954345703</v>
      </c>
      <c r="BL649" s="31">
        <v>85098.485972404495</v>
      </c>
      <c r="BM649" s="31">
        <v>0</v>
      </c>
      <c r="BN649" s="31">
        <v>0</v>
      </c>
      <c r="BO649" s="31">
        <v>0</v>
      </c>
      <c r="BP649" s="31">
        <v>0</v>
      </c>
      <c r="BQ649" s="31">
        <v>0</v>
      </c>
      <c r="BR649" s="31">
        <v>1865678.30314636</v>
      </c>
      <c r="BS649" s="31">
        <v>2042784.0881652799</v>
      </c>
      <c r="BT649" s="31">
        <v>1220397.3645782501</v>
      </c>
      <c r="BU649" s="31">
        <v>0</v>
      </c>
      <c r="BV649" s="31">
        <v>767496.78115844703</v>
      </c>
      <c r="BW649" s="31">
        <v>115044.984725952</v>
      </c>
      <c r="BX649" s="31">
        <v>0</v>
      </c>
      <c r="BY649" s="31">
        <v>0</v>
      </c>
      <c r="BZ649" s="31">
        <v>0</v>
      </c>
      <c r="CA649" s="31">
        <v>46508.83477211</v>
      </c>
      <c r="CB649" s="31">
        <v>3001762.89526367</v>
      </c>
      <c r="CC649" s="31">
        <v>24879571.798583999</v>
      </c>
      <c r="CD649" s="31">
        <v>5898596.8381957998</v>
      </c>
      <c r="CE649" s="31">
        <v>919.52735967934098</v>
      </c>
      <c r="CF649" s="31">
        <v>190879.654155731</v>
      </c>
      <c r="CG649" s="31">
        <v>1396595.8783569301</v>
      </c>
      <c r="CH649" s="31">
        <v>115044.984725952</v>
      </c>
      <c r="CI649" s="31">
        <v>47434.737936496698</v>
      </c>
      <c r="CJ649" s="31">
        <v>3193729.0332336398</v>
      </c>
      <c r="CK649" s="31">
        <v>26280406.3835449</v>
      </c>
      <c r="CL649" s="31">
        <v>6014200.2672119103</v>
      </c>
      <c r="CM649" s="31">
        <v>69064.564140319795</v>
      </c>
      <c r="CN649" s="31">
        <v>9974914.4866943397</v>
      </c>
      <c r="CO649" s="31">
        <v>44659698.2744141</v>
      </c>
      <c r="CP649" s="31">
        <v>6014200.2672119103</v>
      </c>
    </row>
    <row r="650" spans="1:94">
      <c r="A650" s="138" t="s">
        <v>74</v>
      </c>
      <c r="B650" s="163">
        <v>39692</v>
      </c>
      <c r="C650" s="31">
        <v>39056.965771675103</v>
      </c>
      <c r="D650" s="31">
        <v>0</v>
      </c>
      <c r="E650" s="31">
        <v>7641.6322913765898</v>
      </c>
      <c r="F650" s="31">
        <v>4801.8520290255501</v>
      </c>
      <c r="G650" s="31">
        <v>719.12215027213097</v>
      </c>
      <c r="H650" s="31">
        <v>0</v>
      </c>
      <c r="I650" s="31">
        <v>0</v>
      </c>
      <c r="J650" s="31">
        <v>18345.137074947401</v>
      </c>
      <c r="K650" s="31">
        <v>3685.91880807281</v>
      </c>
      <c r="L650" s="31">
        <v>11511.321250081101</v>
      </c>
      <c r="M650" s="31">
        <v>13920.9439430237</v>
      </c>
      <c r="N650" s="31">
        <v>5346.2517339587203</v>
      </c>
      <c r="O650" s="31">
        <v>15100.9298934937</v>
      </c>
      <c r="P650" s="31">
        <v>0</v>
      </c>
      <c r="Q650" s="31">
        <v>1924.63956457376</v>
      </c>
      <c r="R650" s="31">
        <v>667.30637204647098</v>
      </c>
      <c r="S650" s="31">
        <v>0</v>
      </c>
      <c r="T650" s="31">
        <v>299.90989107638597</v>
      </c>
      <c r="U650" s="31">
        <v>22028.552520528367</v>
      </c>
      <c r="V650" s="31">
        <v>2377820.3542480501</v>
      </c>
      <c r="W650" s="31">
        <v>0</v>
      </c>
      <c r="X650" s="31">
        <v>619428.00012206996</v>
      </c>
      <c r="Y650" s="31">
        <v>298931.31527710002</v>
      </c>
      <c r="Z650" s="31">
        <v>147757.80454826399</v>
      </c>
      <c r="AA650" s="31">
        <v>0</v>
      </c>
      <c r="AB650" s="31">
        <v>0</v>
      </c>
      <c r="AC650" s="31">
        <v>6184557.3404540997</v>
      </c>
      <c r="AD650" s="31">
        <v>670724.85143279994</v>
      </c>
      <c r="AE650" s="31">
        <v>503790.45748519897</v>
      </c>
      <c r="AF650" s="31">
        <v>727619.42587280297</v>
      </c>
      <c r="AG650" s="31">
        <v>775322.98669433605</v>
      </c>
      <c r="AH650" s="31">
        <v>740709.53714752197</v>
      </c>
      <c r="AI650" s="31">
        <v>0</v>
      </c>
      <c r="AJ650" s="31">
        <v>243279.50451088001</v>
      </c>
      <c r="AK650" s="31">
        <v>129754.770605087</v>
      </c>
      <c r="AL650" s="31">
        <v>0</v>
      </c>
      <c r="AM650" s="31">
        <v>59785.331108570099</v>
      </c>
      <c r="AN650" s="31">
        <v>6846421.2662963904</v>
      </c>
      <c r="AO650" s="31">
        <v>19951284.934814502</v>
      </c>
      <c r="AP650" s="31">
        <v>0</v>
      </c>
      <c r="AQ650" s="31">
        <v>5114876.6862792997</v>
      </c>
      <c r="AR650" s="31">
        <v>2494370.4033508301</v>
      </c>
      <c r="AS650" s="31">
        <v>1085064.96661377</v>
      </c>
      <c r="AT650" s="31">
        <v>0</v>
      </c>
      <c r="AU650" s="31">
        <v>0</v>
      </c>
      <c r="AV650" s="31">
        <v>16952598.2573242</v>
      </c>
      <c r="AW650" s="31">
        <v>1855531.7468872101</v>
      </c>
      <c r="AX650" s="31">
        <v>4628311.5214843797</v>
      </c>
      <c r="AY650" s="31">
        <v>6398496.99328613</v>
      </c>
      <c r="AZ650" s="31">
        <v>5701120.6900024395</v>
      </c>
      <c r="BA650" s="31">
        <v>6267318.5</v>
      </c>
      <c r="BB650" s="31">
        <v>0</v>
      </c>
      <c r="BC650" s="31">
        <v>2014029.0846404999</v>
      </c>
      <c r="BD650" s="31">
        <v>945938.53411865199</v>
      </c>
      <c r="BE650" s="31">
        <v>0</v>
      </c>
      <c r="BF650" s="31">
        <v>449935.39176940901</v>
      </c>
      <c r="BG650" s="31">
        <v>18785160.918701202</v>
      </c>
      <c r="BH650" s="31">
        <v>4654090.5637817401</v>
      </c>
      <c r="BI650" s="31">
        <v>0</v>
      </c>
      <c r="BJ650" s="31">
        <v>1275163.5699005099</v>
      </c>
      <c r="BK650" s="31">
        <v>726080.86190795898</v>
      </c>
      <c r="BL650" s="31">
        <v>89552.879350662202</v>
      </c>
      <c r="BM650" s="31">
        <v>0</v>
      </c>
      <c r="BN650" s="31">
        <v>0</v>
      </c>
      <c r="BO650" s="31">
        <v>0</v>
      </c>
      <c r="BP650" s="31">
        <v>0</v>
      </c>
      <c r="BQ650" s="31">
        <v>0</v>
      </c>
      <c r="BR650" s="31">
        <v>1885121.77261353</v>
      </c>
      <c r="BS650" s="31">
        <v>2043810.7738952599</v>
      </c>
      <c r="BT650" s="31">
        <v>1244974.1654968299</v>
      </c>
      <c r="BU650" s="31">
        <v>0</v>
      </c>
      <c r="BV650" s="31">
        <v>771794.20660400402</v>
      </c>
      <c r="BW650" s="31">
        <v>117190.45648288701</v>
      </c>
      <c r="BX650" s="31">
        <v>0</v>
      </c>
      <c r="BY650" s="31">
        <v>0</v>
      </c>
      <c r="BZ650" s="31">
        <v>0</v>
      </c>
      <c r="CA650" s="31">
        <v>46706.911238193497</v>
      </c>
      <c r="CB650" s="31">
        <v>2996648.0642395001</v>
      </c>
      <c r="CC650" s="31">
        <v>25062962.477783199</v>
      </c>
      <c r="CD650" s="31">
        <v>5924241.7145996103</v>
      </c>
      <c r="CE650" s="31">
        <v>938.08705954253696</v>
      </c>
      <c r="CF650" s="31">
        <v>189704.359739304</v>
      </c>
      <c r="CG650" s="31">
        <v>1393379.73431396</v>
      </c>
      <c r="CH650" s="31">
        <v>117190.45648288701</v>
      </c>
      <c r="CI650" s="31">
        <v>47642.924002170599</v>
      </c>
      <c r="CJ650" s="31">
        <v>3184778.7164001502</v>
      </c>
      <c r="CK650" s="31">
        <v>26447779.4143066</v>
      </c>
      <c r="CL650" s="31">
        <v>6041154.90905762</v>
      </c>
      <c r="CM650" s="31">
        <v>69508.345935821504</v>
      </c>
      <c r="CN650" s="31">
        <v>10029365.5742188</v>
      </c>
      <c r="CO650" s="31">
        <v>45212578.459472701</v>
      </c>
      <c r="CP650" s="31">
        <v>6041154.90905762</v>
      </c>
    </row>
    <row r="651" spans="1:94">
      <c r="A651" s="138" t="s">
        <v>74</v>
      </c>
      <c r="B651" s="163">
        <v>39783</v>
      </c>
      <c r="C651" s="31">
        <v>39420.193945407897</v>
      </c>
      <c r="D651" s="31">
        <v>0</v>
      </c>
      <c r="E651" s="31">
        <v>7275.9834476709402</v>
      </c>
      <c r="F651" s="31">
        <v>4596.0525325536701</v>
      </c>
      <c r="G651" s="31">
        <v>753.34219644963696</v>
      </c>
      <c r="H651" s="31">
        <v>0</v>
      </c>
      <c r="I651" s="31">
        <v>0</v>
      </c>
      <c r="J651" s="31">
        <v>19036.890006065401</v>
      </c>
      <c r="K651" s="31">
        <v>3138.55473798513</v>
      </c>
      <c r="L651" s="31">
        <v>11240.7815192938</v>
      </c>
      <c r="M651" s="31">
        <v>13950.4808300734</v>
      </c>
      <c r="N651" s="31">
        <v>5341.8737975358999</v>
      </c>
      <c r="O651" s="31">
        <v>15249.1420457363</v>
      </c>
      <c r="P651" s="31">
        <v>0</v>
      </c>
      <c r="Q651" s="31">
        <v>1918.53869177401</v>
      </c>
      <c r="R651" s="31">
        <v>688.79550975561096</v>
      </c>
      <c r="S651" s="31">
        <v>0</v>
      </c>
      <c r="T651" s="31">
        <v>278.63032217323803</v>
      </c>
      <c r="U651" s="31">
        <v>22195.527255638928</v>
      </c>
      <c r="V651" s="31">
        <v>2388713.7381591802</v>
      </c>
      <c r="W651" s="31">
        <v>0</v>
      </c>
      <c r="X651" s="31">
        <v>588787.13224792504</v>
      </c>
      <c r="Y651" s="31">
        <v>288708.20900726301</v>
      </c>
      <c r="Z651" s="31">
        <v>154552.01441192601</v>
      </c>
      <c r="AA651" s="31">
        <v>0</v>
      </c>
      <c r="AB651" s="31">
        <v>0</v>
      </c>
      <c r="AC651" s="31">
        <v>6308722.8272094699</v>
      </c>
      <c r="AD651" s="31">
        <v>545285.674949646</v>
      </c>
      <c r="AE651" s="31">
        <v>487565.61966323899</v>
      </c>
      <c r="AF651" s="31">
        <v>725740.82598877</v>
      </c>
      <c r="AG651" s="31">
        <v>770499.71255493199</v>
      </c>
      <c r="AH651" s="31">
        <v>746338.11340331996</v>
      </c>
      <c r="AI651" s="31">
        <v>0</v>
      </c>
      <c r="AJ651" s="31">
        <v>240384.961730957</v>
      </c>
      <c r="AK651" s="31">
        <v>135594.826616287</v>
      </c>
      <c r="AL651" s="31">
        <v>0</v>
      </c>
      <c r="AM651" s="31">
        <v>56353.286252498598</v>
      </c>
      <c r="AN651" s="31">
        <v>6863147.6132202102</v>
      </c>
      <c r="AO651" s="31">
        <v>20202469.6176758</v>
      </c>
      <c r="AP651" s="31">
        <v>0</v>
      </c>
      <c r="AQ651" s="31">
        <v>4896561.8897705097</v>
      </c>
      <c r="AR651" s="31">
        <v>2408582.8074646001</v>
      </c>
      <c r="AS651" s="31">
        <v>1147188.99691772</v>
      </c>
      <c r="AT651" s="31">
        <v>0</v>
      </c>
      <c r="AU651" s="31">
        <v>0</v>
      </c>
      <c r="AV651" s="31">
        <v>17543982.9450684</v>
      </c>
      <c r="AW651" s="31">
        <v>1546114.0319671601</v>
      </c>
      <c r="AX651" s="31">
        <v>4514617.87536621</v>
      </c>
      <c r="AY651" s="31">
        <v>6426491.8186645498</v>
      </c>
      <c r="AZ651" s="31">
        <v>5727803.6328125</v>
      </c>
      <c r="BA651" s="31">
        <v>6359274.0889892597</v>
      </c>
      <c r="BB651" s="31">
        <v>0</v>
      </c>
      <c r="BC651" s="31">
        <v>2014701.35192871</v>
      </c>
      <c r="BD651" s="31">
        <v>997048.338516235</v>
      </c>
      <c r="BE651" s="31">
        <v>0</v>
      </c>
      <c r="BF651" s="31">
        <v>429430.97348022502</v>
      </c>
      <c r="BG651" s="31">
        <v>19113376.1325684</v>
      </c>
      <c r="BH651" s="31">
        <v>4721042.3226318397</v>
      </c>
      <c r="BI651" s="31">
        <v>0</v>
      </c>
      <c r="BJ651" s="31">
        <v>1245084.55874634</v>
      </c>
      <c r="BK651" s="31">
        <v>708327.58341980004</v>
      </c>
      <c r="BL651" s="31">
        <v>97768.970725059495</v>
      </c>
      <c r="BM651" s="31">
        <v>0</v>
      </c>
      <c r="BN651" s="31">
        <v>0</v>
      </c>
      <c r="BO651" s="31">
        <v>0</v>
      </c>
      <c r="BP651" s="31">
        <v>0</v>
      </c>
      <c r="BQ651" s="31">
        <v>0</v>
      </c>
      <c r="BR651" s="31">
        <v>1899460.8193206801</v>
      </c>
      <c r="BS651" s="31">
        <v>2054884.25065613</v>
      </c>
      <c r="BT651" s="31">
        <v>1263169.60125732</v>
      </c>
      <c r="BU651" s="31">
        <v>0</v>
      </c>
      <c r="BV651" s="31">
        <v>778575.28122711205</v>
      </c>
      <c r="BW651" s="31">
        <v>122971.147884369</v>
      </c>
      <c r="BX651" s="31">
        <v>0</v>
      </c>
      <c r="BY651" s="31">
        <v>0</v>
      </c>
      <c r="BZ651" s="31">
        <v>0</v>
      </c>
      <c r="CA651" s="31">
        <v>46625.301605701403</v>
      </c>
      <c r="CB651" s="31">
        <v>2975160.8610229502</v>
      </c>
      <c r="CC651" s="31">
        <v>25069285.8210449</v>
      </c>
      <c r="CD651" s="31">
        <v>5966398.1907348596</v>
      </c>
      <c r="CE651" s="31">
        <v>952.89430376142298</v>
      </c>
      <c r="CF651" s="31">
        <v>194370.082029343</v>
      </c>
      <c r="CG651" s="31">
        <v>1448532.6019592299</v>
      </c>
      <c r="CH651" s="31">
        <v>122971.147884369</v>
      </c>
      <c r="CI651" s="31">
        <v>47578.997430801399</v>
      </c>
      <c r="CJ651" s="31">
        <v>3170820.0700988802</v>
      </c>
      <c r="CK651" s="31">
        <v>26522753.455810498</v>
      </c>
      <c r="CL651" s="31">
        <v>6085476.9077758798</v>
      </c>
      <c r="CM651" s="31">
        <v>69687.764730453506</v>
      </c>
      <c r="CN651" s="31">
        <v>10028710.291992201</v>
      </c>
      <c r="CO651" s="31">
        <v>45595502.999511696</v>
      </c>
      <c r="CP651" s="31">
        <v>6085476.9077758798</v>
      </c>
    </row>
    <row r="652" spans="1:94">
      <c r="A652" s="138" t="s">
        <v>74</v>
      </c>
      <c r="B652" s="163">
        <v>39873</v>
      </c>
      <c r="C652" s="31">
        <v>39703.431476593003</v>
      </c>
      <c r="D652" s="31">
        <v>0</v>
      </c>
      <c r="E652" s="31">
        <v>6903.3847417235402</v>
      </c>
      <c r="F652" s="31">
        <v>4457.2471326589603</v>
      </c>
      <c r="G652" s="31">
        <v>795.88442854583298</v>
      </c>
      <c r="H652" s="31">
        <v>0</v>
      </c>
      <c r="I652" s="31">
        <v>0</v>
      </c>
      <c r="J652" s="31">
        <v>19825.379406690601</v>
      </c>
      <c r="K652" s="31">
        <v>2638.68060484529</v>
      </c>
      <c r="L652" s="31">
        <v>11027.588571071599</v>
      </c>
      <c r="M652" s="31">
        <v>13972.5325320959</v>
      </c>
      <c r="N652" s="31">
        <v>5326.0724104046803</v>
      </c>
      <c r="O652" s="31">
        <v>15462.9002587795</v>
      </c>
      <c r="P652" s="31">
        <v>0</v>
      </c>
      <c r="Q652" s="31">
        <v>1907.53768017888</v>
      </c>
      <c r="R652" s="31">
        <v>724.42249272763695</v>
      </c>
      <c r="S652" s="31">
        <v>0</v>
      </c>
      <c r="T652" s="31">
        <v>287.03006849437998</v>
      </c>
      <c r="U652" s="31">
        <v>22442.438791278946</v>
      </c>
      <c r="V652" s="31">
        <v>2388874.21343994</v>
      </c>
      <c r="W652" s="31">
        <v>0</v>
      </c>
      <c r="X652" s="31">
        <v>556443.63059234596</v>
      </c>
      <c r="Y652" s="31">
        <v>277409.317394257</v>
      </c>
      <c r="Z652" s="31">
        <v>161199.329698563</v>
      </c>
      <c r="AA652" s="31">
        <v>0</v>
      </c>
      <c r="AB652" s="31">
        <v>0</v>
      </c>
      <c r="AC652" s="31">
        <v>6535383.2282104502</v>
      </c>
      <c r="AD652" s="31">
        <v>440303.85432434099</v>
      </c>
      <c r="AE652" s="31">
        <v>478633.01211547898</v>
      </c>
      <c r="AF652" s="31">
        <v>720623.05712127697</v>
      </c>
      <c r="AG652" s="31">
        <v>760240.77922820998</v>
      </c>
      <c r="AH652" s="31">
        <v>756617.34897613502</v>
      </c>
      <c r="AI652" s="31">
        <v>0</v>
      </c>
      <c r="AJ652" s="31">
        <v>238893.93977165199</v>
      </c>
      <c r="AK652" s="31">
        <v>141257.36913108799</v>
      </c>
      <c r="AL652" s="31">
        <v>0</v>
      </c>
      <c r="AM652" s="31">
        <v>57770.590896129601</v>
      </c>
      <c r="AN652" s="31">
        <v>6974669.1941528302</v>
      </c>
      <c r="AO652" s="31">
        <v>20318145.369628899</v>
      </c>
      <c r="AP652" s="31">
        <v>0</v>
      </c>
      <c r="AQ652" s="31">
        <v>4653714.4345703097</v>
      </c>
      <c r="AR652" s="31">
        <v>2322752.8192443801</v>
      </c>
      <c r="AS652" s="31">
        <v>1208915.5522155799</v>
      </c>
      <c r="AT652" s="31">
        <v>0</v>
      </c>
      <c r="AU652" s="31">
        <v>0</v>
      </c>
      <c r="AV652" s="31">
        <v>18282545.379150402</v>
      </c>
      <c r="AW652" s="31">
        <v>1258045.90794373</v>
      </c>
      <c r="AX652" s="31">
        <v>4460311.0624389602</v>
      </c>
      <c r="AY652" s="31">
        <v>6418854.5137329102</v>
      </c>
      <c r="AZ652" s="31">
        <v>5663682.3053588904</v>
      </c>
      <c r="BA652" s="31">
        <v>6496665.0015869103</v>
      </c>
      <c r="BB652" s="31">
        <v>0</v>
      </c>
      <c r="BC652" s="31">
        <v>2017734.78074646</v>
      </c>
      <c r="BD652" s="31">
        <v>1045364.31578064</v>
      </c>
      <c r="BE652" s="31">
        <v>0</v>
      </c>
      <c r="BF652" s="31">
        <v>443552.48139953602</v>
      </c>
      <c r="BG652" s="31">
        <v>19530021.339843798</v>
      </c>
      <c r="BH652" s="31">
        <v>4828858.1915283203</v>
      </c>
      <c r="BI652" s="31">
        <v>0</v>
      </c>
      <c r="BJ652" s="31">
        <v>1202855.43838501</v>
      </c>
      <c r="BK652" s="31">
        <v>696630.96311187698</v>
      </c>
      <c r="BL652" s="31">
        <v>105104.461806297</v>
      </c>
      <c r="BM652" s="31">
        <v>0</v>
      </c>
      <c r="BN652" s="31">
        <v>0</v>
      </c>
      <c r="BO652" s="31">
        <v>0</v>
      </c>
      <c r="BP652" s="31">
        <v>0</v>
      </c>
      <c r="BQ652" s="31">
        <v>0</v>
      </c>
      <c r="BR652" s="31">
        <v>1888423.2041015599</v>
      </c>
      <c r="BS652" s="31">
        <v>2033251.44590759</v>
      </c>
      <c r="BT652" s="31">
        <v>1290527.64962769</v>
      </c>
      <c r="BU652" s="31">
        <v>0</v>
      </c>
      <c r="BV652" s="31">
        <v>779169.27026367199</v>
      </c>
      <c r="BW652" s="31">
        <v>130773.340956688</v>
      </c>
      <c r="BX652" s="31">
        <v>0</v>
      </c>
      <c r="BY652" s="31">
        <v>0</v>
      </c>
      <c r="BZ652" s="31">
        <v>0</v>
      </c>
      <c r="CA652" s="31">
        <v>46629.585465431199</v>
      </c>
      <c r="CB652" s="31">
        <v>2947777.1106262198</v>
      </c>
      <c r="CC652" s="31">
        <v>24999726.255371101</v>
      </c>
      <c r="CD652" s="31">
        <v>6039713.10473633</v>
      </c>
      <c r="CE652" s="31">
        <v>984.36398794501997</v>
      </c>
      <c r="CF652" s="31">
        <v>198376.31201171901</v>
      </c>
      <c r="CG652" s="31">
        <v>1482873.48422241</v>
      </c>
      <c r="CH652" s="31">
        <v>130773.340956688</v>
      </c>
      <c r="CI652" s="31">
        <v>47607.704431533799</v>
      </c>
      <c r="CJ652" s="31">
        <v>3145568.0390930199</v>
      </c>
      <c r="CK652" s="31">
        <v>26481721.9846191</v>
      </c>
      <c r="CL652" s="31">
        <v>6174383.1796875</v>
      </c>
      <c r="CM652" s="31">
        <v>69963.419627189607</v>
      </c>
      <c r="CN652" s="31">
        <v>10128122.2532959</v>
      </c>
      <c r="CO652" s="31">
        <v>46074477.859863304</v>
      </c>
      <c r="CP652" s="31">
        <v>6174383.1796875</v>
      </c>
    </row>
    <row r="653" spans="1:94">
      <c r="A653" s="138" t="s">
        <v>74</v>
      </c>
      <c r="B653" s="163">
        <v>39965</v>
      </c>
      <c r="C653" s="31">
        <v>40491.005900383003</v>
      </c>
      <c r="D653" s="31">
        <v>0</v>
      </c>
      <c r="E653" s="31">
        <v>6529.1794757842999</v>
      </c>
      <c r="F653" s="31">
        <v>4311.47612988949</v>
      </c>
      <c r="G653" s="31">
        <v>820.55042806267704</v>
      </c>
      <c r="H653" s="31">
        <v>0</v>
      </c>
      <c r="I653" s="31">
        <v>0</v>
      </c>
      <c r="J653" s="31">
        <v>20551.109950303999</v>
      </c>
      <c r="K653" s="31">
        <v>2128.5001488029998</v>
      </c>
      <c r="L653" s="31">
        <v>11067.313376784299</v>
      </c>
      <c r="M653" s="31">
        <v>14116.8606529236</v>
      </c>
      <c r="N653" s="31">
        <v>5404.9275839328802</v>
      </c>
      <c r="O653" s="31">
        <v>15788.391854763</v>
      </c>
      <c r="P653" s="31">
        <v>0</v>
      </c>
      <c r="Q653" s="31">
        <v>1913.40285123885</v>
      </c>
      <c r="R653" s="31">
        <v>739.44663456082299</v>
      </c>
      <c r="S653" s="31">
        <v>0</v>
      </c>
      <c r="T653" s="31">
        <v>275.60424663498998</v>
      </c>
      <c r="U653" s="31">
        <v>22648.117429516664</v>
      </c>
      <c r="V653" s="31">
        <v>2438162.5913696298</v>
      </c>
      <c r="W653" s="31">
        <v>0</v>
      </c>
      <c r="X653" s="31">
        <v>532793.30974578904</v>
      </c>
      <c r="Y653" s="31">
        <v>271934.41360855103</v>
      </c>
      <c r="Z653" s="31">
        <v>162872.55343437201</v>
      </c>
      <c r="AA653" s="31">
        <v>0</v>
      </c>
      <c r="AB653" s="31">
        <v>0</v>
      </c>
      <c r="AC653" s="31">
        <v>6716388.8729858398</v>
      </c>
      <c r="AD653" s="31">
        <v>335158.92251586902</v>
      </c>
      <c r="AE653" s="31">
        <v>475303.55994033802</v>
      </c>
      <c r="AF653" s="31">
        <v>723838.81845092797</v>
      </c>
      <c r="AG653" s="31">
        <v>771750.46952056896</v>
      </c>
      <c r="AH653" s="31">
        <v>765180.95772552502</v>
      </c>
      <c r="AI653" s="31">
        <v>0</v>
      </c>
      <c r="AJ653" s="31">
        <v>239878.36401176499</v>
      </c>
      <c r="AK653" s="31">
        <v>142738.73617744399</v>
      </c>
      <c r="AL653" s="31">
        <v>0</v>
      </c>
      <c r="AM653" s="31">
        <v>53713.524089813203</v>
      </c>
      <c r="AN653" s="31">
        <v>7042135.3129272498</v>
      </c>
      <c r="AO653" s="31">
        <v>20920437.456054699</v>
      </c>
      <c r="AP653" s="31">
        <v>0</v>
      </c>
      <c r="AQ653" s="31">
        <v>4455323.69213867</v>
      </c>
      <c r="AR653" s="31">
        <v>2280492.7414855999</v>
      </c>
      <c r="AS653" s="31">
        <v>1224885.7726592999</v>
      </c>
      <c r="AT653" s="31">
        <v>0</v>
      </c>
      <c r="AU653" s="31">
        <v>0</v>
      </c>
      <c r="AV653" s="31">
        <v>18907636.688720699</v>
      </c>
      <c r="AW653" s="31">
        <v>951506.03417968797</v>
      </c>
      <c r="AX653" s="31">
        <v>4476241.1755371103</v>
      </c>
      <c r="AY653" s="31">
        <v>6497715.99755859</v>
      </c>
      <c r="AZ653" s="31">
        <v>5784905.8524169903</v>
      </c>
      <c r="BA653" s="31">
        <v>6624303.5678100605</v>
      </c>
      <c r="BB653" s="31">
        <v>0</v>
      </c>
      <c r="BC653" s="31">
        <v>2041051.96366882</v>
      </c>
      <c r="BD653" s="31">
        <v>1060447.6166381801</v>
      </c>
      <c r="BE653" s="31">
        <v>0</v>
      </c>
      <c r="BF653" s="31">
        <v>410606.27209854103</v>
      </c>
      <c r="BG653" s="31">
        <v>19843605.5</v>
      </c>
      <c r="BH653" s="31">
        <v>4951322.4315795898</v>
      </c>
      <c r="BI653" s="31">
        <v>0</v>
      </c>
      <c r="BJ653" s="31">
        <v>1189274.96357727</v>
      </c>
      <c r="BK653" s="31">
        <v>703798.12161254894</v>
      </c>
      <c r="BL653" s="31">
        <v>109569.869736671</v>
      </c>
      <c r="BM653" s="31">
        <v>0</v>
      </c>
      <c r="BN653" s="31">
        <v>0</v>
      </c>
      <c r="BO653" s="31">
        <v>0</v>
      </c>
      <c r="BP653" s="31">
        <v>0</v>
      </c>
      <c r="BQ653" s="31">
        <v>0</v>
      </c>
      <c r="BR653" s="31">
        <v>1923827.21836853</v>
      </c>
      <c r="BS653" s="31">
        <v>2076526.4149169901</v>
      </c>
      <c r="BT653" s="31">
        <v>1316022.0614471401</v>
      </c>
      <c r="BU653" s="31">
        <v>0</v>
      </c>
      <c r="BV653" s="31">
        <v>796815.22689819301</v>
      </c>
      <c r="BW653" s="31">
        <v>133097.46500205999</v>
      </c>
      <c r="BX653" s="31">
        <v>0</v>
      </c>
      <c r="BY653" s="31">
        <v>0</v>
      </c>
      <c r="BZ653" s="31">
        <v>0</v>
      </c>
      <c r="CA653" s="31">
        <v>47040.773084640503</v>
      </c>
      <c r="CB653" s="31">
        <v>2971920.4512634301</v>
      </c>
      <c r="CC653" s="31">
        <v>25383587.415283199</v>
      </c>
      <c r="CD653" s="31">
        <v>6137402.4605102502</v>
      </c>
      <c r="CE653" s="31">
        <v>975.19603864103601</v>
      </c>
      <c r="CF653" s="31">
        <v>194241.836456299</v>
      </c>
      <c r="CG653" s="31">
        <v>1454113.40640259</v>
      </c>
      <c r="CH653" s="31">
        <v>133097.46500205999</v>
      </c>
      <c r="CI653" s="31">
        <v>48021.863080978401</v>
      </c>
      <c r="CJ653" s="31">
        <v>3166851.5709533701</v>
      </c>
      <c r="CK653" s="31">
        <v>26840617.869384799</v>
      </c>
      <c r="CL653" s="31">
        <v>6273310.42687988</v>
      </c>
      <c r="CM653" s="31">
        <v>70563.587478637695</v>
      </c>
      <c r="CN653" s="31">
        <v>10208912.4023438</v>
      </c>
      <c r="CO653" s="31">
        <v>46677713.051269501</v>
      </c>
      <c r="CP653" s="31">
        <v>6273310.42687988</v>
      </c>
    </row>
    <row r="654" spans="1:94">
      <c r="A654" s="138" t="s">
        <v>74</v>
      </c>
      <c r="B654" s="163">
        <v>40057</v>
      </c>
      <c r="C654" s="31">
        <v>41376.208273410797</v>
      </c>
      <c r="D654" s="31">
        <v>0</v>
      </c>
      <c r="E654" s="31">
        <v>6097.5545721650096</v>
      </c>
      <c r="F654" s="31">
        <v>4158.42409706116</v>
      </c>
      <c r="G654" s="31">
        <v>877.07608439773298</v>
      </c>
      <c r="H654" s="31">
        <v>0</v>
      </c>
      <c r="I654" s="31">
        <v>0</v>
      </c>
      <c r="J654" s="31">
        <v>21256.074377536799</v>
      </c>
      <c r="K654" s="31">
        <v>1609.33613610268</v>
      </c>
      <c r="L654" s="31">
        <v>10725.8956139088</v>
      </c>
      <c r="M654" s="31">
        <v>14260.4326512814</v>
      </c>
      <c r="N654" s="31">
        <v>5389.8700245618802</v>
      </c>
      <c r="O654" s="31">
        <v>16121.359733462299</v>
      </c>
      <c r="P654" s="31">
        <v>0</v>
      </c>
      <c r="Q654" s="31">
        <v>1904.6145347505801</v>
      </c>
      <c r="R654" s="31">
        <v>761.04920531064295</v>
      </c>
      <c r="S654" s="31">
        <v>0</v>
      </c>
      <c r="T654" s="31">
        <v>268.73050703108299</v>
      </c>
      <c r="U654" s="31">
        <v>22878.992215096408</v>
      </c>
      <c r="V654" s="31">
        <v>2501045.8901367201</v>
      </c>
      <c r="W654" s="31">
        <v>0</v>
      </c>
      <c r="X654" s="31">
        <v>495753.64658355701</v>
      </c>
      <c r="Y654" s="31">
        <v>267465.95324707002</v>
      </c>
      <c r="Z654" s="31">
        <v>170337.74620437599</v>
      </c>
      <c r="AA654" s="31">
        <v>0</v>
      </c>
      <c r="AB654" s="31">
        <v>0</v>
      </c>
      <c r="AC654" s="31">
        <v>6928405.2197265597</v>
      </c>
      <c r="AD654" s="31">
        <v>231096.654371262</v>
      </c>
      <c r="AE654" s="31">
        <v>467228.71670150798</v>
      </c>
      <c r="AF654" s="31">
        <v>734605.071617126</v>
      </c>
      <c r="AG654" s="31">
        <v>764571.67713165295</v>
      </c>
      <c r="AH654" s="31">
        <v>781629.85332489002</v>
      </c>
      <c r="AI654" s="31">
        <v>0</v>
      </c>
      <c r="AJ654" s="31">
        <v>239622.346120834</v>
      </c>
      <c r="AK654" s="31">
        <v>144781.556287766</v>
      </c>
      <c r="AL654" s="31">
        <v>0</v>
      </c>
      <c r="AM654" s="31">
        <v>52608.911448001898</v>
      </c>
      <c r="AN654" s="31">
        <v>7165937.3877563505</v>
      </c>
      <c r="AO654" s="31">
        <v>21608991.885009799</v>
      </c>
      <c r="AP654" s="31">
        <v>0</v>
      </c>
      <c r="AQ654" s="31">
        <v>4175926.4283752399</v>
      </c>
      <c r="AR654" s="31">
        <v>2251321.7503356901</v>
      </c>
      <c r="AS654" s="31">
        <v>1295174.7955169701</v>
      </c>
      <c r="AT654" s="31">
        <v>0</v>
      </c>
      <c r="AU654" s="31">
        <v>0</v>
      </c>
      <c r="AV654" s="31">
        <v>19603648.689697299</v>
      </c>
      <c r="AW654" s="31">
        <v>664827.34425354004</v>
      </c>
      <c r="AX654" s="31">
        <v>4406356.14770508</v>
      </c>
      <c r="AY654" s="31">
        <v>6658401.0488891602</v>
      </c>
      <c r="AZ654" s="31">
        <v>5767527.5762329102</v>
      </c>
      <c r="BA654" s="31">
        <v>6804656.9092407199</v>
      </c>
      <c r="BB654" s="31">
        <v>0</v>
      </c>
      <c r="BC654" s="31">
        <v>2048973.5778655999</v>
      </c>
      <c r="BD654" s="31">
        <v>1087902.4695892299</v>
      </c>
      <c r="BE654" s="31">
        <v>0</v>
      </c>
      <c r="BF654" s="31">
        <v>409043.50826263399</v>
      </c>
      <c r="BG654" s="31">
        <v>20281190.5236816</v>
      </c>
      <c r="BH654" s="31">
        <v>5017237.6166381799</v>
      </c>
      <c r="BI654" s="31">
        <v>0</v>
      </c>
      <c r="BJ654" s="31">
        <v>1103397.5269470201</v>
      </c>
      <c r="BK654" s="31">
        <v>677954.73715209996</v>
      </c>
      <c r="BL654" s="31">
        <v>115948.182985306</v>
      </c>
      <c r="BM654" s="31">
        <v>0</v>
      </c>
      <c r="BN654" s="31">
        <v>0</v>
      </c>
      <c r="BO654" s="31">
        <v>0</v>
      </c>
      <c r="BP654" s="31">
        <v>0</v>
      </c>
      <c r="BQ654" s="31">
        <v>0</v>
      </c>
      <c r="BR654" s="31">
        <v>1957095.5567321801</v>
      </c>
      <c r="BS654" s="31">
        <v>2060909.8638305699</v>
      </c>
      <c r="BT654" s="31">
        <v>1351893.2046356199</v>
      </c>
      <c r="BU654" s="31">
        <v>0</v>
      </c>
      <c r="BV654" s="31">
        <v>796527.89295959496</v>
      </c>
      <c r="BW654" s="31">
        <v>136067.167942047</v>
      </c>
      <c r="BX654" s="31">
        <v>0</v>
      </c>
      <c r="BY654" s="31">
        <v>0</v>
      </c>
      <c r="BZ654" s="31">
        <v>0</v>
      </c>
      <c r="CA654" s="31">
        <v>47513.8809771538</v>
      </c>
      <c r="CB654" s="31">
        <v>2995470.7567749</v>
      </c>
      <c r="CC654" s="31">
        <v>25778460.881591801</v>
      </c>
      <c r="CD654" s="31">
        <v>6115867.4436645498</v>
      </c>
      <c r="CE654" s="31">
        <v>1006.38292826712</v>
      </c>
      <c r="CF654" s="31">
        <v>197810.32555389401</v>
      </c>
      <c r="CG654" s="31">
        <v>1497599.88879395</v>
      </c>
      <c r="CH654" s="31">
        <v>136067.167942047</v>
      </c>
      <c r="CI654" s="31">
        <v>48520.2414751053</v>
      </c>
      <c r="CJ654" s="31">
        <v>3192001.10192871</v>
      </c>
      <c r="CK654" s="31">
        <v>27269784.848388702</v>
      </c>
      <c r="CL654" s="31">
        <v>6248937.1549072303</v>
      </c>
      <c r="CM654" s="31">
        <v>71239.6290102005</v>
      </c>
      <c r="CN654" s="31">
        <v>10356386.638916001</v>
      </c>
      <c r="CO654" s="31">
        <v>47536480.9443359</v>
      </c>
      <c r="CP654" s="31">
        <v>6248937.1549072303</v>
      </c>
    </row>
    <row r="655" spans="1:94">
      <c r="A655" s="138" t="s">
        <v>74</v>
      </c>
      <c r="B655" s="163">
        <v>40148</v>
      </c>
      <c r="C655" s="31">
        <v>42461.763691902197</v>
      </c>
      <c r="D655" s="31">
        <v>0</v>
      </c>
      <c r="E655" s="31">
        <v>5699.1315644383403</v>
      </c>
      <c r="F655" s="31">
        <v>4129.8516126275099</v>
      </c>
      <c r="G655" s="31">
        <v>914.47669727355196</v>
      </c>
      <c r="H655" s="31">
        <v>0</v>
      </c>
      <c r="I655" s="31">
        <v>0</v>
      </c>
      <c r="J655" s="31">
        <v>22000.5810828209</v>
      </c>
      <c r="K655" s="31">
        <v>1142.7440324127699</v>
      </c>
      <c r="L655" s="31">
        <v>10665.922530174301</v>
      </c>
      <c r="M655" s="31">
        <v>14393.3754639626</v>
      </c>
      <c r="N655" s="31">
        <v>5455.1423009037999</v>
      </c>
      <c r="O655" s="31">
        <v>16654.593568324999</v>
      </c>
      <c r="P655" s="31">
        <v>0</v>
      </c>
      <c r="Q655" s="31">
        <v>1906.10916861892</v>
      </c>
      <c r="R655" s="31">
        <v>770.06481026858103</v>
      </c>
      <c r="S655" s="31">
        <v>0</v>
      </c>
      <c r="T655" s="31">
        <v>274.49718183651601</v>
      </c>
      <c r="U655" s="31">
        <v>23216.891354366529</v>
      </c>
      <c r="V655" s="31">
        <v>2586685.9263305701</v>
      </c>
      <c r="W655" s="31">
        <v>0</v>
      </c>
      <c r="X655" s="31">
        <v>444830.02701950102</v>
      </c>
      <c r="Y655" s="31">
        <v>258198.31684494001</v>
      </c>
      <c r="Z655" s="31">
        <v>173643.776525497</v>
      </c>
      <c r="AA655" s="31">
        <v>0</v>
      </c>
      <c r="AB655" s="31">
        <v>0</v>
      </c>
      <c r="AC655" s="31">
        <v>7085154.4605102502</v>
      </c>
      <c r="AD655" s="31">
        <v>144547.086120605</v>
      </c>
      <c r="AE655" s="31">
        <v>466859.97016906698</v>
      </c>
      <c r="AF655" s="31">
        <v>744033.057289124</v>
      </c>
      <c r="AG655" s="31">
        <v>762072.14905548096</v>
      </c>
      <c r="AH655" s="31">
        <v>810825.22715759301</v>
      </c>
      <c r="AI655" s="31">
        <v>0</v>
      </c>
      <c r="AJ655" s="31">
        <v>239818.02070617699</v>
      </c>
      <c r="AK655" s="31">
        <v>144118.77168846101</v>
      </c>
      <c r="AL655" s="31">
        <v>0</v>
      </c>
      <c r="AM655" s="31">
        <v>50071.690989971197</v>
      </c>
      <c r="AN655" s="31">
        <v>7241182.6806640597</v>
      </c>
      <c r="AO655" s="31">
        <v>22475953.951904301</v>
      </c>
      <c r="AP655" s="31">
        <v>0</v>
      </c>
      <c r="AQ655" s="31">
        <v>3782099.4130859398</v>
      </c>
      <c r="AR655" s="31">
        <v>2195901.7741394001</v>
      </c>
      <c r="AS655" s="31">
        <v>1334643.98046875</v>
      </c>
      <c r="AT655" s="31">
        <v>0</v>
      </c>
      <c r="AU655" s="31">
        <v>0</v>
      </c>
      <c r="AV655" s="31">
        <v>20237748.0942383</v>
      </c>
      <c r="AW655" s="31">
        <v>423857.857654572</v>
      </c>
      <c r="AX655" s="31">
        <v>4469423.2257690402</v>
      </c>
      <c r="AY655" s="31">
        <v>6770523.66516113</v>
      </c>
      <c r="AZ655" s="31">
        <v>5793275.8745117197</v>
      </c>
      <c r="BA655" s="31">
        <v>7098276.9915161096</v>
      </c>
      <c r="BB655" s="31">
        <v>0</v>
      </c>
      <c r="BC655" s="31">
        <v>2058707.5507354699</v>
      </c>
      <c r="BD655" s="31">
        <v>1098291.78919983</v>
      </c>
      <c r="BE655" s="31">
        <v>0</v>
      </c>
      <c r="BF655" s="31">
        <v>392650.09222030599</v>
      </c>
      <c r="BG655" s="31">
        <v>20693628.0546875</v>
      </c>
      <c r="BH655" s="31">
        <v>5196010.3369751005</v>
      </c>
      <c r="BI655" s="31">
        <v>0</v>
      </c>
      <c r="BJ655" s="31">
        <v>1021000.95413208</v>
      </c>
      <c r="BK655" s="31">
        <v>656411.18606567394</v>
      </c>
      <c r="BL655" s="31">
        <v>119742.003494263</v>
      </c>
      <c r="BM655" s="31">
        <v>0</v>
      </c>
      <c r="BN655" s="31">
        <v>0</v>
      </c>
      <c r="BO655" s="31">
        <v>0</v>
      </c>
      <c r="BP655" s="31">
        <v>0</v>
      </c>
      <c r="BQ655" s="31">
        <v>0</v>
      </c>
      <c r="BR655" s="31">
        <v>1976153.6416626</v>
      </c>
      <c r="BS655" s="31">
        <v>2070510.85133362</v>
      </c>
      <c r="BT655" s="31">
        <v>1410120.2733459501</v>
      </c>
      <c r="BU655" s="31">
        <v>0</v>
      </c>
      <c r="BV655" s="31">
        <v>797500.08346557606</v>
      </c>
      <c r="BW655" s="31">
        <v>137540.62608528099</v>
      </c>
      <c r="BX655" s="31">
        <v>0</v>
      </c>
      <c r="BY655" s="31">
        <v>0</v>
      </c>
      <c r="BZ655" s="31">
        <v>0</v>
      </c>
      <c r="CA655" s="31">
        <v>48132.373397350297</v>
      </c>
      <c r="CB655" s="31">
        <v>3028855.2744140602</v>
      </c>
      <c r="CC655" s="31">
        <v>26220769.2961426</v>
      </c>
      <c r="CD655" s="31">
        <v>6217192.4641723596</v>
      </c>
      <c r="CE655" s="31">
        <v>1023.0916429236501</v>
      </c>
      <c r="CF655" s="31">
        <v>196968.69425201399</v>
      </c>
      <c r="CG655" s="31">
        <v>1516424.2601928699</v>
      </c>
      <c r="CH655" s="31">
        <v>137540.62608528099</v>
      </c>
      <c r="CI655" s="31">
        <v>49157.146282196001</v>
      </c>
      <c r="CJ655" s="31">
        <v>3226804.7097473098</v>
      </c>
      <c r="CK655" s="31">
        <v>27741943.080322299</v>
      </c>
      <c r="CL655" s="31">
        <v>6349247.3342895498</v>
      </c>
      <c r="CM655" s="31">
        <v>72258.987892150893</v>
      </c>
      <c r="CN655" s="31">
        <v>10462192.3060303</v>
      </c>
      <c r="CO655" s="31">
        <v>48399377.09375</v>
      </c>
      <c r="CP655" s="31">
        <v>6349247.3342895498</v>
      </c>
    </row>
    <row r="656" spans="1:94">
      <c r="A656" s="138" t="s">
        <v>74</v>
      </c>
      <c r="B656" s="163">
        <v>40238</v>
      </c>
      <c r="C656" s="31">
        <v>42637.842538356803</v>
      </c>
      <c r="D656" s="31">
        <v>0</v>
      </c>
      <c r="E656" s="31">
        <v>5488.5384299755096</v>
      </c>
      <c r="F656" s="31">
        <v>4183.5364298224404</v>
      </c>
      <c r="G656" s="31">
        <v>916.96167752146698</v>
      </c>
      <c r="H656" s="31">
        <v>0</v>
      </c>
      <c r="I656" s="31">
        <v>0</v>
      </c>
      <c r="J656" s="31">
        <v>22611.613833189</v>
      </c>
      <c r="K656" s="31">
        <v>895.44568885117803</v>
      </c>
      <c r="L656" s="31">
        <v>10796.004260301601</v>
      </c>
      <c r="M656" s="31">
        <v>14320.6516925097</v>
      </c>
      <c r="N656" s="31">
        <v>5447.5914128422701</v>
      </c>
      <c r="O656" s="31">
        <v>16803.459357738499</v>
      </c>
      <c r="P656" s="31">
        <v>0</v>
      </c>
      <c r="Q656" s="31">
        <v>1903.0520741790499</v>
      </c>
      <c r="R656" s="31">
        <v>732.45211677998304</v>
      </c>
      <c r="S656" s="31">
        <v>0</v>
      </c>
      <c r="T656" s="31">
        <v>226.08798707090301</v>
      </c>
      <c r="U656" s="31">
        <v>23484.697426571573</v>
      </c>
      <c r="V656" s="31">
        <v>2580446.1863708501</v>
      </c>
      <c r="W656" s="31">
        <v>0</v>
      </c>
      <c r="X656" s="31">
        <v>410591.82835006702</v>
      </c>
      <c r="Y656" s="31">
        <v>252530.92139053301</v>
      </c>
      <c r="Z656" s="31">
        <v>173644.13118934599</v>
      </c>
      <c r="AA656" s="31">
        <v>0</v>
      </c>
      <c r="AB656" s="31">
        <v>0</v>
      </c>
      <c r="AC656" s="31">
        <v>7205731.7399292002</v>
      </c>
      <c r="AD656" s="31">
        <v>97468.358588218704</v>
      </c>
      <c r="AE656" s="31">
        <v>461137.83427810698</v>
      </c>
      <c r="AF656" s="31">
        <v>735290.03287506104</v>
      </c>
      <c r="AG656" s="31">
        <v>749859.79620361305</v>
      </c>
      <c r="AH656" s="31">
        <v>824921.64808654797</v>
      </c>
      <c r="AI656" s="31">
        <v>0</v>
      </c>
      <c r="AJ656" s="31">
        <v>232253.23137283299</v>
      </c>
      <c r="AK656" s="31">
        <v>132595.68526458699</v>
      </c>
      <c r="AL656" s="31">
        <v>0</v>
      </c>
      <c r="AM656" s="31">
        <v>43185.796994209297</v>
      </c>
      <c r="AN656" s="31">
        <v>7297816.24645996</v>
      </c>
      <c r="AO656" s="31">
        <v>22497834.7734375</v>
      </c>
      <c r="AP656" s="31">
        <v>0</v>
      </c>
      <c r="AQ656" s="31">
        <v>3550671.94818115</v>
      </c>
      <c r="AR656" s="31">
        <v>2171907.8849792499</v>
      </c>
      <c r="AS656" s="31">
        <v>1349216.88856506</v>
      </c>
      <c r="AT656" s="31">
        <v>0</v>
      </c>
      <c r="AU656" s="31">
        <v>0</v>
      </c>
      <c r="AV656" s="31">
        <v>20770768.125</v>
      </c>
      <c r="AW656" s="31">
        <v>287769.21391677897</v>
      </c>
      <c r="AX656" s="31">
        <v>4420656.85473633</v>
      </c>
      <c r="AY656" s="31">
        <v>6732128.8287963904</v>
      </c>
      <c r="AZ656" s="31">
        <v>5747100.35864258</v>
      </c>
      <c r="BA656" s="31">
        <v>7249726.3634643601</v>
      </c>
      <c r="BB656" s="31">
        <v>0</v>
      </c>
      <c r="BC656" s="31">
        <v>2017626.74867249</v>
      </c>
      <c r="BD656" s="31">
        <v>1020477.31179047</v>
      </c>
      <c r="BE656" s="31">
        <v>0</v>
      </c>
      <c r="BF656" s="31">
        <v>342100.00215148902</v>
      </c>
      <c r="BG656" s="31">
        <v>21042592.558593798</v>
      </c>
      <c r="BH656" s="31">
        <v>5359157.1567993201</v>
      </c>
      <c r="BI656" s="31">
        <v>0</v>
      </c>
      <c r="BJ656" s="31">
        <v>985545.80911254894</v>
      </c>
      <c r="BK656" s="31">
        <v>652413.531639099</v>
      </c>
      <c r="BL656" s="31">
        <v>122205.28484726</v>
      </c>
      <c r="BM656" s="31">
        <v>0</v>
      </c>
      <c r="BN656" s="31">
        <v>0</v>
      </c>
      <c r="BO656" s="31">
        <v>0</v>
      </c>
      <c r="BP656" s="31">
        <v>0</v>
      </c>
      <c r="BQ656" s="31">
        <v>0</v>
      </c>
      <c r="BR656" s="31">
        <v>2005445.5628967299</v>
      </c>
      <c r="BS656" s="31">
        <v>2057282.2033081099</v>
      </c>
      <c r="BT656" s="31">
        <v>1441186.0946807901</v>
      </c>
      <c r="BU656" s="31">
        <v>0</v>
      </c>
      <c r="BV656" s="31">
        <v>789905.19952392601</v>
      </c>
      <c r="BW656" s="31">
        <v>123053.547760963</v>
      </c>
      <c r="BX656" s="31">
        <v>0</v>
      </c>
      <c r="BY656" s="31">
        <v>0</v>
      </c>
      <c r="BZ656" s="31">
        <v>0</v>
      </c>
      <c r="CA656" s="31">
        <v>48111.9303126335</v>
      </c>
      <c r="CB656" s="31">
        <v>2994999.8488769499</v>
      </c>
      <c r="CC656" s="31">
        <v>26096151.559082001</v>
      </c>
      <c r="CD656" s="31">
        <v>6349730.7351684598</v>
      </c>
      <c r="CE656" s="31">
        <v>919.92181403189898</v>
      </c>
      <c r="CF656" s="31">
        <v>175018.73737716701</v>
      </c>
      <c r="CG656" s="31">
        <v>1355424.86734009</v>
      </c>
      <c r="CH656" s="31">
        <v>123053.547760963</v>
      </c>
      <c r="CI656" s="31">
        <v>49024.702350616499</v>
      </c>
      <c r="CJ656" s="31">
        <v>3169307.4343566899</v>
      </c>
      <c r="CK656" s="31">
        <v>27446711.753173798</v>
      </c>
      <c r="CL656" s="31">
        <v>6477904.1777343797</v>
      </c>
      <c r="CM656" s="31">
        <v>72419.866488456697</v>
      </c>
      <c r="CN656" s="31">
        <v>10475185.0771484</v>
      </c>
      <c r="CO656" s="31">
        <v>48551079.615722701</v>
      </c>
      <c r="CP656" s="31">
        <v>6477904.1777343797</v>
      </c>
    </row>
    <row r="657" spans="1:94">
      <c r="A657" s="138" t="s">
        <v>74</v>
      </c>
      <c r="B657" s="163">
        <v>40330</v>
      </c>
      <c r="C657" s="31">
        <v>43058.127335548401</v>
      </c>
      <c r="D657" s="31">
        <v>0</v>
      </c>
      <c r="E657" s="31">
        <v>5272.2550659775698</v>
      </c>
      <c r="F657" s="31">
        <v>4111.81569319963</v>
      </c>
      <c r="G657" s="31">
        <v>939.21180767566</v>
      </c>
      <c r="H657" s="31">
        <v>0</v>
      </c>
      <c r="I657" s="31">
        <v>0</v>
      </c>
      <c r="J657" s="31">
        <v>23000.653052806902</v>
      </c>
      <c r="K657" s="31">
        <v>791.05511304736103</v>
      </c>
      <c r="L657" s="31">
        <v>10975.38892591</v>
      </c>
      <c r="M657" s="31">
        <v>14489.4346717596</v>
      </c>
      <c r="N657" s="31">
        <v>5413.0952960848799</v>
      </c>
      <c r="O657" s="31">
        <v>16971.931924819899</v>
      </c>
      <c r="P657" s="31">
        <v>0</v>
      </c>
      <c r="Q657" s="31">
        <v>1858.7710415571901</v>
      </c>
      <c r="R657" s="31">
        <v>749.38752585649502</v>
      </c>
      <c r="S657" s="31">
        <v>0</v>
      </c>
      <c r="T657" s="31">
        <v>230.762889688835</v>
      </c>
      <c r="U657" s="31">
        <v>23724.349126816978</v>
      </c>
      <c r="V657" s="31">
        <v>2611587.0559692401</v>
      </c>
      <c r="W657" s="31">
        <v>0</v>
      </c>
      <c r="X657" s="31">
        <v>382037.440284729</v>
      </c>
      <c r="Y657" s="31">
        <v>242524.81142616301</v>
      </c>
      <c r="Z657" s="31">
        <v>175211.50059700001</v>
      </c>
      <c r="AA657" s="31">
        <v>0</v>
      </c>
      <c r="AB657" s="31">
        <v>0</v>
      </c>
      <c r="AC657" s="31">
        <v>7304650.8516845703</v>
      </c>
      <c r="AD657" s="31">
        <v>85361.338341712995</v>
      </c>
      <c r="AE657" s="31">
        <v>460932.52525329601</v>
      </c>
      <c r="AF657" s="31">
        <v>738541.55183410598</v>
      </c>
      <c r="AG657" s="31">
        <v>745692.77456665004</v>
      </c>
      <c r="AH657" s="31">
        <v>826557.15183258103</v>
      </c>
      <c r="AI657" s="31">
        <v>0</v>
      </c>
      <c r="AJ657" s="31">
        <v>226304.38756179801</v>
      </c>
      <c r="AK657" s="31">
        <v>135213.820652008</v>
      </c>
      <c r="AL657" s="31">
        <v>0</v>
      </c>
      <c r="AM657" s="31">
        <v>41926.074754715002</v>
      </c>
      <c r="AN657" s="31">
        <v>7375395.1483154297</v>
      </c>
      <c r="AO657" s="31">
        <v>22912279.792236298</v>
      </c>
      <c r="AP657" s="31">
        <v>0</v>
      </c>
      <c r="AQ657" s="31">
        <v>3337346.9873657199</v>
      </c>
      <c r="AR657" s="31">
        <v>2122260.5172424298</v>
      </c>
      <c r="AS657" s="31">
        <v>1365916.9162445101</v>
      </c>
      <c r="AT657" s="31">
        <v>0</v>
      </c>
      <c r="AU657" s="31">
        <v>0</v>
      </c>
      <c r="AV657" s="31">
        <v>21180839.6103516</v>
      </c>
      <c r="AW657" s="31">
        <v>249420.34038734401</v>
      </c>
      <c r="AX657" s="31">
        <v>4476478.09558105</v>
      </c>
      <c r="AY657" s="31">
        <v>6825928.9240112295</v>
      </c>
      <c r="AZ657" s="31">
        <v>5719359.2029418899</v>
      </c>
      <c r="BA657" s="31">
        <v>7306019.8164672898</v>
      </c>
      <c r="BB657" s="31">
        <v>0</v>
      </c>
      <c r="BC657" s="31">
        <v>1970415.7308654799</v>
      </c>
      <c r="BD657" s="31">
        <v>1047685.53475952</v>
      </c>
      <c r="BE657" s="31">
        <v>0</v>
      </c>
      <c r="BF657" s="31">
        <v>332258.09403228801</v>
      </c>
      <c r="BG657" s="31">
        <v>21395280.107177701</v>
      </c>
      <c r="BH657" s="31">
        <v>5450426.40234375</v>
      </c>
      <c r="BI657" s="31">
        <v>0</v>
      </c>
      <c r="BJ657" s="31">
        <v>915041.93989563</v>
      </c>
      <c r="BK657" s="31">
        <v>624582.990440369</v>
      </c>
      <c r="BL657" s="31">
        <v>126619.32252311701</v>
      </c>
      <c r="BM657" s="31">
        <v>0</v>
      </c>
      <c r="BN657" s="31">
        <v>0</v>
      </c>
      <c r="BO657" s="31">
        <v>0</v>
      </c>
      <c r="BP657" s="31">
        <v>0</v>
      </c>
      <c r="BQ657" s="31">
        <v>0</v>
      </c>
      <c r="BR657" s="31">
        <v>2040856.5247802699</v>
      </c>
      <c r="BS657" s="31">
        <v>2047646.09973145</v>
      </c>
      <c r="BT657" s="31">
        <v>1451855.6021270801</v>
      </c>
      <c r="BU657" s="31">
        <v>0</v>
      </c>
      <c r="BV657" s="31">
        <v>770342.16976165795</v>
      </c>
      <c r="BW657" s="31">
        <v>127640.29406642901</v>
      </c>
      <c r="BX657" s="31">
        <v>0</v>
      </c>
      <c r="BY657" s="31">
        <v>0</v>
      </c>
      <c r="BZ657" s="31">
        <v>0</v>
      </c>
      <c r="CA657" s="31">
        <v>48303.895627498598</v>
      </c>
      <c r="CB657" s="31">
        <v>2994597.1945190402</v>
      </c>
      <c r="CC657" s="31">
        <v>26250784.583740201</v>
      </c>
      <c r="CD657" s="31">
        <v>6369102.59558105</v>
      </c>
      <c r="CE657" s="31">
        <v>934.63738326728298</v>
      </c>
      <c r="CF657" s="31">
        <v>174884.97256851199</v>
      </c>
      <c r="CG657" s="31">
        <v>1361020.3510131801</v>
      </c>
      <c r="CH657" s="31">
        <v>127640.29406642901</v>
      </c>
      <c r="CI657" s="31">
        <v>49246.4745931625</v>
      </c>
      <c r="CJ657" s="31">
        <v>3169566.8808593801</v>
      </c>
      <c r="CK657" s="31">
        <v>27612991.513183601</v>
      </c>
      <c r="CL657" s="31">
        <v>6501580.8083496103</v>
      </c>
      <c r="CM657" s="31">
        <v>72848.852107048006</v>
      </c>
      <c r="CN657" s="31">
        <v>10544520.6962891</v>
      </c>
      <c r="CO657" s="31">
        <v>48989624.9599609</v>
      </c>
      <c r="CP657" s="31">
        <v>6501580.8083496103</v>
      </c>
    </row>
    <row r="658" spans="1:94">
      <c r="A658" s="138" t="s">
        <v>74</v>
      </c>
      <c r="B658" s="163">
        <v>40422</v>
      </c>
      <c r="C658" s="31">
        <v>43412.555575847597</v>
      </c>
      <c r="D658" s="31">
        <v>0</v>
      </c>
      <c r="E658" s="31">
        <v>5131.2847907543201</v>
      </c>
      <c r="F658" s="31">
        <v>4087.6456023454698</v>
      </c>
      <c r="G658" s="31">
        <v>942.76376842707396</v>
      </c>
      <c r="H658" s="31">
        <v>0</v>
      </c>
      <c r="I658" s="31">
        <v>0</v>
      </c>
      <c r="J658" s="31">
        <v>23245.674507618001</v>
      </c>
      <c r="K658" s="31">
        <v>716.833114594221</v>
      </c>
      <c r="L658" s="31">
        <v>10807.4737997055</v>
      </c>
      <c r="M658" s="31">
        <v>14526.511467337599</v>
      </c>
      <c r="N658" s="31">
        <v>5372.7398637533197</v>
      </c>
      <c r="O658" s="31">
        <v>17069.7752184868</v>
      </c>
      <c r="P658" s="31">
        <v>0</v>
      </c>
      <c r="Q658" s="31">
        <v>1841.71051715314</v>
      </c>
      <c r="R658" s="31">
        <v>739.86443427950098</v>
      </c>
      <c r="S658" s="31">
        <v>0</v>
      </c>
      <c r="T658" s="31">
        <v>227.834318129346</v>
      </c>
      <c r="U658" s="31">
        <v>23962.587641870155</v>
      </c>
      <c r="V658" s="31">
        <v>2623228.7142333998</v>
      </c>
      <c r="W658" s="31">
        <v>0</v>
      </c>
      <c r="X658" s="31">
        <v>362989.40349960298</v>
      </c>
      <c r="Y658" s="31">
        <v>232483.15104484599</v>
      </c>
      <c r="Z658" s="31">
        <v>176561.17460441601</v>
      </c>
      <c r="AA658" s="31">
        <v>0</v>
      </c>
      <c r="AB658" s="31">
        <v>0</v>
      </c>
      <c r="AC658" s="31">
        <v>7373922.4241943397</v>
      </c>
      <c r="AD658" s="31">
        <v>74419.230966567993</v>
      </c>
      <c r="AE658" s="31">
        <v>458009.51723098801</v>
      </c>
      <c r="AF658" s="31">
        <v>740196.37828826904</v>
      </c>
      <c r="AG658" s="31">
        <v>737811.24615478504</v>
      </c>
      <c r="AH658" s="31">
        <v>818257.03121185303</v>
      </c>
      <c r="AI658" s="31">
        <v>0</v>
      </c>
      <c r="AJ658" s="31">
        <v>222638.98917198199</v>
      </c>
      <c r="AK658" s="31">
        <v>133520.49645423901</v>
      </c>
      <c r="AL658" s="31">
        <v>0</v>
      </c>
      <c r="AM658" s="31">
        <v>41695.052507400498</v>
      </c>
      <c r="AN658" s="31">
        <v>7457194.7461547898</v>
      </c>
      <c r="AO658" s="31">
        <v>23134550.736816399</v>
      </c>
      <c r="AP658" s="31">
        <v>0</v>
      </c>
      <c r="AQ658" s="31">
        <v>3155070.3752746601</v>
      </c>
      <c r="AR658" s="31">
        <v>2028553.5995178199</v>
      </c>
      <c r="AS658" s="31">
        <v>1388726.5941619901</v>
      </c>
      <c r="AT658" s="31">
        <v>0</v>
      </c>
      <c r="AU658" s="31">
        <v>0</v>
      </c>
      <c r="AV658" s="31">
        <v>21515745.988281298</v>
      </c>
      <c r="AW658" s="31">
        <v>222117.66915702799</v>
      </c>
      <c r="AX658" s="31">
        <v>4437802.1989135696</v>
      </c>
      <c r="AY658" s="31">
        <v>6876913.1560668899</v>
      </c>
      <c r="AZ658" s="31">
        <v>5644545.76635742</v>
      </c>
      <c r="BA658" s="31">
        <v>7283037.1568603497</v>
      </c>
      <c r="BB658" s="31">
        <v>0</v>
      </c>
      <c r="BC658" s="31">
        <v>1938059.2232055699</v>
      </c>
      <c r="BD658" s="31">
        <v>1045958.56516266</v>
      </c>
      <c r="BE658" s="31">
        <v>0</v>
      </c>
      <c r="BF658" s="31">
        <v>332140.05031967198</v>
      </c>
      <c r="BG658" s="31">
        <v>21754604.7978516</v>
      </c>
      <c r="BH658" s="31">
        <v>5325284.8551635696</v>
      </c>
      <c r="BI658" s="31">
        <v>0</v>
      </c>
      <c r="BJ658" s="31">
        <v>872957.76199340797</v>
      </c>
      <c r="BK658" s="31">
        <v>597851.57415008498</v>
      </c>
      <c r="BL658" s="31">
        <v>127478.722126961</v>
      </c>
      <c r="BM658" s="31">
        <v>0</v>
      </c>
      <c r="BN658" s="31">
        <v>0</v>
      </c>
      <c r="BO658" s="31">
        <v>0</v>
      </c>
      <c r="BP658" s="31">
        <v>0</v>
      </c>
      <c r="BQ658" s="31">
        <v>0</v>
      </c>
      <c r="BR658" s="31">
        <v>2053060.9697876</v>
      </c>
      <c r="BS658" s="31">
        <v>2022303.0768890399</v>
      </c>
      <c r="BT658" s="31">
        <v>1446841.92106628</v>
      </c>
      <c r="BU658" s="31">
        <v>0</v>
      </c>
      <c r="BV658" s="31">
        <v>755129.76402282703</v>
      </c>
      <c r="BW658" s="31">
        <v>127778.296408653</v>
      </c>
      <c r="BX658" s="31">
        <v>0</v>
      </c>
      <c r="BY658" s="31">
        <v>0</v>
      </c>
      <c r="BZ658" s="31">
        <v>0</v>
      </c>
      <c r="CA658" s="31">
        <v>48606.060752391801</v>
      </c>
      <c r="CB658" s="31">
        <v>2984583.8263854999</v>
      </c>
      <c r="CC658" s="31">
        <v>26284644.064941399</v>
      </c>
      <c r="CD658" s="31">
        <v>6192059.7114868201</v>
      </c>
      <c r="CE658" s="31">
        <v>944.53243749588705</v>
      </c>
      <c r="CF658" s="31">
        <v>175839.724912643</v>
      </c>
      <c r="CG658" s="31">
        <v>1382586.24926758</v>
      </c>
      <c r="CH658" s="31">
        <v>127778.296408653</v>
      </c>
      <c r="CI658" s="31">
        <v>49545.779068470001</v>
      </c>
      <c r="CJ658" s="31">
        <v>3159814.1528930701</v>
      </c>
      <c r="CK658" s="31">
        <v>27663544.994628899</v>
      </c>
      <c r="CL658" s="31">
        <v>6315142.8723144503</v>
      </c>
      <c r="CM658" s="31">
        <v>73362.297270774798</v>
      </c>
      <c r="CN658" s="31">
        <v>10615410.8900146</v>
      </c>
      <c r="CO658" s="31">
        <v>49412596.687011696</v>
      </c>
      <c r="CP658" s="31">
        <v>6315142.8723144503</v>
      </c>
    </row>
    <row r="659" spans="1:94">
      <c r="A659" s="138" t="s">
        <v>74</v>
      </c>
      <c r="B659" s="163">
        <v>40513</v>
      </c>
      <c r="C659" s="31">
        <v>43413.613726615898</v>
      </c>
      <c r="D659" s="31">
        <v>0</v>
      </c>
      <c r="E659" s="31">
        <v>5101.8096732497197</v>
      </c>
      <c r="F659" s="31">
        <v>4071.48996895552</v>
      </c>
      <c r="G659" s="31">
        <v>955.98541751503899</v>
      </c>
      <c r="H659" s="31">
        <v>0</v>
      </c>
      <c r="I659" s="31">
        <v>0</v>
      </c>
      <c r="J659" s="31">
        <v>23365.811893701601</v>
      </c>
      <c r="K659" s="31">
        <v>660.32071815431095</v>
      </c>
      <c r="L659" s="31">
        <v>12907.643568515799</v>
      </c>
      <c r="M659" s="31">
        <v>14586.262716412501</v>
      </c>
      <c r="N659" s="31">
        <v>5307.1888281106903</v>
      </c>
      <c r="O659" s="31">
        <v>16663.913793802301</v>
      </c>
      <c r="P659" s="31">
        <v>0</v>
      </c>
      <c r="Q659" s="31">
        <v>1826.8561408072701</v>
      </c>
      <c r="R659" s="31">
        <v>742.55950237065599</v>
      </c>
      <c r="S659" s="31">
        <v>0</v>
      </c>
      <c r="T659" s="31">
        <v>272.42806968092901</v>
      </c>
      <c r="U659" s="31">
        <v>24135.132084029523</v>
      </c>
      <c r="V659" s="31">
        <v>2593916.3390502902</v>
      </c>
      <c r="W659" s="31">
        <v>0</v>
      </c>
      <c r="X659" s="31">
        <v>351471.781352997</v>
      </c>
      <c r="Y659" s="31">
        <v>225947.200206757</v>
      </c>
      <c r="Z659" s="31">
        <v>178548.554386139</v>
      </c>
      <c r="AA659" s="31">
        <v>0</v>
      </c>
      <c r="AB659" s="31">
        <v>0</v>
      </c>
      <c r="AC659" s="31">
        <v>7384199.2143554697</v>
      </c>
      <c r="AD659" s="31">
        <v>66081.772764205904</v>
      </c>
      <c r="AE659" s="31">
        <v>502947.85412216198</v>
      </c>
      <c r="AF659" s="31">
        <v>730024.58030700695</v>
      </c>
      <c r="AG659" s="31">
        <v>719140.76832580601</v>
      </c>
      <c r="AH659" s="31">
        <v>760523.69715881301</v>
      </c>
      <c r="AI659" s="31">
        <v>0</v>
      </c>
      <c r="AJ659" s="31">
        <v>222502.933244705</v>
      </c>
      <c r="AK659" s="31">
        <v>130765.484597206</v>
      </c>
      <c r="AL659" s="31">
        <v>0</v>
      </c>
      <c r="AM659" s="31">
        <v>44655.621105194099</v>
      </c>
      <c r="AN659" s="31">
        <v>7467275.5878295898</v>
      </c>
      <c r="AO659" s="31">
        <v>23011911.441162098</v>
      </c>
      <c r="AP659" s="31">
        <v>0</v>
      </c>
      <c r="AQ659" s="31">
        <v>3095949.56610107</v>
      </c>
      <c r="AR659" s="31">
        <v>1996826.4157867399</v>
      </c>
      <c r="AS659" s="31">
        <v>1403321.9191894501</v>
      </c>
      <c r="AT659" s="31">
        <v>0</v>
      </c>
      <c r="AU659" s="31">
        <v>0</v>
      </c>
      <c r="AV659" s="31">
        <v>21774881.227783199</v>
      </c>
      <c r="AW659" s="31">
        <v>200244.78564453099</v>
      </c>
      <c r="AX659" s="31">
        <v>4940736.9764404297</v>
      </c>
      <c r="AY659" s="31">
        <v>6817879.21838379</v>
      </c>
      <c r="AZ659" s="31">
        <v>5517741.4301147498</v>
      </c>
      <c r="BA659" s="31">
        <v>6805631.1371459998</v>
      </c>
      <c r="BB659" s="31">
        <v>0</v>
      </c>
      <c r="BC659" s="31">
        <v>1941135.02018738</v>
      </c>
      <c r="BD659" s="31">
        <v>1023888.22788239</v>
      </c>
      <c r="BE659" s="31">
        <v>0</v>
      </c>
      <c r="BF659" s="31">
        <v>358366.80624008202</v>
      </c>
      <c r="BG659" s="31">
        <v>22022959.872314502</v>
      </c>
      <c r="BH659" s="31">
        <v>5247260.9801635696</v>
      </c>
      <c r="BI659" s="31">
        <v>0</v>
      </c>
      <c r="BJ659" s="31">
        <v>850303.30519104004</v>
      </c>
      <c r="BK659" s="31">
        <v>580410.24430084205</v>
      </c>
      <c r="BL659" s="31">
        <v>127745.628562927</v>
      </c>
      <c r="BM659" s="31">
        <v>0</v>
      </c>
      <c r="BN659" s="31">
        <v>0</v>
      </c>
      <c r="BO659" s="31">
        <v>0</v>
      </c>
      <c r="BP659" s="31">
        <v>0</v>
      </c>
      <c r="BQ659" s="31">
        <v>0</v>
      </c>
      <c r="BR659" s="31">
        <v>2050435.0113830599</v>
      </c>
      <c r="BS659" s="31">
        <v>1977335.5651092499</v>
      </c>
      <c r="BT659" s="31">
        <v>1351926.5908508301</v>
      </c>
      <c r="BU659" s="31">
        <v>0</v>
      </c>
      <c r="BV659" s="31">
        <v>753003.48311615002</v>
      </c>
      <c r="BW659" s="31">
        <v>125667.61487197901</v>
      </c>
      <c r="BX659" s="31">
        <v>0</v>
      </c>
      <c r="BY659" s="31">
        <v>0</v>
      </c>
      <c r="BZ659" s="31">
        <v>0</v>
      </c>
      <c r="CA659" s="31">
        <v>48515.982183456399</v>
      </c>
      <c r="CB659" s="31">
        <v>2941092.6596069299</v>
      </c>
      <c r="CC659" s="31">
        <v>26054997.815917999</v>
      </c>
      <c r="CD659" s="31">
        <v>6093800.7399902297</v>
      </c>
      <c r="CE659" s="31">
        <v>959.85372493416105</v>
      </c>
      <c r="CF659" s="31">
        <v>178102.49448204</v>
      </c>
      <c r="CG659" s="31">
        <v>1406630.14372253</v>
      </c>
      <c r="CH659" s="31">
        <v>125667.61487197901</v>
      </c>
      <c r="CI659" s="31">
        <v>49479.262368202202</v>
      </c>
      <c r="CJ659" s="31">
        <v>3120034.31167603</v>
      </c>
      <c r="CK659" s="31">
        <v>27467343.381591801</v>
      </c>
      <c r="CL659" s="31">
        <v>6213897.4962768601</v>
      </c>
      <c r="CM659" s="31">
        <v>73473.766586303696</v>
      </c>
      <c r="CN659" s="31">
        <v>10583495.913208</v>
      </c>
      <c r="CO659" s="31">
        <v>49478739.373046897</v>
      </c>
      <c r="CP659" s="31">
        <v>6213897.4962768601</v>
      </c>
    </row>
    <row r="660" spans="1:94">
      <c r="A660" s="138" t="s">
        <v>74</v>
      </c>
      <c r="B660" s="163">
        <v>40603</v>
      </c>
      <c r="C660" s="31">
        <v>43448.947122573903</v>
      </c>
      <c r="D660" s="31">
        <v>0</v>
      </c>
      <c r="E660" s="31">
        <v>5087.7988529205304</v>
      </c>
      <c r="F660" s="31">
        <v>4072.0016705989801</v>
      </c>
      <c r="G660" s="31">
        <v>971.20468385517597</v>
      </c>
      <c r="H660" s="31">
        <v>0</v>
      </c>
      <c r="I660" s="31">
        <v>0</v>
      </c>
      <c r="J660" s="31">
        <v>23957.027935981801</v>
      </c>
      <c r="K660" s="31">
        <v>598.98104931414105</v>
      </c>
      <c r="L660" s="31">
        <v>26395.894477844198</v>
      </c>
      <c r="M660" s="31">
        <v>14667.3692879677</v>
      </c>
      <c r="N660" s="31">
        <v>5296.4105797410002</v>
      </c>
      <c r="O660" s="31">
        <v>0</v>
      </c>
      <c r="P660" s="31">
        <v>0</v>
      </c>
      <c r="Q660" s="31">
        <v>1822.7819204330401</v>
      </c>
      <c r="R660" s="31">
        <v>0</v>
      </c>
      <c r="S660" s="31">
        <v>0</v>
      </c>
      <c r="T660" s="31">
        <v>975.89966849237703</v>
      </c>
      <c r="U660" s="31">
        <v>24497.199358724363</v>
      </c>
      <c r="V660" s="31">
        <v>2584770.6022644001</v>
      </c>
      <c r="W660" s="31">
        <v>0</v>
      </c>
      <c r="X660" s="31">
        <v>348160.26467513997</v>
      </c>
      <c r="Y660" s="31">
        <v>222931.24655914301</v>
      </c>
      <c r="Z660" s="31">
        <v>178790.39570999099</v>
      </c>
      <c r="AA660" s="31">
        <v>0</v>
      </c>
      <c r="AB660" s="31">
        <v>0</v>
      </c>
      <c r="AC660" s="31">
        <v>7529228.4973754901</v>
      </c>
      <c r="AD660" s="31">
        <v>61146.552081584901</v>
      </c>
      <c r="AE660" s="31">
        <v>1259789.26916504</v>
      </c>
      <c r="AF660" s="31">
        <v>733064.12207794201</v>
      </c>
      <c r="AG660" s="31">
        <v>713188.73812103295</v>
      </c>
      <c r="AH660" s="31">
        <v>0</v>
      </c>
      <c r="AI660" s="31">
        <v>0</v>
      </c>
      <c r="AJ660" s="31">
        <v>229605.73336410499</v>
      </c>
      <c r="AK660" s="31">
        <v>0</v>
      </c>
      <c r="AL660" s="31">
        <v>0</v>
      </c>
      <c r="AM660" s="31">
        <v>181231.29500770601</v>
      </c>
      <c r="AN660" s="31">
        <v>7576084.3474121103</v>
      </c>
      <c r="AO660" s="31">
        <v>23115308.135986298</v>
      </c>
      <c r="AP660" s="31">
        <v>0</v>
      </c>
      <c r="AQ660" s="31">
        <v>3089174.1524658198</v>
      </c>
      <c r="AR660" s="31">
        <v>1998437.3737945601</v>
      </c>
      <c r="AS660" s="31">
        <v>1404740.96859741</v>
      </c>
      <c r="AT660" s="31">
        <v>0</v>
      </c>
      <c r="AU660" s="31">
        <v>0</v>
      </c>
      <c r="AV660" s="31">
        <v>22348651.185058601</v>
      </c>
      <c r="AW660" s="31">
        <v>182738.519702911</v>
      </c>
      <c r="AX660" s="31">
        <v>11716802.8776855</v>
      </c>
      <c r="AY660" s="31">
        <v>6904131.6896972703</v>
      </c>
      <c r="AZ660" s="31">
        <v>5513612.91369629</v>
      </c>
      <c r="BA660" s="31">
        <v>0</v>
      </c>
      <c r="BB660" s="31">
        <v>0</v>
      </c>
      <c r="BC660" s="31">
        <v>2013175.01725769</v>
      </c>
      <c r="BD660" s="31">
        <v>0</v>
      </c>
      <c r="BE660" s="31">
        <v>0</v>
      </c>
      <c r="BF660" s="31">
        <v>1423945.4850921601</v>
      </c>
      <c r="BG660" s="31">
        <v>22493394.2114258</v>
      </c>
      <c r="BH660" s="31">
        <v>4138398.6322631799</v>
      </c>
      <c r="BI660" s="31">
        <v>0</v>
      </c>
      <c r="BJ660" s="31">
        <v>737990.16916656506</v>
      </c>
      <c r="BK660" s="31">
        <v>543894.12912750198</v>
      </c>
      <c r="BL660" s="31">
        <v>0</v>
      </c>
      <c r="BM660" s="31">
        <v>0</v>
      </c>
      <c r="BN660" s="31">
        <v>0</v>
      </c>
      <c r="BO660" s="31">
        <v>0</v>
      </c>
      <c r="BP660" s="31">
        <v>0</v>
      </c>
      <c r="BQ660" s="31">
        <v>0</v>
      </c>
      <c r="BR660" s="31">
        <v>2071880.8905792199</v>
      </c>
      <c r="BS660" s="31">
        <v>1985176.2178344701</v>
      </c>
      <c r="BT660" s="31">
        <v>0</v>
      </c>
      <c r="BU660" s="31">
        <v>0</v>
      </c>
      <c r="BV660" s="31">
        <v>790107.26652526902</v>
      </c>
      <c r="BW660" s="31">
        <v>0</v>
      </c>
      <c r="BX660" s="31">
        <v>0</v>
      </c>
      <c r="BY660" s="31">
        <v>0</v>
      </c>
      <c r="BZ660" s="31">
        <v>0</v>
      </c>
      <c r="CA660" s="31">
        <v>48515.536950111396</v>
      </c>
      <c r="CB660" s="31">
        <v>2937768.7031555199</v>
      </c>
      <c r="CC660" s="31">
        <v>26264463.612304699</v>
      </c>
      <c r="CD660" s="31">
        <v>4879236.03552246</v>
      </c>
      <c r="CE660" s="31">
        <v>970.34199417382501</v>
      </c>
      <c r="CF660" s="31">
        <v>179941.58491325399</v>
      </c>
      <c r="CG660" s="31">
        <v>1410430.3126678499</v>
      </c>
      <c r="CH660" s="31">
        <v>0</v>
      </c>
      <c r="CI660" s="31">
        <v>49479.708775043502</v>
      </c>
      <c r="CJ660" s="31">
        <v>3117533.3376159701</v>
      </c>
      <c r="CK660" s="31">
        <v>27671087.5947266</v>
      </c>
      <c r="CL660" s="31">
        <v>4881240.6895141602</v>
      </c>
      <c r="CM660" s="31">
        <v>73872.882750511199</v>
      </c>
      <c r="CN660" s="31">
        <v>10697965.9063721</v>
      </c>
      <c r="CO660" s="31">
        <v>50185098.192871101</v>
      </c>
      <c r="CP660" s="31">
        <v>4881240.6895141602</v>
      </c>
    </row>
    <row r="661" spans="1:94">
      <c r="A661" s="138" t="s">
        <v>74</v>
      </c>
      <c r="B661" s="163">
        <v>40695</v>
      </c>
      <c r="C661" s="31">
        <v>43581.129529476202</v>
      </c>
      <c r="D661" s="31">
        <v>0</v>
      </c>
      <c r="E661" s="31">
        <v>5033.7028333544704</v>
      </c>
      <c r="F661" s="31">
        <v>4061.4829255938498</v>
      </c>
      <c r="G661" s="31">
        <v>989.65371709317003</v>
      </c>
      <c r="H661" s="31">
        <v>0</v>
      </c>
      <c r="I661" s="31">
        <v>0</v>
      </c>
      <c r="J661" s="31">
        <v>24272.433626890201</v>
      </c>
      <c r="K661" s="31">
        <v>531.499225132167</v>
      </c>
      <c r="L661" s="31">
        <v>26591.906033515901</v>
      </c>
      <c r="M661" s="31">
        <v>14752.76288867</v>
      </c>
      <c r="N661" s="31">
        <v>5327.5679372549102</v>
      </c>
      <c r="O661" s="31">
        <v>0</v>
      </c>
      <c r="P661" s="31">
        <v>0</v>
      </c>
      <c r="Q661" s="31">
        <v>1824.7598031014199</v>
      </c>
      <c r="R661" s="31">
        <v>0</v>
      </c>
      <c r="S661" s="31">
        <v>0</v>
      </c>
      <c r="T661" s="31">
        <v>979.91293208301101</v>
      </c>
      <c r="U661" s="31">
        <v>24754.249551108322</v>
      </c>
      <c r="V661" s="31">
        <v>2578842.4279785198</v>
      </c>
      <c r="W661" s="31">
        <v>0</v>
      </c>
      <c r="X661" s="31">
        <v>334366.59305190999</v>
      </c>
      <c r="Y661" s="31">
        <v>215431.38849449201</v>
      </c>
      <c r="Z661" s="31">
        <v>180410.94630622899</v>
      </c>
      <c r="AA661" s="31">
        <v>0</v>
      </c>
      <c r="AB661" s="31">
        <v>0</v>
      </c>
      <c r="AC661" s="31">
        <v>7638034.5017700205</v>
      </c>
      <c r="AD661" s="31">
        <v>52733.758532524102</v>
      </c>
      <c r="AE661" s="31">
        <v>1241547.6278381301</v>
      </c>
      <c r="AF661" s="31">
        <v>739552.75693511998</v>
      </c>
      <c r="AG661" s="31">
        <v>711467.65718078602</v>
      </c>
      <c r="AH661" s="31">
        <v>0</v>
      </c>
      <c r="AI661" s="31">
        <v>0</v>
      </c>
      <c r="AJ661" s="31">
        <v>222374.90718269299</v>
      </c>
      <c r="AK661" s="31">
        <v>0</v>
      </c>
      <c r="AL661" s="31">
        <v>0</v>
      </c>
      <c r="AM661" s="31">
        <v>180985.16125488299</v>
      </c>
      <c r="AN661" s="31">
        <v>7678393.75146484</v>
      </c>
      <c r="AO661" s="31">
        <v>23178263.3669434</v>
      </c>
      <c r="AP661" s="31">
        <v>0</v>
      </c>
      <c r="AQ661" s="31">
        <v>2992823.3882141099</v>
      </c>
      <c r="AR661" s="31">
        <v>1950591.89041138</v>
      </c>
      <c r="AS661" s="31">
        <v>1429560.78536987</v>
      </c>
      <c r="AT661" s="31">
        <v>0</v>
      </c>
      <c r="AU661" s="31">
        <v>0</v>
      </c>
      <c r="AV661" s="31">
        <v>22841223.692627002</v>
      </c>
      <c r="AW661" s="31">
        <v>160247.912185669</v>
      </c>
      <c r="AX661" s="31">
        <v>11662834.4490967</v>
      </c>
      <c r="AY661" s="31">
        <v>6992559.1791381799</v>
      </c>
      <c r="AZ661" s="31">
        <v>5527826.8203735398</v>
      </c>
      <c r="BA661" s="31">
        <v>0</v>
      </c>
      <c r="BB661" s="31">
        <v>0</v>
      </c>
      <c r="BC661" s="31">
        <v>1959540.6184845001</v>
      </c>
      <c r="BD661" s="31">
        <v>0</v>
      </c>
      <c r="BE661" s="31">
        <v>0</v>
      </c>
      <c r="BF661" s="31">
        <v>1433403.06228638</v>
      </c>
      <c r="BG661" s="31">
        <v>22976879.875</v>
      </c>
      <c r="BH661" s="31">
        <v>4164254.6101684598</v>
      </c>
      <c r="BI661" s="31">
        <v>0</v>
      </c>
      <c r="BJ661" s="31">
        <v>710603.63795471203</v>
      </c>
      <c r="BK661" s="31">
        <v>523012.14456939697</v>
      </c>
      <c r="BL661" s="31">
        <v>0</v>
      </c>
      <c r="BM661" s="31">
        <v>0</v>
      </c>
      <c r="BN661" s="31">
        <v>0</v>
      </c>
      <c r="BO661" s="31">
        <v>0</v>
      </c>
      <c r="BP661" s="31">
        <v>0</v>
      </c>
      <c r="BQ661" s="31">
        <v>0</v>
      </c>
      <c r="BR661" s="31">
        <v>2097458.4560546898</v>
      </c>
      <c r="BS661" s="31">
        <v>1983546.46565247</v>
      </c>
      <c r="BT661" s="31">
        <v>0</v>
      </c>
      <c r="BU661" s="31">
        <v>0</v>
      </c>
      <c r="BV661" s="31">
        <v>773578.99723053002</v>
      </c>
      <c r="BW661" s="31">
        <v>0</v>
      </c>
      <c r="BX661" s="31">
        <v>0</v>
      </c>
      <c r="BY661" s="31">
        <v>0</v>
      </c>
      <c r="BZ661" s="31">
        <v>0</v>
      </c>
      <c r="CA661" s="31">
        <v>48605.763335228003</v>
      </c>
      <c r="CB661" s="31">
        <v>2915039.9275207501</v>
      </c>
      <c r="CC661" s="31">
        <v>26178904.1796875</v>
      </c>
      <c r="CD661" s="31">
        <v>4879473.3107299795</v>
      </c>
      <c r="CE661" s="31">
        <v>985.829831704497</v>
      </c>
      <c r="CF661" s="31">
        <v>180437.60602188099</v>
      </c>
      <c r="CG661" s="31">
        <v>1427996.7258758501</v>
      </c>
      <c r="CH661" s="31">
        <v>0</v>
      </c>
      <c r="CI661" s="31">
        <v>49598.992345333099</v>
      </c>
      <c r="CJ661" s="31">
        <v>3095611.9631957998</v>
      </c>
      <c r="CK661" s="31">
        <v>27608865.404785201</v>
      </c>
      <c r="CL661" s="31">
        <v>4882806.7769165002</v>
      </c>
      <c r="CM661" s="31">
        <v>74198.661907196001</v>
      </c>
      <c r="CN661" s="31">
        <v>10774614.2349854</v>
      </c>
      <c r="CO661" s="31">
        <v>50565007.809570298</v>
      </c>
      <c r="CP661" s="31">
        <v>4882806.7769165002</v>
      </c>
    </row>
    <row r="662" spans="1:94">
      <c r="A662" s="138" t="s">
        <v>74</v>
      </c>
      <c r="B662" s="163">
        <v>40787</v>
      </c>
      <c r="C662" s="31">
        <v>43586.455059051499</v>
      </c>
      <c r="D662" s="31">
        <v>0</v>
      </c>
      <c r="E662" s="31">
        <v>4996.6286178231203</v>
      </c>
      <c r="F662" s="31">
        <v>4101.2450556755102</v>
      </c>
      <c r="G662" s="31">
        <v>989.68670605868101</v>
      </c>
      <c r="H662" s="31">
        <v>0</v>
      </c>
      <c r="I662" s="31">
        <v>0</v>
      </c>
      <c r="J662" s="31">
        <v>24360.468321800199</v>
      </c>
      <c r="K662" s="31">
        <v>487.80589043721602</v>
      </c>
      <c r="L662" s="31">
        <v>27021.908135652498</v>
      </c>
      <c r="M662" s="31">
        <v>14846.0026304722</v>
      </c>
      <c r="N662" s="31">
        <v>5354.2982274889901</v>
      </c>
      <c r="O662" s="31">
        <v>0</v>
      </c>
      <c r="P662" s="31">
        <v>0</v>
      </c>
      <c r="Q662" s="31">
        <v>1818.89846597612</v>
      </c>
      <c r="R662" s="31">
        <v>0</v>
      </c>
      <c r="S662" s="31">
        <v>0</v>
      </c>
      <c r="T662" s="31">
        <v>997.07379736006305</v>
      </c>
      <c r="U662" s="31">
        <v>24847.646856329986</v>
      </c>
      <c r="V662" s="31">
        <v>2554205.2644653302</v>
      </c>
      <c r="W662" s="31">
        <v>0</v>
      </c>
      <c r="X662" s="31">
        <v>328745.58137130702</v>
      </c>
      <c r="Y662" s="31">
        <v>217492.763111115</v>
      </c>
      <c r="Z662" s="31">
        <v>177905.933294296</v>
      </c>
      <c r="AA662" s="31">
        <v>0</v>
      </c>
      <c r="AB662" s="31">
        <v>0</v>
      </c>
      <c r="AC662" s="31">
        <v>7632227.6575317401</v>
      </c>
      <c r="AD662" s="31">
        <v>47740.070540428198</v>
      </c>
      <c r="AE662" s="31">
        <v>1218345.7323303199</v>
      </c>
      <c r="AF662" s="31">
        <v>735861.30181121803</v>
      </c>
      <c r="AG662" s="31">
        <v>706079.71818542504</v>
      </c>
      <c r="AH662" s="31">
        <v>0</v>
      </c>
      <c r="AI662" s="31">
        <v>0</v>
      </c>
      <c r="AJ662" s="31">
        <v>227045.58880996701</v>
      </c>
      <c r="AK662" s="31">
        <v>0</v>
      </c>
      <c r="AL662" s="31">
        <v>0</v>
      </c>
      <c r="AM662" s="31">
        <v>178227.920440674</v>
      </c>
      <c r="AN662" s="31">
        <v>7691898.2400512705</v>
      </c>
      <c r="AO662" s="31">
        <v>23061469.234375</v>
      </c>
      <c r="AP662" s="31">
        <v>0</v>
      </c>
      <c r="AQ662" s="31">
        <v>2931260.7203369099</v>
      </c>
      <c r="AR662" s="31">
        <v>1955381.3733978299</v>
      </c>
      <c r="AS662" s="31">
        <v>1418792.89768982</v>
      </c>
      <c r="AT662" s="31">
        <v>0</v>
      </c>
      <c r="AU662" s="31">
        <v>0</v>
      </c>
      <c r="AV662" s="31">
        <v>23034311.7272949</v>
      </c>
      <c r="AW662" s="31">
        <v>148474.92726898199</v>
      </c>
      <c r="AX662" s="31">
        <v>11622927.0354004</v>
      </c>
      <c r="AY662" s="31">
        <v>6996040.8587036096</v>
      </c>
      <c r="AZ662" s="31">
        <v>5488351.8074340802</v>
      </c>
      <c r="BA662" s="31">
        <v>0</v>
      </c>
      <c r="BB662" s="31">
        <v>0</v>
      </c>
      <c r="BC662" s="31">
        <v>2013346.9797821001</v>
      </c>
      <c r="BD662" s="31">
        <v>0</v>
      </c>
      <c r="BE662" s="31">
        <v>0</v>
      </c>
      <c r="BF662" s="31">
        <v>1422820.7208252</v>
      </c>
      <c r="BG662" s="31">
        <v>23195760.0229492</v>
      </c>
      <c r="BH662" s="31">
        <v>4148165.1548767099</v>
      </c>
      <c r="BI662" s="31">
        <v>0</v>
      </c>
      <c r="BJ662" s="31">
        <v>710467.66547393799</v>
      </c>
      <c r="BK662" s="31">
        <v>534685.29314422596</v>
      </c>
      <c r="BL662" s="31">
        <v>0</v>
      </c>
      <c r="BM662" s="31">
        <v>0</v>
      </c>
      <c r="BN662" s="31">
        <v>0</v>
      </c>
      <c r="BO662" s="31">
        <v>0</v>
      </c>
      <c r="BP662" s="31">
        <v>0</v>
      </c>
      <c r="BQ662" s="31">
        <v>0</v>
      </c>
      <c r="BR662" s="31">
        <v>2096714.83889771</v>
      </c>
      <c r="BS662" s="31">
        <v>1970592.30917358</v>
      </c>
      <c r="BT662" s="31">
        <v>0</v>
      </c>
      <c r="BU662" s="31">
        <v>0</v>
      </c>
      <c r="BV662" s="31">
        <v>787189.94663238502</v>
      </c>
      <c r="BW662" s="31">
        <v>0</v>
      </c>
      <c r="BX662" s="31">
        <v>0</v>
      </c>
      <c r="BY662" s="31">
        <v>0</v>
      </c>
      <c r="BZ662" s="31">
        <v>0</v>
      </c>
      <c r="CA662" s="31">
        <v>48599.881653785698</v>
      </c>
      <c r="CB662" s="31">
        <v>2880380.0299377399</v>
      </c>
      <c r="CC662" s="31">
        <v>25975945.479492199</v>
      </c>
      <c r="CD662" s="31">
        <v>4855830.2212524395</v>
      </c>
      <c r="CE662" s="31">
        <v>990.77798736095394</v>
      </c>
      <c r="CF662" s="31">
        <v>177370.176717758</v>
      </c>
      <c r="CG662" s="31">
        <v>1412766.97317505</v>
      </c>
      <c r="CH662" s="31">
        <v>0</v>
      </c>
      <c r="CI662" s="31">
        <v>49584.789606094397</v>
      </c>
      <c r="CJ662" s="31">
        <v>3057095.3129882799</v>
      </c>
      <c r="CK662" s="31">
        <v>27385147.072509799</v>
      </c>
      <c r="CL662" s="31">
        <v>4855383.4205932599</v>
      </c>
      <c r="CM662" s="31">
        <v>74311.981617927595</v>
      </c>
      <c r="CN662" s="31">
        <v>10747746.3441162</v>
      </c>
      <c r="CO662" s="31">
        <v>50607559.564941399</v>
      </c>
      <c r="CP662" s="31">
        <v>4855383.4205932599</v>
      </c>
    </row>
    <row r="663" spans="1:94">
      <c r="A663" s="138" t="s">
        <v>74</v>
      </c>
      <c r="B663" s="163">
        <v>40878</v>
      </c>
      <c r="C663" s="31">
        <v>43853.488351345099</v>
      </c>
      <c r="D663" s="31">
        <v>0</v>
      </c>
      <c r="E663" s="31">
        <v>5026.3422444462803</v>
      </c>
      <c r="F663" s="31">
        <v>4117.4487912058803</v>
      </c>
      <c r="G663" s="31">
        <v>1010.40409058332</v>
      </c>
      <c r="H663" s="31">
        <v>0</v>
      </c>
      <c r="I663" s="31">
        <v>0</v>
      </c>
      <c r="J663" s="31">
        <v>24689.395665407199</v>
      </c>
      <c r="K663" s="31">
        <v>466.951044913381</v>
      </c>
      <c r="L663" s="31">
        <v>26760.1458098888</v>
      </c>
      <c r="M663" s="31">
        <v>14983.1738436222</v>
      </c>
      <c r="N663" s="31">
        <v>5374.3258147239703</v>
      </c>
      <c r="O663" s="31">
        <v>0</v>
      </c>
      <c r="P663" s="31">
        <v>0</v>
      </c>
      <c r="Q663" s="31">
        <v>1814.6404428035</v>
      </c>
      <c r="R663" s="31">
        <v>0</v>
      </c>
      <c r="S663" s="31">
        <v>0</v>
      </c>
      <c r="T663" s="31">
        <v>1008.90815523267</v>
      </c>
      <c r="U663" s="31">
        <v>25301.799098852251</v>
      </c>
      <c r="V663" s="31">
        <v>2561767.60827637</v>
      </c>
      <c r="W663" s="31">
        <v>0</v>
      </c>
      <c r="X663" s="31">
        <v>323342.980079651</v>
      </c>
      <c r="Y663" s="31">
        <v>212604.74757194499</v>
      </c>
      <c r="Z663" s="31">
        <v>176532.99950027501</v>
      </c>
      <c r="AA663" s="31">
        <v>0</v>
      </c>
      <c r="AB663" s="31">
        <v>0</v>
      </c>
      <c r="AC663" s="31">
        <v>7713468.67541504</v>
      </c>
      <c r="AD663" s="31">
        <v>45474.7353796959</v>
      </c>
      <c r="AE663" s="31">
        <v>1196654.64845276</v>
      </c>
      <c r="AF663" s="31">
        <v>746452.23870849598</v>
      </c>
      <c r="AG663" s="31">
        <v>697368.64977264404</v>
      </c>
      <c r="AH663" s="31">
        <v>0</v>
      </c>
      <c r="AI663" s="31">
        <v>0</v>
      </c>
      <c r="AJ663" s="31">
        <v>233895.412525177</v>
      </c>
      <c r="AK663" s="31">
        <v>0</v>
      </c>
      <c r="AL663" s="31">
        <v>0</v>
      </c>
      <c r="AM663" s="31">
        <v>173342.32013702401</v>
      </c>
      <c r="AN663" s="31">
        <v>7782562.25</v>
      </c>
      <c r="AO663" s="31">
        <v>23325085.221679699</v>
      </c>
      <c r="AP663" s="31">
        <v>0</v>
      </c>
      <c r="AQ663" s="31">
        <v>2953398.43786621</v>
      </c>
      <c r="AR663" s="31">
        <v>1967942.36474609</v>
      </c>
      <c r="AS663" s="31">
        <v>1422477.7830505399</v>
      </c>
      <c r="AT663" s="31">
        <v>0</v>
      </c>
      <c r="AU663" s="31">
        <v>0</v>
      </c>
      <c r="AV663" s="31">
        <v>23469355.267089799</v>
      </c>
      <c r="AW663" s="31">
        <v>142307.874441147</v>
      </c>
      <c r="AX663" s="31">
        <v>11522850.196899399</v>
      </c>
      <c r="AY663" s="31">
        <v>7153828.7642822303</v>
      </c>
      <c r="AZ663" s="31">
        <v>5465390.1963501005</v>
      </c>
      <c r="BA663" s="31">
        <v>0</v>
      </c>
      <c r="BB663" s="31">
        <v>0</v>
      </c>
      <c r="BC663" s="31">
        <v>2092570.8673706099</v>
      </c>
      <c r="BD663" s="31">
        <v>0</v>
      </c>
      <c r="BE663" s="31">
        <v>0</v>
      </c>
      <c r="BF663" s="31">
        <v>1395845.7637329099</v>
      </c>
      <c r="BG663" s="31">
        <v>23683380.667480499</v>
      </c>
      <c r="BH663" s="31">
        <v>4170205.6338195801</v>
      </c>
      <c r="BI663" s="31">
        <v>0</v>
      </c>
      <c r="BJ663" s="31">
        <v>714192.067527771</v>
      </c>
      <c r="BK663" s="31">
        <v>528762.15573120106</v>
      </c>
      <c r="BL663" s="31">
        <v>0</v>
      </c>
      <c r="BM663" s="31">
        <v>0</v>
      </c>
      <c r="BN663" s="31">
        <v>0</v>
      </c>
      <c r="BO663" s="31">
        <v>0</v>
      </c>
      <c r="BP663" s="31">
        <v>0</v>
      </c>
      <c r="BQ663" s="31">
        <v>0</v>
      </c>
      <c r="BR663" s="31">
        <v>2148725.8046569801</v>
      </c>
      <c r="BS663" s="31">
        <v>1972250.8799743699</v>
      </c>
      <c r="BT663" s="31">
        <v>0</v>
      </c>
      <c r="BU663" s="31">
        <v>0</v>
      </c>
      <c r="BV663" s="31">
        <v>809842.39714813197</v>
      </c>
      <c r="BW663" s="31">
        <v>0</v>
      </c>
      <c r="BX663" s="31">
        <v>0</v>
      </c>
      <c r="BY663" s="31">
        <v>0</v>
      </c>
      <c r="BZ663" s="31">
        <v>0</v>
      </c>
      <c r="CA663" s="31">
        <v>48888.527096748403</v>
      </c>
      <c r="CB663" s="31">
        <v>2881222.95135498</v>
      </c>
      <c r="CC663" s="31">
        <v>26231726.104980499</v>
      </c>
      <c r="CD663" s="31">
        <v>4879377.31787109</v>
      </c>
      <c r="CE663" s="31">
        <v>1015.71977553517</v>
      </c>
      <c r="CF663" s="31">
        <v>175807.01773643499</v>
      </c>
      <c r="CG663" s="31">
        <v>1422560.00492859</v>
      </c>
      <c r="CH663" s="31">
        <v>0</v>
      </c>
      <c r="CI663" s="31">
        <v>49907.051238059998</v>
      </c>
      <c r="CJ663" s="31">
        <v>3057175.54724121</v>
      </c>
      <c r="CK663" s="31">
        <v>27656320.384033199</v>
      </c>
      <c r="CL663" s="31">
        <v>4875248.1238403302</v>
      </c>
      <c r="CM663" s="31">
        <v>75049.364872932405</v>
      </c>
      <c r="CN663" s="31">
        <v>10837936.1873779</v>
      </c>
      <c r="CO663" s="31">
        <v>51332780.988769501</v>
      </c>
      <c r="CP663" s="31">
        <v>4875248.1238403302</v>
      </c>
    </row>
    <row r="664" spans="1:94">
      <c r="A664" s="138" t="s">
        <v>74</v>
      </c>
      <c r="B664" s="163">
        <v>40969</v>
      </c>
      <c r="C664" s="31">
        <v>43940.560349464402</v>
      </c>
      <c r="D664" s="31">
        <v>0</v>
      </c>
      <c r="E664" s="31">
        <v>5021.5972273349798</v>
      </c>
      <c r="F664" s="31">
        <v>4123.7959114313098</v>
      </c>
      <c r="G664" s="31">
        <v>1022.796633102</v>
      </c>
      <c r="H664" s="31">
        <v>0</v>
      </c>
      <c r="I664" s="31">
        <v>0</v>
      </c>
      <c r="J664" s="31">
        <v>25121.100173473402</v>
      </c>
      <c r="K664" s="31">
        <v>437.54447444900899</v>
      </c>
      <c r="L664" s="31">
        <v>26459.595636844599</v>
      </c>
      <c r="M664" s="31">
        <v>15077.624413609499</v>
      </c>
      <c r="N664" s="31">
        <v>5360.7173312306404</v>
      </c>
      <c r="O664" s="31">
        <v>0</v>
      </c>
      <c r="P664" s="31">
        <v>0</v>
      </c>
      <c r="Q664" s="31">
        <v>1807.2609966248301</v>
      </c>
      <c r="R664" s="31">
        <v>0</v>
      </c>
      <c r="S664" s="31">
        <v>0</v>
      </c>
      <c r="T664" s="31">
        <v>1024.2433103471999</v>
      </c>
      <c r="U664" s="31">
        <v>25445.982409288903</v>
      </c>
      <c r="V664" s="31">
        <v>2580176.9373474098</v>
      </c>
      <c r="W664" s="31">
        <v>0</v>
      </c>
      <c r="X664" s="31">
        <v>310351.51670074498</v>
      </c>
      <c r="Y664" s="31">
        <v>202565.584701538</v>
      </c>
      <c r="Z664" s="31">
        <v>177968.443813324</v>
      </c>
      <c r="AA664" s="31">
        <v>0</v>
      </c>
      <c r="AB664" s="31">
        <v>0</v>
      </c>
      <c r="AC664" s="31">
        <v>7869189.8157959003</v>
      </c>
      <c r="AD664" s="31">
        <v>40784.3885397911</v>
      </c>
      <c r="AE664" s="31">
        <v>1220618.8293304399</v>
      </c>
      <c r="AF664" s="31">
        <v>759072.88302612305</v>
      </c>
      <c r="AG664" s="31">
        <v>687998.10218048096</v>
      </c>
      <c r="AH664" s="31">
        <v>0</v>
      </c>
      <c r="AI664" s="31">
        <v>0</v>
      </c>
      <c r="AJ664" s="31">
        <v>229038.157552719</v>
      </c>
      <c r="AK664" s="31">
        <v>0</v>
      </c>
      <c r="AL664" s="31">
        <v>0</v>
      </c>
      <c r="AM664" s="31">
        <v>180076.762022018</v>
      </c>
      <c r="AN664" s="31">
        <v>7885802.6212768601</v>
      </c>
      <c r="AO664" s="31">
        <v>23692026.7333984</v>
      </c>
      <c r="AP664" s="31">
        <v>0</v>
      </c>
      <c r="AQ664" s="31">
        <v>2887216.88989258</v>
      </c>
      <c r="AR664" s="31">
        <v>1934487.7457427999</v>
      </c>
      <c r="AS664" s="31">
        <v>1445736.3907928499</v>
      </c>
      <c r="AT664" s="31">
        <v>0</v>
      </c>
      <c r="AU664" s="31">
        <v>0</v>
      </c>
      <c r="AV664" s="31">
        <v>24020554.988281298</v>
      </c>
      <c r="AW664" s="31">
        <v>122852.34657859799</v>
      </c>
      <c r="AX664" s="31">
        <v>11684797.6318359</v>
      </c>
      <c r="AY664" s="31">
        <v>7348558.8308105497</v>
      </c>
      <c r="AZ664" s="31">
        <v>5462883.3495483398</v>
      </c>
      <c r="BA664" s="31">
        <v>0</v>
      </c>
      <c r="BB664" s="31">
        <v>0</v>
      </c>
      <c r="BC664" s="31">
        <v>2049529.75494385</v>
      </c>
      <c r="BD664" s="31">
        <v>0</v>
      </c>
      <c r="BE664" s="31">
        <v>0</v>
      </c>
      <c r="BF664" s="31">
        <v>1462842.8628234901</v>
      </c>
      <c r="BG664" s="31">
        <v>24082653.220458999</v>
      </c>
      <c r="BH664" s="31">
        <v>4319020.3095092801</v>
      </c>
      <c r="BI664" s="31">
        <v>0</v>
      </c>
      <c r="BJ664" s="31">
        <v>697724.91707611096</v>
      </c>
      <c r="BK664" s="31">
        <v>518338.03601074201</v>
      </c>
      <c r="BL664" s="31">
        <v>0</v>
      </c>
      <c r="BM664" s="31">
        <v>0</v>
      </c>
      <c r="BN664" s="31">
        <v>0</v>
      </c>
      <c r="BO664" s="31">
        <v>0</v>
      </c>
      <c r="BP664" s="31">
        <v>0</v>
      </c>
      <c r="BQ664" s="31">
        <v>0</v>
      </c>
      <c r="BR664" s="31">
        <v>2211265.79864502</v>
      </c>
      <c r="BS664" s="31">
        <v>1977197.87345886</v>
      </c>
      <c r="BT664" s="31">
        <v>0</v>
      </c>
      <c r="BU664" s="31">
        <v>0</v>
      </c>
      <c r="BV664" s="31">
        <v>807365.03675842297</v>
      </c>
      <c r="BW664" s="31">
        <v>0</v>
      </c>
      <c r="BX664" s="31">
        <v>0</v>
      </c>
      <c r="BY664" s="31">
        <v>0</v>
      </c>
      <c r="BZ664" s="31">
        <v>0</v>
      </c>
      <c r="CA664" s="31">
        <v>48954.366177558899</v>
      </c>
      <c r="CB664" s="31">
        <v>2895356.09558105</v>
      </c>
      <c r="CC664" s="31">
        <v>26636789.902343798</v>
      </c>
      <c r="CD664" s="31">
        <v>5019783.2795410203</v>
      </c>
      <c r="CE664" s="31">
        <v>1018.63604070246</v>
      </c>
      <c r="CF664" s="31">
        <v>178852.26361846901</v>
      </c>
      <c r="CG664" s="31">
        <v>1449719.3657684301</v>
      </c>
      <c r="CH664" s="31">
        <v>0</v>
      </c>
      <c r="CI664" s="31">
        <v>49970.217482566797</v>
      </c>
      <c r="CJ664" s="31">
        <v>3074838.6916503902</v>
      </c>
      <c r="CK664" s="31">
        <v>28087324.205810498</v>
      </c>
      <c r="CL664" s="31">
        <v>5020984.8269653302</v>
      </c>
      <c r="CM664" s="31">
        <v>75292.739146232605</v>
      </c>
      <c r="CN664" s="31">
        <v>10962088.5808105</v>
      </c>
      <c r="CO664" s="31">
        <v>52166086.4765625</v>
      </c>
      <c r="CP664" s="31">
        <v>5020984.8269653302</v>
      </c>
    </row>
    <row r="665" spans="1:94">
      <c r="A665" s="138" t="s">
        <v>74</v>
      </c>
      <c r="B665" s="163">
        <v>41061</v>
      </c>
      <c r="C665" s="31">
        <v>43935.217435836799</v>
      </c>
      <c r="D665" s="31">
        <v>0</v>
      </c>
      <c r="E665" s="31">
        <v>5006.2923171520197</v>
      </c>
      <c r="F665" s="31">
        <v>4139.5551665425301</v>
      </c>
      <c r="G665" s="31">
        <v>1030.1918610632399</v>
      </c>
      <c r="H665" s="31">
        <v>0</v>
      </c>
      <c r="I665" s="31">
        <v>0</v>
      </c>
      <c r="J665" s="31">
        <v>25321.179430961602</v>
      </c>
      <c r="K665" s="31">
        <v>411.093253523111</v>
      </c>
      <c r="L665" s="31">
        <v>26731.860504627199</v>
      </c>
      <c r="M665" s="31">
        <v>15046.983053565</v>
      </c>
      <c r="N665" s="31">
        <v>5353.5057119131097</v>
      </c>
      <c r="O665" s="31">
        <v>0</v>
      </c>
      <c r="P665" s="31">
        <v>0</v>
      </c>
      <c r="Q665" s="31">
        <v>1787.5417878329799</v>
      </c>
      <c r="R665" s="31">
        <v>0</v>
      </c>
      <c r="S665" s="31">
        <v>0</v>
      </c>
      <c r="T665" s="31">
        <v>1023.58750990033</v>
      </c>
      <c r="U665" s="31">
        <v>25655.939428710677</v>
      </c>
      <c r="V665" s="31">
        <v>2518211.6753540002</v>
      </c>
      <c r="W665" s="31">
        <v>0</v>
      </c>
      <c r="X665" s="31">
        <v>301556.77260208101</v>
      </c>
      <c r="Y665" s="31">
        <v>197889.720535278</v>
      </c>
      <c r="Z665" s="31">
        <v>176608.98330116301</v>
      </c>
      <c r="AA665" s="31">
        <v>0</v>
      </c>
      <c r="AB665" s="31">
        <v>0</v>
      </c>
      <c r="AC665" s="31">
        <v>7841510.0293579102</v>
      </c>
      <c r="AD665" s="31">
        <v>35525.586504459403</v>
      </c>
      <c r="AE665" s="31">
        <v>1179684.4981231701</v>
      </c>
      <c r="AF665" s="31">
        <v>741325.45563507103</v>
      </c>
      <c r="AG665" s="31">
        <v>670858.69775390602</v>
      </c>
      <c r="AH665" s="31">
        <v>0</v>
      </c>
      <c r="AI665" s="31">
        <v>0</v>
      </c>
      <c r="AJ665" s="31">
        <v>229646.88834571801</v>
      </c>
      <c r="AK665" s="31">
        <v>0</v>
      </c>
      <c r="AL665" s="31">
        <v>0</v>
      </c>
      <c r="AM665" s="31">
        <v>177537.00177002</v>
      </c>
      <c r="AN665" s="31">
        <v>7858758.02734375</v>
      </c>
      <c r="AO665" s="31">
        <v>23274848.181396499</v>
      </c>
      <c r="AP665" s="31">
        <v>0</v>
      </c>
      <c r="AQ665" s="31">
        <v>2862449.3563232399</v>
      </c>
      <c r="AR665" s="31">
        <v>1928746.15618896</v>
      </c>
      <c r="AS665" s="31">
        <v>1438939.7443542499</v>
      </c>
      <c r="AT665" s="31">
        <v>0</v>
      </c>
      <c r="AU665" s="31">
        <v>0</v>
      </c>
      <c r="AV665" s="31">
        <v>24169538.857421901</v>
      </c>
      <c r="AW665" s="31">
        <v>113278.344721794</v>
      </c>
      <c r="AX665" s="31">
        <v>11457946.9144287</v>
      </c>
      <c r="AY665" s="31">
        <v>7236481.1090698196</v>
      </c>
      <c r="AZ665" s="31">
        <v>5347645.6875</v>
      </c>
      <c r="BA665" s="31">
        <v>0</v>
      </c>
      <c r="BB665" s="31">
        <v>0</v>
      </c>
      <c r="BC665" s="31">
        <v>2071198.8674316399</v>
      </c>
      <c r="BD665" s="31">
        <v>0</v>
      </c>
      <c r="BE665" s="31">
        <v>0</v>
      </c>
      <c r="BF665" s="31">
        <v>1447833.8430328399</v>
      </c>
      <c r="BG665" s="31">
        <v>24245413.649902299</v>
      </c>
      <c r="BH665" s="31">
        <v>4236396.4531860398</v>
      </c>
      <c r="BI665" s="31">
        <v>0</v>
      </c>
      <c r="BJ665" s="31">
        <v>694424.32329559303</v>
      </c>
      <c r="BK665" s="31">
        <v>510137.500026703</v>
      </c>
      <c r="BL665" s="31">
        <v>0</v>
      </c>
      <c r="BM665" s="31">
        <v>0</v>
      </c>
      <c r="BN665" s="31">
        <v>0</v>
      </c>
      <c r="BO665" s="31">
        <v>0</v>
      </c>
      <c r="BP665" s="31">
        <v>0</v>
      </c>
      <c r="BQ665" s="31">
        <v>0</v>
      </c>
      <c r="BR665" s="31">
        <v>2164165.8296203599</v>
      </c>
      <c r="BS665" s="31">
        <v>1931203.0870971701</v>
      </c>
      <c r="BT665" s="31">
        <v>0</v>
      </c>
      <c r="BU665" s="31">
        <v>0</v>
      </c>
      <c r="BV665" s="31">
        <v>814482.13908386196</v>
      </c>
      <c r="BW665" s="31">
        <v>0</v>
      </c>
      <c r="BX665" s="31">
        <v>0</v>
      </c>
      <c r="BY665" s="31">
        <v>0</v>
      </c>
      <c r="BZ665" s="31">
        <v>0</v>
      </c>
      <c r="CA665" s="31">
        <v>48934.018035888701</v>
      </c>
      <c r="CB665" s="31">
        <v>2820408.8526916499</v>
      </c>
      <c r="CC665" s="31">
        <v>26128722.975341801</v>
      </c>
      <c r="CD665" s="31">
        <v>4936002.8419799795</v>
      </c>
      <c r="CE665" s="31">
        <v>1027.2074728459099</v>
      </c>
      <c r="CF665" s="31">
        <v>176818.25883674601</v>
      </c>
      <c r="CG665" s="31">
        <v>1441669.9357757601</v>
      </c>
      <c r="CH665" s="31">
        <v>0</v>
      </c>
      <c r="CI665" s="31">
        <v>49967.400996208198</v>
      </c>
      <c r="CJ665" s="31">
        <v>2997303.7408447298</v>
      </c>
      <c r="CK665" s="31">
        <v>27572262.243896499</v>
      </c>
      <c r="CL665" s="31">
        <v>4938819.4429321298</v>
      </c>
      <c r="CM665" s="31">
        <v>75489.436806678801</v>
      </c>
      <c r="CN665" s="31">
        <v>10858542.0695801</v>
      </c>
      <c r="CO665" s="31">
        <v>51807040.9521484</v>
      </c>
      <c r="CP665" s="31">
        <v>4938819.4429321298</v>
      </c>
    </row>
    <row r="666" spans="1:94">
      <c r="A666" s="138" t="s">
        <v>74</v>
      </c>
      <c r="B666" s="163">
        <v>41153</v>
      </c>
      <c r="C666" s="31">
        <v>43882.890618801102</v>
      </c>
      <c r="D666" s="31">
        <v>0</v>
      </c>
      <c r="E666" s="31">
        <v>4879.6455761194202</v>
      </c>
      <c r="F666" s="31">
        <v>4068.7765178382401</v>
      </c>
      <c r="G666" s="31">
        <v>1015.7410886287699</v>
      </c>
      <c r="H666" s="31">
        <v>0</v>
      </c>
      <c r="I666" s="31">
        <v>0</v>
      </c>
      <c r="J666" s="31">
        <v>25335.316895008102</v>
      </c>
      <c r="K666" s="31">
        <v>368.04912524297799</v>
      </c>
      <c r="L666" s="31">
        <v>26696.9872481823</v>
      </c>
      <c r="M666" s="31">
        <v>15184.7187082767</v>
      </c>
      <c r="N666" s="31">
        <v>5332.1305724382401</v>
      </c>
      <c r="O666" s="31">
        <v>0</v>
      </c>
      <c r="P666" s="31">
        <v>0</v>
      </c>
      <c r="Q666" s="31">
        <v>1785.7433597445499</v>
      </c>
      <c r="R666" s="31">
        <v>0</v>
      </c>
      <c r="S666" s="31">
        <v>0</v>
      </c>
      <c r="T666" s="31">
        <v>1023.21290390193</v>
      </c>
      <c r="U666" s="31">
        <v>25770.057991296351</v>
      </c>
      <c r="V666" s="31">
        <v>2490425.1767272898</v>
      </c>
      <c r="W666" s="31">
        <v>0</v>
      </c>
      <c r="X666" s="31">
        <v>289439.09999465902</v>
      </c>
      <c r="Y666" s="31">
        <v>192466.88044738799</v>
      </c>
      <c r="Z666" s="31">
        <v>171613.75691032401</v>
      </c>
      <c r="AA666" s="31">
        <v>0</v>
      </c>
      <c r="AB666" s="31">
        <v>0</v>
      </c>
      <c r="AC666" s="31">
        <v>7859710.7528686495</v>
      </c>
      <c r="AD666" s="31">
        <v>34085.128976345099</v>
      </c>
      <c r="AE666" s="31">
        <v>1156368.04142761</v>
      </c>
      <c r="AF666" s="31">
        <v>739851.32659912098</v>
      </c>
      <c r="AG666" s="31">
        <v>656553.64845275902</v>
      </c>
      <c r="AH666" s="31">
        <v>0</v>
      </c>
      <c r="AI666" s="31">
        <v>0</v>
      </c>
      <c r="AJ666" s="31">
        <v>228177.15955924999</v>
      </c>
      <c r="AK666" s="31">
        <v>0</v>
      </c>
      <c r="AL666" s="31">
        <v>0</v>
      </c>
      <c r="AM666" s="31">
        <v>171520.181432724</v>
      </c>
      <c r="AN666" s="31">
        <v>7914053.2222290002</v>
      </c>
      <c r="AO666" s="31">
        <v>23155234.8442383</v>
      </c>
      <c r="AP666" s="31">
        <v>0</v>
      </c>
      <c r="AQ666" s="31">
        <v>2726136.6678466802</v>
      </c>
      <c r="AR666" s="31">
        <v>1851727.56788635</v>
      </c>
      <c r="AS666" s="31">
        <v>1425178.1477508501</v>
      </c>
      <c r="AT666" s="31">
        <v>0</v>
      </c>
      <c r="AU666" s="31">
        <v>0</v>
      </c>
      <c r="AV666" s="31">
        <v>24377018.724121101</v>
      </c>
      <c r="AW666" s="31">
        <v>107734.127752304</v>
      </c>
      <c r="AX666" s="31">
        <v>11348470.666748</v>
      </c>
      <c r="AY666" s="31">
        <v>7264132.8029174795</v>
      </c>
      <c r="AZ666" s="31">
        <v>5286294.49719238</v>
      </c>
      <c r="BA666" s="31">
        <v>0</v>
      </c>
      <c r="BB666" s="31">
        <v>0</v>
      </c>
      <c r="BC666" s="31">
        <v>2072037.9599762</v>
      </c>
      <c r="BD666" s="31">
        <v>0</v>
      </c>
      <c r="BE666" s="31">
        <v>0</v>
      </c>
      <c r="BF666" s="31">
        <v>1423027.9306793199</v>
      </c>
      <c r="BG666" s="31">
        <v>24507195.274658199</v>
      </c>
      <c r="BH666" s="31">
        <v>4238296.12426758</v>
      </c>
      <c r="BI666" s="31">
        <v>0</v>
      </c>
      <c r="BJ666" s="31">
        <v>692462.38229370106</v>
      </c>
      <c r="BK666" s="31">
        <v>509350.611507416</v>
      </c>
      <c r="BL666" s="31">
        <v>0</v>
      </c>
      <c r="BM666" s="31">
        <v>0</v>
      </c>
      <c r="BN666" s="31">
        <v>0</v>
      </c>
      <c r="BO666" s="31">
        <v>0</v>
      </c>
      <c r="BP666" s="31">
        <v>0</v>
      </c>
      <c r="BQ666" s="31">
        <v>0</v>
      </c>
      <c r="BR666" s="31">
        <v>2185962.7857360798</v>
      </c>
      <c r="BS666" s="31">
        <v>1920290.5216979999</v>
      </c>
      <c r="BT666" s="31">
        <v>0</v>
      </c>
      <c r="BU666" s="31">
        <v>0</v>
      </c>
      <c r="BV666" s="31">
        <v>819270.83987426804</v>
      </c>
      <c r="BW666" s="31">
        <v>0</v>
      </c>
      <c r="BX666" s="31">
        <v>0</v>
      </c>
      <c r="BY666" s="31">
        <v>0</v>
      </c>
      <c r="BZ666" s="31">
        <v>0</v>
      </c>
      <c r="CA666" s="31">
        <v>48775.5510287285</v>
      </c>
      <c r="CB666" s="31">
        <v>2779099.2967834501</v>
      </c>
      <c r="CC666" s="31">
        <v>25890041.8447266</v>
      </c>
      <c r="CD666" s="31">
        <v>4928584.9299926804</v>
      </c>
      <c r="CE666" s="31">
        <v>1018.07490492612</v>
      </c>
      <c r="CF666" s="31">
        <v>171526.652368546</v>
      </c>
      <c r="CG666" s="31">
        <v>1419793.7293243399</v>
      </c>
      <c r="CH666" s="31">
        <v>0</v>
      </c>
      <c r="CI666" s="31">
        <v>49785.607581138604</v>
      </c>
      <c r="CJ666" s="31">
        <v>2949863.91619873</v>
      </c>
      <c r="CK666" s="31">
        <v>27305122.370117199</v>
      </c>
      <c r="CL666" s="31">
        <v>4928829.3731079102</v>
      </c>
      <c r="CM666" s="31">
        <v>75469.629906654402</v>
      </c>
      <c r="CN666" s="31">
        <v>10860908.782348599</v>
      </c>
      <c r="CO666" s="31">
        <v>51835653.896972701</v>
      </c>
      <c r="CP666" s="31">
        <v>4928829.3731079102</v>
      </c>
    </row>
    <row r="667" spans="1:94">
      <c r="A667" s="138" t="s">
        <v>74</v>
      </c>
      <c r="B667" s="163">
        <v>41244</v>
      </c>
      <c r="C667" s="31">
        <v>43728.836620330803</v>
      </c>
      <c r="D667" s="31">
        <v>0</v>
      </c>
      <c r="E667" s="31">
        <v>4938.8535833954802</v>
      </c>
      <c r="F667" s="31">
        <v>4082.2250811159602</v>
      </c>
      <c r="G667" s="31">
        <v>1015.51542002708</v>
      </c>
      <c r="H667" s="31">
        <v>0</v>
      </c>
      <c r="I667" s="31">
        <v>0</v>
      </c>
      <c r="J667" s="31">
        <v>25265.080569744099</v>
      </c>
      <c r="K667" s="31">
        <v>330.98201233148598</v>
      </c>
      <c r="L667" s="31">
        <v>26498.122862815901</v>
      </c>
      <c r="M667" s="31">
        <v>15176.475746750801</v>
      </c>
      <c r="N667" s="31">
        <v>5285.2280582189596</v>
      </c>
      <c r="O667" s="31">
        <v>0</v>
      </c>
      <c r="P667" s="31">
        <v>0</v>
      </c>
      <c r="Q667" s="31">
        <v>1776.4445679932801</v>
      </c>
      <c r="R667" s="31">
        <v>0</v>
      </c>
      <c r="S667" s="31">
        <v>0</v>
      </c>
      <c r="T667" s="31">
        <v>1013.34723696858</v>
      </c>
      <c r="U667" s="31">
        <v>25813.488582730519</v>
      </c>
      <c r="V667" s="31">
        <v>2467461.3866272001</v>
      </c>
      <c r="W667" s="31">
        <v>0</v>
      </c>
      <c r="X667" s="31">
        <v>286882.21170806902</v>
      </c>
      <c r="Y667" s="31">
        <v>191924.02674484299</v>
      </c>
      <c r="Z667" s="31">
        <v>173656.1686306</v>
      </c>
      <c r="AA667" s="31">
        <v>0</v>
      </c>
      <c r="AB667" s="31">
        <v>0</v>
      </c>
      <c r="AC667" s="31">
        <v>7867686.6948242197</v>
      </c>
      <c r="AD667" s="31">
        <v>31980.4413626194</v>
      </c>
      <c r="AE667" s="31">
        <v>1142530.3449859601</v>
      </c>
      <c r="AF667" s="31">
        <v>733735.03398895299</v>
      </c>
      <c r="AG667" s="31">
        <v>646671.51670837402</v>
      </c>
      <c r="AH667" s="31">
        <v>0</v>
      </c>
      <c r="AI667" s="31">
        <v>0</v>
      </c>
      <c r="AJ667" s="31">
        <v>223377.18447303801</v>
      </c>
      <c r="AK667" s="31">
        <v>0</v>
      </c>
      <c r="AL667" s="31">
        <v>0</v>
      </c>
      <c r="AM667" s="31">
        <v>171065.837579727</v>
      </c>
      <c r="AN667" s="31">
        <v>7940769.7576904297</v>
      </c>
      <c r="AO667" s="31">
        <v>23083709.7509766</v>
      </c>
      <c r="AP667" s="31">
        <v>0</v>
      </c>
      <c r="AQ667" s="31">
        <v>2756192.4511413602</v>
      </c>
      <c r="AR667" s="31">
        <v>1890801.5755004899</v>
      </c>
      <c r="AS667" s="31">
        <v>1434453.4637908901</v>
      </c>
      <c r="AT667" s="31">
        <v>0</v>
      </c>
      <c r="AU667" s="31">
        <v>0</v>
      </c>
      <c r="AV667" s="31">
        <v>24427430.536621101</v>
      </c>
      <c r="AW667" s="31">
        <v>101497.019135475</v>
      </c>
      <c r="AX667" s="31">
        <v>11301168.8164063</v>
      </c>
      <c r="AY667" s="31">
        <v>7252339.7153930701</v>
      </c>
      <c r="AZ667" s="31">
        <v>5236193.98364258</v>
      </c>
      <c r="BA667" s="31">
        <v>0</v>
      </c>
      <c r="BB667" s="31">
        <v>0</v>
      </c>
      <c r="BC667" s="31">
        <v>2042419.1855316199</v>
      </c>
      <c r="BD667" s="31">
        <v>0</v>
      </c>
      <c r="BE667" s="31">
        <v>0</v>
      </c>
      <c r="BF667" s="31">
        <v>1412493.58041382</v>
      </c>
      <c r="BG667" s="31">
        <v>24654692.479247998</v>
      </c>
      <c r="BH667" s="31">
        <v>4182632.66223145</v>
      </c>
      <c r="BI667" s="31">
        <v>0</v>
      </c>
      <c r="BJ667" s="31">
        <v>683010.92180633498</v>
      </c>
      <c r="BK667" s="31">
        <v>503870.02423477202</v>
      </c>
      <c r="BL667" s="31">
        <v>0</v>
      </c>
      <c r="BM667" s="31">
        <v>0</v>
      </c>
      <c r="BN667" s="31">
        <v>0</v>
      </c>
      <c r="BO667" s="31">
        <v>0</v>
      </c>
      <c r="BP667" s="31">
        <v>0</v>
      </c>
      <c r="BQ667" s="31">
        <v>0</v>
      </c>
      <c r="BR667" s="31">
        <v>2199415.5125732399</v>
      </c>
      <c r="BS667" s="31">
        <v>1901626.48968506</v>
      </c>
      <c r="BT667" s="31">
        <v>0</v>
      </c>
      <c r="BU667" s="31">
        <v>0</v>
      </c>
      <c r="BV667" s="31">
        <v>807976.52810668899</v>
      </c>
      <c r="BW667" s="31">
        <v>0</v>
      </c>
      <c r="BX667" s="31">
        <v>0</v>
      </c>
      <c r="BY667" s="31">
        <v>0</v>
      </c>
      <c r="BZ667" s="31">
        <v>0</v>
      </c>
      <c r="CA667" s="31">
        <v>48681.409885406501</v>
      </c>
      <c r="CB667" s="31">
        <v>2750661.57391357</v>
      </c>
      <c r="CC667" s="31">
        <v>25802427.123046901</v>
      </c>
      <c r="CD667" s="31">
        <v>4859043.7811889602</v>
      </c>
      <c r="CE667" s="31">
        <v>1021.73548054695</v>
      </c>
      <c r="CF667" s="31">
        <v>172706.49353981001</v>
      </c>
      <c r="CG667" s="31">
        <v>1431927.05880737</v>
      </c>
      <c r="CH667" s="31">
        <v>0</v>
      </c>
      <c r="CI667" s="31">
        <v>49705.543956279798</v>
      </c>
      <c r="CJ667" s="31">
        <v>2922948.3378906301</v>
      </c>
      <c r="CK667" s="31">
        <v>27232661.497070301</v>
      </c>
      <c r="CL667" s="31">
        <v>4855660.0936279297</v>
      </c>
      <c r="CM667" s="31">
        <v>75393.809585571304</v>
      </c>
      <c r="CN667" s="31">
        <v>10861920.4837646</v>
      </c>
      <c r="CO667" s="31">
        <v>51880451.934570298</v>
      </c>
      <c r="CP667" s="31">
        <v>4855660.0936279297</v>
      </c>
    </row>
    <row r="668" spans="1:94">
      <c r="A668" s="138" t="s">
        <v>74</v>
      </c>
      <c r="B668" s="163">
        <v>41334</v>
      </c>
      <c r="C668" s="31">
        <v>43023.448112010999</v>
      </c>
      <c r="D668" s="31">
        <v>0</v>
      </c>
      <c r="E668" s="31">
        <v>4739.7626350521996</v>
      </c>
      <c r="F668" s="31">
        <v>3900.5599831938698</v>
      </c>
      <c r="G668" s="31">
        <v>1048.93946018815</v>
      </c>
      <c r="H668" s="31">
        <v>0</v>
      </c>
      <c r="I668" s="31">
        <v>0</v>
      </c>
      <c r="J668" s="31">
        <v>25718.034586191199</v>
      </c>
      <c r="K668" s="31">
        <v>328.30057413130999</v>
      </c>
      <c r="L668" s="31">
        <v>1659.87154713273</v>
      </c>
      <c r="M668" s="31">
        <v>14990.432441473</v>
      </c>
      <c r="N668" s="31">
        <v>5201.3638116717302</v>
      </c>
      <c r="O668" s="31">
        <v>0</v>
      </c>
      <c r="P668" s="31">
        <v>23979.092753410299</v>
      </c>
      <c r="Q668" s="31">
        <v>1757.65180951357</v>
      </c>
      <c r="R668" s="31">
        <v>0</v>
      </c>
      <c r="S668" s="31">
        <v>1047.73749290407</v>
      </c>
      <c r="T668" s="31">
        <v>0</v>
      </c>
      <c r="U668" s="31">
        <v>25788.485551673049</v>
      </c>
      <c r="V668" s="31">
        <v>2393656.3322448698</v>
      </c>
      <c r="W668" s="31">
        <v>0</v>
      </c>
      <c r="X668" s="31">
        <v>275387.31302642799</v>
      </c>
      <c r="Y668" s="31">
        <v>182603.79524040199</v>
      </c>
      <c r="Z668" s="31">
        <v>169121.600185394</v>
      </c>
      <c r="AA668" s="31">
        <v>0</v>
      </c>
      <c r="AB668" s="31">
        <v>0</v>
      </c>
      <c r="AC668" s="31">
        <v>7891960.98974609</v>
      </c>
      <c r="AD668" s="31">
        <v>28106.921163320501</v>
      </c>
      <c r="AE668" s="31">
        <v>22203.288630962401</v>
      </c>
      <c r="AF668" s="31">
        <v>718514.63742065395</v>
      </c>
      <c r="AG668" s="31">
        <v>635220.00111389195</v>
      </c>
      <c r="AH668" s="31">
        <v>0</v>
      </c>
      <c r="AI668" s="31">
        <v>1075461.57641602</v>
      </c>
      <c r="AJ668" s="31">
        <v>223207.89899063099</v>
      </c>
      <c r="AK668" s="31">
        <v>0</v>
      </c>
      <c r="AL668" s="31">
        <v>170672.846002579</v>
      </c>
      <c r="AM668" s="31">
        <v>0</v>
      </c>
      <c r="AN668" s="31">
        <v>7875516.2938232403</v>
      </c>
      <c r="AO668" s="31">
        <v>22340920.052978501</v>
      </c>
      <c r="AP668" s="31">
        <v>0</v>
      </c>
      <c r="AQ668" s="31">
        <v>2574586.8298339802</v>
      </c>
      <c r="AR668" s="31">
        <v>1721771.5227203399</v>
      </c>
      <c r="AS668" s="31">
        <v>1389643.66296387</v>
      </c>
      <c r="AT668" s="31">
        <v>0</v>
      </c>
      <c r="AU668" s="31">
        <v>0</v>
      </c>
      <c r="AV668" s="31">
        <v>24520426.700195301</v>
      </c>
      <c r="AW668" s="31">
        <v>91978.230093955994</v>
      </c>
      <c r="AX668" s="31">
        <v>311409.37126541103</v>
      </c>
      <c r="AY668" s="31">
        <v>7122844.2255859403</v>
      </c>
      <c r="AZ668" s="31">
        <v>5139228.56994629</v>
      </c>
      <c r="BA668" s="31">
        <v>0</v>
      </c>
      <c r="BB668" s="31">
        <v>10269951.3717041</v>
      </c>
      <c r="BC668" s="31">
        <v>2031159.7723846401</v>
      </c>
      <c r="BD668" s="31">
        <v>0</v>
      </c>
      <c r="BE668" s="31">
        <v>1404027.5126495401</v>
      </c>
      <c r="BF668" s="31">
        <v>0</v>
      </c>
      <c r="BG668" s="31">
        <v>24495315.9377441</v>
      </c>
      <c r="BH668" s="31">
        <v>5167359.0081176804</v>
      </c>
      <c r="BI668" s="31">
        <v>0</v>
      </c>
      <c r="BJ668" s="31">
        <v>746625.98162078904</v>
      </c>
      <c r="BK668" s="31">
        <v>532241.42321014404</v>
      </c>
      <c r="BL668" s="31">
        <v>0</v>
      </c>
      <c r="BM668" s="31">
        <v>0</v>
      </c>
      <c r="BN668" s="31">
        <v>0</v>
      </c>
      <c r="BO668" s="31">
        <v>0</v>
      </c>
      <c r="BP668" s="31">
        <v>0</v>
      </c>
      <c r="BQ668" s="31">
        <v>0</v>
      </c>
      <c r="BR668" s="31">
        <v>2327662.1242065402</v>
      </c>
      <c r="BS668" s="31">
        <v>1935990.70726013</v>
      </c>
      <c r="BT668" s="31">
        <v>0</v>
      </c>
      <c r="BU668" s="31">
        <v>760680.30999755894</v>
      </c>
      <c r="BV668" s="31">
        <v>866542.67429351795</v>
      </c>
      <c r="BW668" s="31">
        <v>0</v>
      </c>
      <c r="BX668" s="31">
        <v>116920.136704445</v>
      </c>
      <c r="BY668" s="31">
        <v>0</v>
      </c>
      <c r="BZ668" s="31">
        <v>0</v>
      </c>
      <c r="CA668" s="31">
        <v>47745.854325294502</v>
      </c>
      <c r="CB668" s="31">
        <v>2672001.1873474098</v>
      </c>
      <c r="CC668" s="31">
        <v>24943346.864746101</v>
      </c>
      <c r="CD668" s="31">
        <v>5920431.2576293899</v>
      </c>
      <c r="CE668" s="31">
        <v>1042.0500485897101</v>
      </c>
      <c r="CF668" s="31">
        <v>169633.710351944</v>
      </c>
      <c r="CG668" s="31">
        <v>1392708.6221008301</v>
      </c>
      <c r="CH668" s="31">
        <v>116920.136704445</v>
      </c>
      <c r="CI668" s="31">
        <v>48788.998982429497</v>
      </c>
      <c r="CJ668" s="31">
        <v>2842931.4026184101</v>
      </c>
      <c r="CK668" s="31">
        <v>26341376.0541992</v>
      </c>
      <c r="CL668" s="31">
        <v>6038438.5508422898</v>
      </c>
      <c r="CM668" s="31">
        <v>74436.383481979399</v>
      </c>
      <c r="CN668" s="31">
        <v>10720148.6400146</v>
      </c>
      <c r="CO668" s="31">
        <v>50832113.3994141</v>
      </c>
      <c r="CP668" s="31">
        <v>6038438.5508422898</v>
      </c>
    </row>
    <row r="669" spans="1:94">
      <c r="A669" s="138" t="s">
        <v>74</v>
      </c>
      <c r="B669" s="163">
        <v>41426</v>
      </c>
      <c r="C669" s="31">
        <v>42980.643188476599</v>
      </c>
      <c r="D669" s="31">
        <v>0</v>
      </c>
      <c r="E669" s="31">
        <v>4713.6099886298198</v>
      </c>
      <c r="F669" s="31">
        <v>3898.2227810025202</v>
      </c>
      <c r="G669" s="31">
        <v>1018.04593094438</v>
      </c>
      <c r="H669" s="31">
        <v>0</v>
      </c>
      <c r="I669" s="31">
        <v>0</v>
      </c>
      <c r="J669" s="31">
        <v>25684.4629001617</v>
      </c>
      <c r="K669" s="31">
        <v>287.31782987713802</v>
      </c>
      <c r="L669" s="31">
        <v>1280.34271016717</v>
      </c>
      <c r="M669" s="31">
        <v>15141.3353328705</v>
      </c>
      <c r="N669" s="31">
        <v>5116.6182722449303</v>
      </c>
      <c r="O669" s="31">
        <v>0</v>
      </c>
      <c r="P669" s="31">
        <v>24461.1816866398</v>
      </c>
      <c r="Q669" s="31">
        <v>1734.8828053325401</v>
      </c>
      <c r="R669" s="31">
        <v>0</v>
      </c>
      <c r="S669" s="31">
        <v>1014.59438919276</v>
      </c>
      <c r="T669" s="31">
        <v>0</v>
      </c>
      <c r="U669" s="31">
        <v>25875.222670368355</v>
      </c>
      <c r="V669" s="31">
        <v>2402552.2807006799</v>
      </c>
      <c r="W669" s="31">
        <v>0</v>
      </c>
      <c r="X669" s="31">
        <v>267500.49850082397</v>
      </c>
      <c r="Y669" s="31">
        <v>178322.96566772499</v>
      </c>
      <c r="Z669" s="31">
        <v>165503.61651992801</v>
      </c>
      <c r="AA669" s="31">
        <v>0</v>
      </c>
      <c r="AB669" s="31">
        <v>0</v>
      </c>
      <c r="AC669" s="31">
        <v>7932065.1713867197</v>
      </c>
      <c r="AD669" s="31">
        <v>26800.127976179101</v>
      </c>
      <c r="AE669" s="31">
        <v>14685.0951935053</v>
      </c>
      <c r="AF669" s="31">
        <v>728428.52811431896</v>
      </c>
      <c r="AG669" s="31">
        <v>616915.28461456299</v>
      </c>
      <c r="AH669" s="31">
        <v>0</v>
      </c>
      <c r="AI669" s="31">
        <v>1093186.4421234101</v>
      </c>
      <c r="AJ669" s="31">
        <v>218235.05217170701</v>
      </c>
      <c r="AK669" s="31">
        <v>0</v>
      </c>
      <c r="AL669" s="31">
        <v>166522.93060684201</v>
      </c>
      <c r="AM669" s="31">
        <v>0</v>
      </c>
      <c r="AN669" s="31">
        <v>7934170.3251342801</v>
      </c>
      <c r="AO669" s="31">
        <v>22557533.384521499</v>
      </c>
      <c r="AP669" s="31">
        <v>0</v>
      </c>
      <c r="AQ669" s="31">
        <v>2492954.7072143601</v>
      </c>
      <c r="AR669" s="31">
        <v>1664773.23524475</v>
      </c>
      <c r="AS669" s="31">
        <v>1368874.3836517299</v>
      </c>
      <c r="AT669" s="31">
        <v>0</v>
      </c>
      <c r="AU669" s="31">
        <v>0</v>
      </c>
      <c r="AV669" s="31">
        <v>24668552.143066399</v>
      </c>
      <c r="AW669" s="31">
        <v>85595.172454833999</v>
      </c>
      <c r="AX669" s="31">
        <v>215072.29053115801</v>
      </c>
      <c r="AY669" s="31">
        <v>7254421.5516357403</v>
      </c>
      <c r="AZ669" s="31">
        <v>5027340.8662109403</v>
      </c>
      <c r="BA669" s="31">
        <v>0</v>
      </c>
      <c r="BB669" s="31">
        <v>10528921.744384799</v>
      </c>
      <c r="BC669" s="31">
        <v>2002140.1355743399</v>
      </c>
      <c r="BD669" s="31">
        <v>0</v>
      </c>
      <c r="BE669" s="31">
        <v>1376701.15153503</v>
      </c>
      <c r="BF669" s="31">
        <v>0</v>
      </c>
      <c r="BG669" s="31">
        <v>24708057.293212902</v>
      </c>
      <c r="BH669" s="31">
        <v>5179968.5316772498</v>
      </c>
      <c r="BI669" s="31">
        <v>0</v>
      </c>
      <c r="BJ669" s="31">
        <v>741311.95233917201</v>
      </c>
      <c r="BK669" s="31">
        <v>525282.950492859</v>
      </c>
      <c r="BL669" s="31">
        <v>0</v>
      </c>
      <c r="BM669" s="31">
        <v>0</v>
      </c>
      <c r="BN669" s="31">
        <v>0</v>
      </c>
      <c r="BO669" s="31">
        <v>0</v>
      </c>
      <c r="BP669" s="31">
        <v>0</v>
      </c>
      <c r="BQ669" s="31">
        <v>0</v>
      </c>
      <c r="BR669" s="31">
        <v>2386335.19891357</v>
      </c>
      <c r="BS669" s="31">
        <v>1892863.85597229</v>
      </c>
      <c r="BT669" s="31">
        <v>0</v>
      </c>
      <c r="BU669" s="31">
        <v>780512.02999115002</v>
      </c>
      <c r="BV669" s="31">
        <v>860789.29940033006</v>
      </c>
      <c r="BW669" s="31">
        <v>0</v>
      </c>
      <c r="BX669" s="31">
        <v>114759.899851799</v>
      </c>
      <c r="BY669" s="31">
        <v>0</v>
      </c>
      <c r="BZ669" s="31">
        <v>0</v>
      </c>
      <c r="CA669" s="31">
        <v>47678.281446456902</v>
      </c>
      <c r="CB669" s="31">
        <v>2670446.8521118201</v>
      </c>
      <c r="CC669" s="31">
        <v>25034802.767578099</v>
      </c>
      <c r="CD669" s="31">
        <v>5925227.0921020498</v>
      </c>
      <c r="CE669" s="31">
        <v>1015.26784184575</v>
      </c>
      <c r="CF669" s="31">
        <v>165895.25892448399</v>
      </c>
      <c r="CG669" s="31">
        <v>1372108.5488891599</v>
      </c>
      <c r="CH669" s="31">
        <v>114759.899851799</v>
      </c>
      <c r="CI669" s="31">
        <v>48698.168557167097</v>
      </c>
      <c r="CJ669" s="31">
        <v>2836309.46374512</v>
      </c>
      <c r="CK669" s="31">
        <v>26408707.247802701</v>
      </c>
      <c r="CL669" s="31">
        <v>6040742.5879516602</v>
      </c>
      <c r="CM669" s="31">
        <v>74447.197314262405</v>
      </c>
      <c r="CN669" s="31">
        <v>10775105.8050537</v>
      </c>
      <c r="CO669" s="31">
        <v>51119592.137695298</v>
      </c>
      <c r="CP669" s="31">
        <v>6040742.5879516602</v>
      </c>
    </row>
    <row r="670" spans="1:94">
      <c r="A670" s="138" t="s">
        <v>74</v>
      </c>
      <c r="B670" s="163">
        <v>41518</v>
      </c>
      <c r="C670" s="31">
        <v>42901.949018955202</v>
      </c>
      <c r="D670" s="31">
        <v>0</v>
      </c>
      <c r="E670" s="31">
        <v>4805.0286124348604</v>
      </c>
      <c r="F670" s="31">
        <v>4057.21351036429</v>
      </c>
      <c r="G670" s="31">
        <v>993.69812379032396</v>
      </c>
      <c r="H670" s="31">
        <v>0</v>
      </c>
      <c r="I670" s="31">
        <v>0</v>
      </c>
      <c r="J670" s="31">
        <v>25570.666832447099</v>
      </c>
      <c r="K670" s="31">
        <v>253.269307937473</v>
      </c>
      <c r="L670" s="31">
        <v>128.91790083237001</v>
      </c>
      <c r="M670" s="31">
        <v>15185.4791351557</v>
      </c>
      <c r="N670" s="31">
        <v>5059.0939471721604</v>
      </c>
      <c r="O670" s="31">
        <v>0</v>
      </c>
      <c r="P670" s="31">
        <v>25744.0730679035</v>
      </c>
      <c r="Q670" s="31">
        <v>1693.19025155902</v>
      </c>
      <c r="R670" s="31">
        <v>0</v>
      </c>
      <c r="S670" s="31">
        <v>1001.27505145967</v>
      </c>
      <c r="T670" s="31">
        <v>0</v>
      </c>
      <c r="U670" s="31">
        <v>25982.324384476178</v>
      </c>
      <c r="V670" s="31">
        <v>2388072.4952392601</v>
      </c>
      <c r="W670" s="31">
        <v>0</v>
      </c>
      <c r="X670" s="31">
        <v>259287.48901176499</v>
      </c>
      <c r="Y670" s="31">
        <v>173254.502447128</v>
      </c>
      <c r="Z670" s="31">
        <v>165127.258831024</v>
      </c>
      <c r="AA670" s="31">
        <v>0</v>
      </c>
      <c r="AB670" s="31">
        <v>0</v>
      </c>
      <c r="AC670" s="31">
        <v>7919489.4550781297</v>
      </c>
      <c r="AD670" s="31">
        <v>23237.045249700499</v>
      </c>
      <c r="AE670" s="31">
        <v>3975.3502855300899</v>
      </c>
      <c r="AF670" s="31">
        <v>727199.21491241502</v>
      </c>
      <c r="AG670" s="31">
        <v>602759.60412597703</v>
      </c>
      <c r="AH670" s="31">
        <v>0</v>
      </c>
      <c r="AI670" s="31">
        <v>1101153.8605041499</v>
      </c>
      <c r="AJ670" s="31">
        <v>212611.498256683</v>
      </c>
      <c r="AK670" s="31">
        <v>0</v>
      </c>
      <c r="AL670" s="31">
        <v>164698.60872840899</v>
      </c>
      <c r="AM670" s="31">
        <v>0</v>
      </c>
      <c r="AN670" s="31">
        <v>7976678.4000854502</v>
      </c>
      <c r="AO670" s="31">
        <v>22525652.122314502</v>
      </c>
      <c r="AP670" s="31">
        <v>0</v>
      </c>
      <c r="AQ670" s="31">
        <v>2415529.3041381799</v>
      </c>
      <c r="AR670" s="31">
        <v>1605197.7656707801</v>
      </c>
      <c r="AS670" s="31">
        <v>1361020.8341369601</v>
      </c>
      <c r="AT670" s="31">
        <v>0</v>
      </c>
      <c r="AU670" s="31">
        <v>0</v>
      </c>
      <c r="AV670" s="31">
        <v>24694942.246093798</v>
      </c>
      <c r="AW670" s="31">
        <v>71123.096550941496</v>
      </c>
      <c r="AX670" s="31">
        <v>44835.8551292419</v>
      </c>
      <c r="AY670" s="31">
        <v>7281612.4268188505</v>
      </c>
      <c r="AZ670" s="31">
        <v>4916211.02770996</v>
      </c>
      <c r="BA670" s="31">
        <v>0</v>
      </c>
      <c r="BB670" s="31">
        <v>10815275.7081299</v>
      </c>
      <c r="BC670" s="31">
        <v>1963996.5093383801</v>
      </c>
      <c r="BD670" s="31">
        <v>0</v>
      </c>
      <c r="BE670" s="31">
        <v>1357207.2970733601</v>
      </c>
      <c r="BF670" s="31">
        <v>0</v>
      </c>
      <c r="BG670" s="31">
        <v>24811967.503906298</v>
      </c>
      <c r="BH670" s="31">
        <v>5086360.14025879</v>
      </c>
      <c r="BI670" s="31">
        <v>0</v>
      </c>
      <c r="BJ670" s="31">
        <v>711477.13020324695</v>
      </c>
      <c r="BK670" s="31">
        <v>504919.81584167498</v>
      </c>
      <c r="BL670" s="31">
        <v>0</v>
      </c>
      <c r="BM670" s="31">
        <v>0</v>
      </c>
      <c r="BN670" s="31">
        <v>0</v>
      </c>
      <c r="BO670" s="31">
        <v>0</v>
      </c>
      <c r="BP670" s="31">
        <v>0</v>
      </c>
      <c r="BQ670" s="31">
        <v>0</v>
      </c>
      <c r="BR670" s="31">
        <v>2387181.84655762</v>
      </c>
      <c r="BS670" s="31">
        <v>1853342.2476196301</v>
      </c>
      <c r="BT670" s="31">
        <v>0</v>
      </c>
      <c r="BU670" s="31">
        <v>671546.66999816895</v>
      </c>
      <c r="BV670" s="31">
        <v>845065.27133941697</v>
      </c>
      <c r="BW670" s="31">
        <v>0</v>
      </c>
      <c r="BX670" s="31">
        <v>100443.17709159901</v>
      </c>
      <c r="BY670" s="31">
        <v>0</v>
      </c>
      <c r="BZ670" s="31">
        <v>0</v>
      </c>
      <c r="CA670" s="31">
        <v>47715.259549140901</v>
      </c>
      <c r="CB670" s="31">
        <v>2647611.34655762</v>
      </c>
      <c r="CC670" s="31">
        <v>24973411.032470699</v>
      </c>
      <c r="CD670" s="31">
        <v>5795401.53833008</v>
      </c>
      <c r="CE670" s="31">
        <v>997.22971293330204</v>
      </c>
      <c r="CF670" s="31">
        <v>165260.65622711199</v>
      </c>
      <c r="CG670" s="31">
        <v>1357975.2210083001</v>
      </c>
      <c r="CH670" s="31">
        <v>100443.17709159901</v>
      </c>
      <c r="CI670" s="31">
        <v>48702.971674442299</v>
      </c>
      <c r="CJ670" s="31">
        <v>2812202.71514893</v>
      </c>
      <c r="CK670" s="31">
        <v>26326877.596191399</v>
      </c>
      <c r="CL670" s="31">
        <v>5900810.7387084998</v>
      </c>
      <c r="CM670" s="31">
        <v>74613.889316558794</v>
      </c>
      <c r="CN670" s="31">
        <v>10784193.595214801</v>
      </c>
      <c r="CO670" s="31">
        <v>51156036.159667999</v>
      </c>
      <c r="CP670" s="31">
        <v>5900810.7387084998</v>
      </c>
    </row>
    <row r="671" spans="1:94">
      <c r="A671" s="138" t="s">
        <v>74</v>
      </c>
      <c r="B671" s="163">
        <v>41609</v>
      </c>
      <c r="C671" s="31">
        <v>42731.799750804901</v>
      </c>
      <c r="D671" s="31">
        <v>0</v>
      </c>
      <c r="E671" s="31">
        <v>4588.6361998319599</v>
      </c>
      <c r="F671" s="31">
        <v>3814.5778271555901</v>
      </c>
      <c r="G671" s="31">
        <v>965.984134294093</v>
      </c>
      <c r="H671" s="31">
        <v>0</v>
      </c>
      <c r="I671" s="31">
        <v>0</v>
      </c>
      <c r="J671" s="31">
        <v>25317.030210256598</v>
      </c>
      <c r="K671" s="31">
        <v>213.78418120183099</v>
      </c>
      <c r="L671" s="31">
        <v>75.156892677769093</v>
      </c>
      <c r="M671" s="31">
        <v>15260.0712497234</v>
      </c>
      <c r="N671" s="31">
        <v>4991.8637830018997</v>
      </c>
      <c r="O671" s="31">
        <v>0</v>
      </c>
      <c r="P671" s="31">
        <v>25432.090390205401</v>
      </c>
      <c r="Q671" s="31">
        <v>1656.82252556086</v>
      </c>
      <c r="R671" s="31">
        <v>0</v>
      </c>
      <c r="S671" s="31">
        <v>963.02971437573399</v>
      </c>
      <c r="T671" s="31">
        <v>0</v>
      </c>
      <c r="U671" s="31">
        <v>25807.387546709164</v>
      </c>
      <c r="V671" s="31">
        <v>2359599.1886596698</v>
      </c>
      <c r="W671" s="31">
        <v>0</v>
      </c>
      <c r="X671" s="31">
        <v>249339.92528152501</v>
      </c>
      <c r="Y671" s="31">
        <v>164413.74103546099</v>
      </c>
      <c r="Z671" s="31">
        <v>160348.58817100499</v>
      </c>
      <c r="AA671" s="31">
        <v>0</v>
      </c>
      <c r="AB671" s="31">
        <v>0</v>
      </c>
      <c r="AC671" s="31">
        <v>7774998.4912719699</v>
      </c>
      <c r="AD671" s="31">
        <v>19955.723962068601</v>
      </c>
      <c r="AE671" s="31">
        <v>2986.6508544683502</v>
      </c>
      <c r="AF671" s="31">
        <v>729389.14303588902</v>
      </c>
      <c r="AG671" s="31">
        <v>587072.81745147705</v>
      </c>
      <c r="AH671" s="31">
        <v>0</v>
      </c>
      <c r="AI671" s="31">
        <v>1076969.5910491899</v>
      </c>
      <c r="AJ671" s="31">
        <v>207578.42034339899</v>
      </c>
      <c r="AK671" s="31">
        <v>0</v>
      </c>
      <c r="AL671" s="31">
        <v>158574.73533058201</v>
      </c>
      <c r="AM671" s="31">
        <v>0</v>
      </c>
      <c r="AN671" s="31">
        <v>7845927.5847778302</v>
      </c>
      <c r="AO671" s="31">
        <v>22312891.9143066</v>
      </c>
      <c r="AP671" s="31">
        <v>0</v>
      </c>
      <c r="AQ671" s="31">
        <v>2285150.8560791002</v>
      </c>
      <c r="AR671" s="31">
        <v>1493516.81663513</v>
      </c>
      <c r="AS671" s="31">
        <v>1333928.5233917199</v>
      </c>
      <c r="AT671" s="31">
        <v>0</v>
      </c>
      <c r="AU671" s="31">
        <v>0</v>
      </c>
      <c r="AV671" s="31">
        <v>24528370.0463867</v>
      </c>
      <c r="AW671" s="31">
        <v>63088.105608940103</v>
      </c>
      <c r="AX671" s="31">
        <v>29618.968932867101</v>
      </c>
      <c r="AY671" s="31">
        <v>7326663.7022094699</v>
      </c>
      <c r="AZ671" s="31">
        <v>4799564.6596679697</v>
      </c>
      <c r="BA671" s="31">
        <v>0</v>
      </c>
      <c r="BB671" s="31">
        <v>10551099.4133301</v>
      </c>
      <c r="BC671" s="31">
        <v>1916184.2174377399</v>
      </c>
      <c r="BD671" s="31">
        <v>0</v>
      </c>
      <c r="BE671" s="31">
        <v>1318845.54804993</v>
      </c>
      <c r="BF671" s="31">
        <v>0</v>
      </c>
      <c r="BG671" s="31">
        <v>24745538.0305176</v>
      </c>
      <c r="BH671" s="31">
        <v>5049435.7421875</v>
      </c>
      <c r="BI671" s="31">
        <v>0</v>
      </c>
      <c r="BJ671" s="31">
        <v>699439.53437805199</v>
      </c>
      <c r="BK671" s="31">
        <v>492204.67603302002</v>
      </c>
      <c r="BL671" s="31">
        <v>0</v>
      </c>
      <c r="BM671" s="31">
        <v>0</v>
      </c>
      <c r="BN671" s="31">
        <v>0</v>
      </c>
      <c r="BO671" s="31">
        <v>0</v>
      </c>
      <c r="BP671" s="31">
        <v>0</v>
      </c>
      <c r="BQ671" s="31">
        <v>0</v>
      </c>
      <c r="BR671" s="31">
        <v>2407038.8443298298</v>
      </c>
      <c r="BS671" s="31">
        <v>1807340.80609131</v>
      </c>
      <c r="BT671" s="31">
        <v>0</v>
      </c>
      <c r="BU671" s="31">
        <v>765359.88999176002</v>
      </c>
      <c r="BV671" s="31">
        <v>827682.31248474098</v>
      </c>
      <c r="BW671" s="31">
        <v>0</v>
      </c>
      <c r="BX671" s="31">
        <v>106536.377765656</v>
      </c>
      <c r="BY671" s="31">
        <v>0</v>
      </c>
      <c r="BZ671" s="31">
        <v>0</v>
      </c>
      <c r="CA671" s="31">
        <v>47343.370552539804</v>
      </c>
      <c r="CB671" s="31">
        <v>2606083.1208190899</v>
      </c>
      <c r="CC671" s="31">
        <v>24569592.03125</v>
      </c>
      <c r="CD671" s="31">
        <v>5741345.3760376005</v>
      </c>
      <c r="CE671" s="31">
        <v>972.93244421482098</v>
      </c>
      <c r="CF671" s="31">
        <v>159450.69839096101</v>
      </c>
      <c r="CG671" s="31">
        <v>1331720.4599456801</v>
      </c>
      <c r="CH671" s="31">
        <v>106536.377765656</v>
      </c>
      <c r="CI671" s="31">
        <v>48318.093204498298</v>
      </c>
      <c r="CJ671" s="31">
        <v>2764513.2967529302</v>
      </c>
      <c r="CK671" s="31">
        <v>25895565.1330566</v>
      </c>
      <c r="CL671" s="31">
        <v>5842129.9520873995</v>
      </c>
      <c r="CM671" s="31">
        <v>74023.543302535996</v>
      </c>
      <c r="CN671" s="31">
        <v>10608122.274292</v>
      </c>
      <c r="CO671" s="31">
        <v>50612637.676269501</v>
      </c>
      <c r="CP671" s="31">
        <v>5842129.9520873995</v>
      </c>
    </row>
    <row r="672" spans="1:94">
      <c r="A672" s="138" t="s">
        <v>74</v>
      </c>
      <c r="B672" s="163">
        <v>41699</v>
      </c>
      <c r="C672" s="31">
        <v>42592.447224140204</v>
      </c>
      <c r="D672" s="31">
        <v>0</v>
      </c>
      <c r="E672" s="31">
        <v>4603.9871805906296</v>
      </c>
      <c r="F672" s="31">
        <v>3844.59350693226</v>
      </c>
      <c r="G672" s="31">
        <v>973.69957002997398</v>
      </c>
      <c r="H672" s="31">
        <v>0</v>
      </c>
      <c r="I672" s="31">
        <v>0</v>
      </c>
      <c r="J672" s="31">
        <v>26003.628607511499</v>
      </c>
      <c r="K672" s="31">
        <v>188.93481515906799</v>
      </c>
      <c r="L672" s="31">
        <v>81.810843349434407</v>
      </c>
      <c r="M672" s="31">
        <v>15282.348556757001</v>
      </c>
      <c r="N672" s="31">
        <v>4893.8613619208299</v>
      </c>
      <c r="O672" s="31">
        <v>0</v>
      </c>
      <c r="P672" s="31">
        <v>25147.470438241999</v>
      </c>
      <c r="Q672" s="31">
        <v>1631.2081885784901</v>
      </c>
      <c r="R672" s="31">
        <v>0</v>
      </c>
      <c r="S672" s="31">
        <v>971.212634153664</v>
      </c>
      <c r="T672" s="31">
        <v>0</v>
      </c>
      <c r="U672" s="31">
        <v>25813.079923307305</v>
      </c>
      <c r="V672" s="31">
        <v>2326332.4690856901</v>
      </c>
      <c r="W672" s="31">
        <v>0</v>
      </c>
      <c r="X672" s="31">
        <v>244945.20423889201</v>
      </c>
      <c r="Y672" s="31">
        <v>163529.546396255</v>
      </c>
      <c r="Z672" s="31">
        <v>156690.218959808</v>
      </c>
      <c r="AA672" s="31">
        <v>0</v>
      </c>
      <c r="AB672" s="31">
        <v>0</v>
      </c>
      <c r="AC672" s="31">
        <v>7847565.0233154297</v>
      </c>
      <c r="AD672" s="31">
        <v>14228.676047086699</v>
      </c>
      <c r="AE672" s="31">
        <v>2014.00525176525</v>
      </c>
      <c r="AF672" s="31">
        <v>728078.82661438</v>
      </c>
      <c r="AG672" s="31">
        <v>571299.356300354</v>
      </c>
      <c r="AH672" s="31">
        <v>0</v>
      </c>
      <c r="AI672" s="31">
        <v>1071279.06340027</v>
      </c>
      <c r="AJ672" s="31">
        <v>203017.17594528201</v>
      </c>
      <c r="AK672" s="31">
        <v>0</v>
      </c>
      <c r="AL672" s="31">
        <v>157686.523803711</v>
      </c>
      <c r="AM672" s="31">
        <v>0</v>
      </c>
      <c r="AN672" s="31">
        <v>7802999.2028808603</v>
      </c>
      <c r="AO672" s="31">
        <v>22074210.2431641</v>
      </c>
      <c r="AP672" s="31">
        <v>0</v>
      </c>
      <c r="AQ672" s="31">
        <v>2217211.8918151902</v>
      </c>
      <c r="AR672" s="31">
        <v>1462682.63215637</v>
      </c>
      <c r="AS672" s="31">
        <v>1309581.1182251</v>
      </c>
      <c r="AT672" s="31">
        <v>0</v>
      </c>
      <c r="AU672" s="31">
        <v>0</v>
      </c>
      <c r="AV672" s="31">
        <v>24832918.393066399</v>
      </c>
      <c r="AW672" s="31">
        <v>52407.317057132699</v>
      </c>
      <c r="AX672" s="31">
        <v>20834.732142209999</v>
      </c>
      <c r="AY672" s="31">
        <v>7317335.3872680701</v>
      </c>
      <c r="AZ672" s="31">
        <v>4682399.3773803702</v>
      </c>
      <c r="BA672" s="31">
        <v>0</v>
      </c>
      <c r="BB672" s="31">
        <v>10342484.9919434</v>
      </c>
      <c r="BC672" s="31">
        <v>1871394.78523254</v>
      </c>
      <c r="BD672" s="31">
        <v>0</v>
      </c>
      <c r="BE672" s="31">
        <v>1318915.5030670201</v>
      </c>
      <c r="BF672" s="31">
        <v>0</v>
      </c>
      <c r="BG672" s="31">
        <v>24735382.9526367</v>
      </c>
      <c r="BH672" s="31">
        <v>5087872.6303100605</v>
      </c>
      <c r="BI672" s="31">
        <v>0</v>
      </c>
      <c r="BJ672" s="31">
        <v>684239.74501037598</v>
      </c>
      <c r="BK672" s="31">
        <v>482257.354919434</v>
      </c>
      <c r="BL672" s="31">
        <v>0</v>
      </c>
      <c r="BM672" s="31">
        <v>0</v>
      </c>
      <c r="BN672" s="31">
        <v>0</v>
      </c>
      <c r="BO672" s="31">
        <v>0</v>
      </c>
      <c r="BP672" s="31">
        <v>0</v>
      </c>
      <c r="BQ672" s="31">
        <v>0</v>
      </c>
      <c r="BR672" s="31">
        <v>2409067.44677734</v>
      </c>
      <c r="BS672" s="31">
        <v>1771580.8542480499</v>
      </c>
      <c r="BT672" s="31">
        <v>0</v>
      </c>
      <c r="BU672" s="31">
        <v>758586.69999694801</v>
      </c>
      <c r="BV672" s="31">
        <v>814600.30343627895</v>
      </c>
      <c r="BW672" s="31">
        <v>0</v>
      </c>
      <c r="BX672" s="31">
        <v>108343.11329650899</v>
      </c>
      <c r="BY672" s="31">
        <v>0</v>
      </c>
      <c r="BZ672" s="31">
        <v>0</v>
      </c>
      <c r="CA672" s="31">
        <v>47173.602638721502</v>
      </c>
      <c r="CB672" s="31">
        <v>2573821.7131652799</v>
      </c>
      <c r="CC672" s="31">
        <v>24307567.972167999</v>
      </c>
      <c r="CD672" s="31">
        <v>5778637.2225341797</v>
      </c>
      <c r="CE672" s="31">
        <v>965.35196733474697</v>
      </c>
      <c r="CF672" s="31">
        <v>156985.261732101</v>
      </c>
      <c r="CG672" s="31">
        <v>1310201.2787780799</v>
      </c>
      <c r="CH672" s="31">
        <v>108343.11329650899</v>
      </c>
      <c r="CI672" s="31">
        <v>48142.975145340002</v>
      </c>
      <c r="CJ672" s="31">
        <v>2732552.8087158198</v>
      </c>
      <c r="CK672" s="31">
        <v>25626322.831054699</v>
      </c>
      <c r="CL672" s="31">
        <v>5887472.1197509803</v>
      </c>
      <c r="CM672" s="31">
        <v>73819.333833694502</v>
      </c>
      <c r="CN672" s="31">
        <v>10538001.0979004</v>
      </c>
      <c r="CO672" s="31">
        <v>50364012.716796897</v>
      </c>
      <c r="CP672" s="31">
        <v>5887472.1197509803</v>
      </c>
    </row>
    <row r="673" spans="1:94">
      <c r="A673" s="138" t="s">
        <v>74</v>
      </c>
      <c r="B673" s="163">
        <v>41791</v>
      </c>
      <c r="C673" s="31">
        <v>42368.051728248603</v>
      </c>
      <c r="D673" s="31">
        <v>0</v>
      </c>
      <c r="E673" s="31">
        <v>4559.6125388145401</v>
      </c>
      <c r="F673" s="31">
        <v>3814.2964091599001</v>
      </c>
      <c r="G673" s="31">
        <v>972.494120560586</v>
      </c>
      <c r="H673" s="31">
        <v>0</v>
      </c>
      <c r="I673" s="31">
        <v>0</v>
      </c>
      <c r="J673" s="31">
        <v>25786.256582975398</v>
      </c>
      <c r="K673" s="31">
        <v>114.864390886389</v>
      </c>
      <c r="L673" s="31">
        <v>369.88255245238503</v>
      </c>
      <c r="M673" s="31">
        <v>15224.101992845501</v>
      </c>
      <c r="N673" s="31">
        <v>4864.0694365501404</v>
      </c>
      <c r="O673" s="31">
        <v>0</v>
      </c>
      <c r="P673" s="31">
        <v>24845.567335844</v>
      </c>
      <c r="Q673" s="31">
        <v>1620.3284751772901</v>
      </c>
      <c r="R673" s="31">
        <v>0</v>
      </c>
      <c r="S673" s="31">
        <v>971.26747280359302</v>
      </c>
      <c r="T673" s="31">
        <v>0</v>
      </c>
      <c r="U673" s="31">
        <v>25772.628175210477</v>
      </c>
      <c r="V673" s="31">
        <v>2292683.5894470201</v>
      </c>
      <c r="W673" s="31">
        <v>0</v>
      </c>
      <c r="X673" s="31">
        <v>239976.14537239101</v>
      </c>
      <c r="Y673" s="31">
        <v>160184.58972930899</v>
      </c>
      <c r="Z673" s="31">
        <v>156436.34188079799</v>
      </c>
      <c r="AA673" s="31">
        <v>0</v>
      </c>
      <c r="AB673" s="31">
        <v>0</v>
      </c>
      <c r="AC673" s="31">
        <v>7837918.2062377902</v>
      </c>
      <c r="AD673" s="31">
        <v>9487.2536230087298</v>
      </c>
      <c r="AE673" s="31">
        <v>3848.5473036468002</v>
      </c>
      <c r="AF673" s="31">
        <v>715287.26418304397</v>
      </c>
      <c r="AG673" s="31">
        <v>564782.01096344006</v>
      </c>
      <c r="AH673" s="31">
        <v>0</v>
      </c>
      <c r="AI673" s="31">
        <v>1046281.1894683799</v>
      </c>
      <c r="AJ673" s="31">
        <v>201510.92862701399</v>
      </c>
      <c r="AK673" s="31">
        <v>0</v>
      </c>
      <c r="AL673" s="31">
        <v>157508.52919578599</v>
      </c>
      <c r="AM673" s="31">
        <v>0</v>
      </c>
      <c r="AN673" s="31">
        <v>7817091.9236450205</v>
      </c>
      <c r="AO673" s="31">
        <v>21808749.4541016</v>
      </c>
      <c r="AP673" s="31">
        <v>0</v>
      </c>
      <c r="AQ673" s="31">
        <v>2181537.3265991202</v>
      </c>
      <c r="AR673" s="31">
        <v>1434939.8110656701</v>
      </c>
      <c r="AS673" s="31">
        <v>1315195.7584228499</v>
      </c>
      <c r="AT673" s="31">
        <v>0</v>
      </c>
      <c r="AU673" s="31">
        <v>0</v>
      </c>
      <c r="AV673" s="31">
        <v>24906505.5935059</v>
      </c>
      <c r="AW673" s="31">
        <v>29845.966911077499</v>
      </c>
      <c r="AX673" s="31">
        <v>39898.452363014199</v>
      </c>
      <c r="AY673" s="31">
        <v>7186115.50537109</v>
      </c>
      <c r="AZ673" s="31">
        <v>4647512.5175170898</v>
      </c>
      <c r="BA673" s="31">
        <v>0</v>
      </c>
      <c r="BB673" s="31">
        <v>10212030.142822299</v>
      </c>
      <c r="BC673" s="31">
        <v>1860057.9398803699</v>
      </c>
      <c r="BD673" s="31">
        <v>0</v>
      </c>
      <c r="BE673" s="31">
        <v>1323335.09413147</v>
      </c>
      <c r="BF673" s="31">
        <v>0</v>
      </c>
      <c r="BG673" s="31">
        <v>24875318.168945301</v>
      </c>
      <c r="BH673" s="31">
        <v>5015645.8826293899</v>
      </c>
      <c r="BI673" s="31">
        <v>0</v>
      </c>
      <c r="BJ673" s="31">
        <v>674797.28005218494</v>
      </c>
      <c r="BK673" s="31">
        <v>476135.93482208299</v>
      </c>
      <c r="BL673" s="31">
        <v>0</v>
      </c>
      <c r="BM673" s="31">
        <v>0</v>
      </c>
      <c r="BN673" s="31">
        <v>0</v>
      </c>
      <c r="BO673" s="31">
        <v>0</v>
      </c>
      <c r="BP673" s="31">
        <v>0</v>
      </c>
      <c r="BQ673" s="31">
        <v>0</v>
      </c>
      <c r="BR673" s="31">
        <v>2386386.8441772498</v>
      </c>
      <c r="BS673" s="31">
        <v>1753882.4353332501</v>
      </c>
      <c r="BT673" s="31">
        <v>0</v>
      </c>
      <c r="BU673" s="31">
        <v>748419.26999664295</v>
      </c>
      <c r="BV673" s="31">
        <v>809431.66484069801</v>
      </c>
      <c r="BW673" s="31">
        <v>0</v>
      </c>
      <c r="BX673" s="31">
        <v>108652.12106227899</v>
      </c>
      <c r="BY673" s="31">
        <v>0</v>
      </c>
      <c r="BZ673" s="31">
        <v>0</v>
      </c>
      <c r="CA673" s="31">
        <v>46898.120367527001</v>
      </c>
      <c r="CB673" s="31">
        <v>2531499.2658386198</v>
      </c>
      <c r="CC673" s="31">
        <v>23956793.783935498</v>
      </c>
      <c r="CD673" s="31">
        <v>5693580.8939209003</v>
      </c>
      <c r="CE673" s="31">
        <v>969.72056051343702</v>
      </c>
      <c r="CF673" s="31">
        <v>156784.86419487</v>
      </c>
      <c r="CG673" s="31">
        <v>1318033.5520782501</v>
      </c>
      <c r="CH673" s="31">
        <v>108652.12106227899</v>
      </c>
      <c r="CI673" s="31">
        <v>47872.188633918799</v>
      </c>
      <c r="CJ673" s="31">
        <v>2688231.4382934598</v>
      </c>
      <c r="CK673" s="31">
        <v>25277517.795654301</v>
      </c>
      <c r="CL673" s="31">
        <v>5801786.0256347703</v>
      </c>
      <c r="CM673" s="31">
        <v>73540.586681365996</v>
      </c>
      <c r="CN673" s="31">
        <v>10511430.0270996</v>
      </c>
      <c r="CO673" s="31">
        <v>50174456.466308601</v>
      </c>
      <c r="CP673" s="31">
        <v>5801786.0256347703</v>
      </c>
    </row>
    <row r="674" spans="1:94">
      <c r="A674" s="138" t="s">
        <v>74</v>
      </c>
      <c r="B674" s="163">
        <v>41883</v>
      </c>
      <c r="C674" s="31">
        <v>42452.165598392501</v>
      </c>
      <c r="D674" s="31">
        <v>0</v>
      </c>
      <c r="E674" s="31">
        <v>4471.2991874813997</v>
      </c>
      <c r="F674" s="31">
        <v>3775.8788992166501</v>
      </c>
      <c r="G674" s="31">
        <v>978.31818711757705</v>
      </c>
      <c r="H674" s="31">
        <v>0</v>
      </c>
      <c r="I674" s="31">
        <v>0</v>
      </c>
      <c r="J674" s="31">
        <v>25615.631750106801</v>
      </c>
      <c r="K674" s="31">
        <v>70.026627345010596</v>
      </c>
      <c r="L674" s="31">
        <v>97.895968948490903</v>
      </c>
      <c r="M674" s="31">
        <v>15299.1536870003</v>
      </c>
      <c r="N674" s="31">
        <v>4743.2999284267398</v>
      </c>
      <c r="O674" s="31">
        <v>0</v>
      </c>
      <c r="P674" s="31">
        <v>25234.402592659</v>
      </c>
      <c r="Q674" s="31">
        <v>1614.0948518514599</v>
      </c>
      <c r="R674" s="31">
        <v>0</v>
      </c>
      <c r="S674" s="31">
        <v>984.56782998889696</v>
      </c>
      <c r="T674" s="31">
        <v>0</v>
      </c>
      <c r="U674" s="31">
        <v>25911.811093517081</v>
      </c>
      <c r="V674" s="31">
        <v>2296702.6474914602</v>
      </c>
      <c r="W674" s="31">
        <v>0</v>
      </c>
      <c r="X674" s="31">
        <v>232506.096420288</v>
      </c>
      <c r="Y674" s="31">
        <v>156720.33195877101</v>
      </c>
      <c r="Z674" s="31">
        <v>157852.996017456</v>
      </c>
      <c r="AA674" s="31">
        <v>0</v>
      </c>
      <c r="AB674" s="31">
        <v>0</v>
      </c>
      <c r="AC674" s="31">
        <v>7834473.8485717801</v>
      </c>
      <c r="AD674" s="31">
        <v>5555.1964130401602</v>
      </c>
      <c r="AE674" s="31">
        <v>2921.2118339538602</v>
      </c>
      <c r="AF674" s="31">
        <v>731567.18804168701</v>
      </c>
      <c r="AG674" s="31">
        <v>543745.30696868896</v>
      </c>
      <c r="AH674" s="31">
        <v>0</v>
      </c>
      <c r="AI674" s="31">
        <v>1051542.3768768299</v>
      </c>
      <c r="AJ674" s="31">
        <v>201782.875181198</v>
      </c>
      <c r="AK674" s="31">
        <v>0</v>
      </c>
      <c r="AL674" s="31">
        <v>157264.83489990199</v>
      </c>
      <c r="AM674" s="31">
        <v>0</v>
      </c>
      <c r="AN674" s="31">
        <v>7883063.0007934598</v>
      </c>
      <c r="AO674" s="31">
        <v>21972508.3364258</v>
      </c>
      <c r="AP674" s="31">
        <v>0</v>
      </c>
      <c r="AQ674" s="31">
        <v>2158180.0353088402</v>
      </c>
      <c r="AR674" s="31">
        <v>1435418.01177979</v>
      </c>
      <c r="AS674" s="31">
        <v>1320823.9035644501</v>
      </c>
      <c r="AT674" s="31">
        <v>0</v>
      </c>
      <c r="AU674" s="31">
        <v>0</v>
      </c>
      <c r="AV674" s="31">
        <v>24934333.183837902</v>
      </c>
      <c r="AW674" s="31">
        <v>16469.478258609801</v>
      </c>
      <c r="AX674" s="31">
        <v>32513.4079437256</v>
      </c>
      <c r="AY674" s="31">
        <v>7386319.26062012</v>
      </c>
      <c r="AZ674" s="31">
        <v>4480340.1081542997</v>
      </c>
      <c r="BA674" s="31">
        <v>0</v>
      </c>
      <c r="BB674" s="31">
        <v>10481116.994628901</v>
      </c>
      <c r="BC674" s="31">
        <v>1858249.1091766399</v>
      </c>
      <c r="BD674" s="31">
        <v>0</v>
      </c>
      <c r="BE674" s="31">
        <v>1316320.4543609601</v>
      </c>
      <c r="BF674" s="31">
        <v>0</v>
      </c>
      <c r="BG674" s="31">
        <v>25012841.462890599</v>
      </c>
      <c r="BH674" s="31">
        <v>4975908.9116821298</v>
      </c>
      <c r="BI674" s="31">
        <v>0</v>
      </c>
      <c r="BJ674" s="31">
        <v>664555.14116668701</v>
      </c>
      <c r="BK674" s="31">
        <v>465729.65485000599</v>
      </c>
      <c r="BL674" s="31">
        <v>0</v>
      </c>
      <c r="BM674" s="31">
        <v>0</v>
      </c>
      <c r="BN674" s="31">
        <v>0</v>
      </c>
      <c r="BO674" s="31">
        <v>0</v>
      </c>
      <c r="BP674" s="31">
        <v>0</v>
      </c>
      <c r="BQ674" s="31">
        <v>0</v>
      </c>
      <c r="BR674" s="31">
        <v>2441122.6812439002</v>
      </c>
      <c r="BS674" s="31">
        <v>1696509.49526978</v>
      </c>
      <c r="BT674" s="31">
        <v>0</v>
      </c>
      <c r="BU674" s="31">
        <v>641074.49926757801</v>
      </c>
      <c r="BV674" s="31">
        <v>814509.72624969506</v>
      </c>
      <c r="BW674" s="31">
        <v>0</v>
      </c>
      <c r="BX674" s="31">
        <v>96375.883756637602</v>
      </c>
      <c r="BY674" s="31">
        <v>0</v>
      </c>
      <c r="BZ674" s="31">
        <v>0</v>
      </c>
      <c r="CA674" s="31">
        <v>46966.685334682501</v>
      </c>
      <c r="CB674" s="31">
        <v>2531390.1966247601</v>
      </c>
      <c r="CC674" s="31">
        <v>24192556.115722701</v>
      </c>
      <c r="CD674" s="31">
        <v>5638793.3926391602</v>
      </c>
      <c r="CE674" s="31">
        <v>982.59429471194699</v>
      </c>
      <c r="CF674" s="31">
        <v>158127.68221092201</v>
      </c>
      <c r="CG674" s="31">
        <v>1319656.8106384301</v>
      </c>
      <c r="CH674" s="31">
        <v>96375.883756637602</v>
      </c>
      <c r="CI674" s="31">
        <v>47938.538142204299</v>
      </c>
      <c r="CJ674" s="31">
        <v>2688783.7803344699</v>
      </c>
      <c r="CK674" s="31">
        <v>25506348.511230499</v>
      </c>
      <c r="CL674" s="31">
        <v>5740798.9727172898</v>
      </c>
      <c r="CM674" s="31">
        <v>73767.079792022705</v>
      </c>
      <c r="CN674" s="31">
        <v>10566316.435424799</v>
      </c>
      <c r="CO674" s="31">
        <v>50529704.202636696</v>
      </c>
      <c r="CP674" s="31">
        <v>5740798.9727172898</v>
      </c>
    </row>
    <row r="675" spans="1:94">
      <c r="A675" s="138" t="s">
        <v>74</v>
      </c>
      <c r="B675" s="163">
        <v>41974</v>
      </c>
      <c r="C675" s="31">
        <v>42083.863527298003</v>
      </c>
      <c r="D675" s="31">
        <v>0</v>
      </c>
      <c r="E675" s="31">
        <v>4485.8998294472703</v>
      </c>
      <c r="F675" s="31">
        <v>3752.7136774659198</v>
      </c>
      <c r="G675" s="31">
        <v>952.21878297626995</v>
      </c>
      <c r="H675" s="31">
        <v>0</v>
      </c>
      <c r="I675" s="31">
        <v>0</v>
      </c>
      <c r="J675" s="31">
        <v>25126.572586774801</v>
      </c>
      <c r="K675" s="31">
        <v>29.975811110111</v>
      </c>
      <c r="L675" s="31">
        <v>277.73891108483099</v>
      </c>
      <c r="M675" s="31">
        <v>15356.7975732088</v>
      </c>
      <c r="N675" s="31">
        <v>4648.5978009700802</v>
      </c>
      <c r="O675" s="31">
        <v>0</v>
      </c>
      <c r="P675" s="31">
        <v>24808.666001081499</v>
      </c>
      <c r="Q675" s="31">
        <v>1590.22539921105</v>
      </c>
      <c r="R675" s="31">
        <v>0</v>
      </c>
      <c r="S675" s="31">
        <v>950.03434342891001</v>
      </c>
      <c r="T675" s="31">
        <v>0</v>
      </c>
      <c r="U675" s="31">
        <v>25462.904835569607</v>
      </c>
      <c r="V675" s="31">
        <v>2279434.8653869601</v>
      </c>
      <c r="W675" s="31">
        <v>0</v>
      </c>
      <c r="X675" s="31">
        <v>230589.90867805501</v>
      </c>
      <c r="Y675" s="31">
        <v>155431.26439666699</v>
      </c>
      <c r="Z675" s="31">
        <v>150760.61082840001</v>
      </c>
      <c r="AA675" s="31">
        <v>0</v>
      </c>
      <c r="AB675" s="31">
        <v>0</v>
      </c>
      <c r="AC675" s="31">
        <v>7665929.19812012</v>
      </c>
      <c r="AD675" s="31">
        <v>2051.7049132287498</v>
      </c>
      <c r="AE675" s="31">
        <v>4683.2402809858304</v>
      </c>
      <c r="AF675" s="31">
        <v>734116.60936737095</v>
      </c>
      <c r="AG675" s="31">
        <v>534666.04683685303</v>
      </c>
      <c r="AH675" s="31">
        <v>0</v>
      </c>
      <c r="AI675" s="31">
        <v>1033497.65588379</v>
      </c>
      <c r="AJ675" s="31">
        <v>198822.889127731</v>
      </c>
      <c r="AK675" s="31">
        <v>0</v>
      </c>
      <c r="AL675" s="31">
        <v>149339.111253738</v>
      </c>
      <c r="AM675" s="31">
        <v>0</v>
      </c>
      <c r="AN675" s="31">
        <v>7726682.2739257803</v>
      </c>
      <c r="AO675" s="31">
        <v>21864231.338378899</v>
      </c>
      <c r="AP675" s="31">
        <v>0</v>
      </c>
      <c r="AQ675" s="31">
        <v>2121624.9061889602</v>
      </c>
      <c r="AR675" s="31">
        <v>1402654.72413635</v>
      </c>
      <c r="AS675" s="31">
        <v>1271681.3292541499</v>
      </c>
      <c r="AT675" s="31">
        <v>0</v>
      </c>
      <c r="AU675" s="31">
        <v>0</v>
      </c>
      <c r="AV675" s="31">
        <v>24651337.4455566</v>
      </c>
      <c r="AW675" s="31">
        <v>6607.4577211737596</v>
      </c>
      <c r="AX675" s="31">
        <v>54056.282665729501</v>
      </c>
      <c r="AY675" s="31">
        <v>7439626.31994629</v>
      </c>
      <c r="AZ675" s="31">
        <v>4415022.6937866202</v>
      </c>
      <c r="BA675" s="31">
        <v>0</v>
      </c>
      <c r="BB675" s="31">
        <v>10257825.091552701</v>
      </c>
      <c r="BC675" s="31">
        <v>1846858.1882629399</v>
      </c>
      <c r="BD675" s="31">
        <v>0</v>
      </c>
      <c r="BE675" s="31">
        <v>1259728.69259644</v>
      </c>
      <c r="BF675" s="31">
        <v>0</v>
      </c>
      <c r="BG675" s="31">
        <v>24833093.4135742</v>
      </c>
      <c r="BH675" s="31">
        <v>4938557.9550170898</v>
      </c>
      <c r="BI675" s="31">
        <v>0</v>
      </c>
      <c r="BJ675" s="31">
        <v>659828.98542022705</v>
      </c>
      <c r="BK675" s="31">
        <v>459066.91992950399</v>
      </c>
      <c r="BL675" s="31">
        <v>0</v>
      </c>
      <c r="BM675" s="31">
        <v>0</v>
      </c>
      <c r="BN675" s="31">
        <v>0</v>
      </c>
      <c r="BO675" s="31">
        <v>0</v>
      </c>
      <c r="BP675" s="31">
        <v>0</v>
      </c>
      <c r="BQ675" s="31">
        <v>0</v>
      </c>
      <c r="BR675" s="31">
        <v>2447488.1732177702</v>
      </c>
      <c r="BS675" s="31">
        <v>1668792.8314209001</v>
      </c>
      <c r="BT675" s="31">
        <v>0</v>
      </c>
      <c r="BU675" s="31">
        <v>733054.83785247803</v>
      </c>
      <c r="BV675" s="31">
        <v>808553.34452056896</v>
      </c>
      <c r="BW675" s="31">
        <v>0</v>
      </c>
      <c r="BX675" s="31">
        <v>100588.888926506</v>
      </c>
      <c r="BY675" s="31">
        <v>0</v>
      </c>
      <c r="BZ675" s="31">
        <v>0</v>
      </c>
      <c r="CA675" s="31">
        <v>46594.1393299103</v>
      </c>
      <c r="CB675" s="31">
        <v>2506923.6427002</v>
      </c>
      <c r="CC675" s="31">
        <v>23951710.006347701</v>
      </c>
      <c r="CD675" s="31">
        <v>5590251.7948608398</v>
      </c>
      <c r="CE675" s="31">
        <v>959.57515746355102</v>
      </c>
      <c r="CF675" s="31">
        <v>149932.00962829599</v>
      </c>
      <c r="CG675" s="31">
        <v>1270525.32510376</v>
      </c>
      <c r="CH675" s="31">
        <v>100588.888926506</v>
      </c>
      <c r="CI675" s="31">
        <v>47556.023226737998</v>
      </c>
      <c r="CJ675" s="31">
        <v>2655757.68292236</v>
      </c>
      <c r="CK675" s="31">
        <v>25215697.341796901</v>
      </c>
      <c r="CL675" s="31">
        <v>5685345.26745605</v>
      </c>
      <c r="CM675" s="31">
        <v>72918.980737686201</v>
      </c>
      <c r="CN675" s="31">
        <v>10379009.580200201</v>
      </c>
      <c r="CO675" s="31">
        <v>50010541.261718802</v>
      </c>
      <c r="CP675" s="31">
        <v>5685345.26745605</v>
      </c>
    </row>
    <row r="676" spans="1:94">
      <c r="A676" s="138" t="s">
        <v>74</v>
      </c>
      <c r="B676" s="163">
        <v>42064</v>
      </c>
      <c r="C676" s="31">
        <v>41853.071792602503</v>
      </c>
      <c r="D676" s="31">
        <v>0</v>
      </c>
      <c r="E676" s="31">
        <v>4500.8896876573599</v>
      </c>
      <c r="F676" s="31">
        <v>3783.9783633351299</v>
      </c>
      <c r="G676" s="31">
        <v>956.50730956345797</v>
      </c>
      <c r="H676" s="31">
        <v>0</v>
      </c>
      <c r="I676" s="31">
        <v>0</v>
      </c>
      <c r="J676" s="31">
        <v>25738.3043677807</v>
      </c>
      <c r="K676" s="31">
        <v>37.5053034960292</v>
      </c>
      <c r="L676" s="31">
        <v>137.034856470302</v>
      </c>
      <c r="M676" s="31">
        <v>15514.4961135387</v>
      </c>
      <c r="N676" s="31">
        <v>4535.5075962543497</v>
      </c>
      <c r="O676" s="31">
        <v>0</v>
      </c>
      <c r="P676" s="31">
        <v>24436.021370410901</v>
      </c>
      <c r="Q676" s="31">
        <v>1598.2017429769001</v>
      </c>
      <c r="R676" s="31">
        <v>0</v>
      </c>
      <c r="S676" s="31">
        <v>953.28918235003903</v>
      </c>
      <c r="T676" s="31">
        <v>0</v>
      </c>
      <c r="U676" s="31">
        <v>25326.583913542319</v>
      </c>
      <c r="V676" s="31">
        <v>2219749.4107055701</v>
      </c>
      <c r="W676" s="31">
        <v>0</v>
      </c>
      <c r="X676" s="31">
        <v>232644.70559120199</v>
      </c>
      <c r="Y676" s="31">
        <v>155088.43882179301</v>
      </c>
      <c r="Z676" s="31">
        <v>147572.648710251</v>
      </c>
      <c r="AA676" s="31">
        <v>0</v>
      </c>
      <c r="AB676" s="31">
        <v>0</v>
      </c>
      <c r="AC676" s="31">
        <v>7741497.3124389602</v>
      </c>
      <c r="AD676" s="31">
        <v>1214.1054208129599</v>
      </c>
      <c r="AE676" s="31">
        <v>1681.8737125247701</v>
      </c>
      <c r="AF676" s="31">
        <v>737290.12431335403</v>
      </c>
      <c r="AG676" s="31">
        <v>516776.39374542201</v>
      </c>
      <c r="AH676" s="31">
        <v>0</v>
      </c>
      <c r="AI676" s="31">
        <v>1000630.16103363</v>
      </c>
      <c r="AJ676" s="31">
        <v>199742.713840485</v>
      </c>
      <c r="AK676" s="31">
        <v>0</v>
      </c>
      <c r="AL676" s="31">
        <v>148385.62025451701</v>
      </c>
      <c r="AM676" s="31">
        <v>0</v>
      </c>
      <c r="AN676" s="31">
        <v>7670757.6492919903</v>
      </c>
      <c r="AO676" s="31">
        <v>21414631.917480499</v>
      </c>
      <c r="AP676" s="31">
        <v>0</v>
      </c>
      <c r="AQ676" s="31">
        <v>2107795.8619384798</v>
      </c>
      <c r="AR676" s="31">
        <v>1378822.7852477999</v>
      </c>
      <c r="AS676" s="31">
        <v>1248899.0702819801</v>
      </c>
      <c r="AT676" s="31">
        <v>0</v>
      </c>
      <c r="AU676" s="31">
        <v>0</v>
      </c>
      <c r="AV676" s="31">
        <v>24922872.6176758</v>
      </c>
      <c r="AW676" s="31">
        <v>5314.3033484220496</v>
      </c>
      <c r="AX676" s="31">
        <v>22256.501619339</v>
      </c>
      <c r="AY676" s="31">
        <v>7496656.1162109403</v>
      </c>
      <c r="AZ676" s="31">
        <v>4290515.9376220703</v>
      </c>
      <c r="BA676" s="31">
        <v>0</v>
      </c>
      <c r="BB676" s="31">
        <v>9809073.2318115197</v>
      </c>
      <c r="BC676" s="31">
        <v>1846343.00787354</v>
      </c>
      <c r="BD676" s="31">
        <v>0</v>
      </c>
      <c r="BE676" s="31">
        <v>1255798.04481506</v>
      </c>
      <c r="BF676" s="31">
        <v>0</v>
      </c>
      <c r="BG676" s="31">
        <v>24753043.668945301</v>
      </c>
      <c r="BH676" s="31">
        <v>4963949.84448242</v>
      </c>
      <c r="BI676" s="31">
        <v>0</v>
      </c>
      <c r="BJ676" s="31">
        <v>689500.63182067894</v>
      </c>
      <c r="BK676" s="31">
        <v>477937.81843185402</v>
      </c>
      <c r="BL676" s="31">
        <v>0</v>
      </c>
      <c r="BM676" s="31">
        <v>0</v>
      </c>
      <c r="BN676" s="31">
        <v>0</v>
      </c>
      <c r="BO676" s="31">
        <v>0</v>
      </c>
      <c r="BP676" s="31">
        <v>0</v>
      </c>
      <c r="BQ676" s="31">
        <v>0</v>
      </c>
      <c r="BR676" s="31">
        <v>2477252.5668029799</v>
      </c>
      <c r="BS676" s="31">
        <v>1619996.28353882</v>
      </c>
      <c r="BT676" s="31">
        <v>0</v>
      </c>
      <c r="BU676" s="31">
        <v>700546.39182281506</v>
      </c>
      <c r="BV676" s="31">
        <v>835694.43411254894</v>
      </c>
      <c r="BW676" s="31">
        <v>0</v>
      </c>
      <c r="BX676" s="31">
        <v>102806.240261078</v>
      </c>
      <c r="BY676" s="31">
        <v>0</v>
      </c>
      <c r="BZ676" s="31">
        <v>0</v>
      </c>
      <c r="CA676" s="31">
        <v>46323.071638584101</v>
      </c>
      <c r="CB676" s="31">
        <v>2454319.5238952599</v>
      </c>
      <c r="CC676" s="31">
        <v>23530779.505615201</v>
      </c>
      <c r="CD676" s="31">
        <v>5660724.1966552697</v>
      </c>
      <c r="CE676" s="31">
        <v>947.16240722686098</v>
      </c>
      <c r="CF676" s="31">
        <v>147759.436990738</v>
      </c>
      <c r="CG676" s="31">
        <v>1247074.98208618</v>
      </c>
      <c r="CH676" s="31">
        <v>102806.240261078</v>
      </c>
      <c r="CI676" s="31">
        <v>47274.749643325798</v>
      </c>
      <c r="CJ676" s="31">
        <v>2603902.3588867201</v>
      </c>
      <c r="CK676" s="31">
        <v>24787844.118408199</v>
      </c>
      <c r="CL676" s="31">
        <v>5764245.92541504</v>
      </c>
      <c r="CM676" s="31">
        <v>72435.272103309602</v>
      </c>
      <c r="CN676" s="31">
        <v>10278309.544677701</v>
      </c>
      <c r="CO676" s="31">
        <v>49548133.990234397</v>
      </c>
      <c r="CP676" s="31">
        <v>5764245.92541504</v>
      </c>
    </row>
    <row r="677" spans="1:94">
      <c r="A677" s="138" t="s">
        <v>75</v>
      </c>
      <c r="B677" s="163">
        <v>38047</v>
      </c>
      <c r="C677" s="31">
        <v>12762.717705965</v>
      </c>
      <c r="D677" s="31">
        <v>0</v>
      </c>
      <c r="E677" s="31">
        <v>7943.64323115349</v>
      </c>
      <c r="F677" s="31">
        <v>3851.3243894576999</v>
      </c>
      <c r="G677" s="31">
        <v>2.6285485638363801</v>
      </c>
      <c r="H677" s="31">
        <v>508.09344049170602</v>
      </c>
      <c r="I677" s="31">
        <v>0</v>
      </c>
      <c r="J677" s="31">
        <v>44.727864694781601</v>
      </c>
      <c r="K677" s="31">
        <v>17928.982996225401</v>
      </c>
      <c r="L677" s="31">
        <v>9242.3464291095697</v>
      </c>
      <c r="M677" s="31">
        <v>7026.3416956663104</v>
      </c>
      <c r="N677" s="31">
        <v>3161.44066700339</v>
      </c>
      <c r="O677" s="31">
        <v>0</v>
      </c>
      <c r="P677" s="31">
        <v>0</v>
      </c>
      <c r="Q677" s="31">
        <v>1171.41896261275</v>
      </c>
      <c r="R677" s="31">
        <v>0</v>
      </c>
      <c r="S677" s="31">
        <v>0</v>
      </c>
      <c r="T677" s="31">
        <v>504.54833497852098</v>
      </c>
      <c r="U677" s="31">
        <v>17985.958604595737</v>
      </c>
      <c r="V677" s="31">
        <v>805698.49323272705</v>
      </c>
      <c r="W677" s="31">
        <v>0</v>
      </c>
      <c r="X677" s="31">
        <v>766591.83191680897</v>
      </c>
      <c r="Y677" s="31">
        <v>337034.22100448603</v>
      </c>
      <c r="Z677" s="31">
        <v>663.95219507068396</v>
      </c>
      <c r="AA677" s="31">
        <v>94135.430474281296</v>
      </c>
      <c r="AB677" s="31">
        <v>0</v>
      </c>
      <c r="AC677" s="31">
        <v>2761.8654713034598</v>
      </c>
      <c r="AD677" s="31">
        <v>4841408.93859863</v>
      </c>
      <c r="AE677" s="31">
        <v>467233.18566131598</v>
      </c>
      <c r="AF677" s="31">
        <v>358815.00040435803</v>
      </c>
      <c r="AG677" s="31">
        <v>576855.87873840297</v>
      </c>
      <c r="AH677" s="31">
        <v>0</v>
      </c>
      <c r="AI677" s="31">
        <v>0</v>
      </c>
      <c r="AJ677" s="31">
        <v>167903.43207168599</v>
      </c>
      <c r="AK677" s="31">
        <v>0</v>
      </c>
      <c r="AL677" s="31">
        <v>0</v>
      </c>
      <c r="AM677" s="31">
        <v>93785.872074127197</v>
      </c>
      <c r="AN677" s="31">
        <v>4830377.3890380897</v>
      </c>
      <c r="AO677" s="31">
        <v>5444723.62109375</v>
      </c>
      <c r="AP677" s="31">
        <v>0</v>
      </c>
      <c r="AQ677" s="31">
        <v>4992034.5397338904</v>
      </c>
      <c r="AR677" s="31">
        <v>2190404.9934692401</v>
      </c>
      <c r="AS677" s="31">
        <v>4089.5090243220302</v>
      </c>
      <c r="AT677" s="31">
        <v>569637.86454772903</v>
      </c>
      <c r="AU677" s="31">
        <v>0</v>
      </c>
      <c r="AV677" s="31">
        <v>6307.1168578863098</v>
      </c>
      <c r="AW677" s="31">
        <v>11156574.369628901</v>
      </c>
      <c r="AX677" s="31">
        <v>3249600.8885498</v>
      </c>
      <c r="AY677" s="31">
        <v>2440428.5331726102</v>
      </c>
      <c r="AZ677" s="31">
        <v>3604519.5894165002</v>
      </c>
      <c r="BA677" s="31">
        <v>0</v>
      </c>
      <c r="BB677" s="31">
        <v>0</v>
      </c>
      <c r="BC677" s="31">
        <v>1086875.7143859901</v>
      </c>
      <c r="BD677" s="31">
        <v>0</v>
      </c>
      <c r="BE677" s="31">
        <v>0</v>
      </c>
      <c r="BF677" s="31">
        <v>575706.47951507603</v>
      </c>
      <c r="BG677" s="31">
        <v>11153654.4366455</v>
      </c>
      <c r="BH677" s="31">
        <v>1129890.4060668901</v>
      </c>
      <c r="BI677" s="31">
        <v>0</v>
      </c>
      <c r="BJ677" s="31">
        <v>1593696.8119354199</v>
      </c>
      <c r="BK677" s="31">
        <v>798515.17732238804</v>
      </c>
      <c r="BL677" s="31">
        <v>0</v>
      </c>
      <c r="BM677" s="31">
        <v>0</v>
      </c>
      <c r="BN677" s="31">
        <v>0</v>
      </c>
      <c r="BO677" s="31">
        <v>0</v>
      </c>
      <c r="BP677" s="31">
        <v>0</v>
      </c>
      <c r="BQ677" s="31">
        <v>0</v>
      </c>
      <c r="BR677" s="31">
        <v>789669.32135772705</v>
      </c>
      <c r="BS677" s="31">
        <v>1440345.21006775</v>
      </c>
      <c r="BT677" s="31">
        <v>0</v>
      </c>
      <c r="BU677" s="31">
        <v>0</v>
      </c>
      <c r="BV677" s="31">
        <v>501162.54727554298</v>
      </c>
      <c r="BW677" s="31">
        <v>0</v>
      </c>
      <c r="BX677" s="31">
        <v>0</v>
      </c>
      <c r="BY677" s="31">
        <v>0</v>
      </c>
      <c r="BZ677" s="31">
        <v>0</v>
      </c>
      <c r="CA677" s="31">
        <v>20733.6650216579</v>
      </c>
      <c r="CB677" s="31">
        <v>1570765.3285827599</v>
      </c>
      <c r="CC677" s="31">
        <v>10430172.431274399</v>
      </c>
      <c r="CD677" s="31">
        <v>2722590.33120728</v>
      </c>
      <c r="CE677" s="31">
        <v>515.03289990872099</v>
      </c>
      <c r="CF677" s="31">
        <v>95079.800359725996</v>
      </c>
      <c r="CG677" s="31">
        <v>577428.07719421398</v>
      </c>
      <c r="CH677" s="31">
        <v>0</v>
      </c>
      <c r="CI677" s="31">
        <v>21245.9148483276</v>
      </c>
      <c r="CJ677" s="31">
        <v>1665754.82171631</v>
      </c>
      <c r="CK677" s="31">
        <v>11005480.721191401</v>
      </c>
      <c r="CL677" s="31">
        <v>2719855.8847045898</v>
      </c>
      <c r="CM677" s="31">
        <v>39212.985084533699</v>
      </c>
      <c r="CN677" s="31">
        <v>6495720.92260742</v>
      </c>
      <c r="CO677" s="31">
        <v>22162904.939697299</v>
      </c>
      <c r="CP677" s="31">
        <v>2719855.8847045898</v>
      </c>
    </row>
    <row r="678" spans="1:94">
      <c r="A678" s="138" t="s">
        <v>75</v>
      </c>
      <c r="B678" s="163">
        <v>38139</v>
      </c>
      <c r="C678" s="31">
        <v>12786.694503426599</v>
      </c>
      <c r="D678" s="31">
        <v>0</v>
      </c>
      <c r="E678" s="31">
        <v>7765.58864462376</v>
      </c>
      <c r="F678" s="31">
        <v>3955.38750654459</v>
      </c>
      <c r="G678" s="31">
        <v>14.387295527150901</v>
      </c>
      <c r="H678" s="31">
        <v>475.752004828304</v>
      </c>
      <c r="I678" s="31">
        <v>0</v>
      </c>
      <c r="J678" s="31">
        <v>808.61519732326303</v>
      </c>
      <c r="K678" s="31">
        <v>16943.1722502708</v>
      </c>
      <c r="L678" s="31">
        <v>9293.9039306640607</v>
      </c>
      <c r="M678" s="31">
        <v>6901.70945739746</v>
      </c>
      <c r="N678" s="31">
        <v>3199.9693941771998</v>
      </c>
      <c r="O678" s="31">
        <v>0</v>
      </c>
      <c r="P678" s="31">
        <v>0</v>
      </c>
      <c r="Q678" s="31">
        <v>1144.2276092022701</v>
      </c>
      <c r="R678" s="31">
        <v>0</v>
      </c>
      <c r="S678" s="31">
        <v>0</v>
      </c>
      <c r="T678" s="31">
        <v>489.30281639099098</v>
      </c>
      <c r="U678" s="31">
        <v>18028.80355690296</v>
      </c>
      <c r="V678" s="31">
        <v>803865.08980560303</v>
      </c>
      <c r="W678" s="31">
        <v>0</v>
      </c>
      <c r="X678" s="31">
        <v>757382.11917877197</v>
      </c>
      <c r="Y678" s="31">
        <v>351170.88365554798</v>
      </c>
      <c r="Z678" s="31">
        <v>2845.2323624789701</v>
      </c>
      <c r="AA678" s="31">
        <v>85938.861724853501</v>
      </c>
      <c r="AB678" s="31">
        <v>0</v>
      </c>
      <c r="AC678" s="31">
        <v>182707.03064918501</v>
      </c>
      <c r="AD678" s="31">
        <v>4518824.3709716797</v>
      </c>
      <c r="AE678" s="31">
        <v>460218.67258071899</v>
      </c>
      <c r="AF678" s="31">
        <v>346155.72319412202</v>
      </c>
      <c r="AG678" s="31">
        <v>585827.86212921096</v>
      </c>
      <c r="AH678" s="31">
        <v>0</v>
      </c>
      <c r="AI678" s="31">
        <v>0</v>
      </c>
      <c r="AJ678" s="31">
        <v>163320.92042350801</v>
      </c>
      <c r="AK678" s="31">
        <v>0</v>
      </c>
      <c r="AL678" s="31">
        <v>0</v>
      </c>
      <c r="AM678" s="31">
        <v>89691.030694961504</v>
      </c>
      <c r="AN678" s="31">
        <v>4764770.4618530301</v>
      </c>
      <c r="AO678" s="31">
        <v>5457626.99365234</v>
      </c>
      <c r="AP678" s="31">
        <v>0</v>
      </c>
      <c r="AQ678" s="31">
        <v>4979946.3715209998</v>
      </c>
      <c r="AR678" s="31">
        <v>2319944.2807617201</v>
      </c>
      <c r="AS678" s="31">
        <v>17574.0692052841</v>
      </c>
      <c r="AT678" s="31">
        <v>526650.85911560105</v>
      </c>
      <c r="AU678" s="31">
        <v>0</v>
      </c>
      <c r="AV678" s="31">
        <v>426010.01300811803</v>
      </c>
      <c r="AW678" s="31">
        <v>10488664.7069092</v>
      </c>
      <c r="AX678" s="31">
        <v>3241695.6655578599</v>
      </c>
      <c r="AY678" s="31">
        <v>2371761.6107177702</v>
      </c>
      <c r="AZ678" s="31">
        <v>3695155.5526733398</v>
      </c>
      <c r="BA678" s="31">
        <v>0</v>
      </c>
      <c r="BB678" s="31">
        <v>0</v>
      </c>
      <c r="BC678" s="31">
        <v>1082229.1595916699</v>
      </c>
      <c r="BD678" s="31">
        <v>0</v>
      </c>
      <c r="BE678" s="31">
        <v>0</v>
      </c>
      <c r="BF678" s="31">
        <v>551106.35966491699</v>
      </c>
      <c r="BG678" s="31">
        <v>11129703.244140601</v>
      </c>
      <c r="BH678" s="31">
        <v>1154138.1774291999</v>
      </c>
      <c r="BI678" s="31">
        <v>0</v>
      </c>
      <c r="BJ678" s="31">
        <v>1590827.2736358601</v>
      </c>
      <c r="BK678" s="31">
        <v>849446.52616882301</v>
      </c>
      <c r="BL678" s="31">
        <v>0</v>
      </c>
      <c r="BM678" s="31">
        <v>0</v>
      </c>
      <c r="BN678" s="31">
        <v>0</v>
      </c>
      <c r="BO678" s="31">
        <v>0</v>
      </c>
      <c r="BP678" s="31">
        <v>0</v>
      </c>
      <c r="BQ678" s="31">
        <v>0</v>
      </c>
      <c r="BR678" s="31">
        <v>780241.73961639404</v>
      </c>
      <c r="BS678" s="31">
        <v>1483323.80322266</v>
      </c>
      <c r="BT678" s="31">
        <v>0</v>
      </c>
      <c r="BU678" s="31">
        <v>0</v>
      </c>
      <c r="BV678" s="31">
        <v>492429.76219558698</v>
      </c>
      <c r="BW678" s="31">
        <v>0</v>
      </c>
      <c r="BX678" s="31">
        <v>0</v>
      </c>
      <c r="BY678" s="31">
        <v>0</v>
      </c>
      <c r="BZ678" s="31">
        <v>0</v>
      </c>
      <c r="CA678" s="31">
        <v>20601.1787524223</v>
      </c>
      <c r="CB678" s="31">
        <v>1555199.6053009001</v>
      </c>
      <c r="CC678" s="31">
        <v>10400340.6416016</v>
      </c>
      <c r="CD678" s="31">
        <v>2740273.3216552702</v>
      </c>
      <c r="CE678" s="31">
        <v>494.15769603103399</v>
      </c>
      <c r="CF678" s="31">
        <v>89453.054225921602</v>
      </c>
      <c r="CG678" s="31">
        <v>550398.60575103795</v>
      </c>
      <c r="CH678" s="31">
        <v>0</v>
      </c>
      <c r="CI678" s="31">
        <v>21098.190508842501</v>
      </c>
      <c r="CJ678" s="31">
        <v>1645476.4682617199</v>
      </c>
      <c r="CK678" s="31">
        <v>10953147.3237305</v>
      </c>
      <c r="CL678" s="31">
        <v>2738148.9853820801</v>
      </c>
      <c r="CM678" s="31">
        <v>39071.278160572103</v>
      </c>
      <c r="CN678" s="31">
        <v>6416219.2256469699</v>
      </c>
      <c r="CO678" s="31">
        <v>22091841.222900402</v>
      </c>
      <c r="CP678" s="31">
        <v>2738148.9853820801</v>
      </c>
    </row>
    <row r="679" spans="1:94">
      <c r="A679" s="138" t="s">
        <v>75</v>
      </c>
      <c r="B679" s="163">
        <v>38231</v>
      </c>
      <c r="C679" s="31">
        <v>13033.592148542401</v>
      </c>
      <c r="D679" s="31">
        <v>0</v>
      </c>
      <c r="E679" s="31">
        <v>7688.82806551456</v>
      </c>
      <c r="F679" s="31">
        <v>4138.58957260847</v>
      </c>
      <c r="G679" s="31">
        <v>33.623444150667602</v>
      </c>
      <c r="H679" s="31">
        <v>456.42914308980102</v>
      </c>
      <c r="I679" s="31">
        <v>0</v>
      </c>
      <c r="J679" s="31">
        <v>1685.7367620170101</v>
      </c>
      <c r="K679" s="31">
        <v>16311.9036772251</v>
      </c>
      <c r="L679" s="31">
        <v>9784.3758572339993</v>
      </c>
      <c r="M679" s="31">
        <v>6884.3279529213896</v>
      </c>
      <c r="N679" s="31">
        <v>3235.1019113361799</v>
      </c>
      <c r="O679" s="31">
        <v>0</v>
      </c>
      <c r="P679" s="31">
        <v>0</v>
      </c>
      <c r="Q679" s="31">
        <v>1128.66068941355</v>
      </c>
      <c r="R679" s="31">
        <v>0</v>
      </c>
      <c r="S679" s="31">
        <v>0</v>
      </c>
      <c r="T679" s="31">
        <v>484.06702438369399</v>
      </c>
      <c r="U679" s="31">
        <v>17963.717282139452</v>
      </c>
      <c r="V679" s="31">
        <v>808794.62598419201</v>
      </c>
      <c r="W679" s="31">
        <v>0</v>
      </c>
      <c r="X679" s="31">
        <v>743553.77935791004</v>
      </c>
      <c r="Y679" s="31">
        <v>358363.63910293602</v>
      </c>
      <c r="Z679" s="31">
        <v>7843.1156998276701</v>
      </c>
      <c r="AA679" s="31">
        <v>82287.842189788804</v>
      </c>
      <c r="AB679" s="31">
        <v>0</v>
      </c>
      <c r="AC679" s="31">
        <v>443323.89037704503</v>
      </c>
      <c r="AD679" s="31">
        <v>4082808.2435607901</v>
      </c>
      <c r="AE679" s="31">
        <v>468094.79602432298</v>
      </c>
      <c r="AF679" s="31">
        <v>346748.71213912999</v>
      </c>
      <c r="AG679" s="31">
        <v>593881.92565154994</v>
      </c>
      <c r="AH679" s="31">
        <v>0</v>
      </c>
      <c r="AI679" s="31">
        <v>0</v>
      </c>
      <c r="AJ679" s="31">
        <v>152274.234848022</v>
      </c>
      <c r="AK679" s="31">
        <v>0</v>
      </c>
      <c r="AL679" s="31">
        <v>0</v>
      </c>
      <c r="AM679" s="31">
        <v>89892.993948936506</v>
      </c>
      <c r="AN679" s="31">
        <v>4571200.9736938505</v>
      </c>
      <c r="AO679" s="31">
        <v>5572088.8006591797</v>
      </c>
      <c r="AP679" s="31">
        <v>0</v>
      </c>
      <c r="AQ679" s="31">
        <v>4996640.2750244103</v>
      </c>
      <c r="AR679" s="31">
        <v>2423860.0697936998</v>
      </c>
      <c r="AS679" s="31">
        <v>48104.569421768203</v>
      </c>
      <c r="AT679" s="31">
        <v>510270.03363800002</v>
      </c>
      <c r="AU679" s="31">
        <v>0</v>
      </c>
      <c r="AV679" s="31">
        <v>1042737.9270401</v>
      </c>
      <c r="AW679" s="31">
        <v>9682861.5660400409</v>
      </c>
      <c r="AX679" s="31">
        <v>3406843.6329956101</v>
      </c>
      <c r="AY679" s="31">
        <v>2406475.5273742699</v>
      </c>
      <c r="AZ679" s="31">
        <v>3823327.3973999</v>
      </c>
      <c r="BA679" s="31">
        <v>0</v>
      </c>
      <c r="BB679" s="31">
        <v>0</v>
      </c>
      <c r="BC679" s="31">
        <v>1031877.37789917</v>
      </c>
      <c r="BD679" s="31">
        <v>0</v>
      </c>
      <c r="BE679" s="31">
        <v>0</v>
      </c>
      <c r="BF679" s="31">
        <v>552235.49403381301</v>
      </c>
      <c r="BG679" s="31">
        <v>10674430.4219971</v>
      </c>
      <c r="BH679" s="31">
        <v>1230668.65977478</v>
      </c>
      <c r="BI679" s="31">
        <v>0</v>
      </c>
      <c r="BJ679" s="31">
        <v>1599473.1654205299</v>
      </c>
      <c r="BK679" s="31">
        <v>881115.12226867699</v>
      </c>
      <c r="BL679" s="31">
        <v>0</v>
      </c>
      <c r="BM679" s="31">
        <v>0</v>
      </c>
      <c r="BN679" s="31">
        <v>0</v>
      </c>
      <c r="BO679" s="31">
        <v>0</v>
      </c>
      <c r="BP679" s="31">
        <v>0</v>
      </c>
      <c r="BQ679" s="31">
        <v>0</v>
      </c>
      <c r="BR679" s="31">
        <v>796720.43193817104</v>
      </c>
      <c r="BS679" s="31">
        <v>1534170.6442565899</v>
      </c>
      <c r="BT679" s="31">
        <v>0</v>
      </c>
      <c r="BU679" s="31">
        <v>0</v>
      </c>
      <c r="BV679" s="31">
        <v>478841.88573837298</v>
      </c>
      <c r="BW679" s="31">
        <v>0</v>
      </c>
      <c r="BX679" s="31">
        <v>0</v>
      </c>
      <c r="BY679" s="31">
        <v>0</v>
      </c>
      <c r="BZ679" s="31">
        <v>0</v>
      </c>
      <c r="CA679" s="31">
        <v>20670.205563545202</v>
      </c>
      <c r="CB679" s="31">
        <v>1561281.68434143</v>
      </c>
      <c r="CC679" s="31">
        <v>10617086.3868408</v>
      </c>
      <c r="CD679" s="31">
        <v>2839553.5592956501</v>
      </c>
      <c r="CE679" s="31">
        <v>481.18091836571699</v>
      </c>
      <c r="CF679" s="31">
        <v>90291.525389671297</v>
      </c>
      <c r="CG679" s="31">
        <v>555584.21653747605</v>
      </c>
      <c r="CH679" s="31">
        <v>0</v>
      </c>
      <c r="CI679" s="31">
        <v>21153.747842311899</v>
      </c>
      <c r="CJ679" s="31">
        <v>1651108.8329620401</v>
      </c>
      <c r="CK679" s="31">
        <v>11176506.209350601</v>
      </c>
      <c r="CL679" s="31">
        <v>2843906.2868042002</v>
      </c>
      <c r="CM679" s="31">
        <v>39213.992912292502</v>
      </c>
      <c r="CN679" s="31">
        <v>6202780.5697021503</v>
      </c>
      <c r="CO679" s="31">
        <v>21811588.213134799</v>
      </c>
      <c r="CP679" s="31">
        <v>2843906.2868042002</v>
      </c>
    </row>
    <row r="680" spans="1:94">
      <c r="A680" s="138" t="s">
        <v>75</v>
      </c>
      <c r="B680" s="163">
        <v>38322</v>
      </c>
      <c r="C680" s="31">
        <v>13297.8002064228</v>
      </c>
      <c r="D680" s="31">
        <v>0</v>
      </c>
      <c r="E680" s="31">
        <v>7475.0203528404199</v>
      </c>
      <c r="F680" s="31">
        <v>4101.72584837675</v>
      </c>
      <c r="G680" s="31">
        <v>54.122410879004697</v>
      </c>
      <c r="H680" s="31">
        <v>444.66230767592799</v>
      </c>
      <c r="I680" s="31">
        <v>0</v>
      </c>
      <c r="J680" s="31">
        <v>2643.36405158043</v>
      </c>
      <c r="K680" s="31">
        <v>15890.2653598785</v>
      </c>
      <c r="L680" s="31">
        <v>9484.3629900217093</v>
      </c>
      <c r="M680" s="31">
        <v>6965.1853129863703</v>
      </c>
      <c r="N680" s="31">
        <v>3254.54788076878</v>
      </c>
      <c r="O680" s="31">
        <v>0</v>
      </c>
      <c r="P680" s="31">
        <v>0</v>
      </c>
      <c r="Q680" s="31">
        <v>1136.7483920156999</v>
      </c>
      <c r="R680" s="31">
        <v>0</v>
      </c>
      <c r="S680" s="31">
        <v>0</v>
      </c>
      <c r="T680" s="31">
        <v>502.79865541309101</v>
      </c>
      <c r="U680" s="31">
        <v>18327.252387707562</v>
      </c>
      <c r="V680" s="31">
        <v>828002.10127258301</v>
      </c>
      <c r="W680" s="31">
        <v>0</v>
      </c>
      <c r="X680" s="31">
        <v>734390.67919158901</v>
      </c>
      <c r="Y680" s="31">
        <v>365574.27880096401</v>
      </c>
      <c r="Z680" s="31">
        <v>11235.8975676298</v>
      </c>
      <c r="AA680" s="31">
        <v>79249.574186325102</v>
      </c>
      <c r="AB680" s="31">
        <v>0</v>
      </c>
      <c r="AC680" s="31">
        <v>819215.81044006301</v>
      </c>
      <c r="AD680" s="31">
        <v>4117197.9866027799</v>
      </c>
      <c r="AE680" s="31">
        <v>460109.28008270299</v>
      </c>
      <c r="AF680" s="31">
        <v>349868.37808227498</v>
      </c>
      <c r="AG680" s="31">
        <v>600212.87811279297</v>
      </c>
      <c r="AH680" s="31">
        <v>0</v>
      </c>
      <c r="AI680" s="31">
        <v>0</v>
      </c>
      <c r="AJ680" s="31">
        <v>151529.61903190601</v>
      </c>
      <c r="AK680" s="31">
        <v>0</v>
      </c>
      <c r="AL680" s="31">
        <v>0</v>
      </c>
      <c r="AM680" s="31">
        <v>91143.649322509795</v>
      </c>
      <c r="AN680" s="31">
        <v>4827530.79296875</v>
      </c>
      <c r="AO680" s="31">
        <v>5768610.4518432599</v>
      </c>
      <c r="AP680" s="31">
        <v>0</v>
      </c>
      <c r="AQ680" s="31">
        <v>4975875.6596069299</v>
      </c>
      <c r="AR680" s="31">
        <v>2475410.83984375</v>
      </c>
      <c r="AS680" s="31">
        <v>70817.197572708101</v>
      </c>
      <c r="AT680" s="31">
        <v>497413.42310714698</v>
      </c>
      <c r="AU680" s="31">
        <v>0</v>
      </c>
      <c r="AV680" s="31">
        <v>1941476.68925476</v>
      </c>
      <c r="AW680" s="31">
        <v>9767187.0325927697</v>
      </c>
      <c r="AX680" s="31">
        <v>3339017.6405639602</v>
      </c>
      <c r="AY680" s="31">
        <v>2460577.1104126</v>
      </c>
      <c r="AZ680" s="31">
        <v>3917016.67608643</v>
      </c>
      <c r="BA680" s="31">
        <v>0</v>
      </c>
      <c r="BB680" s="31">
        <v>0</v>
      </c>
      <c r="BC680" s="31">
        <v>1047130.44042206</v>
      </c>
      <c r="BD680" s="31">
        <v>0</v>
      </c>
      <c r="BE680" s="31">
        <v>0</v>
      </c>
      <c r="BF680" s="31">
        <v>566942.59585571301</v>
      </c>
      <c r="BG680" s="31">
        <v>11508112.4232178</v>
      </c>
      <c r="BH680" s="31">
        <v>1254757.4689331099</v>
      </c>
      <c r="BI680" s="31">
        <v>0</v>
      </c>
      <c r="BJ680" s="31">
        <v>1592191.7123565699</v>
      </c>
      <c r="BK680" s="31">
        <v>905891.44551086402</v>
      </c>
      <c r="BL680" s="31">
        <v>0</v>
      </c>
      <c r="BM680" s="31">
        <v>0</v>
      </c>
      <c r="BN680" s="31">
        <v>0</v>
      </c>
      <c r="BO680" s="31">
        <v>0</v>
      </c>
      <c r="BP680" s="31">
        <v>0</v>
      </c>
      <c r="BQ680" s="31">
        <v>0</v>
      </c>
      <c r="BR680" s="31">
        <v>805725.16363525402</v>
      </c>
      <c r="BS680" s="31">
        <v>1566760.9378509501</v>
      </c>
      <c r="BT680" s="31">
        <v>0</v>
      </c>
      <c r="BU680" s="31">
        <v>0</v>
      </c>
      <c r="BV680" s="31">
        <v>473678.724739075</v>
      </c>
      <c r="BW680" s="31">
        <v>0</v>
      </c>
      <c r="BX680" s="31">
        <v>0</v>
      </c>
      <c r="BY680" s="31">
        <v>0</v>
      </c>
      <c r="BZ680" s="31">
        <v>0</v>
      </c>
      <c r="CA680" s="31">
        <v>20745.784227609602</v>
      </c>
      <c r="CB680" s="31">
        <v>1561055.7912902799</v>
      </c>
      <c r="CC680" s="31">
        <v>10741530.774658199</v>
      </c>
      <c r="CD680" s="31">
        <v>2839401.2696838402</v>
      </c>
      <c r="CE680" s="31">
        <v>489.98987178877002</v>
      </c>
      <c r="CF680" s="31">
        <v>89731.163487434402</v>
      </c>
      <c r="CG680" s="31">
        <v>562922.76439666701</v>
      </c>
      <c r="CH680" s="31">
        <v>0</v>
      </c>
      <c r="CI680" s="31">
        <v>21233.402758121501</v>
      </c>
      <c r="CJ680" s="31">
        <v>1650602.9010009801</v>
      </c>
      <c r="CK680" s="31">
        <v>11301720.8516846</v>
      </c>
      <c r="CL680" s="31">
        <v>2840162.3927917499</v>
      </c>
      <c r="CM680" s="31">
        <v>39519.310087680802</v>
      </c>
      <c r="CN680" s="31">
        <v>6493267.2130737295</v>
      </c>
      <c r="CO680" s="31">
        <v>22830310.1640625</v>
      </c>
      <c r="CP680" s="31">
        <v>2840162.3927917499</v>
      </c>
    </row>
    <row r="681" spans="1:94">
      <c r="A681" s="138" t="s">
        <v>75</v>
      </c>
      <c r="B681" s="163">
        <v>38412</v>
      </c>
      <c r="C681" s="31">
        <v>13630.1234277487</v>
      </c>
      <c r="D681" s="31">
        <v>0</v>
      </c>
      <c r="E681" s="31">
        <v>7299.6391655206698</v>
      </c>
      <c r="F681" s="31">
        <v>4088.2400178313301</v>
      </c>
      <c r="G681" s="31">
        <v>51.748557261191301</v>
      </c>
      <c r="H681" s="31">
        <v>431.12361309304799</v>
      </c>
      <c r="I681" s="31">
        <v>0</v>
      </c>
      <c r="J681" s="31">
        <v>3811.8462491035498</v>
      </c>
      <c r="K681" s="31">
        <v>14505.0190819502</v>
      </c>
      <c r="L681" s="31">
        <v>9462.4787242412604</v>
      </c>
      <c r="M681" s="31">
        <v>6959.6303354501697</v>
      </c>
      <c r="N681" s="31">
        <v>3294.6635918617199</v>
      </c>
      <c r="O681" s="31">
        <v>0</v>
      </c>
      <c r="P681" s="31">
        <v>0</v>
      </c>
      <c r="Q681" s="31">
        <v>1123.4929196983601</v>
      </c>
      <c r="R681" s="31">
        <v>0</v>
      </c>
      <c r="S681" s="31">
        <v>0</v>
      </c>
      <c r="T681" s="31">
        <v>490.21614149212797</v>
      </c>
      <c r="U681" s="31">
        <v>18391.682860651406</v>
      </c>
      <c r="V681" s="31">
        <v>843162.70659637498</v>
      </c>
      <c r="W681" s="31">
        <v>0</v>
      </c>
      <c r="X681" s="31">
        <v>708269.20595550502</v>
      </c>
      <c r="Y681" s="31">
        <v>362532.717681885</v>
      </c>
      <c r="Z681" s="31">
        <v>13559.5263615847</v>
      </c>
      <c r="AA681" s="31">
        <v>75913.573482513399</v>
      </c>
      <c r="AB681" s="31">
        <v>0</v>
      </c>
      <c r="AC681" s="31">
        <v>1135856.74417114</v>
      </c>
      <c r="AD681" s="31">
        <v>3758754.7196655301</v>
      </c>
      <c r="AE681" s="31">
        <v>463705.445209503</v>
      </c>
      <c r="AF681" s="31">
        <v>344955.24324035598</v>
      </c>
      <c r="AG681" s="31">
        <v>601866.53621673596</v>
      </c>
      <c r="AH681" s="31">
        <v>0</v>
      </c>
      <c r="AI681" s="31">
        <v>0</v>
      </c>
      <c r="AJ681" s="31">
        <v>140300.65303802499</v>
      </c>
      <c r="AK681" s="31">
        <v>0</v>
      </c>
      <c r="AL681" s="31">
        <v>0</v>
      </c>
      <c r="AM681" s="31">
        <v>88328.335169792204</v>
      </c>
      <c r="AN681" s="31">
        <v>4970519.8668823196</v>
      </c>
      <c r="AO681" s="31">
        <v>5916694.4407348596</v>
      </c>
      <c r="AP681" s="31">
        <v>0</v>
      </c>
      <c r="AQ681" s="31">
        <v>4863350.2577514602</v>
      </c>
      <c r="AR681" s="31">
        <v>2506768.6181640602</v>
      </c>
      <c r="AS681" s="31">
        <v>87011.835623741194</v>
      </c>
      <c r="AT681" s="31">
        <v>481046.17757415801</v>
      </c>
      <c r="AU681" s="31">
        <v>0</v>
      </c>
      <c r="AV681" s="31">
        <v>2711551.1288452102</v>
      </c>
      <c r="AW681" s="31">
        <v>9007930.2557372991</v>
      </c>
      <c r="AX681" s="31">
        <v>3349231.5747375502</v>
      </c>
      <c r="AY681" s="31">
        <v>2463181.2843627902</v>
      </c>
      <c r="AZ681" s="31">
        <v>3951618.8439941402</v>
      </c>
      <c r="BA681" s="31">
        <v>0</v>
      </c>
      <c r="BB681" s="31">
        <v>0</v>
      </c>
      <c r="BC681" s="31">
        <v>966343.47787475598</v>
      </c>
      <c r="BD681" s="31">
        <v>0</v>
      </c>
      <c r="BE681" s="31">
        <v>0</v>
      </c>
      <c r="BF681" s="31">
        <v>568296.61715698196</v>
      </c>
      <c r="BG681" s="31">
        <v>11932295.994873</v>
      </c>
      <c r="BH681" s="31">
        <v>1276126.64064026</v>
      </c>
      <c r="BI681" s="31">
        <v>0</v>
      </c>
      <c r="BJ681" s="31">
        <v>1573933.9996643099</v>
      </c>
      <c r="BK681" s="31">
        <v>921881.18847656297</v>
      </c>
      <c r="BL681" s="31">
        <v>0</v>
      </c>
      <c r="BM681" s="31">
        <v>0</v>
      </c>
      <c r="BN681" s="31">
        <v>0</v>
      </c>
      <c r="BO681" s="31">
        <v>0</v>
      </c>
      <c r="BP681" s="31">
        <v>0</v>
      </c>
      <c r="BQ681" s="31">
        <v>0</v>
      </c>
      <c r="BR681" s="31">
        <v>805087.60118103004</v>
      </c>
      <c r="BS681" s="31">
        <v>1585645.65324402</v>
      </c>
      <c r="BT681" s="31">
        <v>0</v>
      </c>
      <c r="BU681" s="31">
        <v>0</v>
      </c>
      <c r="BV681" s="31">
        <v>466644.55738449103</v>
      </c>
      <c r="BW681" s="31">
        <v>0</v>
      </c>
      <c r="BX681" s="31">
        <v>0</v>
      </c>
      <c r="BY681" s="31">
        <v>0</v>
      </c>
      <c r="BZ681" s="31">
        <v>0</v>
      </c>
      <c r="CA681" s="31">
        <v>20955.186264753302</v>
      </c>
      <c r="CB681" s="31">
        <v>1551533.1480255099</v>
      </c>
      <c r="CC681" s="31">
        <v>10782758.2200928</v>
      </c>
      <c r="CD681" s="31">
        <v>2853775.8649902302</v>
      </c>
      <c r="CE681" s="31">
        <v>500.58848077431298</v>
      </c>
      <c r="CF681" s="31">
        <v>89539.466972351103</v>
      </c>
      <c r="CG681" s="31">
        <v>570194.07866668701</v>
      </c>
      <c r="CH681" s="31">
        <v>0</v>
      </c>
      <c r="CI681" s="31">
        <v>21452.3480939865</v>
      </c>
      <c r="CJ681" s="31">
        <v>1640801.9495697001</v>
      </c>
      <c r="CK681" s="31">
        <v>11349498.7928467</v>
      </c>
      <c r="CL681" s="31">
        <v>2851024.5120544401</v>
      </c>
      <c r="CM681" s="31">
        <v>39819.477785587304</v>
      </c>
      <c r="CN681" s="31">
        <v>6611568.9756469699</v>
      </c>
      <c r="CO681" s="31">
        <v>23290576.256103501</v>
      </c>
      <c r="CP681" s="31">
        <v>2851024.5120544401</v>
      </c>
    </row>
    <row r="682" spans="1:94">
      <c r="A682" s="138" t="s">
        <v>75</v>
      </c>
      <c r="B682" s="163">
        <v>38504</v>
      </c>
      <c r="C682" s="31">
        <v>13900.44376719</v>
      </c>
      <c r="D682" s="31">
        <v>0</v>
      </c>
      <c r="E682" s="31">
        <v>7164.4048627615002</v>
      </c>
      <c r="F682" s="31">
        <v>4117.1241141557703</v>
      </c>
      <c r="G682" s="31">
        <v>109.89397785998899</v>
      </c>
      <c r="H682" s="31">
        <v>412.07852517440898</v>
      </c>
      <c r="I682" s="31">
        <v>0</v>
      </c>
      <c r="J682" s="31">
        <v>5152.2994812727002</v>
      </c>
      <c r="K682" s="31">
        <v>13383.859622240099</v>
      </c>
      <c r="L682" s="31">
        <v>9682.0346767902392</v>
      </c>
      <c r="M682" s="31">
        <v>7102.3179844617798</v>
      </c>
      <c r="N682" s="31">
        <v>3210.1104566156901</v>
      </c>
      <c r="O682" s="31">
        <v>0</v>
      </c>
      <c r="P682" s="31">
        <v>0</v>
      </c>
      <c r="Q682" s="31">
        <v>1122.73462025821</v>
      </c>
      <c r="R682" s="31">
        <v>0</v>
      </c>
      <c r="S682" s="31">
        <v>0</v>
      </c>
      <c r="T682" s="31">
        <v>508.55221499130101</v>
      </c>
      <c r="U682" s="31">
        <v>18538.769354705215</v>
      </c>
      <c r="V682" s="31">
        <v>865463.72991180397</v>
      </c>
      <c r="W682" s="31">
        <v>0</v>
      </c>
      <c r="X682" s="31">
        <v>690956.89788818394</v>
      </c>
      <c r="Y682" s="31">
        <v>361995.39816665603</v>
      </c>
      <c r="Z682" s="31">
        <v>20775.683628559102</v>
      </c>
      <c r="AA682" s="31">
        <v>72819.701956749006</v>
      </c>
      <c r="AB682" s="31">
        <v>0</v>
      </c>
      <c r="AC682" s="31">
        <v>1729672.79547119</v>
      </c>
      <c r="AD682" s="31">
        <v>3434026.4804992699</v>
      </c>
      <c r="AE682" s="31">
        <v>469547.65280914301</v>
      </c>
      <c r="AF682" s="31">
        <v>348940.91883850098</v>
      </c>
      <c r="AG682" s="31">
        <v>592435.49906921398</v>
      </c>
      <c r="AH682" s="31">
        <v>0</v>
      </c>
      <c r="AI682" s="31">
        <v>0</v>
      </c>
      <c r="AJ682" s="31">
        <v>139133.84920883199</v>
      </c>
      <c r="AK682" s="31">
        <v>0</v>
      </c>
      <c r="AL682" s="31">
        <v>0</v>
      </c>
      <c r="AM682" s="31">
        <v>94100.553171157793</v>
      </c>
      <c r="AN682" s="31">
        <v>5140193.4472045898</v>
      </c>
      <c r="AO682" s="31">
        <v>6130172.2778320303</v>
      </c>
      <c r="AP682" s="31">
        <v>0</v>
      </c>
      <c r="AQ682" s="31">
        <v>4811022.9096069299</v>
      </c>
      <c r="AR682" s="31">
        <v>2548982.2106628399</v>
      </c>
      <c r="AS682" s="31">
        <v>133774.415924072</v>
      </c>
      <c r="AT682" s="31">
        <v>467734.42498016398</v>
      </c>
      <c r="AU682" s="31">
        <v>0</v>
      </c>
      <c r="AV682" s="31">
        <v>4052228.4902648898</v>
      </c>
      <c r="AW682" s="31">
        <v>8271327.6658325205</v>
      </c>
      <c r="AX682" s="31">
        <v>3463546.65130615</v>
      </c>
      <c r="AY682" s="31">
        <v>2513798.80712891</v>
      </c>
      <c r="AZ682" s="31">
        <v>3929624.1344299298</v>
      </c>
      <c r="BA682" s="31">
        <v>0</v>
      </c>
      <c r="BB682" s="31">
        <v>0</v>
      </c>
      <c r="BC682" s="31">
        <v>976464.42276763904</v>
      </c>
      <c r="BD682" s="31">
        <v>0</v>
      </c>
      <c r="BE682" s="31">
        <v>0</v>
      </c>
      <c r="BF682" s="31">
        <v>606203.53711700405</v>
      </c>
      <c r="BG682" s="31">
        <v>12329124.7453613</v>
      </c>
      <c r="BH682" s="31">
        <v>1318341.8510437</v>
      </c>
      <c r="BI682" s="31">
        <v>0</v>
      </c>
      <c r="BJ682" s="31">
        <v>1561952.6000518801</v>
      </c>
      <c r="BK682" s="31">
        <v>934487.17140960705</v>
      </c>
      <c r="BL682" s="31">
        <v>0</v>
      </c>
      <c r="BM682" s="31">
        <v>0</v>
      </c>
      <c r="BN682" s="31">
        <v>0</v>
      </c>
      <c r="BO682" s="31">
        <v>0</v>
      </c>
      <c r="BP682" s="31">
        <v>0</v>
      </c>
      <c r="BQ682" s="31">
        <v>0</v>
      </c>
      <c r="BR682" s="31">
        <v>829253.26551818801</v>
      </c>
      <c r="BS682" s="31">
        <v>1588745.74455261</v>
      </c>
      <c r="BT682" s="31">
        <v>0</v>
      </c>
      <c r="BU682" s="31">
        <v>0</v>
      </c>
      <c r="BV682" s="31">
        <v>477412.30498504598</v>
      </c>
      <c r="BW682" s="31">
        <v>0</v>
      </c>
      <c r="BX682" s="31">
        <v>0</v>
      </c>
      <c r="BY682" s="31">
        <v>0</v>
      </c>
      <c r="BZ682" s="31">
        <v>0</v>
      </c>
      <c r="CA682" s="31">
        <v>21111.995095253002</v>
      </c>
      <c r="CB682" s="31">
        <v>1551895.3265991199</v>
      </c>
      <c r="CC682" s="31">
        <v>10911000.5620117</v>
      </c>
      <c r="CD682" s="31">
        <v>2878661.8901672401</v>
      </c>
      <c r="CE682" s="31">
        <v>513.91489658504702</v>
      </c>
      <c r="CF682" s="31">
        <v>93949.278540611296</v>
      </c>
      <c r="CG682" s="31">
        <v>605451.15277099598</v>
      </c>
      <c r="CH682" s="31">
        <v>0</v>
      </c>
      <c r="CI682" s="31">
        <v>21629.727038860299</v>
      </c>
      <c r="CJ682" s="31">
        <v>1646823.4860229499</v>
      </c>
      <c r="CK682" s="31">
        <v>11520385.146118199</v>
      </c>
      <c r="CL682" s="31">
        <v>2876523.2601623498</v>
      </c>
      <c r="CM682" s="31">
        <v>40102.499577045397</v>
      </c>
      <c r="CN682" s="31">
        <v>6794081.74890137</v>
      </c>
      <c r="CO682" s="31">
        <v>23856142.829833999</v>
      </c>
      <c r="CP682" s="31">
        <v>2876523.2601623498</v>
      </c>
    </row>
    <row r="683" spans="1:94">
      <c r="A683" s="138" t="s">
        <v>75</v>
      </c>
      <c r="B683" s="163">
        <v>38596</v>
      </c>
      <c r="C683" s="31">
        <v>14131.902903079999</v>
      </c>
      <c r="D683" s="31">
        <v>0</v>
      </c>
      <c r="E683" s="31">
        <v>7085.2930433750198</v>
      </c>
      <c r="F683" s="31">
        <v>4169.5961468815804</v>
      </c>
      <c r="G683" s="31">
        <v>132.80429986305501</v>
      </c>
      <c r="H683" s="31">
        <v>383.77076086774503</v>
      </c>
      <c r="I683" s="31">
        <v>0</v>
      </c>
      <c r="J683" s="31">
        <v>6088.8910354375803</v>
      </c>
      <c r="K683" s="31">
        <v>12351.749865293499</v>
      </c>
      <c r="L683" s="31">
        <v>10047.373121738399</v>
      </c>
      <c r="M683" s="31">
        <v>7113.6789810657501</v>
      </c>
      <c r="N683" s="31">
        <v>3216.6258338391799</v>
      </c>
      <c r="O683" s="31">
        <v>0</v>
      </c>
      <c r="P683" s="31">
        <v>0</v>
      </c>
      <c r="Q683" s="31">
        <v>1143.94885802269</v>
      </c>
      <c r="R683" s="31">
        <v>0</v>
      </c>
      <c r="S683" s="31">
        <v>0</v>
      </c>
      <c r="T683" s="31">
        <v>508.33333308622201</v>
      </c>
      <c r="U683" s="31">
        <v>18491.315219130127</v>
      </c>
      <c r="V683" s="31">
        <v>855054.98182678199</v>
      </c>
      <c r="W683" s="31">
        <v>0</v>
      </c>
      <c r="X683" s="31">
        <v>674394.258460999</v>
      </c>
      <c r="Y683" s="31">
        <v>368021.655315399</v>
      </c>
      <c r="Z683" s="31">
        <v>24913.770105600401</v>
      </c>
      <c r="AA683" s="31">
        <v>68860.582851409898</v>
      </c>
      <c r="AB683" s="31">
        <v>0</v>
      </c>
      <c r="AC683" s="31">
        <v>2168998.49963379</v>
      </c>
      <c r="AD683" s="31">
        <v>3007449.1278991699</v>
      </c>
      <c r="AE683" s="31">
        <v>468384.56392288202</v>
      </c>
      <c r="AF683" s="31">
        <v>347568.23400116002</v>
      </c>
      <c r="AG683" s="31">
        <v>578701.68284606899</v>
      </c>
      <c r="AH683" s="31">
        <v>0</v>
      </c>
      <c r="AI683" s="31">
        <v>0</v>
      </c>
      <c r="AJ683" s="31">
        <v>140595.74276733401</v>
      </c>
      <c r="AK683" s="31">
        <v>0</v>
      </c>
      <c r="AL683" s="31">
        <v>0</v>
      </c>
      <c r="AM683" s="31">
        <v>93601.556586265593</v>
      </c>
      <c r="AN683" s="31">
        <v>5142006.7714233398</v>
      </c>
      <c r="AO683" s="31">
        <v>6147387.6397094699</v>
      </c>
      <c r="AP683" s="31">
        <v>0</v>
      </c>
      <c r="AQ683" s="31">
        <v>4751181.6343383798</v>
      </c>
      <c r="AR683" s="31">
        <v>2600479.1847839402</v>
      </c>
      <c r="AS683" s="31">
        <v>161688.05091857901</v>
      </c>
      <c r="AT683" s="31">
        <v>447107.28994369501</v>
      </c>
      <c r="AU683" s="31">
        <v>0</v>
      </c>
      <c r="AV683" s="31">
        <v>5021090.1790161096</v>
      </c>
      <c r="AW683" s="31">
        <v>7384824.4100952102</v>
      </c>
      <c r="AX683" s="31">
        <v>3536305.0744628902</v>
      </c>
      <c r="AY683" s="31">
        <v>2553005.3712768601</v>
      </c>
      <c r="AZ683" s="31">
        <v>3890062.9604797401</v>
      </c>
      <c r="BA683" s="31">
        <v>0</v>
      </c>
      <c r="BB683" s="31">
        <v>0</v>
      </c>
      <c r="BC683" s="31">
        <v>1002412.33877563</v>
      </c>
      <c r="BD683" s="31">
        <v>0</v>
      </c>
      <c r="BE683" s="31">
        <v>0</v>
      </c>
      <c r="BF683" s="31">
        <v>604300.901901245</v>
      </c>
      <c r="BG683" s="31">
        <v>12187740.908325201</v>
      </c>
      <c r="BH683" s="31">
        <v>1379121.0605621301</v>
      </c>
      <c r="BI683" s="31">
        <v>0</v>
      </c>
      <c r="BJ683" s="31">
        <v>1592699.2151794401</v>
      </c>
      <c r="BK683" s="31">
        <v>969246.24166870106</v>
      </c>
      <c r="BL683" s="31">
        <v>0</v>
      </c>
      <c r="BM683" s="31">
        <v>0</v>
      </c>
      <c r="BN683" s="31">
        <v>0</v>
      </c>
      <c r="BO683" s="31">
        <v>0</v>
      </c>
      <c r="BP683" s="31">
        <v>0</v>
      </c>
      <c r="BQ683" s="31">
        <v>0</v>
      </c>
      <c r="BR683" s="31">
        <v>845415.14495086705</v>
      </c>
      <c r="BS683" s="31">
        <v>1574751.3880767799</v>
      </c>
      <c r="BT683" s="31">
        <v>0</v>
      </c>
      <c r="BU683" s="31">
        <v>0</v>
      </c>
      <c r="BV683" s="31">
        <v>521789.15264892601</v>
      </c>
      <c r="BW683" s="31">
        <v>0</v>
      </c>
      <c r="BX683" s="31">
        <v>0</v>
      </c>
      <c r="BY683" s="31">
        <v>0</v>
      </c>
      <c r="BZ683" s="31">
        <v>0</v>
      </c>
      <c r="CA683" s="31">
        <v>21179.188660383199</v>
      </c>
      <c r="CB683" s="31">
        <v>1535044.4361877399</v>
      </c>
      <c r="CC683" s="31">
        <v>10929736.6557617</v>
      </c>
      <c r="CD683" s="31">
        <v>2976161.7997741699</v>
      </c>
      <c r="CE683" s="31">
        <v>505.16820131242298</v>
      </c>
      <c r="CF683" s="31">
        <v>93862.007575035095</v>
      </c>
      <c r="CG683" s="31">
        <v>606440.45261383103</v>
      </c>
      <c r="CH683" s="31">
        <v>0</v>
      </c>
      <c r="CI683" s="31">
        <v>21685.633739232999</v>
      </c>
      <c r="CJ683" s="31">
        <v>1628146.4557952899</v>
      </c>
      <c r="CK683" s="31">
        <v>11537722.28479</v>
      </c>
      <c r="CL683" s="31">
        <v>2980574.3731079102</v>
      </c>
      <c r="CM683" s="31">
        <v>40248.158031463601</v>
      </c>
      <c r="CN683" s="31">
        <v>6746510.2701415997</v>
      </c>
      <c r="CO683" s="31">
        <v>23693738.549072299</v>
      </c>
      <c r="CP683" s="31">
        <v>2980574.3731079102</v>
      </c>
    </row>
    <row r="684" spans="1:94">
      <c r="A684" s="138" t="s">
        <v>75</v>
      </c>
      <c r="B684" s="163">
        <v>38687</v>
      </c>
      <c r="C684" s="31">
        <v>14474.6644967794</v>
      </c>
      <c r="D684" s="31">
        <v>0</v>
      </c>
      <c r="E684" s="31">
        <v>6940.0691490173303</v>
      </c>
      <c r="F684" s="31">
        <v>4185.8221135735503</v>
      </c>
      <c r="G684" s="31">
        <v>153.39864948578199</v>
      </c>
      <c r="H684" s="31">
        <v>356.32814592868101</v>
      </c>
      <c r="I684" s="31">
        <v>0</v>
      </c>
      <c r="J684" s="31">
        <v>7236.84083449841</v>
      </c>
      <c r="K684" s="31">
        <v>11557.370647072799</v>
      </c>
      <c r="L684" s="31">
        <v>9796.0622949600202</v>
      </c>
      <c r="M684" s="31">
        <v>7252.8046573996498</v>
      </c>
      <c r="N684" s="31">
        <v>3183.6648955345199</v>
      </c>
      <c r="O684" s="31">
        <v>0</v>
      </c>
      <c r="P684" s="31">
        <v>0</v>
      </c>
      <c r="Q684" s="31">
        <v>1120.05098105967</v>
      </c>
      <c r="R684" s="31">
        <v>0</v>
      </c>
      <c r="S684" s="31">
        <v>0</v>
      </c>
      <c r="T684" s="31">
        <v>511.975807975978</v>
      </c>
      <c r="U684" s="31">
        <v>18743.70963569943</v>
      </c>
      <c r="V684" s="31">
        <v>873844.98783111596</v>
      </c>
      <c r="W684" s="31">
        <v>0</v>
      </c>
      <c r="X684" s="31">
        <v>648113.06214141799</v>
      </c>
      <c r="Y684" s="31">
        <v>364998.261066437</v>
      </c>
      <c r="Z684" s="31">
        <v>29614.284981012301</v>
      </c>
      <c r="AA684" s="31">
        <v>62340.594718933098</v>
      </c>
      <c r="AB684" s="31">
        <v>0</v>
      </c>
      <c r="AC684" s="31">
        <v>2572897.73504639</v>
      </c>
      <c r="AD684" s="31">
        <v>2752355.2220458998</v>
      </c>
      <c r="AE684" s="31">
        <v>444713.89325332601</v>
      </c>
      <c r="AF684" s="31">
        <v>349584.28217315697</v>
      </c>
      <c r="AG684" s="31">
        <v>575367.58314514195</v>
      </c>
      <c r="AH684" s="31">
        <v>0</v>
      </c>
      <c r="AI684" s="31">
        <v>0</v>
      </c>
      <c r="AJ684" s="31">
        <v>140213.53407669099</v>
      </c>
      <c r="AK684" s="31">
        <v>0</v>
      </c>
      <c r="AL684" s="31">
        <v>0</v>
      </c>
      <c r="AM684" s="31">
        <v>90277.994677543596</v>
      </c>
      <c r="AN684" s="31">
        <v>5286821.9345703097</v>
      </c>
      <c r="AO684" s="31">
        <v>6322372.4663696298</v>
      </c>
      <c r="AP684" s="31">
        <v>0</v>
      </c>
      <c r="AQ684" s="31">
        <v>4650932.5411377</v>
      </c>
      <c r="AR684" s="31">
        <v>2659840.7498168899</v>
      </c>
      <c r="AS684" s="31">
        <v>195943.78645134001</v>
      </c>
      <c r="AT684" s="31">
        <v>411919.58558654803</v>
      </c>
      <c r="AU684" s="31">
        <v>0</v>
      </c>
      <c r="AV684" s="31">
        <v>6016397.4768676804</v>
      </c>
      <c r="AW684" s="31">
        <v>6818262.3976440402</v>
      </c>
      <c r="AX684" s="31">
        <v>3381855.9041442899</v>
      </c>
      <c r="AY684" s="31">
        <v>2588669.9386291499</v>
      </c>
      <c r="AZ684" s="31">
        <v>3926260.8535766602</v>
      </c>
      <c r="BA684" s="31">
        <v>0</v>
      </c>
      <c r="BB684" s="31">
        <v>0</v>
      </c>
      <c r="BC684" s="31">
        <v>1007085.16831207</v>
      </c>
      <c r="BD684" s="31">
        <v>0</v>
      </c>
      <c r="BE684" s="31">
        <v>0</v>
      </c>
      <c r="BF684" s="31">
        <v>589681.81538391102</v>
      </c>
      <c r="BG684" s="31">
        <v>12792730.977661099</v>
      </c>
      <c r="BH684" s="31">
        <v>1437350.99572754</v>
      </c>
      <c r="BI684" s="31">
        <v>0</v>
      </c>
      <c r="BJ684" s="31">
        <v>1527422.2517242399</v>
      </c>
      <c r="BK684" s="31">
        <v>966956.40709686303</v>
      </c>
      <c r="BL684" s="31">
        <v>0</v>
      </c>
      <c r="BM684" s="31">
        <v>0</v>
      </c>
      <c r="BN684" s="31">
        <v>0</v>
      </c>
      <c r="BO684" s="31">
        <v>0</v>
      </c>
      <c r="BP684" s="31">
        <v>0</v>
      </c>
      <c r="BQ684" s="31">
        <v>0</v>
      </c>
      <c r="BR684" s="31">
        <v>863732.00099945103</v>
      </c>
      <c r="BS684" s="31">
        <v>1586227.11181641</v>
      </c>
      <c r="BT684" s="31">
        <v>0</v>
      </c>
      <c r="BU684" s="31">
        <v>0</v>
      </c>
      <c r="BV684" s="31">
        <v>499094.58934402501</v>
      </c>
      <c r="BW684" s="31">
        <v>0</v>
      </c>
      <c r="BX684" s="31">
        <v>0</v>
      </c>
      <c r="BY684" s="31">
        <v>0</v>
      </c>
      <c r="BZ684" s="31">
        <v>0</v>
      </c>
      <c r="CA684" s="31">
        <v>21380.865490675002</v>
      </c>
      <c r="CB684" s="31">
        <v>1521511.05160522</v>
      </c>
      <c r="CC684" s="31">
        <v>10972782.662475601</v>
      </c>
      <c r="CD684" s="31">
        <v>2956498.79504395</v>
      </c>
      <c r="CE684" s="31">
        <v>499.85706041380797</v>
      </c>
      <c r="CF684" s="31">
        <v>91644.913825035095</v>
      </c>
      <c r="CG684" s="31">
        <v>605159.32963562</v>
      </c>
      <c r="CH684" s="31">
        <v>0</v>
      </c>
      <c r="CI684" s="31">
        <v>21878.436707258199</v>
      </c>
      <c r="CJ684" s="31">
        <v>1613003.8156433101</v>
      </c>
      <c r="CK684" s="31">
        <v>11575272.7062988</v>
      </c>
      <c r="CL684" s="31">
        <v>2958983.1714172401</v>
      </c>
      <c r="CM684" s="31">
        <v>40576.643436431899</v>
      </c>
      <c r="CN684" s="31">
        <v>6912921.0602417002</v>
      </c>
      <c r="CO684" s="31">
        <v>24378182.2575684</v>
      </c>
      <c r="CP684" s="31">
        <v>2958983.1714172401</v>
      </c>
    </row>
    <row r="685" spans="1:94">
      <c r="A685" s="138" t="s">
        <v>75</v>
      </c>
      <c r="B685" s="163">
        <v>38777</v>
      </c>
      <c r="C685" s="31">
        <v>14743.743121624</v>
      </c>
      <c r="D685" s="31">
        <v>0</v>
      </c>
      <c r="E685" s="31">
        <v>6739.2791979312897</v>
      </c>
      <c r="F685" s="31">
        <v>4102.435772717</v>
      </c>
      <c r="G685" s="31">
        <v>147.92137338779901</v>
      </c>
      <c r="H685" s="31">
        <v>338.391263965517</v>
      </c>
      <c r="I685" s="31">
        <v>0</v>
      </c>
      <c r="J685" s="31">
        <v>8492.9117466211301</v>
      </c>
      <c r="K685" s="31">
        <v>10454.322973251299</v>
      </c>
      <c r="L685" s="31">
        <v>5138.1416020393399</v>
      </c>
      <c r="M685" s="31">
        <v>7518.3547759652101</v>
      </c>
      <c r="N685" s="31">
        <v>3142.0213033556902</v>
      </c>
      <c r="O685" s="31">
        <v>5804.1886336207399</v>
      </c>
      <c r="P685" s="31">
        <v>0</v>
      </c>
      <c r="Q685" s="31">
        <v>1121.8925660401601</v>
      </c>
      <c r="R685" s="31">
        <v>354.49174315854901</v>
      </c>
      <c r="S685" s="31">
        <v>0</v>
      </c>
      <c r="T685" s="31">
        <v>163.54754883050899</v>
      </c>
      <c r="U685" s="31">
        <v>18954.172961074892</v>
      </c>
      <c r="V685" s="31">
        <v>895345.62714385998</v>
      </c>
      <c r="W685" s="31">
        <v>0</v>
      </c>
      <c r="X685" s="31">
        <v>630292.94593811</v>
      </c>
      <c r="Y685" s="31">
        <v>364186.51336669899</v>
      </c>
      <c r="Z685" s="31">
        <v>35962.206594944</v>
      </c>
      <c r="AA685" s="31">
        <v>57168.0765538216</v>
      </c>
      <c r="AB685" s="31">
        <v>0</v>
      </c>
      <c r="AC685" s="31">
        <v>2912724.49249268</v>
      </c>
      <c r="AD685" s="31">
        <v>2451393.27056885</v>
      </c>
      <c r="AE685" s="31">
        <v>200477.51748084999</v>
      </c>
      <c r="AF685" s="31">
        <v>364950.34051895101</v>
      </c>
      <c r="AG685" s="31">
        <v>560610.01081085205</v>
      </c>
      <c r="AH685" s="31">
        <v>265123.70305252098</v>
      </c>
      <c r="AI685" s="31">
        <v>0</v>
      </c>
      <c r="AJ685" s="31">
        <v>139571.82310295099</v>
      </c>
      <c r="AK685" s="31">
        <v>64883.688457012198</v>
      </c>
      <c r="AL685" s="31">
        <v>0</v>
      </c>
      <c r="AM685" s="31">
        <v>28147.784231185899</v>
      </c>
      <c r="AN685" s="31">
        <v>5471540.9653930701</v>
      </c>
      <c r="AO685" s="31">
        <v>6544976.2559204102</v>
      </c>
      <c r="AP685" s="31">
        <v>0</v>
      </c>
      <c r="AQ685" s="31">
        <v>4555320.3015747098</v>
      </c>
      <c r="AR685" s="31">
        <v>2648144.8636779799</v>
      </c>
      <c r="AS685" s="31">
        <v>239719.277252197</v>
      </c>
      <c r="AT685" s="31">
        <v>383380.34870147699</v>
      </c>
      <c r="AU685" s="31">
        <v>0</v>
      </c>
      <c r="AV685" s="31">
        <v>6817624.7754516602</v>
      </c>
      <c r="AW685" s="31">
        <v>6098762.00500488</v>
      </c>
      <c r="AX685" s="31">
        <v>1590973.23054504</v>
      </c>
      <c r="AY685" s="31">
        <v>2726215.39630127</v>
      </c>
      <c r="AZ685" s="31">
        <v>3843429.4643859901</v>
      </c>
      <c r="BA685" s="31">
        <v>1946433.65838623</v>
      </c>
      <c r="BB685" s="31">
        <v>0</v>
      </c>
      <c r="BC685" s="31">
        <v>1018269.96915436</v>
      </c>
      <c r="BD685" s="31">
        <v>432816.61125945998</v>
      </c>
      <c r="BE685" s="31">
        <v>0</v>
      </c>
      <c r="BF685" s="31">
        <v>192469.83752059899</v>
      </c>
      <c r="BG685" s="31">
        <v>13196954.1956787</v>
      </c>
      <c r="BH685" s="31">
        <v>1755971.4315795901</v>
      </c>
      <c r="BI685" s="31">
        <v>0</v>
      </c>
      <c r="BJ685" s="31">
        <v>1690139.4522857701</v>
      </c>
      <c r="BK685" s="31">
        <v>1018342.58300018</v>
      </c>
      <c r="BL685" s="31">
        <v>16391.433078050599</v>
      </c>
      <c r="BM685" s="31">
        <v>36437.294332981102</v>
      </c>
      <c r="BN685" s="31">
        <v>0</v>
      </c>
      <c r="BO685" s="31">
        <v>0</v>
      </c>
      <c r="BP685" s="31">
        <v>0</v>
      </c>
      <c r="BQ685" s="31">
        <v>0</v>
      </c>
      <c r="BR685" s="31">
        <v>955267.95276641799</v>
      </c>
      <c r="BS685" s="31">
        <v>1587551.76089478</v>
      </c>
      <c r="BT685" s="31">
        <v>379329.69738388102</v>
      </c>
      <c r="BU685" s="31">
        <v>0</v>
      </c>
      <c r="BV685" s="31">
        <v>530756.08531951904</v>
      </c>
      <c r="BW685" s="31">
        <v>51483.728081703201</v>
      </c>
      <c r="BX685" s="31">
        <v>0</v>
      </c>
      <c r="BY685" s="31">
        <v>0</v>
      </c>
      <c r="BZ685" s="31">
        <v>0</v>
      </c>
      <c r="CA685" s="31">
        <v>21509.608238697099</v>
      </c>
      <c r="CB685" s="31">
        <v>1527305.46064758</v>
      </c>
      <c r="CC685" s="31">
        <v>11117218.853881801</v>
      </c>
      <c r="CD685" s="31">
        <v>3459370.0559387198</v>
      </c>
      <c r="CE685" s="31">
        <v>506.15330775454601</v>
      </c>
      <c r="CF685" s="31">
        <v>93040.343494415298</v>
      </c>
      <c r="CG685" s="31">
        <v>623769.84369659401</v>
      </c>
      <c r="CH685" s="31">
        <v>51483.728081703201</v>
      </c>
      <c r="CI685" s="31">
        <v>22012.147980928399</v>
      </c>
      <c r="CJ685" s="31">
        <v>1620142.20091248</v>
      </c>
      <c r="CK685" s="31">
        <v>11737883.4797363</v>
      </c>
      <c r="CL685" s="31">
        <v>3508720.7349548298</v>
      </c>
      <c r="CM685" s="31">
        <v>40926.128740787499</v>
      </c>
      <c r="CN685" s="31">
        <v>7093294.1390380897</v>
      </c>
      <c r="CO685" s="31">
        <v>24942485.987548798</v>
      </c>
      <c r="CP685" s="31">
        <v>3508720.7349548298</v>
      </c>
    </row>
    <row r="686" spans="1:94">
      <c r="A686" s="138" t="s">
        <v>75</v>
      </c>
      <c r="B686" s="163">
        <v>38869</v>
      </c>
      <c r="C686" s="31">
        <v>15237.460656523701</v>
      </c>
      <c r="D686" s="31">
        <v>0</v>
      </c>
      <c r="E686" s="31">
        <v>6561.2606928944597</v>
      </c>
      <c r="F686" s="31">
        <v>4102.7226901054401</v>
      </c>
      <c r="G686" s="31">
        <v>214.110412197188</v>
      </c>
      <c r="H686" s="31">
        <v>307.18059765919998</v>
      </c>
      <c r="I686" s="31">
        <v>0</v>
      </c>
      <c r="J686" s="31">
        <v>9797.7384330034292</v>
      </c>
      <c r="K686" s="31">
        <v>9419.4459999799692</v>
      </c>
      <c r="L686" s="31">
        <v>4823.9376119971303</v>
      </c>
      <c r="M686" s="31">
        <v>7678.4535594582603</v>
      </c>
      <c r="N686" s="31">
        <v>3099.9225330650802</v>
      </c>
      <c r="O686" s="31">
        <v>6099.0164207220096</v>
      </c>
      <c r="P686" s="31">
        <v>0</v>
      </c>
      <c r="Q686" s="31">
        <v>1118.9441405534701</v>
      </c>
      <c r="R686" s="31">
        <v>379.32069549337001</v>
      </c>
      <c r="S686" s="31">
        <v>0</v>
      </c>
      <c r="T686" s="31">
        <v>151.06750011257799</v>
      </c>
      <c r="U686" s="31">
        <v>19130.792931705408</v>
      </c>
      <c r="V686" s="31">
        <v>917489.18091583299</v>
      </c>
      <c r="W686" s="31">
        <v>0</v>
      </c>
      <c r="X686" s="31">
        <v>613542.59997558605</v>
      </c>
      <c r="Y686" s="31">
        <v>368238.38568878197</v>
      </c>
      <c r="Z686" s="31">
        <v>41901.203800678297</v>
      </c>
      <c r="AA686" s="31">
        <v>50616.008878230998</v>
      </c>
      <c r="AB686" s="31">
        <v>0</v>
      </c>
      <c r="AC686" s="31">
        <v>3429112.5116882301</v>
      </c>
      <c r="AD686" s="31">
        <v>2125245.20135498</v>
      </c>
      <c r="AE686" s="31">
        <v>187287.232149124</v>
      </c>
      <c r="AF686" s="31">
        <v>377534.89382171602</v>
      </c>
      <c r="AG686" s="31">
        <v>549742.88079833996</v>
      </c>
      <c r="AH686" s="31">
        <v>279054.65914154099</v>
      </c>
      <c r="AI686" s="31">
        <v>0</v>
      </c>
      <c r="AJ686" s="31">
        <v>136902.199363708</v>
      </c>
      <c r="AK686" s="31">
        <v>67162.492350578294</v>
      </c>
      <c r="AL686" s="31">
        <v>0</v>
      </c>
      <c r="AM686" s="31">
        <v>25864.1971228123</v>
      </c>
      <c r="AN686" s="31">
        <v>5509143.26452637</v>
      </c>
      <c r="AO686" s="31">
        <v>6761334.0393676804</v>
      </c>
      <c r="AP686" s="31">
        <v>0</v>
      </c>
      <c r="AQ686" s="31">
        <v>4459489.08776855</v>
      </c>
      <c r="AR686" s="31">
        <v>2697462.0352477999</v>
      </c>
      <c r="AS686" s="31">
        <v>282325.61112594599</v>
      </c>
      <c r="AT686" s="31">
        <v>341563.77838897699</v>
      </c>
      <c r="AU686" s="31">
        <v>0</v>
      </c>
      <c r="AV686" s="31">
        <v>8158994.4524536096</v>
      </c>
      <c r="AW686" s="31">
        <v>5318768.1281127902</v>
      </c>
      <c r="AX686" s="31">
        <v>1497303.3546295201</v>
      </c>
      <c r="AY686" s="31">
        <v>2849438.2683105501</v>
      </c>
      <c r="AZ686" s="31">
        <v>3810539.4219665499</v>
      </c>
      <c r="BA686" s="31">
        <v>2056439.85325623</v>
      </c>
      <c r="BB686" s="31">
        <v>0</v>
      </c>
      <c r="BC686" s="31">
        <v>1010933.07792664</v>
      </c>
      <c r="BD686" s="31">
        <v>451201.41886138899</v>
      </c>
      <c r="BE686" s="31">
        <v>0</v>
      </c>
      <c r="BF686" s="31">
        <v>177951.660064697</v>
      </c>
      <c r="BG686" s="31">
        <v>13406704.0428467</v>
      </c>
      <c r="BH686" s="31">
        <v>1829604.3892669701</v>
      </c>
      <c r="BI686" s="31">
        <v>0</v>
      </c>
      <c r="BJ686" s="31">
        <v>1662772.5753784201</v>
      </c>
      <c r="BK686" s="31">
        <v>1030874.59164429</v>
      </c>
      <c r="BL686" s="31">
        <v>19912.630366563801</v>
      </c>
      <c r="BM686" s="31">
        <v>31744.309946060199</v>
      </c>
      <c r="BN686" s="31">
        <v>0</v>
      </c>
      <c r="BO686" s="31">
        <v>0</v>
      </c>
      <c r="BP686" s="31">
        <v>0</v>
      </c>
      <c r="BQ686" s="31">
        <v>0</v>
      </c>
      <c r="BR686" s="31">
        <v>993401.34932708705</v>
      </c>
      <c r="BS686" s="31">
        <v>1570561.51747131</v>
      </c>
      <c r="BT686" s="31">
        <v>400517.22506713902</v>
      </c>
      <c r="BU686" s="31">
        <v>0</v>
      </c>
      <c r="BV686" s="31">
        <v>535634.92099761998</v>
      </c>
      <c r="BW686" s="31">
        <v>52463.126748085</v>
      </c>
      <c r="BX686" s="31">
        <v>0</v>
      </c>
      <c r="BY686" s="31">
        <v>0</v>
      </c>
      <c r="BZ686" s="31">
        <v>0</v>
      </c>
      <c r="CA686" s="31">
        <v>21847.034014224999</v>
      </c>
      <c r="CB686" s="31">
        <v>1527718.7110443099</v>
      </c>
      <c r="CC686" s="31">
        <v>11193875.259643599</v>
      </c>
      <c r="CD686" s="31">
        <v>3492853.7996521001</v>
      </c>
      <c r="CE686" s="31">
        <v>514.325035244226</v>
      </c>
      <c r="CF686" s="31">
        <v>92500.719780921907</v>
      </c>
      <c r="CG686" s="31">
        <v>625130.22229003895</v>
      </c>
      <c r="CH686" s="31">
        <v>52463.126748085</v>
      </c>
      <c r="CI686" s="31">
        <v>22366.863218307499</v>
      </c>
      <c r="CJ686" s="31">
        <v>1621207.5847167999</v>
      </c>
      <c r="CK686" s="31">
        <v>11824079.305786099</v>
      </c>
      <c r="CL686" s="31">
        <v>3544192.15197754</v>
      </c>
      <c r="CM686" s="31">
        <v>41417.985881805398</v>
      </c>
      <c r="CN686" s="31">
        <v>7138230.5373535203</v>
      </c>
      <c r="CO686" s="31">
        <v>25241199.021240201</v>
      </c>
      <c r="CP686" s="31">
        <v>3544192.15197754</v>
      </c>
    </row>
    <row r="687" spans="1:94">
      <c r="A687" s="138" t="s">
        <v>75</v>
      </c>
      <c r="B687" s="163">
        <v>38961</v>
      </c>
      <c r="C687" s="31">
        <v>15596.746143579499</v>
      </c>
      <c r="D687" s="31">
        <v>0</v>
      </c>
      <c r="E687" s="31">
        <v>6315.8612647652599</v>
      </c>
      <c r="F687" s="31">
        <v>3974.69472327828</v>
      </c>
      <c r="G687" s="31">
        <v>234.76350089348901</v>
      </c>
      <c r="H687" s="31">
        <v>275.08207441493897</v>
      </c>
      <c r="I687" s="31">
        <v>0</v>
      </c>
      <c r="J687" s="31">
        <v>10556.339108824701</v>
      </c>
      <c r="K687" s="31">
        <v>8576.3390719890594</v>
      </c>
      <c r="L687" s="31">
        <v>4568.7549794316301</v>
      </c>
      <c r="M687" s="31">
        <v>7744.84346413612</v>
      </c>
      <c r="N687" s="31">
        <v>3072.3309307396398</v>
      </c>
      <c r="O687" s="31">
        <v>6198.7695550322496</v>
      </c>
      <c r="P687" s="31">
        <v>0</v>
      </c>
      <c r="Q687" s="31">
        <v>1115.88223066926</v>
      </c>
      <c r="R687" s="31">
        <v>365.76451994478703</v>
      </c>
      <c r="S687" s="31">
        <v>0</v>
      </c>
      <c r="T687" s="31">
        <v>143.77322847768701</v>
      </c>
      <c r="U687" s="31">
        <v>19237.996058314071</v>
      </c>
      <c r="V687" s="31">
        <v>932260.50353241002</v>
      </c>
      <c r="W687" s="31">
        <v>0</v>
      </c>
      <c r="X687" s="31">
        <v>581701.362838745</v>
      </c>
      <c r="Y687" s="31">
        <v>351899.38262176502</v>
      </c>
      <c r="Z687" s="31">
        <v>44461.425116539001</v>
      </c>
      <c r="AA687" s="31">
        <v>44684.104354381598</v>
      </c>
      <c r="AB687" s="31">
        <v>0</v>
      </c>
      <c r="AC687" s="31">
        <v>3827686.9508972201</v>
      </c>
      <c r="AD687" s="31">
        <v>1791460.74438477</v>
      </c>
      <c r="AE687" s="31">
        <v>174163.903736115</v>
      </c>
      <c r="AF687" s="31">
        <v>381204.10215377802</v>
      </c>
      <c r="AG687" s="31">
        <v>536040.67304229701</v>
      </c>
      <c r="AH687" s="31">
        <v>282693.99426269502</v>
      </c>
      <c r="AI687" s="31">
        <v>0</v>
      </c>
      <c r="AJ687" s="31">
        <v>135886.722408295</v>
      </c>
      <c r="AK687" s="31">
        <v>64751.026827335401</v>
      </c>
      <c r="AL687" s="31">
        <v>0</v>
      </c>
      <c r="AM687" s="31">
        <v>24907.178691625599</v>
      </c>
      <c r="AN687" s="31">
        <v>5566302.1624755897</v>
      </c>
      <c r="AO687" s="31">
        <v>6957528.4862670898</v>
      </c>
      <c r="AP687" s="31">
        <v>0</v>
      </c>
      <c r="AQ687" s="31">
        <v>4258541.1959228497</v>
      </c>
      <c r="AR687" s="31">
        <v>2601692.6561584501</v>
      </c>
      <c r="AS687" s="31">
        <v>302657.04252243001</v>
      </c>
      <c r="AT687" s="31">
        <v>303252.86161804199</v>
      </c>
      <c r="AU687" s="31">
        <v>0</v>
      </c>
      <c r="AV687" s="31">
        <v>9309449.7829589806</v>
      </c>
      <c r="AW687" s="31">
        <v>4616427.5332641602</v>
      </c>
      <c r="AX687" s="31">
        <v>1404097.59638977</v>
      </c>
      <c r="AY687" s="31">
        <v>2900438.37316895</v>
      </c>
      <c r="AZ687" s="31">
        <v>3750828.3496398898</v>
      </c>
      <c r="BA687" s="31">
        <v>2109629.9341125502</v>
      </c>
      <c r="BB687" s="31">
        <v>0</v>
      </c>
      <c r="BC687" s="31">
        <v>1003257.17022705</v>
      </c>
      <c r="BD687" s="31">
        <v>430937.06044006301</v>
      </c>
      <c r="BE687" s="31">
        <v>0</v>
      </c>
      <c r="BF687" s="31">
        <v>172106.25854301499</v>
      </c>
      <c r="BG687" s="31">
        <v>13705147.317993199</v>
      </c>
      <c r="BH687" s="31">
        <v>1890613.67974854</v>
      </c>
      <c r="BI687" s="31">
        <v>0</v>
      </c>
      <c r="BJ687" s="31">
        <v>1594947.82879639</v>
      </c>
      <c r="BK687" s="31">
        <v>1003929.26928711</v>
      </c>
      <c r="BL687" s="31">
        <v>21592.7246944904</v>
      </c>
      <c r="BM687" s="31">
        <v>27869.582273483298</v>
      </c>
      <c r="BN687" s="31">
        <v>0</v>
      </c>
      <c r="BO687" s="31">
        <v>0</v>
      </c>
      <c r="BP687" s="31">
        <v>0</v>
      </c>
      <c r="BQ687" s="31">
        <v>0</v>
      </c>
      <c r="BR687" s="31">
        <v>998459.53820800805</v>
      </c>
      <c r="BS687" s="31">
        <v>1544484.4716491699</v>
      </c>
      <c r="BT687" s="31">
        <v>410940.98522186303</v>
      </c>
      <c r="BU687" s="31">
        <v>0</v>
      </c>
      <c r="BV687" s="31">
        <v>524990.81200408901</v>
      </c>
      <c r="BW687" s="31">
        <v>48571.411091327704</v>
      </c>
      <c r="BX687" s="31">
        <v>0</v>
      </c>
      <c r="BY687" s="31">
        <v>0</v>
      </c>
      <c r="BZ687" s="31">
        <v>0</v>
      </c>
      <c r="CA687" s="31">
        <v>21890.354711055799</v>
      </c>
      <c r="CB687" s="31">
        <v>1516162.9072113</v>
      </c>
      <c r="CC687" s="31">
        <v>11229632.573364301</v>
      </c>
      <c r="CD687" s="31">
        <v>3480536.9084472698</v>
      </c>
      <c r="CE687" s="31">
        <v>504.74705673381698</v>
      </c>
      <c r="CF687" s="31">
        <v>89624.5500926971</v>
      </c>
      <c r="CG687" s="31">
        <v>607112.96456909203</v>
      </c>
      <c r="CH687" s="31">
        <v>48571.411091327704</v>
      </c>
      <c r="CI687" s="31">
        <v>22394.962158918399</v>
      </c>
      <c r="CJ687" s="31">
        <v>1605242.6245575</v>
      </c>
      <c r="CK687" s="31">
        <v>11838301.513183599</v>
      </c>
      <c r="CL687" s="31">
        <v>3530594.7687683101</v>
      </c>
      <c r="CM687" s="31">
        <v>41650.446337223097</v>
      </c>
      <c r="CN687" s="31">
        <v>7149119.3996582003</v>
      </c>
      <c r="CO687" s="31">
        <v>25516409.381103501</v>
      </c>
      <c r="CP687" s="31">
        <v>3530594.7687683101</v>
      </c>
    </row>
    <row r="688" spans="1:94">
      <c r="A688" s="138" t="s">
        <v>75</v>
      </c>
      <c r="B688" s="163">
        <v>39052</v>
      </c>
      <c r="C688" s="31">
        <v>16123.8875646591</v>
      </c>
      <c r="D688" s="31">
        <v>0</v>
      </c>
      <c r="E688" s="31">
        <v>6247.0662683248502</v>
      </c>
      <c r="F688" s="31">
        <v>3966.6858997940999</v>
      </c>
      <c r="G688" s="31">
        <v>262.130675651133</v>
      </c>
      <c r="H688" s="31">
        <v>262.464819926769</v>
      </c>
      <c r="I688" s="31">
        <v>0</v>
      </c>
      <c r="J688" s="31">
        <v>11821.4516073465</v>
      </c>
      <c r="K688" s="31">
        <v>7622.2505400180798</v>
      </c>
      <c r="L688" s="31">
        <v>4576.9955253005</v>
      </c>
      <c r="M688" s="31">
        <v>7859.82227599621</v>
      </c>
      <c r="N688" s="31">
        <v>3090.3478367626699</v>
      </c>
      <c r="O688" s="31">
        <v>6595.1380942463902</v>
      </c>
      <c r="P688" s="31">
        <v>0</v>
      </c>
      <c r="Q688" s="31">
        <v>1132.2397269159601</v>
      </c>
      <c r="R688" s="31">
        <v>398.72481283918</v>
      </c>
      <c r="S688" s="31">
        <v>0</v>
      </c>
      <c r="T688" s="31">
        <v>135.639924760908</v>
      </c>
      <c r="U688" s="31">
        <v>19465.348813584114</v>
      </c>
      <c r="V688" s="31">
        <v>958162.61541748</v>
      </c>
      <c r="W688" s="31">
        <v>0</v>
      </c>
      <c r="X688" s="31">
        <v>565683.78813934303</v>
      </c>
      <c r="Y688" s="31">
        <v>342603.443283081</v>
      </c>
      <c r="Z688" s="31">
        <v>51665.645133495302</v>
      </c>
      <c r="AA688" s="31">
        <v>41917.5645241737</v>
      </c>
      <c r="AB688" s="31">
        <v>0</v>
      </c>
      <c r="AC688" s="31">
        <v>4239540.9902343797</v>
      </c>
      <c r="AD688" s="31">
        <v>1509932.14830017</v>
      </c>
      <c r="AE688" s="31">
        <v>178419.65858650199</v>
      </c>
      <c r="AF688" s="31">
        <v>382737.89246368402</v>
      </c>
      <c r="AG688" s="31">
        <v>525320.61082458496</v>
      </c>
      <c r="AH688" s="31">
        <v>302201.43746185303</v>
      </c>
      <c r="AI688" s="31">
        <v>0</v>
      </c>
      <c r="AJ688" s="31">
        <v>133957.769741058</v>
      </c>
      <c r="AK688" s="31">
        <v>69517.3290166855</v>
      </c>
      <c r="AL688" s="31">
        <v>0</v>
      </c>
      <c r="AM688" s="31">
        <v>23072.0921471119</v>
      </c>
      <c r="AN688" s="31">
        <v>5767447.2478027297</v>
      </c>
      <c r="AO688" s="31">
        <v>7216780.2196044903</v>
      </c>
      <c r="AP688" s="31">
        <v>0</v>
      </c>
      <c r="AQ688" s="31">
        <v>4182006.52490234</v>
      </c>
      <c r="AR688" s="31">
        <v>2549200.4238586398</v>
      </c>
      <c r="AS688" s="31">
        <v>352277.22676467901</v>
      </c>
      <c r="AT688" s="31">
        <v>288380.575519562</v>
      </c>
      <c r="AU688" s="31">
        <v>0</v>
      </c>
      <c r="AV688" s="31">
        <v>10243120.755371099</v>
      </c>
      <c r="AW688" s="31">
        <v>3872129.30969238</v>
      </c>
      <c r="AX688" s="31">
        <v>1450912.30004883</v>
      </c>
      <c r="AY688" s="31">
        <v>2958634.6079406701</v>
      </c>
      <c r="AZ688" s="31">
        <v>3706458.1220703102</v>
      </c>
      <c r="BA688" s="31">
        <v>2281134.2683410598</v>
      </c>
      <c r="BB688" s="31">
        <v>0</v>
      </c>
      <c r="BC688" s="31">
        <v>1006368.09599304</v>
      </c>
      <c r="BD688" s="31">
        <v>478665.03609466599</v>
      </c>
      <c r="BE688" s="31">
        <v>0</v>
      </c>
      <c r="BF688" s="31">
        <v>156943.68401718099</v>
      </c>
      <c r="BG688" s="31">
        <v>14194295.859375</v>
      </c>
      <c r="BH688" s="31">
        <v>1969749.9933319101</v>
      </c>
      <c r="BI688" s="31">
        <v>0</v>
      </c>
      <c r="BJ688" s="31">
        <v>1583304.0475769001</v>
      </c>
      <c r="BK688" s="31">
        <v>1000913.23696136</v>
      </c>
      <c r="BL688" s="31">
        <v>27137.926115036</v>
      </c>
      <c r="BM688" s="31">
        <v>24796.075127601602</v>
      </c>
      <c r="BN688" s="31">
        <v>0</v>
      </c>
      <c r="BO688" s="31">
        <v>0</v>
      </c>
      <c r="BP688" s="31">
        <v>0</v>
      </c>
      <c r="BQ688" s="31">
        <v>0</v>
      </c>
      <c r="BR688" s="31">
        <v>1019432.64933014</v>
      </c>
      <c r="BS688" s="31">
        <v>1528419.2776031501</v>
      </c>
      <c r="BT688" s="31">
        <v>444308.43025589001</v>
      </c>
      <c r="BU688" s="31">
        <v>0</v>
      </c>
      <c r="BV688" s="31">
        <v>555847.23085021996</v>
      </c>
      <c r="BW688" s="31">
        <v>53182.935234069802</v>
      </c>
      <c r="BX688" s="31">
        <v>0</v>
      </c>
      <c r="BY688" s="31">
        <v>0</v>
      </c>
      <c r="BZ688" s="31">
        <v>0</v>
      </c>
      <c r="CA688" s="31">
        <v>22328.954207897201</v>
      </c>
      <c r="CB688" s="31">
        <v>1524163.1730804399</v>
      </c>
      <c r="CC688" s="31">
        <v>11400802.7224121</v>
      </c>
      <c r="CD688" s="31">
        <v>3542313.21551514</v>
      </c>
      <c r="CE688" s="31">
        <v>522.32149348407995</v>
      </c>
      <c r="CF688" s="31">
        <v>93172.779971122698</v>
      </c>
      <c r="CG688" s="31">
        <v>637263.52407073998</v>
      </c>
      <c r="CH688" s="31">
        <v>53182.935234069802</v>
      </c>
      <c r="CI688" s="31">
        <v>22848.331396579699</v>
      </c>
      <c r="CJ688" s="31">
        <v>1617243.5560302699</v>
      </c>
      <c r="CK688" s="31">
        <v>12035799.287231401</v>
      </c>
      <c r="CL688" s="31">
        <v>3596988.70202637</v>
      </c>
      <c r="CM688" s="31">
        <v>42261.239338398002</v>
      </c>
      <c r="CN688" s="31">
        <v>7394318.1150512705</v>
      </c>
      <c r="CO688" s="31">
        <v>26232189.013671901</v>
      </c>
      <c r="CP688" s="31">
        <v>3596988.70202637</v>
      </c>
    </row>
    <row r="689" spans="1:94">
      <c r="A689" s="138" t="s">
        <v>75</v>
      </c>
      <c r="B689" s="163">
        <v>39142</v>
      </c>
      <c r="C689" s="31">
        <v>16683.7968893051</v>
      </c>
      <c r="D689" s="31">
        <v>0</v>
      </c>
      <c r="E689" s="31">
        <v>5878.7935043573398</v>
      </c>
      <c r="F689" s="31">
        <v>3896.6594987511598</v>
      </c>
      <c r="G689" s="31">
        <v>284.03407189622499</v>
      </c>
      <c r="H689" s="31">
        <v>240.99087419733399</v>
      </c>
      <c r="I689" s="31">
        <v>0</v>
      </c>
      <c r="J689" s="31">
        <v>13056.205430984501</v>
      </c>
      <c r="K689" s="31">
        <v>6707.7963136434601</v>
      </c>
      <c r="L689" s="31">
        <v>4459.0888608098003</v>
      </c>
      <c r="M689" s="31">
        <v>7857.3605498075503</v>
      </c>
      <c r="N689" s="31">
        <v>3081.1701968908301</v>
      </c>
      <c r="O689" s="31">
        <v>6814.3203037381199</v>
      </c>
      <c r="P689" s="31">
        <v>0</v>
      </c>
      <c r="Q689" s="31">
        <v>1144.4862167239201</v>
      </c>
      <c r="R689" s="31">
        <v>406.50136613845802</v>
      </c>
      <c r="S689" s="31">
        <v>0</v>
      </c>
      <c r="T689" s="31">
        <v>133.55800552107399</v>
      </c>
      <c r="U689" s="31">
        <v>19674.567946222975</v>
      </c>
      <c r="V689" s="31">
        <v>985034.87441253697</v>
      </c>
      <c r="W689" s="31">
        <v>0</v>
      </c>
      <c r="X689" s="31">
        <v>542143.58693695103</v>
      </c>
      <c r="Y689" s="31">
        <v>341819.343231201</v>
      </c>
      <c r="Z689" s="31">
        <v>55870.474778175398</v>
      </c>
      <c r="AA689" s="31">
        <v>36399.450623035402</v>
      </c>
      <c r="AB689" s="31">
        <v>0</v>
      </c>
      <c r="AC689" s="31">
        <v>4557833.7817382803</v>
      </c>
      <c r="AD689" s="31">
        <v>1263359.8255920401</v>
      </c>
      <c r="AE689" s="31">
        <v>173248.616170883</v>
      </c>
      <c r="AF689" s="31">
        <v>384148.00671005202</v>
      </c>
      <c r="AG689" s="31">
        <v>521323.180576324</v>
      </c>
      <c r="AH689" s="31">
        <v>316689.27850723302</v>
      </c>
      <c r="AI689" s="31">
        <v>0</v>
      </c>
      <c r="AJ689" s="31">
        <v>137067.68704986601</v>
      </c>
      <c r="AK689" s="31">
        <v>69256.046397209197</v>
      </c>
      <c r="AL689" s="31">
        <v>0</v>
      </c>
      <c r="AM689" s="31">
        <v>22874.1641368866</v>
      </c>
      <c r="AN689" s="31">
        <v>5852585.8681030301</v>
      </c>
      <c r="AO689" s="31">
        <v>7494371.3228759803</v>
      </c>
      <c r="AP689" s="31">
        <v>0</v>
      </c>
      <c r="AQ689" s="31">
        <v>4006049.9453125</v>
      </c>
      <c r="AR689" s="31">
        <v>2526105.88140869</v>
      </c>
      <c r="AS689" s="31">
        <v>384490.11071014398</v>
      </c>
      <c r="AT689" s="31">
        <v>248046.64289474499</v>
      </c>
      <c r="AU689" s="31">
        <v>0</v>
      </c>
      <c r="AV689" s="31">
        <v>11072517.0429688</v>
      </c>
      <c r="AW689" s="31">
        <v>3272002.13812256</v>
      </c>
      <c r="AX689" s="31">
        <v>1425966.43669128</v>
      </c>
      <c r="AY689" s="31">
        <v>2995294.4747619601</v>
      </c>
      <c r="AZ689" s="31">
        <v>3680666.1133422898</v>
      </c>
      <c r="BA689" s="31">
        <v>2420611.21276855</v>
      </c>
      <c r="BB689" s="31">
        <v>0</v>
      </c>
      <c r="BC689" s="31">
        <v>1017613.85313416</v>
      </c>
      <c r="BD689" s="31">
        <v>474763.68748092698</v>
      </c>
      <c r="BE689" s="31">
        <v>0</v>
      </c>
      <c r="BF689" s="31">
        <v>159055.43254470799</v>
      </c>
      <c r="BG689" s="31">
        <v>14439269.455688501</v>
      </c>
      <c r="BH689" s="31">
        <v>2051827.2342529299</v>
      </c>
      <c r="BI689" s="31">
        <v>0</v>
      </c>
      <c r="BJ689" s="31">
        <v>1520810.2892456099</v>
      </c>
      <c r="BK689" s="31">
        <v>980948.12964630104</v>
      </c>
      <c r="BL689" s="31">
        <v>29087.891213655501</v>
      </c>
      <c r="BM689" s="31">
        <v>25819.0462429523</v>
      </c>
      <c r="BN689" s="31">
        <v>0</v>
      </c>
      <c r="BO689" s="31">
        <v>0</v>
      </c>
      <c r="BP689" s="31">
        <v>0</v>
      </c>
      <c r="BQ689" s="31">
        <v>0</v>
      </c>
      <c r="BR689" s="31">
        <v>1032473.55158234</v>
      </c>
      <c r="BS689" s="31">
        <v>1523723.3674316399</v>
      </c>
      <c r="BT689" s="31">
        <v>471162.07578659098</v>
      </c>
      <c r="BU689" s="31">
        <v>0</v>
      </c>
      <c r="BV689" s="31">
        <v>548993.27854156506</v>
      </c>
      <c r="BW689" s="31">
        <v>54238.169233799003</v>
      </c>
      <c r="BX689" s="31">
        <v>0</v>
      </c>
      <c r="BY689" s="31">
        <v>0</v>
      </c>
      <c r="BZ689" s="31">
        <v>0</v>
      </c>
      <c r="CA689" s="31">
        <v>22585.331795454</v>
      </c>
      <c r="CB689" s="31">
        <v>1529200.30595398</v>
      </c>
      <c r="CC689" s="31">
        <v>11522937.4172363</v>
      </c>
      <c r="CD689" s="31">
        <v>3592294.2057189899</v>
      </c>
      <c r="CE689" s="31">
        <v>522.80492615699802</v>
      </c>
      <c r="CF689" s="31">
        <v>92123.636974334702</v>
      </c>
      <c r="CG689" s="31">
        <v>632466.20505523705</v>
      </c>
      <c r="CH689" s="31">
        <v>54238.169233799003</v>
      </c>
      <c r="CI689" s="31">
        <v>23105.568645715699</v>
      </c>
      <c r="CJ689" s="31">
        <v>1621099.9140625</v>
      </c>
      <c r="CK689" s="31">
        <v>12151464.071533199</v>
      </c>
      <c r="CL689" s="31">
        <v>3645146.5469055199</v>
      </c>
      <c r="CM689" s="31">
        <v>42716.300940036803</v>
      </c>
      <c r="CN689" s="31">
        <v>7477170.0740966797</v>
      </c>
      <c r="CO689" s="31">
        <v>26601289.948730499</v>
      </c>
      <c r="CP689" s="31">
        <v>3645146.5469055199</v>
      </c>
    </row>
    <row r="690" spans="1:94">
      <c r="A690" s="138" t="s">
        <v>75</v>
      </c>
      <c r="B690" s="163">
        <v>39234</v>
      </c>
      <c r="C690" s="31">
        <v>17078.442238092401</v>
      </c>
      <c r="D690" s="31">
        <v>0</v>
      </c>
      <c r="E690" s="31">
        <v>5677.7653876543</v>
      </c>
      <c r="F690" s="31">
        <v>3802.8942945599601</v>
      </c>
      <c r="G690" s="31">
        <v>309.84574561566097</v>
      </c>
      <c r="H690" s="31">
        <v>212.69000157155099</v>
      </c>
      <c r="I690" s="31">
        <v>0</v>
      </c>
      <c r="J690" s="31">
        <v>13937.344765067101</v>
      </c>
      <c r="K690" s="31">
        <v>5900.7045120596904</v>
      </c>
      <c r="L690" s="31">
        <v>4479.7127671241797</v>
      </c>
      <c r="M690" s="31">
        <v>7805.9916329383896</v>
      </c>
      <c r="N690" s="31">
        <v>3132.4646204710002</v>
      </c>
      <c r="O690" s="31">
        <v>6975.0274605155</v>
      </c>
      <c r="P690" s="31">
        <v>0</v>
      </c>
      <c r="Q690" s="31">
        <v>1152.7721694111799</v>
      </c>
      <c r="R690" s="31">
        <v>400.58480272069602</v>
      </c>
      <c r="S690" s="31">
        <v>0</v>
      </c>
      <c r="T690" s="31">
        <v>135.32371491752599</v>
      </c>
      <c r="U690" s="31">
        <v>19793.322658742396</v>
      </c>
      <c r="V690" s="31">
        <v>1000365.6636352499</v>
      </c>
      <c r="W690" s="31">
        <v>0</v>
      </c>
      <c r="X690" s="31">
        <v>520055.59188461298</v>
      </c>
      <c r="Y690" s="31">
        <v>333973.408569336</v>
      </c>
      <c r="Z690" s="31">
        <v>60293.002370834402</v>
      </c>
      <c r="AA690" s="31">
        <v>31335.476489067099</v>
      </c>
      <c r="AB690" s="31">
        <v>0</v>
      </c>
      <c r="AC690" s="31">
        <v>4857809.9476928702</v>
      </c>
      <c r="AD690" s="31">
        <v>1066337.25396729</v>
      </c>
      <c r="AE690" s="31">
        <v>169354.69992828401</v>
      </c>
      <c r="AF690" s="31">
        <v>371077.67337036098</v>
      </c>
      <c r="AG690" s="31">
        <v>520234.06947708101</v>
      </c>
      <c r="AH690" s="31">
        <v>322860.36320114101</v>
      </c>
      <c r="AI690" s="31">
        <v>0</v>
      </c>
      <c r="AJ690" s="31">
        <v>136404.45931625401</v>
      </c>
      <c r="AK690" s="31">
        <v>69481.154005050703</v>
      </c>
      <c r="AL690" s="31">
        <v>0</v>
      </c>
      <c r="AM690" s="31">
        <v>22702.735693693201</v>
      </c>
      <c r="AN690" s="31">
        <v>5914706.8721313505</v>
      </c>
      <c r="AO690" s="31">
        <v>7671739.9096069299</v>
      </c>
      <c r="AP690" s="31">
        <v>0</v>
      </c>
      <c r="AQ690" s="31">
        <v>3839123.5233154302</v>
      </c>
      <c r="AR690" s="31">
        <v>2472112.2814331101</v>
      </c>
      <c r="AS690" s="31">
        <v>418831.49448394799</v>
      </c>
      <c r="AT690" s="31">
        <v>214814.68789863601</v>
      </c>
      <c r="AU690" s="31">
        <v>0</v>
      </c>
      <c r="AV690" s="31">
        <v>11980882.357299799</v>
      </c>
      <c r="AW690" s="31">
        <v>2781160.6702575702</v>
      </c>
      <c r="AX690" s="31">
        <v>1419523.0632019001</v>
      </c>
      <c r="AY690" s="31">
        <v>2907631.8020935101</v>
      </c>
      <c r="AZ690" s="31">
        <v>3683507.6185607901</v>
      </c>
      <c r="BA690" s="31">
        <v>2478765.8609008798</v>
      </c>
      <c r="BB690" s="31">
        <v>0</v>
      </c>
      <c r="BC690" s="31">
        <v>1021769.09142303</v>
      </c>
      <c r="BD690" s="31">
        <v>478863.468021393</v>
      </c>
      <c r="BE690" s="31">
        <v>0</v>
      </c>
      <c r="BF690" s="31">
        <v>159126.01546096799</v>
      </c>
      <c r="BG690" s="31">
        <v>14748299.490722699</v>
      </c>
      <c r="BH690" s="31">
        <v>2099366.4989929199</v>
      </c>
      <c r="BI690" s="31">
        <v>0</v>
      </c>
      <c r="BJ690" s="31">
        <v>1464814.9395752</v>
      </c>
      <c r="BK690" s="31">
        <v>961687.14231872605</v>
      </c>
      <c r="BL690" s="31">
        <v>32033.232170104999</v>
      </c>
      <c r="BM690" s="31">
        <v>23820.948437929201</v>
      </c>
      <c r="BN690" s="31">
        <v>0</v>
      </c>
      <c r="BO690" s="31">
        <v>0</v>
      </c>
      <c r="BP690" s="31">
        <v>0</v>
      </c>
      <c r="BQ690" s="31">
        <v>0</v>
      </c>
      <c r="BR690" s="31">
        <v>1016882.9615097</v>
      </c>
      <c r="BS690" s="31">
        <v>1525781.45701599</v>
      </c>
      <c r="BT690" s="31">
        <v>482307.61402893101</v>
      </c>
      <c r="BU690" s="31">
        <v>0</v>
      </c>
      <c r="BV690" s="31">
        <v>544168.07376098598</v>
      </c>
      <c r="BW690" s="31">
        <v>54810.2776484489</v>
      </c>
      <c r="BX690" s="31">
        <v>0</v>
      </c>
      <c r="BY690" s="31">
        <v>0</v>
      </c>
      <c r="BZ690" s="31">
        <v>0</v>
      </c>
      <c r="CA690" s="31">
        <v>22796.424387693402</v>
      </c>
      <c r="CB690" s="31">
        <v>1518011.8139343299</v>
      </c>
      <c r="CC690" s="31">
        <v>11488688.373535199</v>
      </c>
      <c r="CD690" s="31">
        <v>3562326.2864685101</v>
      </c>
      <c r="CE690" s="31">
        <v>525.61240293830599</v>
      </c>
      <c r="CF690" s="31">
        <v>91726.221997261004</v>
      </c>
      <c r="CG690" s="31">
        <v>635243.015182495</v>
      </c>
      <c r="CH690" s="31">
        <v>54810.2776484489</v>
      </c>
      <c r="CI690" s="31">
        <v>23328.872525692001</v>
      </c>
      <c r="CJ690" s="31">
        <v>1610535.78617859</v>
      </c>
      <c r="CK690" s="31">
        <v>12129044.8360596</v>
      </c>
      <c r="CL690" s="31">
        <v>3616378.2750244099</v>
      </c>
      <c r="CM690" s="31">
        <v>43041.910104274801</v>
      </c>
      <c r="CN690" s="31">
        <v>7531125.6428222703</v>
      </c>
      <c r="CO690" s="31">
        <v>26894950.455566399</v>
      </c>
      <c r="CP690" s="31">
        <v>3616378.2750244099</v>
      </c>
    </row>
    <row r="691" spans="1:94">
      <c r="A691" s="138" t="s">
        <v>75</v>
      </c>
      <c r="B691" s="163">
        <v>39326</v>
      </c>
      <c r="C691" s="31">
        <v>17488.408337831501</v>
      </c>
      <c r="D691" s="31">
        <v>0</v>
      </c>
      <c r="E691" s="31">
        <v>5496.8726843595496</v>
      </c>
      <c r="F691" s="31">
        <v>3716.1567473411601</v>
      </c>
      <c r="G691" s="31">
        <v>350.35915480554098</v>
      </c>
      <c r="H691" s="31">
        <v>199.830735517666</v>
      </c>
      <c r="I691" s="31">
        <v>0</v>
      </c>
      <c r="J691" s="31">
        <v>14658.191317200701</v>
      </c>
      <c r="K691" s="31">
        <v>5250.7286961674699</v>
      </c>
      <c r="L691" s="31">
        <v>4245.5156529545802</v>
      </c>
      <c r="M691" s="31">
        <v>7837.5125244259798</v>
      </c>
      <c r="N691" s="31">
        <v>3114.3010538518402</v>
      </c>
      <c r="O691" s="31">
        <v>7214.7315403223001</v>
      </c>
      <c r="P691" s="31">
        <v>0</v>
      </c>
      <c r="Q691" s="31">
        <v>1171.87977017462</v>
      </c>
      <c r="R691" s="31">
        <v>430.14970705658197</v>
      </c>
      <c r="S691" s="31">
        <v>0</v>
      </c>
      <c r="T691" s="31">
        <v>134.64546770788701</v>
      </c>
      <c r="U691" s="31">
        <v>20025.006827649282</v>
      </c>
      <c r="V691" s="31">
        <v>1026058.50257874</v>
      </c>
      <c r="W691" s="31">
        <v>0</v>
      </c>
      <c r="X691" s="31">
        <v>507661.85836029099</v>
      </c>
      <c r="Y691" s="31">
        <v>329734.08319473302</v>
      </c>
      <c r="Z691" s="31">
        <v>62011.054139614098</v>
      </c>
      <c r="AA691" s="31">
        <v>27254.082622289701</v>
      </c>
      <c r="AB691" s="31">
        <v>0</v>
      </c>
      <c r="AC691" s="31">
        <v>5100406.9685668899</v>
      </c>
      <c r="AD691" s="31">
        <v>951864.48619842494</v>
      </c>
      <c r="AE691" s="31">
        <v>160076.12285804699</v>
      </c>
      <c r="AF691" s="31">
        <v>379353.82273101801</v>
      </c>
      <c r="AG691" s="31">
        <v>521381.46300888102</v>
      </c>
      <c r="AH691" s="31">
        <v>332253.96363067598</v>
      </c>
      <c r="AI691" s="31">
        <v>0</v>
      </c>
      <c r="AJ691" s="31">
        <v>137787.07846832299</v>
      </c>
      <c r="AK691" s="31">
        <v>69353.884579658494</v>
      </c>
      <c r="AL691" s="31">
        <v>0</v>
      </c>
      <c r="AM691" s="31">
        <v>20593.291264772401</v>
      </c>
      <c r="AN691" s="31">
        <v>6023096.2084350605</v>
      </c>
      <c r="AO691" s="31">
        <v>7948124.0586547898</v>
      </c>
      <c r="AP691" s="31">
        <v>0</v>
      </c>
      <c r="AQ691" s="31">
        <v>3780122.3672485398</v>
      </c>
      <c r="AR691" s="31">
        <v>2459149.1313781701</v>
      </c>
      <c r="AS691" s="31">
        <v>436905.39803695702</v>
      </c>
      <c r="AT691" s="31">
        <v>189954.03592872599</v>
      </c>
      <c r="AU691" s="31">
        <v>0</v>
      </c>
      <c r="AV691" s="31">
        <v>12702599.194091801</v>
      </c>
      <c r="AW691" s="31">
        <v>2523870.5075378399</v>
      </c>
      <c r="AX691" s="31">
        <v>1365448.0761566199</v>
      </c>
      <c r="AY691" s="31">
        <v>2995400.3350219699</v>
      </c>
      <c r="AZ691" s="31">
        <v>3715880.77380371</v>
      </c>
      <c r="BA691" s="31">
        <v>2574519.5549316402</v>
      </c>
      <c r="BB691" s="31">
        <v>0</v>
      </c>
      <c r="BC691" s="31">
        <v>1040451.2865448</v>
      </c>
      <c r="BD691" s="31">
        <v>478871.75582122803</v>
      </c>
      <c r="BE691" s="31">
        <v>0</v>
      </c>
      <c r="BF691" s="31">
        <v>147495.77656936599</v>
      </c>
      <c r="BG691" s="31">
        <v>15115697.958984399</v>
      </c>
      <c r="BH691" s="31">
        <v>2180113.8023986798</v>
      </c>
      <c r="BI691" s="31">
        <v>0</v>
      </c>
      <c r="BJ691" s="31">
        <v>1439649.66221619</v>
      </c>
      <c r="BK691" s="31">
        <v>943981.03855133103</v>
      </c>
      <c r="BL691" s="31">
        <v>35097.603628635399</v>
      </c>
      <c r="BM691" s="31">
        <v>18442.958395719499</v>
      </c>
      <c r="BN691" s="31">
        <v>0</v>
      </c>
      <c r="BO691" s="31">
        <v>0</v>
      </c>
      <c r="BP691" s="31">
        <v>0</v>
      </c>
      <c r="BQ691" s="31">
        <v>0</v>
      </c>
      <c r="BR691" s="31">
        <v>1036456.89188385</v>
      </c>
      <c r="BS691" s="31">
        <v>1527285.7762603799</v>
      </c>
      <c r="BT691" s="31">
        <v>501239.58757782</v>
      </c>
      <c r="BU691" s="31">
        <v>0</v>
      </c>
      <c r="BV691" s="31">
        <v>550749.82558441197</v>
      </c>
      <c r="BW691" s="31">
        <v>53746.628610610998</v>
      </c>
      <c r="BX691" s="31">
        <v>0</v>
      </c>
      <c r="BY691" s="31">
        <v>0</v>
      </c>
      <c r="BZ691" s="31">
        <v>0</v>
      </c>
      <c r="CA691" s="31">
        <v>22983.0474150181</v>
      </c>
      <c r="CB691" s="31">
        <v>1534935.87203979</v>
      </c>
      <c r="CC691" s="31">
        <v>11737256.747070299</v>
      </c>
      <c r="CD691" s="31">
        <v>3612609.1829833998</v>
      </c>
      <c r="CE691" s="31">
        <v>552.92506030201901</v>
      </c>
      <c r="CF691" s="31">
        <v>89893.489339828506</v>
      </c>
      <c r="CG691" s="31">
        <v>629460.35492706299</v>
      </c>
      <c r="CH691" s="31">
        <v>53746.628610610998</v>
      </c>
      <c r="CI691" s="31">
        <v>23533.657612323801</v>
      </c>
      <c r="CJ691" s="31">
        <v>1624443.7743530299</v>
      </c>
      <c r="CK691" s="31">
        <v>12368309.574707</v>
      </c>
      <c r="CL691" s="31">
        <v>3667226.86410522</v>
      </c>
      <c r="CM691" s="31">
        <v>43515.963150978103</v>
      </c>
      <c r="CN691" s="31">
        <v>7629910.8049926804</v>
      </c>
      <c r="CO691" s="31">
        <v>27446495.868408199</v>
      </c>
      <c r="CP691" s="31">
        <v>3667226.86410522</v>
      </c>
    </row>
    <row r="692" spans="1:94">
      <c r="A692" s="138" t="s">
        <v>75</v>
      </c>
      <c r="B692" s="163">
        <v>39417</v>
      </c>
      <c r="C692" s="31">
        <v>17800.7648701668</v>
      </c>
      <c r="D692" s="31">
        <v>0</v>
      </c>
      <c r="E692" s="31">
        <v>5154.2088702321098</v>
      </c>
      <c r="F692" s="31">
        <v>3565.2690008580698</v>
      </c>
      <c r="G692" s="31">
        <v>384.55682860687398</v>
      </c>
      <c r="H692" s="31">
        <v>180.897117558867</v>
      </c>
      <c r="I692" s="31">
        <v>0</v>
      </c>
      <c r="J692" s="31">
        <v>15533.626657128299</v>
      </c>
      <c r="K692" s="31">
        <v>4655.9750440716698</v>
      </c>
      <c r="L692" s="31">
        <v>4134.0491970777503</v>
      </c>
      <c r="M692" s="31">
        <v>7783.8081299662599</v>
      </c>
      <c r="N692" s="31">
        <v>3078.0668763518302</v>
      </c>
      <c r="O692" s="31">
        <v>7383.7540673613503</v>
      </c>
      <c r="P692" s="31">
        <v>0</v>
      </c>
      <c r="Q692" s="31">
        <v>1136.7988468408601</v>
      </c>
      <c r="R692" s="31">
        <v>447.55196400359301</v>
      </c>
      <c r="S692" s="31">
        <v>0</v>
      </c>
      <c r="T692" s="31">
        <v>127.94064962025701</v>
      </c>
      <c r="U692" s="31">
        <v>20227.228778937158</v>
      </c>
      <c r="V692" s="31">
        <v>1047756.61483765</v>
      </c>
      <c r="W692" s="31">
        <v>0</v>
      </c>
      <c r="X692" s="31">
        <v>482034.80458068801</v>
      </c>
      <c r="Y692" s="31">
        <v>320309.286148071</v>
      </c>
      <c r="Z692" s="31">
        <v>67303.493774414106</v>
      </c>
      <c r="AA692" s="31">
        <v>25116.3574500084</v>
      </c>
      <c r="AB692" s="31">
        <v>0</v>
      </c>
      <c r="AC692" s="31">
        <v>5294253.2100830097</v>
      </c>
      <c r="AD692" s="31">
        <v>793421.14119720506</v>
      </c>
      <c r="AE692" s="31">
        <v>157871.22271346999</v>
      </c>
      <c r="AF692" s="31">
        <v>377507.23820877098</v>
      </c>
      <c r="AG692" s="31">
        <v>507894.73231124901</v>
      </c>
      <c r="AH692" s="31">
        <v>345994.46564483602</v>
      </c>
      <c r="AI692" s="31">
        <v>0</v>
      </c>
      <c r="AJ692" s="31">
        <v>139749.490467072</v>
      </c>
      <c r="AK692" s="31">
        <v>71811.039115905805</v>
      </c>
      <c r="AL692" s="31">
        <v>0</v>
      </c>
      <c r="AM692" s="31">
        <v>19402.465348243699</v>
      </c>
      <c r="AN692" s="31">
        <v>6100494.4716186495</v>
      </c>
      <c r="AO692" s="31">
        <v>8199479.02197266</v>
      </c>
      <c r="AP692" s="31">
        <v>0</v>
      </c>
      <c r="AQ692" s="31">
        <v>3635610.2434387198</v>
      </c>
      <c r="AR692" s="31">
        <v>2417330.3622131301</v>
      </c>
      <c r="AS692" s="31">
        <v>476963.34778595</v>
      </c>
      <c r="AT692" s="31">
        <v>175568.95125198399</v>
      </c>
      <c r="AU692" s="31">
        <v>0</v>
      </c>
      <c r="AV692" s="31">
        <v>13251046.2728271</v>
      </c>
      <c r="AW692" s="31">
        <v>2118488.9638366699</v>
      </c>
      <c r="AX692" s="31">
        <v>1364992.33172607</v>
      </c>
      <c r="AY692" s="31">
        <v>3018007.4509582501</v>
      </c>
      <c r="AZ692" s="31">
        <v>3670516.9788207998</v>
      </c>
      <c r="BA692" s="31">
        <v>2715570.1156616202</v>
      </c>
      <c r="BB692" s="31">
        <v>0</v>
      </c>
      <c r="BC692" s="31">
        <v>1064697.3484954799</v>
      </c>
      <c r="BD692" s="31">
        <v>507177.84546279901</v>
      </c>
      <c r="BE692" s="31">
        <v>0</v>
      </c>
      <c r="BF692" s="31">
        <v>139625.05035209699</v>
      </c>
      <c r="BG692" s="31">
        <v>15419282.051757799</v>
      </c>
      <c r="BH692" s="31">
        <v>2239405.3626403799</v>
      </c>
      <c r="BI692" s="31">
        <v>0</v>
      </c>
      <c r="BJ692" s="31">
        <v>1347448.8955230699</v>
      </c>
      <c r="BK692" s="31">
        <v>919648.84672546398</v>
      </c>
      <c r="BL692" s="31">
        <v>40159.396159648903</v>
      </c>
      <c r="BM692" s="31">
        <v>17923.1326389313</v>
      </c>
      <c r="BN692" s="31">
        <v>0</v>
      </c>
      <c r="BO692" s="31">
        <v>0</v>
      </c>
      <c r="BP692" s="31">
        <v>0</v>
      </c>
      <c r="BQ692" s="31">
        <v>0</v>
      </c>
      <c r="BR692" s="31">
        <v>1034909.1984634401</v>
      </c>
      <c r="BS692" s="31">
        <v>1498708.3372955299</v>
      </c>
      <c r="BT692" s="31">
        <v>528160.41736602795</v>
      </c>
      <c r="BU692" s="31">
        <v>0</v>
      </c>
      <c r="BV692" s="31">
        <v>529434.40222168004</v>
      </c>
      <c r="BW692" s="31">
        <v>59706.117467880198</v>
      </c>
      <c r="BX692" s="31">
        <v>0</v>
      </c>
      <c r="BY692" s="31">
        <v>0</v>
      </c>
      <c r="BZ692" s="31">
        <v>0</v>
      </c>
      <c r="CA692" s="31">
        <v>22908.823819160501</v>
      </c>
      <c r="CB692" s="31">
        <v>1531197.1044769301</v>
      </c>
      <c r="CC692" s="31">
        <v>11843304.1606445</v>
      </c>
      <c r="CD692" s="31">
        <v>3579044.51531982</v>
      </c>
      <c r="CE692" s="31">
        <v>563.22602772712696</v>
      </c>
      <c r="CF692" s="31">
        <v>91688.220016479507</v>
      </c>
      <c r="CG692" s="31">
        <v>647164.64249420201</v>
      </c>
      <c r="CH692" s="31">
        <v>59706.117467880198</v>
      </c>
      <c r="CI692" s="31">
        <v>23470.323293685899</v>
      </c>
      <c r="CJ692" s="31">
        <v>1622891.3358459501</v>
      </c>
      <c r="CK692" s="31">
        <v>12488766.1013184</v>
      </c>
      <c r="CL692" s="31">
        <v>3639098.9796142601</v>
      </c>
      <c r="CM692" s="31">
        <v>43638.939157485998</v>
      </c>
      <c r="CN692" s="31">
        <v>7728718.31921387</v>
      </c>
      <c r="CO692" s="31">
        <v>27912476.103515599</v>
      </c>
      <c r="CP692" s="31">
        <v>3639098.9796142601</v>
      </c>
    </row>
    <row r="693" spans="1:94">
      <c r="A693" s="138" t="s">
        <v>75</v>
      </c>
      <c r="B693" s="163">
        <v>39508</v>
      </c>
      <c r="C693" s="31">
        <v>18240.379980087298</v>
      </c>
      <c r="D693" s="31">
        <v>0</v>
      </c>
      <c r="E693" s="31">
        <v>5093.1014622449902</v>
      </c>
      <c r="F693" s="31">
        <v>3489.0552294552299</v>
      </c>
      <c r="G693" s="31">
        <v>415.37679855152999</v>
      </c>
      <c r="H693" s="31">
        <v>147.756724661216</v>
      </c>
      <c r="I693" s="31">
        <v>0</v>
      </c>
      <c r="J693" s="31">
        <v>16623.339166879701</v>
      </c>
      <c r="K693" s="31">
        <v>4023.3414162695399</v>
      </c>
      <c r="L693" s="31">
        <v>4168.9159889817201</v>
      </c>
      <c r="M693" s="31">
        <v>7856.5087935924503</v>
      </c>
      <c r="N693" s="31">
        <v>3060.1100349426301</v>
      </c>
      <c r="O693" s="31">
        <v>7619.8028730750102</v>
      </c>
      <c r="P693" s="31">
        <v>0</v>
      </c>
      <c r="Q693" s="31">
        <v>1164.8154027313001</v>
      </c>
      <c r="R693" s="31">
        <v>453.28795085102303</v>
      </c>
      <c r="S693" s="31">
        <v>0</v>
      </c>
      <c r="T693" s="31">
        <v>125.11069368571</v>
      </c>
      <c r="U693" s="31">
        <v>20453.872914227657</v>
      </c>
      <c r="V693" s="31">
        <v>1063121.9635009801</v>
      </c>
      <c r="W693" s="31">
        <v>0</v>
      </c>
      <c r="X693" s="31">
        <v>462731.59216690098</v>
      </c>
      <c r="Y693" s="31">
        <v>306952.834350586</v>
      </c>
      <c r="Z693" s="31">
        <v>73242.534550666795</v>
      </c>
      <c r="AA693" s="31">
        <v>20457.387826681101</v>
      </c>
      <c r="AB693" s="31">
        <v>0</v>
      </c>
      <c r="AC693" s="31">
        <v>5463257.6217040997</v>
      </c>
      <c r="AD693" s="31">
        <v>649394.41047668504</v>
      </c>
      <c r="AE693" s="31">
        <v>156274.71353530901</v>
      </c>
      <c r="AF693" s="31">
        <v>375330.79595947301</v>
      </c>
      <c r="AG693" s="31">
        <v>503478.30245971697</v>
      </c>
      <c r="AH693" s="31">
        <v>355458.69931030303</v>
      </c>
      <c r="AI693" s="31">
        <v>0</v>
      </c>
      <c r="AJ693" s="31">
        <v>139420.04998397801</v>
      </c>
      <c r="AK693" s="31">
        <v>74900.681572914094</v>
      </c>
      <c r="AL693" s="31">
        <v>0</v>
      </c>
      <c r="AM693" s="31">
        <v>18556.463246107101</v>
      </c>
      <c r="AN693" s="31">
        <v>6127628.47473145</v>
      </c>
      <c r="AO693" s="31">
        <v>8400997.3955078106</v>
      </c>
      <c r="AP693" s="31">
        <v>0</v>
      </c>
      <c r="AQ693" s="31">
        <v>3550249.3926391602</v>
      </c>
      <c r="AR693" s="31">
        <v>2350942.5776977502</v>
      </c>
      <c r="AS693" s="31">
        <v>524078.40068054199</v>
      </c>
      <c r="AT693" s="31">
        <v>143901.270484924</v>
      </c>
      <c r="AU693" s="31">
        <v>0</v>
      </c>
      <c r="AV693" s="31">
        <v>13936664.524902301</v>
      </c>
      <c r="AW693" s="31">
        <v>1765208.4969329799</v>
      </c>
      <c r="AX693" s="31">
        <v>1361512.79096985</v>
      </c>
      <c r="AY693" s="31">
        <v>3049193.9942016602</v>
      </c>
      <c r="AZ693" s="31">
        <v>3681488.58984375</v>
      </c>
      <c r="BA693" s="31">
        <v>2819678.2265625</v>
      </c>
      <c r="BB693" s="31">
        <v>0</v>
      </c>
      <c r="BC693" s="31">
        <v>1078858.49905396</v>
      </c>
      <c r="BD693" s="31">
        <v>532288.18878936803</v>
      </c>
      <c r="BE693" s="31">
        <v>0</v>
      </c>
      <c r="BF693" s="31">
        <v>135713.53913116499</v>
      </c>
      <c r="BG693" s="31">
        <v>15743352.4564209</v>
      </c>
      <c r="BH693" s="31">
        <v>2129097.0356445299</v>
      </c>
      <c r="BI693" s="31">
        <v>0</v>
      </c>
      <c r="BJ693" s="31">
        <v>1229350.5753784201</v>
      </c>
      <c r="BK693" s="31">
        <v>812910.84001922596</v>
      </c>
      <c r="BL693" s="31">
        <v>45705.154474258401</v>
      </c>
      <c r="BM693" s="31">
        <v>15757.0400369167</v>
      </c>
      <c r="BN693" s="31">
        <v>0</v>
      </c>
      <c r="BO693" s="31">
        <v>0</v>
      </c>
      <c r="BP693" s="31">
        <v>0</v>
      </c>
      <c r="BQ693" s="31">
        <v>0</v>
      </c>
      <c r="BR693" s="31">
        <v>939417.65427398705</v>
      </c>
      <c r="BS693" s="31">
        <v>1352771.2784118699</v>
      </c>
      <c r="BT693" s="31">
        <v>548648.06682586705</v>
      </c>
      <c r="BU693" s="31">
        <v>0</v>
      </c>
      <c r="BV693" s="31">
        <v>510831.09244155901</v>
      </c>
      <c r="BW693" s="31">
        <v>61403.158975124403</v>
      </c>
      <c r="BX693" s="31">
        <v>0</v>
      </c>
      <c r="BY693" s="31">
        <v>0</v>
      </c>
      <c r="BZ693" s="31">
        <v>0</v>
      </c>
      <c r="CA693" s="31">
        <v>23346.179988622702</v>
      </c>
      <c r="CB693" s="31">
        <v>1526152.69125366</v>
      </c>
      <c r="CC693" s="31">
        <v>11961017.415893599</v>
      </c>
      <c r="CD693" s="31">
        <v>3373939.3436889602</v>
      </c>
      <c r="CE693" s="31">
        <v>558.96084029227495</v>
      </c>
      <c r="CF693" s="31">
        <v>93431.321307182297</v>
      </c>
      <c r="CG693" s="31">
        <v>666982.16375732399</v>
      </c>
      <c r="CH693" s="31">
        <v>61403.158975124403</v>
      </c>
      <c r="CI693" s="31">
        <v>23903.2951414585</v>
      </c>
      <c r="CJ693" s="31">
        <v>1619383.69325256</v>
      </c>
      <c r="CK693" s="31">
        <v>12623687.681396499</v>
      </c>
      <c r="CL693" s="31">
        <v>3435395.9948425302</v>
      </c>
      <c r="CM693" s="31">
        <v>44260.271028995499</v>
      </c>
      <c r="CN693" s="31">
        <v>7753017.9885253897</v>
      </c>
      <c r="CO693" s="31">
        <v>28387174.364990201</v>
      </c>
      <c r="CP693" s="31">
        <v>3435395.9948425302</v>
      </c>
    </row>
    <row r="694" spans="1:94">
      <c r="A694" s="138" t="s">
        <v>75</v>
      </c>
      <c r="B694" s="163">
        <v>39600</v>
      </c>
      <c r="C694" s="31">
        <v>18624.655194521001</v>
      </c>
      <c r="D694" s="31">
        <v>0</v>
      </c>
      <c r="E694" s="31">
        <v>4772.7986727356902</v>
      </c>
      <c r="F694" s="31">
        <v>3339.2400721013501</v>
      </c>
      <c r="G694" s="31">
        <v>437.27688051387702</v>
      </c>
      <c r="H694" s="31">
        <v>125.410304421559</v>
      </c>
      <c r="I694" s="31">
        <v>0</v>
      </c>
      <c r="J694" s="31">
        <v>17205.002031326301</v>
      </c>
      <c r="K694" s="31">
        <v>3446.7895299196198</v>
      </c>
      <c r="L694" s="31">
        <v>4129.9573007822</v>
      </c>
      <c r="M694" s="31">
        <v>7904.4042366146996</v>
      </c>
      <c r="N694" s="31">
        <v>3013.3381441235501</v>
      </c>
      <c r="O694" s="31">
        <v>7769.9251310825302</v>
      </c>
      <c r="P694" s="31">
        <v>0</v>
      </c>
      <c r="Q694" s="31">
        <v>1174.7170291394</v>
      </c>
      <c r="R694" s="31">
        <v>462.316736392677</v>
      </c>
      <c r="S694" s="31">
        <v>0</v>
      </c>
      <c r="T694" s="31">
        <v>117.80209742859</v>
      </c>
      <c r="U694" s="31">
        <v>20718.09904483665</v>
      </c>
      <c r="V694" s="31">
        <v>1086604.71160889</v>
      </c>
      <c r="W694" s="31">
        <v>0</v>
      </c>
      <c r="X694" s="31">
        <v>434065.04080200201</v>
      </c>
      <c r="Y694" s="31">
        <v>294086.07786560099</v>
      </c>
      <c r="Z694" s="31">
        <v>75061.811578750596</v>
      </c>
      <c r="AA694" s="31">
        <v>17477.501122236299</v>
      </c>
      <c r="AB694" s="31">
        <v>0</v>
      </c>
      <c r="AC694" s="31">
        <v>5760140.22473145</v>
      </c>
      <c r="AD694" s="31">
        <v>545640.11507415795</v>
      </c>
      <c r="AE694" s="31">
        <v>156912.01435661301</v>
      </c>
      <c r="AF694" s="31">
        <v>373154.91657257098</v>
      </c>
      <c r="AG694" s="31">
        <v>494402.09571456898</v>
      </c>
      <c r="AH694" s="31">
        <v>358767.467475891</v>
      </c>
      <c r="AI694" s="31">
        <v>0</v>
      </c>
      <c r="AJ694" s="31">
        <v>137651.04685783401</v>
      </c>
      <c r="AK694" s="31">
        <v>75875.070337295503</v>
      </c>
      <c r="AL694" s="31">
        <v>0</v>
      </c>
      <c r="AM694" s="31">
        <v>17533.8406903744</v>
      </c>
      <c r="AN694" s="31">
        <v>6295523.1250610398</v>
      </c>
      <c r="AO694" s="31">
        <v>8678252.6149902306</v>
      </c>
      <c r="AP694" s="31">
        <v>0</v>
      </c>
      <c r="AQ694" s="31">
        <v>3379301.7317504901</v>
      </c>
      <c r="AR694" s="31">
        <v>2294172.3515319801</v>
      </c>
      <c r="AS694" s="31">
        <v>543251.37181091297</v>
      </c>
      <c r="AT694" s="31">
        <v>124019.25001907301</v>
      </c>
      <c r="AU694" s="31">
        <v>0</v>
      </c>
      <c r="AV694" s="31">
        <v>14834312.634399399</v>
      </c>
      <c r="AW694" s="31">
        <v>1493937.43049622</v>
      </c>
      <c r="AX694" s="31">
        <v>1382338.9631958001</v>
      </c>
      <c r="AY694" s="31">
        <v>3068933.7462463402</v>
      </c>
      <c r="AZ694" s="31">
        <v>3655657.1367492699</v>
      </c>
      <c r="BA694" s="31">
        <v>2876499.1688537602</v>
      </c>
      <c r="BB694" s="31">
        <v>0</v>
      </c>
      <c r="BC694" s="31">
        <v>1077889.0942382801</v>
      </c>
      <c r="BD694" s="31">
        <v>543434.54303741502</v>
      </c>
      <c r="BE694" s="31">
        <v>0</v>
      </c>
      <c r="BF694" s="31">
        <v>128885.828625679</v>
      </c>
      <c r="BG694" s="31">
        <v>16303833.987426801</v>
      </c>
      <c r="BH694" s="31">
        <v>2192272.6481933598</v>
      </c>
      <c r="BI694" s="31">
        <v>0</v>
      </c>
      <c r="BJ694" s="31">
        <v>1170477.359375</v>
      </c>
      <c r="BK694" s="31">
        <v>784930.05476379395</v>
      </c>
      <c r="BL694" s="31">
        <v>48762.780845642097</v>
      </c>
      <c r="BM694" s="31">
        <v>16247.220604419699</v>
      </c>
      <c r="BN694" s="31">
        <v>0</v>
      </c>
      <c r="BO694" s="31">
        <v>0</v>
      </c>
      <c r="BP694" s="31">
        <v>0</v>
      </c>
      <c r="BQ694" s="31">
        <v>0</v>
      </c>
      <c r="BR694" s="31">
        <v>952935.02732086205</v>
      </c>
      <c r="BS694" s="31">
        <v>1344089.0044708301</v>
      </c>
      <c r="BT694" s="31">
        <v>559726.999794006</v>
      </c>
      <c r="BU694" s="31">
        <v>0</v>
      </c>
      <c r="BV694" s="31">
        <v>504990.64087295497</v>
      </c>
      <c r="BW694" s="31">
        <v>62637.6821198463</v>
      </c>
      <c r="BX694" s="31">
        <v>0</v>
      </c>
      <c r="BY694" s="31">
        <v>0</v>
      </c>
      <c r="BZ694" s="31">
        <v>0</v>
      </c>
      <c r="CA694" s="31">
        <v>23429.9841012955</v>
      </c>
      <c r="CB694" s="31">
        <v>1519982.90830994</v>
      </c>
      <c r="CC694" s="31">
        <v>12044338.3861084</v>
      </c>
      <c r="CD694" s="31">
        <v>3363613.65588379</v>
      </c>
      <c r="CE694" s="31">
        <v>565.83873504400299</v>
      </c>
      <c r="CF694" s="31">
        <v>93023.663746833801</v>
      </c>
      <c r="CG694" s="31">
        <v>671284.91052246105</v>
      </c>
      <c r="CH694" s="31">
        <v>62637.6821198463</v>
      </c>
      <c r="CI694" s="31">
        <v>24001.326029539101</v>
      </c>
      <c r="CJ694" s="31">
        <v>1613628.5796356199</v>
      </c>
      <c r="CK694" s="31">
        <v>12721326.884277301</v>
      </c>
      <c r="CL694" s="31">
        <v>3426621.9514160198</v>
      </c>
      <c r="CM694" s="31">
        <v>44624.300525665298</v>
      </c>
      <c r="CN694" s="31">
        <v>7911623.9000854502</v>
      </c>
      <c r="CO694" s="31">
        <v>29038601.9697266</v>
      </c>
      <c r="CP694" s="31">
        <v>3426621.9514160198</v>
      </c>
    </row>
    <row r="695" spans="1:94">
      <c r="A695" s="138" t="s">
        <v>75</v>
      </c>
      <c r="B695" s="163">
        <v>39692</v>
      </c>
      <c r="C695" s="31">
        <v>18911.5445706844</v>
      </c>
      <c r="D695" s="31">
        <v>0</v>
      </c>
      <c r="E695" s="31">
        <v>4435.1463728547096</v>
      </c>
      <c r="F695" s="31">
        <v>3163.2339254915701</v>
      </c>
      <c r="G695" s="31">
        <v>449.775420278311</v>
      </c>
      <c r="H695" s="31">
        <v>106.10075950715699</v>
      </c>
      <c r="I695" s="31">
        <v>0</v>
      </c>
      <c r="J695" s="31">
        <v>17923.785739421801</v>
      </c>
      <c r="K695" s="31">
        <v>2947.9420158564999</v>
      </c>
      <c r="L695" s="31">
        <v>3954.5751696825</v>
      </c>
      <c r="M695" s="31">
        <v>7983.3663719892502</v>
      </c>
      <c r="N695" s="31">
        <v>2963.1595697104899</v>
      </c>
      <c r="O695" s="31">
        <v>7820.9433516859999</v>
      </c>
      <c r="P695" s="31">
        <v>0</v>
      </c>
      <c r="Q695" s="31">
        <v>1159.06694838405</v>
      </c>
      <c r="R695" s="31">
        <v>460.99545810371598</v>
      </c>
      <c r="S695" s="31">
        <v>0</v>
      </c>
      <c r="T695" s="31">
        <v>114.299254890531</v>
      </c>
      <c r="U695" s="31">
        <v>20948.005950043094</v>
      </c>
      <c r="V695" s="31">
        <v>1103323.21124268</v>
      </c>
      <c r="W695" s="31">
        <v>0</v>
      </c>
      <c r="X695" s="31">
        <v>408882.118724823</v>
      </c>
      <c r="Y695" s="31">
        <v>282922.44343185402</v>
      </c>
      <c r="Z695" s="31">
        <v>75913.789197921797</v>
      </c>
      <c r="AA695" s="31">
        <v>17015.7706859112</v>
      </c>
      <c r="AB695" s="31">
        <v>0</v>
      </c>
      <c r="AC695" s="31">
        <v>5938018.0246582003</v>
      </c>
      <c r="AD695" s="31">
        <v>464827.90201950102</v>
      </c>
      <c r="AE695" s="31">
        <v>155511.85987854001</v>
      </c>
      <c r="AF695" s="31">
        <v>376865.11227035499</v>
      </c>
      <c r="AG695" s="31">
        <v>483479.55257034302</v>
      </c>
      <c r="AH695" s="31">
        <v>359906.84088134801</v>
      </c>
      <c r="AI695" s="31">
        <v>0</v>
      </c>
      <c r="AJ695" s="31">
        <v>133307.01565742501</v>
      </c>
      <c r="AK695" s="31">
        <v>76281.994258880601</v>
      </c>
      <c r="AL695" s="31">
        <v>0</v>
      </c>
      <c r="AM695" s="31">
        <v>16979.495486736301</v>
      </c>
      <c r="AN695" s="31">
        <v>6391022.8276367197</v>
      </c>
      <c r="AO695" s="31">
        <v>8894122.7159423791</v>
      </c>
      <c r="AP695" s="31">
        <v>0</v>
      </c>
      <c r="AQ695" s="31">
        <v>3207072.1470031701</v>
      </c>
      <c r="AR695" s="31">
        <v>2207945.6881408701</v>
      </c>
      <c r="AS695" s="31">
        <v>559246.02079772903</v>
      </c>
      <c r="AT695" s="31">
        <v>121276.172866821</v>
      </c>
      <c r="AU695" s="31">
        <v>0</v>
      </c>
      <c r="AV695" s="31">
        <v>15468582.6993408</v>
      </c>
      <c r="AW695" s="31">
        <v>1294637.0814666699</v>
      </c>
      <c r="AX695" s="31">
        <v>1369269.30233765</v>
      </c>
      <c r="AY695" s="31">
        <v>3140453.9772033701</v>
      </c>
      <c r="AZ695" s="31">
        <v>3584632.1961059598</v>
      </c>
      <c r="BA695" s="31">
        <v>2920191.7151794401</v>
      </c>
      <c r="BB695" s="31">
        <v>0</v>
      </c>
      <c r="BC695" s="31">
        <v>1053486.09199524</v>
      </c>
      <c r="BD695" s="31">
        <v>553075.11702728295</v>
      </c>
      <c r="BE695" s="31">
        <v>0</v>
      </c>
      <c r="BF695" s="31">
        <v>126068.87508392301</v>
      </c>
      <c r="BG695" s="31">
        <v>16726993.9174805</v>
      </c>
      <c r="BH695" s="31">
        <v>2217823.45166016</v>
      </c>
      <c r="BI695" s="31">
        <v>0</v>
      </c>
      <c r="BJ695" s="31">
        <v>1104114.86395264</v>
      </c>
      <c r="BK695" s="31">
        <v>753278.014350891</v>
      </c>
      <c r="BL695" s="31">
        <v>51345.5110487938</v>
      </c>
      <c r="BM695" s="31">
        <v>12067.7549440861</v>
      </c>
      <c r="BN695" s="31">
        <v>0</v>
      </c>
      <c r="BO695" s="31">
        <v>0</v>
      </c>
      <c r="BP695" s="31">
        <v>0</v>
      </c>
      <c r="BQ695" s="31">
        <v>0</v>
      </c>
      <c r="BR695" s="31">
        <v>961075.24494934105</v>
      </c>
      <c r="BS695" s="31">
        <v>1309238.6278533901</v>
      </c>
      <c r="BT695" s="31">
        <v>567699.53724670399</v>
      </c>
      <c r="BU695" s="31">
        <v>0</v>
      </c>
      <c r="BV695" s="31">
        <v>491040.44416046102</v>
      </c>
      <c r="BW695" s="31">
        <v>63719.786130905202</v>
      </c>
      <c r="BX695" s="31">
        <v>0</v>
      </c>
      <c r="BY695" s="31">
        <v>0</v>
      </c>
      <c r="BZ695" s="31">
        <v>0</v>
      </c>
      <c r="CA695" s="31">
        <v>23368.140152454402</v>
      </c>
      <c r="CB695" s="31">
        <v>1512066.2407074</v>
      </c>
      <c r="CC695" s="31">
        <v>12109408.334838901</v>
      </c>
      <c r="CD695" s="31">
        <v>3315443.6603698698</v>
      </c>
      <c r="CE695" s="31">
        <v>558.33450332283996</v>
      </c>
      <c r="CF695" s="31">
        <v>93336.117465019197</v>
      </c>
      <c r="CG695" s="31">
        <v>681754.672264099</v>
      </c>
      <c r="CH695" s="31">
        <v>63719.786130905202</v>
      </c>
      <c r="CI695" s="31">
        <v>23924.0053462982</v>
      </c>
      <c r="CJ695" s="31">
        <v>1604843.8600769001</v>
      </c>
      <c r="CK695" s="31">
        <v>12790175.0384521</v>
      </c>
      <c r="CL695" s="31">
        <v>3378506.72973633</v>
      </c>
      <c r="CM695" s="31">
        <v>44807.530155181899</v>
      </c>
      <c r="CN695" s="31">
        <v>7983139.5324707003</v>
      </c>
      <c r="CO695" s="31">
        <v>29474518.5231934</v>
      </c>
      <c r="CP695" s="31">
        <v>3378506.72973633</v>
      </c>
    </row>
    <row r="696" spans="1:94">
      <c r="A696" s="138" t="s">
        <v>75</v>
      </c>
      <c r="B696" s="163">
        <v>39783</v>
      </c>
      <c r="C696" s="31">
        <v>18921.207804441499</v>
      </c>
      <c r="D696" s="31">
        <v>0</v>
      </c>
      <c r="E696" s="31">
        <v>4285.3118401169804</v>
      </c>
      <c r="F696" s="31">
        <v>3062.6133548319299</v>
      </c>
      <c r="G696" s="31">
        <v>468.92297339439398</v>
      </c>
      <c r="H696" s="31">
        <v>92.287121128290906</v>
      </c>
      <c r="I696" s="31">
        <v>0</v>
      </c>
      <c r="J696" s="31">
        <v>18566.407928466801</v>
      </c>
      <c r="K696" s="31">
        <v>2524.77053290606</v>
      </c>
      <c r="L696" s="31">
        <v>3818.57331258059</v>
      </c>
      <c r="M696" s="31">
        <v>7932.3948132395699</v>
      </c>
      <c r="N696" s="31">
        <v>2893.3241924643498</v>
      </c>
      <c r="O696" s="31">
        <v>7891.1114218234998</v>
      </c>
      <c r="P696" s="31">
        <v>0</v>
      </c>
      <c r="Q696" s="31">
        <v>1147.84755380452</v>
      </c>
      <c r="R696" s="31">
        <v>464.19577495381202</v>
      </c>
      <c r="S696" s="31">
        <v>0</v>
      </c>
      <c r="T696" s="31">
        <v>107.03073403798</v>
      </c>
      <c r="U696" s="31">
        <v>21081.382835479781</v>
      </c>
      <c r="V696" s="31">
        <v>1095968.6402740499</v>
      </c>
      <c r="W696" s="31">
        <v>0</v>
      </c>
      <c r="X696" s="31">
        <v>392793.00405502302</v>
      </c>
      <c r="Y696" s="31">
        <v>272144.52934646601</v>
      </c>
      <c r="Z696" s="31">
        <v>78791.017352104202</v>
      </c>
      <c r="AA696" s="31">
        <v>13413.2254356146</v>
      </c>
      <c r="AB696" s="31">
        <v>0</v>
      </c>
      <c r="AC696" s="31">
        <v>6013880.4440917997</v>
      </c>
      <c r="AD696" s="31">
        <v>382678.83227920497</v>
      </c>
      <c r="AE696" s="31">
        <v>150625.73546218901</v>
      </c>
      <c r="AF696" s="31">
        <v>379137.44464492798</v>
      </c>
      <c r="AG696" s="31">
        <v>466717.84152984602</v>
      </c>
      <c r="AH696" s="31">
        <v>361900.790546417</v>
      </c>
      <c r="AI696" s="31">
        <v>0</v>
      </c>
      <c r="AJ696" s="31">
        <v>130321.14511394499</v>
      </c>
      <c r="AK696" s="31">
        <v>75266.352534294099</v>
      </c>
      <c r="AL696" s="31">
        <v>0</v>
      </c>
      <c r="AM696" s="31">
        <v>15850.990918874701</v>
      </c>
      <c r="AN696" s="31">
        <v>6407660.35046387</v>
      </c>
      <c r="AO696" s="31">
        <v>8909863.1184081994</v>
      </c>
      <c r="AP696" s="31">
        <v>0</v>
      </c>
      <c r="AQ696" s="31">
        <v>3062643.1242980999</v>
      </c>
      <c r="AR696" s="31">
        <v>2131101.2053527799</v>
      </c>
      <c r="AS696" s="31">
        <v>577428.22228241002</v>
      </c>
      <c r="AT696" s="31">
        <v>96823.782960891695</v>
      </c>
      <c r="AU696" s="31">
        <v>0</v>
      </c>
      <c r="AV696" s="31">
        <v>15894384.590698199</v>
      </c>
      <c r="AW696" s="31">
        <v>1080480.94421387</v>
      </c>
      <c r="AX696" s="31">
        <v>1336666.1018981901</v>
      </c>
      <c r="AY696" s="31">
        <v>3159155.5501403799</v>
      </c>
      <c r="AZ696" s="31">
        <v>3492064.2301330599</v>
      </c>
      <c r="BA696" s="31">
        <v>2947729.4784545898</v>
      </c>
      <c r="BB696" s="31">
        <v>0</v>
      </c>
      <c r="BC696" s="31">
        <v>1033351.06002808</v>
      </c>
      <c r="BD696" s="31">
        <v>551233.59989929199</v>
      </c>
      <c r="BE696" s="31">
        <v>0</v>
      </c>
      <c r="BF696" s="31">
        <v>118305.66311264</v>
      </c>
      <c r="BG696" s="31">
        <v>17005489.483154301</v>
      </c>
      <c r="BH696" s="31">
        <v>2231907.1394348098</v>
      </c>
      <c r="BI696" s="31">
        <v>0</v>
      </c>
      <c r="BJ696" s="31">
        <v>1058293.5458831801</v>
      </c>
      <c r="BK696" s="31">
        <v>725268.03694915795</v>
      </c>
      <c r="BL696" s="31">
        <v>52728.325743675203</v>
      </c>
      <c r="BM696" s="31">
        <v>7800.9202499985704</v>
      </c>
      <c r="BN696" s="31">
        <v>0</v>
      </c>
      <c r="BO696" s="31">
        <v>0</v>
      </c>
      <c r="BP696" s="31">
        <v>0</v>
      </c>
      <c r="BQ696" s="31">
        <v>0</v>
      </c>
      <c r="BR696" s="31">
        <v>967917.39649963402</v>
      </c>
      <c r="BS696" s="31">
        <v>1277140.1116180399</v>
      </c>
      <c r="BT696" s="31">
        <v>573259.00364685105</v>
      </c>
      <c r="BU696" s="31">
        <v>0</v>
      </c>
      <c r="BV696" s="31">
        <v>482812.27321624802</v>
      </c>
      <c r="BW696" s="31">
        <v>62071.998258590698</v>
      </c>
      <c r="BX696" s="31">
        <v>0</v>
      </c>
      <c r="BY696" s="31">
        <v>0</v>
      </c>
      <c r="BZ696" s="31">
        <v>0</v>
      </c>
      <c r="CA696" s="31">
        <v>23165.436866760301</v>
      </c>
      <c r="CB696" s="31">
        <v>1490724.5147857701</v>
      </c>
      <c r="CC696" s="31">
        <v>11983554.850097699</v>
      </c>
      <c r="CD696" s="31">
        <v>3284563.8793640099</v>
      </c>
      <c r="CE696" s="31">
        <v>559.02024950087105</v>
      </c>
      <c r="CF696" s="31">
        <v>91443.500193595901</v>
      </c>
      <c r="CG696" s="31">
        <v>668451.42269897496</v>
      </c>
      <c r="CH696" s="31">
        <v>62071.998258590698</v>
      </c>
      <c r="CI696" s="31">
        <v>23723.119962930701</v>
      </c>
      <c r="CJ696" s="31">
        <v>1582224.17497253</v>
      </c>
      <c r="CK696" s="31">
        <v>12651628.950683599</v>
      </c>
      <c r="CL696" s="31">
        <v>3345482.6885070801</v>
      </c>
      <c r="CM696" s="31">
        <v>44743.801713466601</v>
      </c>
      <c r="CN696" s="31">
        <v>7991110.4994506799</v>
      </c>
      <c r="CO696" s="31">
        <v>29656175.074951202</v>
      </c>
      <c r="CP696" s="31">
        <v>3345482.6885070801</v>
      </c>
    </row>
    <row r="697" spans="1:94">
      <c r="A697" s="138" t="s">
        <v>75</v>
      </c>
      <c r="B697" s="163">
        <v>39873</v>
      </c>
      <c r="C697" s="31">
        <v>19006.593928575501</v>
      </c>
      <c r="D697" s="31">
        <v>0</v>
      </c>
      <c r="E697" s="31">
        <v>4127.3965230584099</v>
      </c>
      <c r="F697" s="31">
        <v>2941.4528200626401</v>
      </c>
      <c r="G697" s="31">
        <v>484.35772531107102</v>
      </c>
      <c r="H697" s="31">
        <v>81.048647391609805</v>
      </c>
      <c r="I697" s="31">
        <v>0</v>
      </c>
      <c r="J697" s="31">
        <v>19151.735528707501</v>
      </c>
      <c r="K697" s="31">
        <v>2108.5658296942702</v>
      </c>
      <c r="L697" s="31">
        <v>3668.0153184235101</v>
      </c>
      <c r="M697" s="31">
        <v>7917.4032742381096</v>
      </c>
      <c r="N697" s="31">
        <v>2861.2771335840198</v>
      </c>
      <c r="O697" s="31">
        <v>7963.3349952101698</v>
      </c>
      <c r="P697" s="31">
        <v>0</v>
      </c>
      <c r="Q697" s="31">
        <v>1147.8278675377401</v>
      </c>
      <c r="R697" s="31">
        <v>473.38849749043601</v>
      </c>
      <c r="S697" s="31">
        <v>0</v>
      </c>
      <c r="T697" s="31">
        <v>102.750198013149</v>
      </c>
      <c r="U697" s="31">
        <v>21211.741318380537</v>
      </c>
      <c r="V697" s="31">
        <v>1093487.5012817399</v>
      </c>
      <c r="W697" s="31">
        <v>0</v>
      </c>
      <c r="X697" s="31">
        <v>376702.223545074</v>
      </c>
      <c r="Y697" s="31">
        <v>261918.61077308701</v>
      </c>
      <c r="Z697" s="31">
        <v>77546.417156219497</v>
      </c>
      <c r="AA697" s="31">
        <v>11306.1596087217</v>
      </c>
      <c r="AB697" s="31">
        <v>0</v>
      </c>
      <c r="AC697" s="31">
        <v>6189424.6058959998</v>
      </c>
      <c r="AD697" s="31">
        <v>301942.643230438</v>
      </c>
      <c r="AE697" s="31">
        <v>141112.33589172401</v>
      </c>
      <c r="AF697" s="31">
        <v>377259.09534454299</v>
      </c>
      <c r="AG697" s="31">
        <v>463022.39196395897</v>
      </c>
      <c r="AH697" s="31">
        <v>365610.86656189</v>
      </c>
      <c r="AI697" s="31">
        <v>0</v>
      </c>
      <c r="AJ697" s="31">
        <v>127755.81771373699</v>
      </c>
      <c r="AK697" s="31">
        <v>73446.788956642195</v>
      </c>
      <c r="AL697" s="31">
        <v>0</v>
      </c>
      <c r="AM697" s="31">
        <v>15316.846752047501</v>
      </c>
      <c r="AN697" s="31">
        <v>6495254.0428466797</v>
      </c>
      <c r="AO697" s="31">
        <v>8934920.5646972694</v>
      </c>
      <c r="AP697" s="31">
        <v>0</v>
      </c>
      <c r="AQ697" s="31">
        <v>2941977.48745728</v>
      </c>
      <c r="AR697" s="31">
        <v>2040636.7351379399</v>
      </c>
      <c r="AS697" s="31">
        <v>572509.23102569603</v>
      </c>
      <c r="AT697" s="31">
        <v>81158.589091300993</v>
      </c>
      <c r="AU697" s="31">
        <v>0</v>
      </c>
      <c r="AV697" s="31">
        <v>16434029.3006592</v>
      </c>
      <c r="AW697" s="31">
        <v>858733.26269531297</v>
      </c>
      <c r="AX697" s="31">
        <v>1274050.00088501</v>
      </c>
      <c r="AY697" s="31">
        <v>3176487.6212158198</v>
      </c>
      <c r="AZ697" s="31">
        <v>3460515.9608459501</v>
      </c>
      <c r="BA697" s="31">
        <v>2999694.7934570299</v>
      </c>
      <c r="BB697" s="31">
        <v>0</v>
      </c>
      <c r="BC697" s="31">
        <v>1012255.73381805</v>
      </c>
      <c r="BD697" s="31">
        <v>540116.11712646496</v>
      </c>
      <c r="BE697" s="31">
        <v>0</v>
      </c>
      <c r="BF697" s="31">
        <v>114069.94666862499</v>
      </c>
      <c r="BG697" s="31">
        <v>17303134.699218798</v>
      </c>
      <c r="BH697" s="31">
        <v>2279256.9490966802</v>
      </c>
      <c r="BI697" s="31">
        <v>0</v>
      </c>
      <c r="BJ697" s="31">
        <v>1032327.31522369</v>
      </c>
      <c r="BK697" s="31">
        <v>695091.25338745106</v>
      </c>
      <c r="BL697" s="31">
        <v>52537.543090343497</v>
      </c>
      <c r="BM697" s="31">
        <v>9638.8937181234396</v>
      </c>
      <c r="BN697" s="31">
        <v>0</v>
      </c>
      <c r="BO697" s="31">
        <v>0</v>
      </c>
      <c r="BP697" s="31">
        <v>0</v>
      </c>
      <c r="BQ697" s="31">
        <v>0</v>
      </c>
      <c r="BR697" s="31">
        <v>961516.00289154099</v>
      </c>
      <c r="BS697" s="31">
        <v>1264265.6150970501</v>
      </c>
      <c r="BT697" s="31">
        <v>583263.69740295399</v>
      </c>
      <c r="BU697" s="31">
        <v>0</v>
      </c>
      <c r="BV697" s="31">
        <v>486989.13365554798</v>
      </c>
      <c r="BW697" s="31">
        <v>62063.852032661402</v>
      </c>
      <c r="BX697" s="31">
        <v>0</v>
      </c>
      <c r="BY697" s="31">
        <v>0</v>
      </c>
      <c r="BZ697" s="31">
        <v>0</v>
      </c>
      <c r="CA697" s="31">
        <v>23137.161923170101</v>
      </c>
      <c r="CB697" s="31">
        <v>1468902.6159667999</v>
      </c>
      <c r="CC697" s="31">
        <v>11870811.7154541</v>
      </c>
      <c r="CD697" s="31">
        <v>3321445.0471191402</v>
      </c>
      <c r="CE697" s="31">
        <v>563.38809496164299</v>
      </c>
      <c r="CF697" s="31">
        <v>88552.628031730696</v>
      </c>
      <c r="CG697" s="31">
        <v>652905.97296905494</v>
      </c>
      <c r="CH697" s="31">
        <v>62063.852032661402</v>
      </c>
      <c r="CI697" s="31">
        <v>23698.380531310999</v>
      </c>
      <c r="CJ697" s="31">
        <v>1557481.44589233</v>
      </c>
      <c r="CK697" s="31">
        <v>12519976.8516846</v>
      </c>
      <c r="CL697" s="31">
        <v>3384608.9916686998</v>
      </c>
      <c r="CM697" s="31">
        <v>44817.023663520798</v>
      </c>
      <c r="CN697" s="31">
        <v>8062131.4728393601</v>
      </c>
      <c r="CO697" s="31">
        <v>29855309.381347701</v>
      </c>
      <c r="CP697" s="31">
        <v>3384608.9916686998</v>
      </c>
    </row>
    <row r="698" spans="1:94">
      <c r="A698" s="138" t="s">
        <v>75</v>
      </c>
      <c r="B698" s="163">
        <v>39965</v>
      </c>
      <c r="C698" s="31">
        <v>19338.5463500023</v>
      </c>
      <c r="D698" s="31">
        <v>0</v>
      </c>
      <c r="E698" s="31">
        <v>3934.73606514931</v>
      </c>
      <c r="F698" s="31">
        <v>2805.5236646532999</v>
      </c>
      <c r="G698" s="31">
        <v>491.93880297988699</v>
      </c>
      <c r="H698" s="31">
        <v>64.269330148585098</v>
      </c>
      <c r="I698" s="31">
        <v>0</v>
      </c>
      <c r="J698" s="31">
        <v>19699.076490879099</v>
      </c>
      <c r="K698" s="31">
        <v>1681.4055383503401</v>
      </c>
      <c r="L698" s="31">
        <v>3654.6566274464099</v>
      </c>
      <c r="M698" s="31">
        <v>8065.8202648162796</v>
      </c>
      <c r="N698" s="31">
        <v>2833.8972034752401</v>
      </c>
      <c r="O698" s="31">
        <v>8076.4775642156601</v>
      </c>
      <c r="P698" s="31">
        <v>0</v>
      </c>
      <c r="Q698" s="31">
        <v>1150.83744201064</v>
      </c>
      <c r="R698" s="31">
        <v>460.56625436618901</v>
      </c>
      <c r="S698" s="31">
        <v>0</v>
      </c>
      <c r="T698" s="31">
        <v>109.546979711391</v>
      </c>
      <c r="U698" s="31">
        <v>21338.129757165207</v>
      </c>
      <c r="V698" s="31">
        <v>1114855.1237640399</v>
      </c>
      <c r="W698" s="31">
        <v>0</v>
      </c>
      <c r="X698" s="31">
        <v>358296.21060943598</v>
      </c>
      <c r="Y698" s="31">
        <v>247467.924476624</v>
      </c>
      <c r="Z698" s="31">
        <v>78025.3774061203</v>
      </c>
      <c r="AA698" s="31">
        <v>8440.6270155906695</v>
      </c>
      <c r="AB698" s="31">
        <v>0</v>
      </c>
      <c r="AC698" s="31">
        <v>6311075.5000610398</v>
      </c>
      <c r="AD698" s="31">
        <v>230280.28626441999</v>
      </c>
      <c r="AE698" s="31">
        <v>139796.29231071501</v>
      </c>
      <c r="AF698" s="31">
        <v>385573.78998565697</v>
      </c>
      <c r="AG698" s="31">
        <v>452330.61744308501</v>
      </c>
      <c r="AH698" s="31">
        <v>368458.91960525501</v>
      </c>
      <c r="AI698" s="31">
        <v>0</v>
      </c>
      <c r="AJ698" s="31">
        <v>127708.82645416301</v>
      </c>
      <c r="AK698" s="31">
        <v>72202.620911598206</v>
      </c>
      <c r="AL698" s="31">
        <v>0</v>
      </c>
      <c r="AM698" s="31">
        <v>15062.2580207586</v>
      </c>
      <c r="AN698" s="31">
        <v>6530728.8702392597</v>
      </c>
      <c r="AO698" s="31">
        <v>9185181.1110839806</v>
      </c>
      <c r="AP698" s="31">
        <v>0</v>
      </c>
      <c r="AQ698" s="31">
        <v>2814461.9087219201</v>
      </c>
      <c r="AR698" s="31">
        <v>1949983.9900054899</v>
      </c>
      <c r="AS698" s="31">
        <v>579276.44002533006</v>
      </c>
      <c r="AT698" s="31">
        <v>60947.354961872101</v>
      </c>
      <c r="AU698" s="31">
        <v>0</v>
      </c>
      <c r="AV698" s="31">
        <v>16878658.424804699</v>
      </c>
      <c r="AW698" s="31">
        <v>658024.06938171398</v>
      </c>
      <c r="AX698" s="31">
        <v>1273015.9731140099</v>
      </c>
      <c r="AY698" s="31">
        <v>3284947.5364685101</v>
      </c>
      <c r="AZ698" s="31">
        <v>3392950.5231628399</v>
      </c>
      <c r="BA698" s="31">
        <v>3036260.8007507301</v>
      </c>
      <c r="BB698" s="31">
        <v>0</v>
      </c>
      <c r="BC698" s="31">
        <v>1025790.52261353</v>
      </c>
      <c r="BD698" s="31">
        <v>531436.61766815197</v>
      </c>
      <c r="BE698" s="31">
        <v>0</v>
      </c>
      <c r="BF698" s="31">
        <v>112610.388801575</v>
      </c>
      <c r="BG698" s="31">
        <v>17509602.552002002</v>
      </c>
      <c r="BH698" s="31">
        <v>2339851.6915893601</v>
      </c>
      <c r="BI698" s="31">
        <v>0</v>
      </c>
      <c r="BJ698" s="31">
        <v>980273.68799591099</v>
      </c>
      <c r="BK698" s="31">
        <v>662646.29727935803</v>
      </c>
      <c r="BL698" s="31">
        <v>53413.492688179002</v>
      </c>
      <c r="BM698" s="31">
        <v>10560.0548454523</v>
      </c>
      <c r="BN698" s="31">
        <v>0</v>
      </c>
      <c r="BO698" s="31">
        <v>0</v>
      </c>
      <c r="BP698" s="31">
        <v>0</v>
      </c>
      <c r="BQ698" s="31">
        <v>0</v>
      </c>
      <c r="BR698" s="31">
        <v>992018.86704254197</v>
      </c>
      <c r="BS698" s="31">
        <v>1241095.79560852</v>
      </c>
      <c r="BT698" s="31">
        <v>590629.84374237095</v>
      </c>
      <c r="BU698" s="31">
        <v>0</v>
      </c>
      <c r="BV698" s="31">
        <v>487718.35983657802</v>
      </c>
      <c r="BW698" s="31">
        <v>61240.729486465498</v>
      </c>
      <c r="BX698" s="31">
        <v>0</v>
      </c>
      <c r="BY698" s="31">
        <v>0</v>
      </c>
      <c r="BZ698" s="31">
        <v>0</v>
      </c>
      <c r="CA698" s="31">
        <v>23303.240846872301</v>
      </c>
      <c r="CB698" s="31">
        <v>1474355.0098877</v>
      </c>
      <c r="CC698" s="31">
        <v>12005799.4637451</v>
      </c>
      <c r="CD698" s="31">
        <v>3324217.3886108398</v>
      </c>
      <c r="CE698" s="31">
        <v>556.88201493024803</v>
      </c>
      <c r="CF698" s="31">
        <v>87181.749521255493</v>
      </c>
      <c r="CG698" s="31">
        <v>645406.63320922898</v>
      </c>
      <c r="CH698" s="31">
        <v>61240.729486465498</v>
      </c>
      <c r="CI698" s="31">
        <v>23867.025197029099</v>
      </c>
      <c r="CJ698" s="31">
        <v>1561597.0456695601</v>
      </c>
      <c r="CK698" s="31">
        <v>12654859.0311279</v>
      </c>
      <c r="CL698" s="31">
        <v>3387366.0003967299</v>
      </c>
      <c r="CM698" s="31">
        <v>45117.443866252899</v>
      </c>
      <c r="CN698" s="31">
        <v>8091399.6115112295</v>
      </c>
      <c r="CO698" s="31">
        <v>30164420.675292999</v>
      </c>
      <c r="CP698" s="31">
        <v>3387366.0003967299</v>
      </c>
    </row>
    <row r="699" spans="1:94">
      <c r="A699" s="138" t="s">
        <v>75</v>
      </c>
      <c r="B699" s="163">
        <v>40057</v>
      </c>
      <c r="C699" s="31">
        <v>19727.105749607101</v>
      </c>
      <c r="D699" s="31">
        <v>0</v>
      </c>
      <c r="E699" s="31">
        <v>3773.1080701053102</v>
      </c>
      <c r="F699" s="31">
        <v>2698.59452909231</v>
      </c>
      <c r="G699" s="31">
        <v>546.194592177868</v>
      </c>
      <c r="H699" s="31">
        <v>41.716281805653097</v>
      </c>
      <c r="I699" s="31">
        <v>0</v>
      </c>
      <c r="J699" s="31">
        <v>20114.864324808099</v>
      </c>
      <c r="K699" s="31">
        <v>1248.97430945933</v>
      </c>
      <c r="L699" s="31">
        <v>3510.2082166671798</v>
      </c>
      <c r="M699" s="31">
        <v>8091.2958643436396</v>
      </c>
      <c r="N699" s="31">
        <v>2814.21139523387</v>
      </c>
      <c r="O699" s="31">
        <v>8346.0565928220694</v>
      </c>
      <c r="P699" s="31">
        <v>0</v>
      </c>
      <c r="Q699" s="31">
        <v>1158.0954060256499</v>
      </c>
      <c r="R699" s="31">
        <v>497.17970556020703</v>
      </c>
      <c r="S699" s="31">
        <v>0</v>
      </c>
      <c r="T699" s="31">
        <v>102.911559686065</v>
      </c>
      <c r="U699" s="31">
        <v>21419.902017527656</v>
      </c>
      <c r="V699" s="31">
        <v>1133972.50485229</v>
      </c>
      <c r="W699" s="31">
        <v>0</v>
      </c>
      <c r="X699" s="31">
        <v>344323.36813736003</v>
      </c>
      <c r="Y699" s="31">
        <v>241641.346212387</v>
      </c>
      <c r="Z699" s="31">
        <v>83252.974164962798</v>
      </c>
      <c r="AA699" s="31">
        <v>4840.5647318363199</v>
      </c>
      <c r="AB699" s="31">
        <v>0</v>
      </c>
      <c r="AC699" s="31">
        <v>6464260.1790771503</v>
      </c>
      <c r="AD699" s="31">
        <v>158793.58812141401</v>
      </c>
      <c r="AE699" s="31">
        <v>135694.42183113101</v>
      </c>
      <c r="AF699" s="31">
        <v>383952.932605743</v>
      </c>
      <c r="AG699" s="31">
        <v>448799.98509597802</v>
      </c>
      <c r="AH699" s="31">
        <v>375021.19692230201</v>
      </c>
      <c r="AI699" s="31">
        <v>0</v>
      </c>
      <c r="AJ699" s="31">
        <v>128083.869164467</v>
      </c>
      <c r="AK699" s="31">
        <v>73613.468651771502</v>
      </c>
      <c r="AL699" s="31">
        <v>0</v>
      </c>
      <c r="AM699" s="31">
        <v>14387.739202261</v>
      </c>
      <c r="AN699" s="31">
        <v>6624432.5541381799</v>
      </c>
      <c r="AO699" s="31">
        <v>9412816.5325927697</v>
      </c>
      <c r="AP699" s="31">
        <v>0</v>
      </c>
      <c r="AQ699" s="31">
        <v>2704467.4831237802</v>
      </c>
      <c r="AR699" s="31">
        <v>1906210.4623107901</v>
      </c>
      <c r="AS699" s="31">
        <v>625252.91999816895</v>
      </c>
      <c r="AT699" s="31">
        <v>35150.235374450698</v>
      </c>
      <c r="AU699" s="31">
        <v>0</v>
      </c>
      <c r="AV699" s="31">
        <v>17384800.9135742</v>
      </c>
      <c r="AW699" s="31">
        <v>457713.03404617298</v>
      </c>
      <c r="AX699" s="31">
        <v>1233180.97994995</v>
      </c>
      <c r="AY699" s="31">
        <v>3289346.7232360798</v>
      </c>
      <c r="AZ699" s="31">
        <v>3380705.15594482</v>
      </c>
      <c r="BA699" s="31">
        <v>3115155.7416076702</v>
      </c>
      <c r="BB699" s="31">
        <v>0</v>
      </c>
      <c r="BC699" s="31">
        <v>1032715.4370727499</v>
      </c>
      <c r="BD699" s="31">
        <v>551582.39881133998</v>
      </c>
      <c r="BE699" s="31">
        <v>0</v>
      </c>
      <c r="BF699" s="31">
        <v>106863.033293724</v>
      </c>
      <c r="BG699" s="31">
        <v>17846610.631103501</v>
      </c>
      <c r="BH699" s="31">
        <v>2353205.4272155799</v>
      </c>
      <c r="BI699" s="31">
        <v>0</v>
      </c>
      <c r="BJ699" s="31">
        <v>951507.97749328602</v>
      </c>
      <c r="BK699" s="31">
        <v>646853.91213989304</v>
      </c>
      <c r="BL699" s="31">
        <v>57315.873325824701</v>
      </c>
      <c r="BM699" s="31">
        <v>3554.44542899728</v>
      </c>
      <c r="BN699" s="31">
        <v>0</v>
      </c>
      <c r="BO699" s="31">
        <v>0</v>
      </c>
      <c r="BP699" s="31">
        <v>0</v>
      </c>
      <c r="BQ699" s="31">
        <v>0</v>
      </c>
      <c r="BR699" s="31">
        <v>995926.08364868199</v>
      </c>
      <c r="BS699" s="31">
        <v>1228985.4462738</v>
      </c>
      <c r="BT699" s="31">
        <v>606220.15979003895</v>
      </c>
      <c r="BU699" s="31">
        <v>0</v>
      </c>
      <c r="BV699" s="31">
        <v>489228.41530990601</v>
      </c>
      <c r="BW699" s="31">
        <v>60732.868479251898</v>
      </c>
      <c r="BX699" s="31">
        <v>0</v>
      </c>
      <c r="BY699" s="31">
        <v>0</v>
      </c>
      <c r="BZ699" s="31">
        <v>0</v>
      </c>
      <c r="CA699" s="31">
        <v>23518.2320990562</v>
      </c>
      <c r="CB699" s="31">
        <v>1477462.9699859601</v>
      </c>
      <c r="CC699" s="31">
        <v>12117145.8596191</v>
      </c>
      <c r="CD699" s="31">
        <v>3298201.3277282701</v>
      </c>
      <c r="CE699" s="31">
        <v>590.635617852211</v>
      </c>
      <c r="CF699" s="31">
        <v>88214.313625335693</v>
      </c>
      <c r="CG699" s="31">
        <v>660191.49206543004</v>
      </c>
      <c r="CH699" s="31">
        <v>60732.868479251898</v>
      </c>
      <c r="CI699" s="31">
        <v>24104.714386224699</v>
      </c>
      <c r="CJ699" s="31">
        <v>1565484.0449829099</v>
      </c>
      <c r="CK699" s="31">
        <v>12776817.200927701</v>
      </c>
      <c r="CL699" s="31">
        <v>3357575.9985046401</v>
      </c>
      <c r="CM699" s="31">
        <v>45432.180145740502</v>
      </c>
      <c r="CN699" s="31">
        <v>8181077.33740234</v>
      </c>
      <c r="CO699" s="31">
        <v>30586949.756103501</v>
      </c>
      <c r="CP699" s="31">
        <v>3357575.9985046401</v>
      </c>
    </row>
    <row r="700" spans="1:94">
      <c r="A700" s="138" t="s">
        <v>75</v>
      </c>
      <c r="B700" s="163">
        <v>40148</v>
      </c>
      <c r="C700" s="31">
        <v>20164.0272965431</v>
      </c>
      <c r="D700" s="31">
        <v>0</v>
      </c>
      <c r="E700" s="31">
        <v>3563.0974716544201</v>
      </c>
      <c r="F700" s="31">
        <v>2585.24285799265</v>
      </c>
      <c r="G700" s="31">
        <v>571.08452659845398</v>
      </c>
      <c r="H700" s="31">
        <v>21.514765856787601</v>
      </c>
      <c r="I700" s="31">
        <v>0</v>
      </c>
      <c r="J700" s="31">
        <v>20623.300798893</v>
      </c>
      <c r="K700" s="31">
        <v>915.77699933201097</v>
      </c>
      <c r="L700" s="31">
        <v>3422.8879888951801</v>
      </c>
      <c r="M700" s="31">
        <v>8108.3846603632001</v>
      </c>
      <c r="N700" s="31">
        <v>2795.40887141228</v>
      </c>
      <c r="O700" s="31">
        <v>8654.1528184413892</v>
      </c>
      <c r="P700" s="31">
        <v>0</v>
      </c>
      <c r="Q700" s="31">
        <v>1159.5612629801001</v>
      </c>
      <c r="R700" s="31">
        <v>503.12072073668202</v>
      </c>
      <c r="S700" s="31">
        <v>0</v>
      </c>
      <c r="T700" s="31">
        <v>106.30308951623699</v>
      </c>
      <c r="U700" s="31">
        <v>21604.031669662145</v>
      </c>
      <c r="V700" s="31">
        <v>1144361.02490234</v>
      </c>
      <c r="W700" s="31">
        <v>0</v>
      </c>
      <c r="X700" s="31">
        <v>325997.18635177601</v>
      </c>
      <c r="Y700" s="31">
        <v>231189.58168602001</v>
      </c>
      <c r="Z700" s="31">
        <v>88244.607726097107</v>
      </c>
      <c r="AA700" s="31">
        <v>2283.5869416594501</v>
      </c>
      <c r="AB700" s="31">
        <v>0</v>
      </c>
      <c r="AC700" s="31">
        <v>6539841.0064086895</v>
      </c>
      <c r="AD700" s="31">
        <v>101718.97424221</v>
      </c>
      <c r="AE700" s="31">
        <v>131713.75700569199</v>
      </c>
      <c r="AF700" s="31">
        <v>386030.74204635603</v>
      </c>
      <c r="AG700" s="31">
        <v>441807.21209335298</v>
      </c>
      <c r="AH700" s="31">
        <v>382896.35587692301</v>
      </c>
      <c r="AI700" s="31">
        <v>0</v>
      </c>
      <c r="AJ700" s="31">
        <v>129046.23373127</v>
      </c>
      <c r="AK700" s="31">
        <v>75261.790856361404</v>
      </c>
      <c r="AL700" s="31">
        <v>0</v>
      </c>
      <c r="AM700" s="31">
        <v>15091.867370486299</v>
      </c>
      <c r="AN700" s="31">
        <v>6652066.9526367197</v>
      </c>
      <c r="AO700" s="31">
        <v>9554295.9212646503</v>
      </c>
      <c r="AP700" s="31">
        <v>0</v>
      </c>
      <c r="AQ700" s="31">
        <v>2598160.9670715299</v>
      </c>
      <c r="AR700" s="31">
        <v>1842217.2127533001</v>
      </c>
      <c r="AS700" s="31">
        <v>665235.62194061303</v>
      </c>
      <c r="AT700" s="31">
        <v>17534.165372133299</v>
      </c>
      <c r="AU700" s="31">
        <v>0</v>
      </c>
      <c r="AV700" s="31">
        <v>17766633.170410201</v>
      </c>
      <c r="AW700" s="31">
        <v>296769.70673370402</v>
      </c>
      <c r="AX700" s="31">
        <v>1210116.43661499</v>
      </c>
      <c r="AY700" s="31">
        <v>3335496.2086792002</v>
      </c>
      <c r="AZ700" s="31">
        <v>3349159.8476867699</v>
      </c>
      <c r="BA700" s="31">
        <v>3215164.4575195299</v>
      </c>
      <c r="BB700" s="31">
        <v>0</v>
      </c>
      <c r="BC700" s="31">
        <v>1041468.03150177</v>
      </c>
      <c r="BD700" s="31">
        <v>568669.96825408901</v>
      </c>
      <c r="BE700" s="31">
        <v>0</v>
      </c>
      <c r="BF700" s="31">
        <v>115575.835230827</v>
      </c>
      <c r="BG700" s="31">
        <v>18091415.751953099</v>
      </c>
      <c r="BH700" s="31">
        <v>2395263.4706726102</v>
      </c>
      <c r="BI700" s="31">
        <v>0</v>
      </c>
      <c r="BJ700" s="31">
        <v>913573.03727722203</v>
      </c>
      <c r="BK700" s="31">
        <v>627490.76724243199</v>
      </c>
      <c r="BL700" s="31">
        <v>61106.542481422402</v>
      </c>
      <c r="BM700" s="31">
        <v>1685.5601572543401</v>
      </c>
      <c r="BN700" s="31">
        <v>0</v>
      </c>
      <c r="BO700" s="31">
        <v>0</v>
      </c>
      <c r="BP700" s="31">
        <v>0</v>
      </c>
      <c r="BQ700" s="31">
        <v>0</v>
      </c>
      <c r="BR700" s="31">
        <v>993175.720314026</v>
      </c>
      <c r="BS700" s="31">
        <v>1213779.53295898</v>
      </c>
      <c r="BT700" s="31">
        <v>625452.76886749303</v>
      </c>
      <c r="BU700" s="31">
        <v>0</v>
      </c>
      <c r="BV700" s="31">
        <v>493715.42267227202</v>
      </c>
      <c r="BW700" s="31">
        <v>63555.1682634354</v>
      </c>
      <c r="BX700" s="31">
        <v>0</v>
      </c>
      <c r="BY700" s="31">
        <v>0</v>
      </c>
      <c r="BZ700" s="31">
        <v>0</v>
      </c>
      <c r="CA700" s="31">
        <v>23695.765059709502</v>
      </c>
      <c r="CB700" s="31">
        <v>1472109.5080566399</v>
      </c>
      <c r="CC700" s="31">
        <v>12161370.272583</v>
      </c>
      <c r="CD700" s="31">
        <v>3306734.9141845698</v>
      </c>
      <c r="CE700" s="31">
        <v>591.00014666467905</v>
      </c>
      <c r="CF700" s="31">
        <v>90359.972429275498</v>
      </c>
      <c r="CG700" s="31">
        <v>681572.02153778099</v>
      </c>
      <c r="CH700" s="31">
        <v>63555.1682634354</v>
      </c>
      <c r="CI700" s="31">
        <v>24287.763293743101</v>
      </c>
      <c r="CJ700" s="31">
        <v>1562616.51850891</v>
      </c>
      <c r="CK700" s="31">
        <v>12843941.5426025</v>
      </c>
      <c r="CL700" s="31">
        <v>3366992.30889893</v>
      </c>
      <c r="CM700" s="31">
        <v>45826.473628044099</v>
      </c>
      <c r="CN700" s="31">
        <v>8216266.9337768601</v>
      </c>
      <c r="CO700" s="31">
        <v>30944559.066650402</v>
      </c>
      <c r="CP700" s="31">
        <v>3366992.30889893</v>
      </c>
    </row>
    <row r="701" spans="1:94">
      <c r="A701" s="138" t="s">
        <v>75</v>
      </c>
      <c r="B701" s="163">
        <v>40238</v>
      </c>
      <c r="C701" s="31">
        <v>20122.038052320499</v>
      </c>
      <c r="D701" s="31">
        <v>0</v>
      </c>
      <c r="E701" s="31">
        <v>3363.47343012691</v>
      </c>
      <c r="F701" s="31">
        <v>2485.2055791020398</v>
      </c>
      <c r="G701" s="31">
        <v>599.69738677144096</v>
      </c>
      <c r="H701" s="31">
        <v>0</v>
      </c>
      <c r="I701" s="31">
        <v>0</v>
      </c>
      <c r="J701" s="31">
        <v>21081.5829324722</v>
      </c>
      <c r="K701" s="31">
        <v>675.03372586518503</v>
      </c>
      <c r="L701" s="31">
        <v>3479.4931544065498</v>
      </c>
      <c r="M701" s="31">
        <v>7985.8638330102003</v>
      </c>
      <c r="N701" s="31">
        <v>2753.4134524166602</v>
      </c>
      <c r="O701" s="31">
        <v>8522.2006633281708</v>
      </c>
      <c r="P701" s="31">
        <v>0</v>
      </c>
      <c r="Q701" s="31">
        <v>1132.44713130593</v>
      </c>
      <c r="R701" s="31">
        <v>519.24135332554602</v>
      </c>
      <c r="S701" s="31">
        <v>0</v>
      </c>
      <c r="T701" s="31">
        <v>108.257022786886</v>
      </c>
      <c r="U701" s="31">
        <v>21713.436158196735</v>
      </c>
      <c r="V701" s="31">
        <v>1129143.6734466599</v>
      </c>
      <c r="W701" s="31">
        <v>0</v>
      </c>
      <c r="X701" s="31">
        <v>306380.96867752098</v>
      </c>
      <c r="Y701" s="31">
        <v>222727.61621093799</v>
      </c>
      <c r="Z701" s="31">
        <v>89552.554332733198</v>
      </c>
      <c r="AA701" s="31">
        <v>0</v>
      </c>
      <c r="AB701" s="31">
        <v>0</v>
      </c>
      <c r="AC701" s="31">
        <v>6650956.9989623995</v>
      </c>
      <c r="AD701" s="31">
        <v>68975.429343223601</v>
      </c>
      <c r="AE701" s="31">
        <v>132711.06272888201</v>
      </c>
      <c r="AF701" s="31">
        <v>370638.35307693499</v>
      </c>
      <c r="AG701" s="31">
        <v>429918.82593154901</v>
      </c>
      <c r="AH701" s="31">
        <v>383977.07076644897</v>
      </c>
      <c r="AI701" s="31">
        <v>0</v>
      </c>
      <c r="AJ701" s="31">
        <v>125549.645770073</v>
      </c>
      <c r="AK701" s="31">
        <v>76196.128058433504</v>
      </c>
      <c r="AL701" s="31">
        <v>0</v>
      </c>
      <c r="AM701" s="31">
        <v>13699.1982878447</v>
      </c>
      <c r="AN701" s="31">
        <v>6717535.17224121</v>
      </c>
      <c r="AO701" s="31">
        <v>9487223.4124755897</v>
      </c>
      <c r="AP701" s="31">
        <v>0</v>
      </c>
      <c r="AQ701" s="31">
        <v>2463089.2877807599</v>
      </c>
      <c r="AR701" s="31">
        <v>1794092.6973419201</v>
      </c>
      <c r="AS701" s="31">
        <v>678263.08682251</v>
      </c>
      <c r="AT701" s="31">
        <v>0</v>
      </c>
      <c r="AU701" s="31">
        <v>0</v>
      </c>
      <c r="AV701" s="31">
        <v>18191180.1633301</v>
      </c>
      <c r="AW701" s="31">
        <v>202924.18695831299</v>
      </c>
      <c r="AX701" s="31">
        <v>1230914.92076111</v>
      </c>
      <c r="AY701" s="31">
        <v>3243128.56167603</v>
      </c>
      <c r="AZ701" s="31">
        <v>3287840.3041076702</v>
      </c>
      <c r="BA701" s="31">
        <v>3242058.1123657199</v>
      </c>
      <c r="BB701" s="31">
        <v>0</v>
      </c>
      <c r="BC701" s="31">
        <v>1016932.18376923</v>
      </c>
      <c r="BD701" s="31">
        <v>573875.53425598098</v>
      </c>
      <c r="BE701" s="31">
        <v>0</v>
      </c>
      <c r="BF701" s="31">
        <v>106500.339520454</v>
      </c>
      <c r="BG701" s="31">
        <v>18388826.283691399</v>
      </c>
      <c r="BH701" s="31">
        <v>2441798.9932556199</v>
      </c>
      <c r="BI701" s="31">
        <v>0</v>
      </c>
      <c r="BJ701" s="31">
        <v>894670.72678375198</v>
      </c>
      <c r="BK701" s="31">
        <v>615294.90029907203</v>
      </c>
      <c r="BL701" s="31">
        <v>63677.966471195199</v>
      </c>
      <c r="BM701" s="31">
        <v>198.684905976057</v>
      </c>
      <c r="BN701" s="31">
        <v>0</v>
      </c>
      <c r="BO701" s="31">
        <v>0</v>
      </c>
      <c r="BP701" s="31">
        <v>0</v>
      </c>
      <c r="BQ701" s="31">
        <v>0</v>
      </c>
      <c r="BR701" s="31">
        <v>996577.82637023902</v>
      </c>
      <c r="BS701" s="31">
        <v>1195753.63804626</v>
      </c>
      <c r="BT701" s="31">
        <v>630835.39135742199</v>
      </c>
      <c r="BU701" s="31">
        <v>0</v>
      </c>
      <c r="BV701" s="31">
        <v>492984.06482315098</v>
      </c>
      <c r="BW701" s="31">
        <v>64507.204588890098</v>
      </c>
      <c r="BX701" s="31">
        <v>0</v>
      </c>
      <c r="BY701" s="31">
        <v>0</v>
      </c>
      <c r="BZ701" s="31">
        <v>0</v>
      </c>
      <c r="CA701" s="31">
        <v>23477.020442247402</v>
      </c>
      <c r="CB701" s="31">
        <v>1434659.9532928499</v>
      </c>
      <c r="CC701" s="31">
        <v>11945721.794799799</v>
      </c>
      <c r="CD701" s="31">
        <v>3340077.8984375</v>
      </c>
      <c r="CE701" s="31">
        <v>603.74981590360403</v>
      </c>
      <c r="CF701" s="31">
        <v>89589.078444480896</v>
      </c>
      <c r="CG701" s="31">
        <v>679478.16252899205</v>
      </c>
      <c r="CH701" s="31">
        <v>64507.204588890098</v>
      </c>
      <c r="CI701" s="31">
        <v>24077.950511217099</v>
      </c>
      <c r="CJ701" s="31">
        <v>1524541.51725769</v>
      </c>
      <c r="CK701" s="31">
        <v>12622965.7612305</v>
      </c>
      <c r="CL701" s="31">
        <v>3407338.2605285598</v>
      </c>
      <c r="CM701" s="31">
        <v>45672.430292606397</v>
      </c>
      <c r="CN701" s="31">
        <v>8249723.1295776404</v>
      </c>
      <c r="CO701" s="31">
        <v>31042802.606689502</v>
      </c>
      <c r="CP701" s="31">
        <v>3407338.2605285598</v>
      </c>
    </row>
    <row r="702" spans="1:94">
      <c r="A702" s="138" t="s">
        <v>75</v>
      </c>
      <c r="B702" s="163">
        <v>40330</v>
      </c>
      <c r="C702" s="31">
        <v>20442.885216712999</v>
      </c>
      <c r="D702" s="31">
        <v>0</v>
      </c>
      <c r="E702" s="31">
        <v>3264.1747791767102</v>
      </c>
      <c r="F702" s="31">
        <v>2410.8769941330002</v>
      </c>
      <c r="G702" s="31">
        <v>615.76957782357897</v>
      </c>
      <c r="H702" s="31">
        <v>0</v>
      </c>
      <c r="I702" s="31">
        <v>0</v>
      </c>
      <c r="J702" s="31">
        <v>21441.799566745802</v>
      </c>
      <c r="K702" s="31">
        <v>585.90453634411097</v>
      </c>
      <c r="L702" s="31">
        <v>3610.8774541616399</v>
      </c>
      <c r="M702" s="31">
        <v>8094.7929549217197</v>
      </c>
      <c r="N702" s="31">
        <v>2716.3879424035499</v>
      </c>
      <c r="O702" s="31">
        <v>8677.7919521331805</v>
      </c>
      <c r="P702" s="31">
        <v>0</v>
      </c>
      <c r="Q702" s="31">
        <v>1121.41100992262</v>
      </c>
      <c r="R702" s="31">
        <v>530.27089498937096</v>
      </c>
      <c r="S702" s="31">
        <v>0</v>
      </c>
      <c r="T702" s="31">
        <v>107.018901566975</v>
      </c>
      <c r="U702" s="31">
        <v>21932.123177217964</v>
      </c>
      <c r="V702" s="31">
        <v>1148982.1329193099</v>
      </c>
      <c r="W702" s="31">
        <v>0</v>
      </c>
      <c r="X702" s="31">
        <v>295552.92666626</v>
      </c>
      <c r="Y702" s="31">
        <v>214768.23372077901</v>
      </c>
      <c r="Z702" s="31">
        <v>90538.650434494004</v>
      </c>
      <c r="AA702" s="31">
        <v>0</v>
      </c>
      <c r="AB702" s="31">
        <v>0</v>
      </c>
      <c r="AC702" s="31">
        <v>6773625.1429443397</v>
      </c>
      <c r="AD702" s="31">
        <v>57824.828060626998</v>
      </c>
      <c r="AE702" s="31">
        <v>134541.29400253299</v>
      </c>
      <c r="AF702" s="31">
        <v>376307.78751754801</v>
      </c>
      <c r="AG702" s="31">
        <v>423216.295574188</v>
      </c>
      <c r="AH702" s="31">
        <v>383140.985572815</v>
      </c>
      <c r="AI702" s="31">
        <v>0</v>
      </c>
      <c r="AJ702" s="31">
        <v>126953.477936745</v>
      </c>
      <c r="AK702" s="31">
        <v>76983.619367599502</v>
      </c>
      <c r="AL702" s="31">
        <v>0</v>
      </c>
      <c r="AM702" s="31">
        <v>13483.407161712599</v>
      </c>
      <c r="AN702" s="31">
        <v>6820294.30285645</v>
      </c>
      <c r="AO702" s="31">
        <v>9724504.6699218806</v>
      </c>
      <c r="AP702" s="31">
        <v>0</v>
      </c>
      <c r="AQ702" s="31">
        <v>2391810.49041748</v>
      </c>
      <c r="AR702" s="31">
        <v>1746419.2700042699</v>
      </c>
      <c r="AS702" s="31">
        <v>695020.22416687</v>
      </c>
      <c r="AT702" s="31">
        <v>0</v>
      </c>
      <c r="AU702" s="31">
        <v>0</v>
      </c>
      <c r="AV702" s="31">
        <v>18615470.940673798</v>
      </c>
      <c r="AW702" s="31">
        <v>170560.52394104001</v>
      </c>
      <c r="AX702" s="31">
        <v>1269420.8812561</v>
      </c>
      <c r="AY702" s="31">
        <v>3308385.7451477102</v>
      </c>
      <c r="AZ702" s="31">
        <v>3255001.6479186998</v>
      </c>
      <c r="BA702" s="31">
        <v>3254600.2910461398</v>
      </c>
      <c r="BB702" s="31">
        <v>0</v>
      </c>
      <c r="BC702" s="31">
        <v>1036466.16218567</v>
      </c>
      <c r="BD702" s="31">
        <v>587017.44580841099</v>
      </c>
      <c r="BE702" s="31">
        <v>0</v>
      </c>
      <c r="BF702" s="31">
        <v>106118.816198349</v>
      </c>
      <c r="BG702" s="31">
        <v>18753183.856933601</v>
      </c>
      <c r="BH702" s="31">
        <v>2478122.7959289602</v>
      </c>
      <c r="BI702" s="31">
        <v>0</v>
      </c>
      <c r="BJ702" s="31">
        <v>868167.802261353</v>
      </c>
      <c r="BK702" s="31">
        <v>601866.39827728295</v>
      </c>
      <c r="BL702" s="31">
        <v>66452.299476623506</v>
      </c>
      <c r="BM702" s="31">
        <v>228.36277277581399</v>
      </c>
      <c r="BN702" s="31">
        <v>0</v>
      </c>
      <c r="BO702" s="31">
        <v>0</v>
      </c>
      <c r="BP702" s="31">
        <v>0</v>
      </c>
      <c r="BQ702" s="31">
        <v>0</v>
      </c>
      <c r="BR702" s="31">
        <v>1017921.55594635</v>
      </c>
      <c r="BS702" s="31">
        <v>1183587.86882019</v>
      </c>
      <c r="BT702" s="31">
        <v>633031.17843627895</v>
      </c>
      <c r="BU702" s="31">
        <v>0</v>
      </c>
      <c r="BV702" s="31">
        <v>491923.35020828201</v>
      </c>
      <c r="BW702" s="31">
        <v>66317.8286485672</v>
      </c>
      <c r="BX702" s="31">
        <v>0</v>
      </c>
      <c r="BY702" s="31">
        <v>0</v>
      </c>
      <c r="BZ702" s="31">
        <v>0</v>
      </c>
      <c r="CA702" s="31">
        <v>23729.577697038701</v>
      </c>
      <c r="CB702" s="31">
        <v>1446261.24006653</v>
      </c>
      <c r="CC702" s="31">
        <v>12128044.463012701</v>
      </c>
      <c r="CD702" s="31">
        <v>3351189.4098205599</v>
      </c>
      <c r="CE702" s="31">
        <v>614.47312968224298</v>
      </c>
      <c r="CF702" s="31">
        <v>90691.976070404096</v>
      </c>
      <c r="CG702" s="31">
        <v>695777.02151489304</v>
      </c>
      <c r="CH702" s="31">
        <v>66317.8286485672</v>
      </c>
      <c r="CI702" s="31">
        <v>24348.8557646275</v>
      </c>
      <c r="CJ702" s="31">
        <v>1536717.5526428199</v>
      </c>
      <c r="CK702" s="31">
        <v>12825700.112304701</v>
      </c>
      <c r="CL702" s="31">
        <v>3420784.7453308101</v>
      </c>
      <c r="CM702" s="31">
        <v>46173.239957809397</v>
      </c>
      <c r="CN702" s="31">
        <v>8354264.1979980497</v>
      </c>
      <c r="CO702" s="31">
        <v>31563374.755859401</v>
      </c>
      <c r="CP702" s="31">
        <v>3420784.7453308101</v>
      </c>
    </row>
    <row r="703" spans="1:94">
      <c r="A703" s="138" t="s">
        <v>75</v>
      </c>
      <c r="B703" s="163">
        <v>40422</v>
      </c>
      <c r="C703" s="31">
        <v>20414.5148675442</v>
      </c>
      <c r="D703" s="31">
        <v>0</v>
      </c>
      <c r="E703" s="31">
        <v>3187.8325341045902</v>
      </c>
      <c r="F703" s="31">
        <v>2380.0506622791299</v>
      </c>
      <c r="G703" s="31">
        <v>603.29066926986002</v>
      </c>
      <c r="H703" s="31">
        <v>0</v>
      </c>
      <c r="I703" s="31">
        <v>0</v>
      </c>
      <c r="J703" s="31">
        <v>21578.929082870502</v>
      </c>
      <c r="K703" s="31">
        <v>516.75899946689594</v>
      </c>
      <c r="L703" s="31">
        <v>3614.3337174356002</v>
      </c>
      <c r="M703" s="31">
        <v>8063.1166728138896</v>
      </c>
      <c r="N703" s="31">
        <v>2703.82811164856</v>
      </c>
      <c r="O703" s="31">
        <v>8603.2946314811707</v>
      </c>
      <c r="P703" s="31">
        <v>0</v>
      </c>
      <c r="Q703" s="31">
        <v>1106.38424159586</v>
      </c>
      <c r="R703" s="31">
        <v>525.47415996342897</v>
      </c>
      <c r="S703" s="31">
        <v>0</v>
      </c>
      <c r="T703" s="31">
        <v>90.437488147988901</v>
      </c>
      <c r="U703" s="31">
        <v>22148.768074892821</v>
      </c>
      <c r="V703" s="31">
        <v>1142242.2571868901</v>
      </c>
      <c r="W703" s="31">
        <v>0</v>
      </c>
      <c r="X703" s="31">
        <v>280243.69461059599</v>
      </c>
      <c r="Y703" s="31">
        <v>203728.87525176999</v>
      </c>
      <c r="Z703" s="31">
        <v>90834.310119628906</v>
      </c>
      <c r="AA703" s="31">
        <v>0</v>
      </c>
      <c r="AB703" s="31">
        <v>0</v>
      </c>
      <c r="AC703" s="31">
        <v>6827034.6609497098</v>
      </c>
      <c r="AD703" s="31">
        <v>49044.267935752898</v>
      </c>
      <c r="AE703" s="31">
        <v>129189.60725688899</v>
      </c>
      <c r="AF703" s="31">
        <v>374469.223827362</v>
      </c>
      <c r="AG703" s="31">
        <v>410369.64033126802</v>
      </c>
      <c r="AH703" s="31">
        <v>373156.05284500099</v>
      </c>
      <c r="AI703" s="31">
        <v>0</v>
      </c>
      <c r="AJ703" s="31">
        <v>125600.584896088</v>
      </c>
      <c r="AK703" s="31">
        <v>77290.636766433701</v>
      </c>
      <c r="AL703" s="31">
        <v>0</v>
      </c>
      <c r="AM703" s="31">
        <v>13270.091228842701</v>
      </c>
      <c r="AN703" s="31">
        <v>6882167.2239990197</v>
      </c>
      <c r="AO703" s="31">
        <v>9713389.4760742206</v>
      </c>
      <c r="AP703" s="31">
        <v>0</v>
      </c>
      <c r="AQ703" s="31">
        <v>2272035.9547424298</v>
      </c>
      <c r="AR703" s="31">
        <v>1654343.92938232</v>
      </c>
      <c r="AS703" s="31">
        <v>695284.27793884301</v>
      </c>
      <c r="AT703" s="31">
        <v>0</v>
      </c>
      <c r="AU703" s="31">
        <v>0</v>
      </c>
      <c r="AV703" s="31">
        <v>18890595.544677701</v>
      </c>
      <c r="AW703" s="31">
        <v>145692.439723969</v>
      </c>
      <c r="AX703" s="31">
        <v>1209192.1499939</v>
      </c>
      <c r="AY703" s="31">
        <v>3307822.4095458998</v>
      </c>
      <c r="AZ703" s="31">
        <v>3182771.13598633</v>
      </c>
      <c r="BA703" s="31">
        <v>3167648.1150207501</v>
      </c>
      <c r="BB703" s="31">
        <v>0</v>
      </c>
      <c r="BC703" s="31">
        <v>1026056.6808853101</v>
      </c>
      <c r="BD703" s="31">
        <v>589208.46609497105</v>
      </c>
      <c r="BE703" s="31">
        <v>0</v>
      </c>
      <c r="BF703" s="31">
        <v>103992.53215599099</v>
      </c>
      <c r="BG703" s="31">
        <v>19051419.426757801</v>
      </c>
      <c r="BH703" s="31">
        <v>2410721.2845764202</v>
      </c>
      <c r="BI703" s="31">
        <v>0</v>
      </c>
      <c r="BJ703" s="31">
        <v>823615.44789886498</v>
      </c>
      <c r="BK703" s="31">
        <v>565574.86785888695</v>
      </c>
      <c r="BL703" s="31">
        <v>67125.492753028899</v>
      </c>
      <c r="BM703" s="31">
        <v>111.620320345275</v>
      </c>
      <c r="BN703" s="31">
        <v>0</v>
      </c>
      <c r="BO703" s="31">
        <v>0</v>
      </c>
      <c r="BP703" s="31">
        <v>0</v>
      </c>
      <c r="BQ703" s="31">
        <v>0</v>
      </c>
      <c r="BR703" s="31">
        <v>1009629.6612396199</v>
      </c>
      <c r="BS703" s="31">
        <v>1150370.5777893099</v>
      </c>
      <c r="BT703" s="31">
        <v>616116.22447204601</v>
      </c>
      <c r="BU703" s="31">
        <v>0</v>
      </c>
      <c r="BV703" s="31">
        <v>482371.25014114397</v>
      </c>
      <c r="BW703" s="31">
        <v>66297.081071853594</v>
      </c>
      <c r="BX703" s="31">
        <v>0</v>
      </c>
      <c r="BY703" s="31">
        <v>0</v>
      </c>
      <c r="BZ703" s="31">
        <v>0</v>
      </c>
      <c r="CA703" s="31">
        <v>23614.505987167398</v>
      </c>
      <c r="CB703" s="31">
        <v>1420533.5494079599</v>
      </c>
      <c r="CC703" s="31">
        <v>11976791.662109399</v>
      </c>
      <c r="CD703" s="31">
        <v>3229539.4415283198</v>
      </c>
      <c r="CE703" s="31">
        <v>603.92458853125595</v>
      </c>
      <c r="CF703" s="31">
        <v>90820.511594772295</v>
      </c>
      <c r="CG703" s="31">
        <v>694607.98522949195</v>
      </c>
      <c r="CH703" s="31">
        <v>66297.081071853594</v>
      </c>
      <c r="CI703" s="31">
        <v>24215.498634338401</v>
      </c>
      <c r="CJ703" s="31">
        <v>1510953.9062805199</v>
      </c>
      <c r="CK703" s="31">
        <v>12669165.7142334</v>
      </c>
      <c r="CL703" s="31">
        <v>3293633.1795654302</v>
      </c>
      <c r="CM703" s="31">
        <v>46271.779342174501</v>
      </c>
      <c r="CN703" s="31">
        <v>8388670.7387695294</v>
      </c>
      <c r="CO703" s="31">
        <v>31708882.001464799</v>
      </c>
      <c r="CP703" s="31">
        <v>3293633.1795654302</v>
      </c>
    </row>
    <row r="704" spans="1:94">
      <c r="A704" s="138" t="s">
        <v>75</v>
      </c>
      <c r="B704" s="163">
        <v>40513</v>
      </c>
      <c r="C704" s="31">
        <v>20355.801167964899</v>
      </c>
      <c r="D704" s="31">
        <v>0</v>
      </c>
      <c r="E704" s="31">
        <v>3057.00103905797</v>
      </c>
      <c r="F704" s="31">
        <v>2276.77152639627</v>
      </c>
      <c r="G704" s="31">
        <v>615.11932139098599</v>
      </c>
      <c r="H704" s="31">
        <v>0</v>
      </c>
      <c r="I704" s="31">
        <v>0</v>
      </c>
      <c r="J704" s="31">
        <v>21717.1445434093</v>
      </c>
      <c r="K704" s="31">
        <v>453.3666097112</v>
      </c>
      <c r="L704" s="31">
        <v>4594.6015584468796</v>
      </c>
      <c r="M704" s="31">
        <v>8014.9025833606702</v>
      </c>
      <c r="N704" s="31">
        <v>2669.9761184752001</v>
      </c>
      <c r="O704" s="31">
        <v>8444.1905150413495</v>
      </c>
      <c r="P704" s="31">
        <v>0</v>
      </c>
      <c r="Q704" s="31">
        <v>1095.2560814768101</v>
      </c>
      <c r="R704" s="31">
        <v>520.71100190281902</v>
      </c>
      <c r="S704" s="31">
        <v>0</v>
      </c>
      <c r="T704" s="31">
        <v>146.154173223302</v>
      </c>
      <c r="U704" s="31">
        <v>22289.632515539106</v>
      </c>
      <c r="V704" s="31">
        <v>1130278.1889495801</v>
      </c>
      <c r="W704" s="31">
        <v>0</v>
      </c>
      <c r="X704" s="31">
        <v>263892.03016662598</v>
      </c>
      <c r="Y704" s="31">
        <v>191352.31142044099</v>
      </c>
      <c r="Z704" s="31">
        <v>87726.243396759004</v>
      </c>
      <c r="AA704" s="31">
        <v>0</v>
      </c>
      <c r="AB704" s="31">
        <v>0</v>
      </c>
      <c r="AC704" s="31">
        <v>6850455.7193603497</v>
      </c>
      <c r="AD704" s="31">
        <v>41456.966539382898</v>
      </c>
      <c r="AE704" s="31">
        <v>149456.435483932</v>
      </c>
      <c r="AF704" s="31">
        <v>367608.38402938802</v>
      </c>
      <c r="AG704" s="31">
        <v>407080.28094863897</v>
      </c>
      <c r="AH704" s="31">
        <v>349219.81372070301</v>
      </c>
      <c r="AI704" s="31">
        <v>0</v>
      </c>
      <c r="AJ704" s="31">
        <v>122355.327415466</v>
      </c>
      <c r="AK704" s="31">
        <v>71099.795942306504</v>
      </c>
      <c r="AL704" s="31">
        <v>0</v>
      </c>
      <c r="AM704" s="31">
        <v>16733.443106174502</v>
      </c>
      <c r="AN704" s="31">
        <v>6904500.7944946298</v>
      </c>
      <c r="AO704" s="31">
        <v>9679964.9593505897</v>
      </c>
      <c r="AP704" s="31">
        <v>0</v>
      </c>
      <c r="AQ704" s="31">
        <v>2152264.0229186998</v>
      </c>
      <c r="AR704" s="31">
        <v>1557275.1914977999</v>
      </c>
      <c r="AS704" s="31">
        <v>675975.87707519496</v>
      </c>
      <c r="AT704" s="31">
        <v>0</v>
      </c>
      <c r="AU704" s="31">
        <v>0</v>
      </c>
      <c r="AV704" s="31">
        <v>19141181.260742199</v>
      </c>
      <c r="AW704" s="31">
        <v>124592.089094162</v>
      </c>
      <c r="AX704" s="31">
        <v>1393900.4938507101</v>
      </c>
      <c r="AY704" s="31">
        <v>3270160.8151245099</v>
      </c>
      <c r="AZ704" s="31">
        <v>3164836.80432129</v>
      </c>
      <c r="BA704" s="31">
        <v>3002240.8222045898</v>
      </c>
      <c r="BB704" s="31">
        <v>0</v>
      </c>
      <c r="BC704" s="31">
        <v>1000846.24047089</v>
      </c>
      <c r="BD704" s="31">
        <v>544590.01647949195</v>
      </c>
      <c r="BE704" s="31">
        <v>0</v>
      </c>
      <c r="BF704" s="31">
        <v>133875.272825241</v>
      </c>
      <c r="BG704" s="31">
        <v>19302070.2258301</v>
      </c>
      <c r="BH704" s="31">
        <v>2398500.9653320299</v>
      </c>
      <c r="BI704" s="31">
        <v>0</v>
      </c>
      <c r="BJ704" s="31">
        <v>782274.27006530797</v>
      </c>
      <c r="BK704" s="31">
        <v>530921.44923400902</v>
      </c>
      <c r="BL704" s="31">
        <v>61588.1892809868</v>
      </c>
      <c r="BM704" s="31">
        <v>73.373437412083106</v>
      </c>
      <c r="BN704" s="31">
        <v>0</v>
      </c>
      <c r="BO704" s="31">
        <v>0</v>
      </c>
      <c r="BP704" s="31">
        <v>0</v>
      </c>
      <c r="BQ704" s="31">
        <v>0</v>
      </c>
      <c r="BR704" s="31">
        <v>1001703.62529755</v>
      </c>
      <c r="BS704" s="31">
        <v>1141777.93522644</v>
      </c>
      <c r="BT704" s="31">
        <v>583749.18750762905</v>
      </c>
      <c r="BU704" s="31">
        <v>0</v>
      </c>
      <c r="BV704" s="31">
        <v>474634.09256744402</v>
      </c>
      <c r="BW704" s="31">
        <v>62269.986598968499</v>
      </c>
      <c r="BX704" s="31">
        <v>0</v>
      </c>
      <c r="BY704" s="31">
        <v>0</v>
      </c>
      <c r="BZ704" s="31">
        <v>0</v>
      </c>
      <c r="CA704" s="31">
        <v>23396.154130220399</v>
      </c>
      <c r="CB704" s="31">
        <v>1395219.50544739</v>
      </c>
      <c r="CC704" s="31">
        <v>11834481.443481401</v>
      </c>
      <c r="CD704" s="31">
        <v>3182968.0935058598</v>
      </c>
      <c r="CE704" s="31">
        <v>615.26899445056904</v>
      </c>
      <c r="CF704" s="31">
        <v>87631.151167869597</v>
      </c>
      <c r="CG704" s="31">
        <v>674990.76978302002</v>
      </c>
      <c r="CH704" s="31">
        <v>62269.986598968499</v>
      </c>
      <c r="CI704" s="31">
        <v>24012.3997762203</v>
      </c>
      <c r="CJ704" s="31">
        <v>1483090.56132507</v>
      </c>
      <c r="CK704" s="31">
        <v>12511946.3442383</v>
      </c>
      <c r="CL704" s="31">
        <v>3240335.4552307101</v>
      </c>
      <c r="CM704" s="31">
        <v>46222.7338676453</v>
      </c>
      <c r="CN704" s="31">
        <v>8388798.3377685491</v>
      </c>
      <c r="CO704" s="31">
        <v>31808837.243652299</v>
      </c>
      <c r="CP704" s="31">
        <v>3240335.4552307101</v>
      </c>
    </row>
    <row r="705" spans="1:94">
      <c r="A705" s="138" t="s">
        <v>75</v>
      </c>
      <c r="B705" s="163">
        <v>40603</v>
      </c>
      <c r="C705" s="31">
        <v>20314.652454376199</v>
      </c>
      <c r="D705" s="31">
        <v>0</v>
      </c>
      <c r="E705" s="31">
        <v>2980.1346230804902</v>
      </c>
      <c r="F705" s="31">
        <v>2196.5715384185301</v>
      </c>
      <c r="G705" s="31">
        <v>617.43658054620005</v>
      </c>
      <c r="H705" s="31">
        <v>0</v>
      </c>
      <c r="I705" s="31">
        <v>0</v>
      </c>
      <c r="J705" s="31">
        <v>22236.8313481808</v>
      </c>
      <c r="K705" s="31">
        <v>401.22939942404599</v>
      </c>
      <c r="L705" s="31">
        <v>11312.802371501901</v>
      </c>
      <c r="M705" s="31">
        <v>8052.72452151775</v>
      </c>
      <c r="N705" s="31">
        <v>2632.9470551907998</v>
      </c>
      <c r="O705" s="31">
        <v>0</v>
      </c>
      <c r="P705" s="31">
        <v>0</v>
      </c>
      <c r="Q705" s="31">
        <v>1105.17591153085</v>
      </c>
      <c r="R705" s="31">
        <v>0</v>
      </c>
      <c r="S705" s="31">
        <v>0</v>
      </c>
      <c r="T705" s="31">
        <v>616.97559496015299</v>
      </c>
      <c r="U705" s="31">
        <v>22553.246370654069</v>
      </c>
      <c r="V705" s="31">
        <v>1124643.3899230999</v>
      </c>
      <c r="W705" s="31">
        <v>0</v>
      </c>
      <c r="X705" s="31">
        <v>255058.195495605</v>
      </c>
      <c r="Y705" s="31">
        <v>183940.17303085301</v>
      </c>
      <c r="Z705" s="31">
        <v>87249.544128417998</v>
      </c>
      <c r="AA705" s="31">
        <v>0</v>
      </c>
      <c r="AB705" s="31">
        <v>0</v>
      </c>
      <c r="AC705" s="31">
        <v>6955940.8427734403</v>
      </c>
      <c r="AD705" s="31">
        <v>37575.342702865601</v>
      </c>
      <c r="AE705" s="31">
        <v>496011.05300140398</v>
      </c>
      <c r="AF705" s="31">
        <v>366926.61066055298</v>
      </c>
      <c r="AG705" s="31">
        <v>393690.05863571202</v>
      </c>
      <c r="AH705" s="31">
        <v>0</v>
      </c>
      <c r="AI705" s="31">
        <v>0</v>
      </c>
      <c r="AJ705" s="31">
        <v>122266.635349274</v>
      </c>
      <c r="AK705" s="31">
        <v>0</v>
      </c>
      <c r="AL705" s="31">
        <v>0</v>
      </c>
      <c r="AM705" s="31">
        <v>86740.181558608994</v>
      </c>
      <c r="AN705" s="31">
        <v>6981281.11828613</v>
      </c>
      <c r="AO705" s="31">
        <v>9708088.20068359</v>
      </c>
      <c r="AP705" s="31">
        <v>0</v>
      </c>
      <c r="AQ705" s="31">
        <v>2081803.01568604</v>
      </c>
      <c r="AR705" s="31">
        <v>1498623.2254180899</v>
      </c>
      <c r="AS705" s="31">
        <v>678266.52092742897</v>
      </c>
      <c r="AT705" s="31">
        <v>0</v>
      </c>
      <c r="AU705" s="31">
        <v>0</v>
      </c>
      <c r="AV705" s="31">
        <v>19559352.154052701</v>
      </c>
      <c r="AW705" s="31">
        <v>113750.657453537</v>
      </c>
      <c r="AX705" s="31">
        <v>4378605.9436645498</v>
      </c>
      <c r="AY705" s="31">
        <v>3301948.1360778799</v>
      </c>
      <c r="AZ705" s="31">
        <v>3082374.5261230501</v>
      </c>
      <c r="BA705" s="31">
        <v>0</v>
      </c>
      <c r="BB705" s="31">
        <v>0</v>
      </c>
      <c r="BC705" s="31">
        <v>999727.97312164295</v>
      </c>
      <c r="BD705" s="31">
        <v>0</v>
      </c>
      <c r="BE705" s="31">
        <v>0</v>
      </c>
      <c r="BF705" s="31">
        <v>675723.75383758498</v>
      </c>
      <c r="BG705" s="31">
        <v>19645399.076171901</v>
      </c>
      <c r="BH705" s="31">
        <v>1912972.2426757801</v>
      </c>
      <c r="BI705" s="31">
        <v>0</v>
      </c>
      <c r="BJ705" s="31">
        <v>721442.41857910203</v>
      </c>
      <c r="BK705" s="31">
        <v>506148.04917144799</v>
      </c>
      <c r="BL705" s="31">
        <v>0</v>
      </c>
      <c r="BM705" s="31">
        <v>0</v>
      </c>
      <c r="BN705" s="31">
        <v>0</v>
      </c>
      <c r="BO705" s="31">
        <v>0</v>
      </c>
      <c r="BP705" s="31">
        <v>0</v>
      </c>
      <c r="BQ705" s="31">
        <v>0</v>
      </c>
      <c r="BR705" s="31">
        <v>1017604.57837677</v>
      </c>
      <c r="BS705" s="31">
        <v>1123532.5151672401</v>
      </c>
      <c r="BT705" s="31">
        <v>0</v>
      </c>
      <c r="BU705" s="31">
        <v>0</v>
      </c>
      <c r="BV705" s="31">
        <v>479765.40748977702</v>
      </c>
      <c r="BW705" s="31">
        <v>0</v>
      </c>
      <c r="BX705" s="31">
        <v>0</v>
      </c>
      <c r="BY705" s="31">
        <v>0</v>
      </c>
      <c r="BZ705" s="31">
        <v>0</v>
      </c>
      <c r="CA705" s="31">
        <v>23287.242417335499</v>
      </c>
      <c r="CB705" s="31">
        <v>1380183.60585022</v>
      </c>
      <c r="CC705" s="31">
        <v>11796892.724731401</v>
      </c>
      <c r="CD705" s="31">
        <v>2633812.16323853</v>
      </c>
      <c r="CE705" s="31">
        <v>622.40202563256003</v>
      </c>
      <c r="CF705" s="31">
        <v>87734.463672637896</v>
      </c>
      <c r="CG705" s="31">
        <v>683388.088279724</v>
      </c>
      <c r="CH705" s="31">
        <v>0</v>
      </c>
      <c r="CI705" s="31">
        <v>23906.534955978401</v>
      </c>
      <c r="CJ705" s="31">
        <v>1468436.43765259</v>
      </c>
      <c r="CK705" s="31">
        <v>12479439.204833999</v>
      </c>
      <c r="CL705" s="31">
        <v>2636042.2611999498</v>
      </c>
      <c r="CM705" s="31">
        <v>46363.963607311198</v>
      </c>
      <c r="CN705" s="31">
        <v>8452587.8165283203</v>
      </c>
      <c r="CO705" s="31">
        <v>32146229.387695301</v>
      </c>
      <c r="CP705" s="31">
        <v>2636042.2611999498</v>
      </c>
    </row>
    <row r="706" spans="1:94">
      <c r="A706" s="138" t="s">
        <v>75</v>
      </c>
      <c r="B706" s="163">
        <v>40695</v>
      </c>
      <c r="C706" s="31">
        <v>20166.233749151201</v>
      </c>
      <c r="D706" s="31">
        <v>0</v>
      </c>
      <c r="E706" s="31">
        <v>2865.4105120301201</v>
      </c>
      <c r="F706" s="31">
        <v>2109.7644657194601</v>
      </c>
      <c r="G706" s="31">
        <v>607.30767540633701</v>
      </c>
      <c r="H706" s="31">
        <v>0</v>
      </c>
      <c r="I706" s="31">
        <v>0</v>
      </c>
      <c r="J706" s="31">
        <v>22471.926443100001</v>
      </c>
      <c r="K706" s="31">
        <v>360.49509278312303</v>
      </c>
      <c r="L706" s="31">
        <v>11322.179308295201</v>
      </c>
      <c r="M706" s="31">
        <v>7952.8463250398599</v>
      </c>
      <c r="N706" s="31">
        <v>2626.6762996017901</v>
      </c>
      <c r="O706" s="31">
        <v>0</v>
      </c>
      <c r="P706" s="31">
        <v>0</v>
      </c>
      <c r="Q706" s="31">
        <v>1078.90394473076</v>
      </c>
      <c r="R706" s="31">
        <v>0</v>
      </c>
      <c r="S706" s="31">
        <v>0</v>
      </c>
      <c r="T706" s="31">
        <v>608.552170589566</v>
      </c>
      <c r="U706" s="31">
        <v>22717.724726231943</v>
      </c>
      <c r="V706" s="31">
        <v>1111645.62808228</v>
      </c>
      <c r="W706" s="31">
        <v>0</v>
      </c>
      <c r="X706" s="31">
        <v>244345.57952499401</v>
      </c>
      <c r="Y706" s="31">
        <v>175720.51800727801</v>
      </c>
      <c r="Z706" s="31">
        <v>85777.568206787095</v>
      </c>
      <c r="AA706" s="31">
        <v>0</v>
      </c>
      <c r="AB706" s="31">
        <v>0</v>
      </c>
      <c r="AC706" s="31">
        <v>7044085.0178222703</v>
      </c>
      <c r="AD706" s="31">
        <v>31959.382374525099</v>
      </c>
      <c r="AE706" s="31">
        <v>483331.80133438099</v>
      </c>
      <c r="AF706" s="31">
        <v>360114.67839431798</v>
      </c>
      <c r="AG706" s="31">
        <v>388622.261512756</v>
      </c>
      <c r="AH706" s="31">
        <v>0</v>
      </c>
      <c r="AI706" s="31">
        <v>0</v>
      </c>
      <c r="AJ706" s="31">
        <v>122455.543010712</v>
      </c>
      <c r="AK706" s="31">
        <v>0</v>
      </c>
      <c r="AL706" s="31">
        <v>0</v>
      </c>
      <c r="AM706" s="31">
        <v>86251.9605741501</v>
      </c>
      <c r="AN706" s="31">
        <v>7069067.0194702102</v>
      </c>
      <c r="AO706" s="31">
        <v>9645985.1074218806</v>
      </c>
      <c r="AP706" s="31">
        <v>0</v>
      </c>
      <c r="AQ706" s="31">
        <v>2004169.5871429399</v>
      </c>
      <c r="AR706" s="31">
        <v>1438485.3360443099</v>
      </c>
      <c r="AS706" s="31">
        <v>673270.32913207996</v>
      </c>
      <c r="AT706" s="31">
        <v>0</v>
      </c>
      <c r="AU706" s="31">
        <v>0</v>
      </c>
      <c r="AV706" s="31">
        <v>19940041.543701202</v>
      </c>
      <c r="AW706" s="31">
        <v>97237.746846199007</v>
      </c>
      <c r="AX706" s="31">
        <v>4308255.9458618201</v>
      </c>
      <c r="AY706" s="31">
        <v>3262682.7299194299</v>
      </c>
      <c r="AZ706" s="31">
        <v>3057491.7902526902</v>
      </c>
      <c r="BA706" s="31">
        <v>0</v>
      </c>
      <c r="BB706" s="31">
        <v>0</v>
      </c>
      <c r="BC706" s="31">
        <v>1005591.28116608</v>
      </c>
      <c r="BD706" s="31">
        <v>0</v>
      </c>
      <c r="BE706" s="31">
        <v>0</v>
      </c>
      <c r="BF706" s="31">
        <v>672689.09303283703</v>
      </c>
      <c r="BG706" s="31">
        <v>20012481.884277299</v>
      </c>
      <c r="BH706" s="31">
        <v>1908404.1716766399</v>
      </c>
      <c r="BI706" s="31">
        <v>0</v>
      </c>
      <c r="BJ706" s="31">
        <v>689810.56745147705</v>
      </c>
      <c r="BK706" s="31">
        <v>482415.50237274199</v>
      </c>
      <c r="BL706" s="31">
        <v>0</v>
      </c>
      <c r="BM706" s="31">
        <v>0</v>
      </c>
      <c r="BN706" s="31">
        <v>0</v>
      </c>
      <c r="BO706" s="31">
        <v>0</v>
      </c>
      <c r="BP706" s="31">
        <v>0</v>
      </c>
      <c r="BQ706" s="31">
        <v>0</v>
      </c>
      <c r="BR706" s="31">
        <v>1002938.25020599</v>
      </c>
      <c r="BS706" s="31">
        <v>1110696.8141479499</v>
      </c>
      <c r="BT706" s="31">
        <v>0</v>
      </c>
      <c r="BU706" s="31">
        <v>0</v>
      </c>
      <c r="BV706" s="31">
        <v>478267.94643783598</v>
      </c>
      <c r="BW706" s="31">
        <v>0</v>
      </c>
      <c r="BX706" s="31">
        <v>0</v>
      </c>
      <c r="BY706" s="31">
        <v>0</v>
      </c>
      <c r="BZ706" s="31">
        <v>0</v>
      </c>
      <c r="CA706" s="31">
        <v>23048.1950528622</v>
      </c>
      <c r="CB706" s="31">
        <v>1357057.74853516</v>
      </c>
      <c r="CC706" s="31">
        <v>11656930.3443604</v>
      </c>
      <c r="CD706" s="31">
        <v>2597630.6885376</v>
      </c>
      <c r="CE706" s="31">
        <v>607.03765722364199</v>
      </c>
      <c r="CF706" s="31">
        <v>85773.281672477693</v>
      </c>
      <c r="CG706" s="31">
        <v>672496.83840179397</v>
      </c>
      <c r="CH706" s="31">
        <v>0</v>
      </c>
      <c r="CI706" s="31">
        <v>23659.0517303944</v>
      </c>
      <c r="CJ706" s="31">
        <v>1442310.042099</v>
      </c>
      <c r="CK706" s="31">
        <v>12328855.114135699</v>
      </c>
      <c r="CL706" s="31">
        <v>2599663.32113647</v>
      </c>
      <c r="CM706" s="31">
        <v>46284.448923110998</v>
      </c>
      <c r="CN706" s="31">
        <v>8510531.6936035194</v>
      </c>
      <c r="CO706" s="31">
        <v>32332908.269287098</v>
      </c>
      <c r="CP706" s="31">
        <v>2599663.32113647</v>
      </c>
    </row>
    <row r="707" spans="1:94">
      <c r="A707" s="138" t="s">
        <v>75</v>
      </c>
      <c r="B707" s="163">
        <v>40787</v>
      </c>
      <c r="C707" s="31">
        <v>20078.465096473701</v>
      </c>
      <c r="D707" s="31">
        <v>0</v>
      </c>
      <c r="E707" s="31">
        <v>2833.6765840947601</v>
      </c>
      <c r="F707" s="31">
        <v>2093.7297860682002</v>
      </c>
      <c r="G707" s="31">
        <v>611.65501265972898</v>
      </c>
      <c r="H707" s="31">
        <v>0</v>
      </c>
      <c r="I707" s="31">
        <v>0</v>
      </c>
      <c r="J707" s="31">
        <v>22449.052692413301</v>
      </c>
      <c r="K707" s="31">
        <v>322.89139482006402</v>
      </c>
      <c r="L707" s="31">
        <v>11524.353560805301</v>
      </c>
      <c r="M707" s="31">
        <v>7956.1551557779303</v>
      </c>
      <c r="N707" s="31">
        <v>2566.9897995293099</v>
      </c>
      <c r="O707" s="31">
        <v>0</v>
      </c>
      <c r="P707" s="31">
        <v>0</v>
      </c>
      <c r="Q707" s="31">
        <v>1067.18212002516</v>
      </c>
      <c r="R707" s="31">
        <v>0</v>
      </c>
      <c r="S707" s="31">
        <v>0</v>
      </c>
      <c r="T707" s="31">
        <v>623.30669119954098</v>
      </c>
      <c r="U707" s="31">
        <v>22843.534955141753</v>
      </c>
      <c r="V707" s="31">
        <v>1095793.9168090799</v>
      </c>
      <c r="W707" s="31">
        <v>0</v>
      </c>
      <c r="X707" s="31">
        <v>234985.091651917</v>
      </c>
      <c r="Y707" s="31">
        <v>168739.93374061599</v>
      </c>
      <c r="Z707" s="31">
        <v>84283.476624488801</v>
      </c>
      <c r="AA707" s="31">
        <v>0</v>
      </c>
      <c r="AB707" s="31">
        <v>0</v>
      </c>
      <c r="AC707" s="31">
        <v>7048445.8478393601</v>
      </c>
      <c r="AD707" s="31">
        <v>27198.038423776601</v>
      </c>
      <c r="AE707" s="31">
        <v>474996.40736007702</v>
      </c>
      <c r="AF707" s="31">
        <v>353606.35157775902</v>
      </c>
      <c r="AG707" s="31">
        <v>382853.21642303502</v>
      </c>
      <c r="AH707" s="31">
        <v>0</v>
      </c>
      <c r="AI707" s="31">
        <v>0</v>
      </c>
      <c r="AJ707" s="31">
        <v>121493.932884216</v>
      </c>
      <c r="AK707" s="31">
        <v>0</v>
      </c>
      <c r="AL707" s="31">
        <v>0</v>
      </c>
      <c r="AM707" s="31">
        <v>85231.910561561599</v>
      </c>
      <c r="AN707" s="31">
        <v>7084352.9675292997</v>
      </c>
      <c r="AO707" s="31">
        <v>9561849.7385253906</v>
      </c>
      <c r="AP707" s="31">
        <v>0</v>
      </c>
      <c r="AQ707" s="31">
        <v>1932553.4936676</v>
      </c>
      <c r="AR707" s="31">
        <v>1380990.1930694601</v>
      </c>
      <c r="AS707" s="31">
        <v>668357.50151824998</v>
      </c>
      <c r="AT707" s="31">
        <v>0</v>
      </c>
      <c r="AU707" s="31">
        <v>0</v>
      </c>
      <c r="AV707" s="31">
        <v>20111635.416747998</v>
      </c>
      <c r="AW707" s="31">
        <v>83496.935228347793</v>
      </c>
      <c r="AX707" s="31">
        <v>4291030.14306641</v>
      </c>
      <c r="AY707" s="31">
        <v>3227329.5548400902</v>
      </c>
      <c r="AZ707" s="31">
        <v>3031172.7678527799</v>
      </c>
      <c r="BA707" s="31">
        <v>0</v>
      </c>
      <c r="BB707" s="31">
        <v>0</v>
      </c>
      <c r="BC707" s="31">
        <v>1001526.65371704</v>
      </c>
      <c r="BD707" s="31">
        <v>0</v>
      </c>
      <c r="BE707" s="31">
        <v>0</v>
      </c>
      <c r="BF707" s="31">
        <v>674995.33801269496</v>
      </c>
      <c r="BG707" s="31">
        <v>20212722.715332001</v>
      </c>
      <c r="BH707" s="31">
        <v>1902336.0148315399</v>
      </c>
      <c r="BI707" s="31">
        <v>0</v>
      </c>
      <c r="BJ707" s="31">
        <v>673700.30257415795</v>
      </c>
      <c r="BK707" s="31">
        <v>466116.32515716599</v>
      </c>
      <c r="BL707" s="31">
        <v>0</v>
      </c>
      <c r="BM707" s="31">
        <v>0</v>
      </c>
      <c r="BN707" s="31">
        <v>0</v>
      </c>
      <c r="BO707" s="31">
        <v>0</v>
      </c>
      <c r="BP707" s="31">
        <v>0</v>
      </c>
      <c r="BQ707" s="31">
        <v>0</v>
      </c>
      <c r="BR707" s="31">
        <v>997764.36714935303</v>
      </c>
      <c r="BS707" s="31">
        <v>1096391.59550476</v>
      </c>
      <c r="BT707" s="31">
        <v>0</v>
      </c>
      <c r="BU707" s="31">
        <v>0</v>
      </c>
      <c r="BV707" s="31">
        <v>477946.27676010103</v>
      </c>
      <c r="BW707" s="31">
        <v>0</v>
      </c>
      <c r="BX707" s="31">
        <v>0</v>
      </c>
      <c r="BY707" s="31">
        <v>0</v>
      </c>
      <c r="BZ707" s="31">
        <v>0</v>
      </c>
      <c r="CA707" s="31">
        <v>22917.745573997501</v>
      </c>
      <c r="CB707" s="31">
        <v>1328523.1846008301</v>
      </c>
      <c r="CC707" s="31">
        <v>11481932.6169434</v>
      </c>
      <c r="CD707" s="31">
        <v>2577320.9550781301</v>
      </c>
      <c r="CE707" s="31">
        <v>616.01176871359303</v>
      </c>
      <c r="CF707" s="31">
        <v>84068.902132988005</v>
      </c>
      <c r="CG707" s="31">
        <v>666266.88134002697</v>
      </c>
      <c r="CH707" s="31">
        <v>0</v>
      </c>
      <c r="CI707" s="31">
        <v>23532.457594394698</v>
      </c>
      <c r="CJ707" s="31">
        <v>1412256.8316802999</v>
      </c>
      <c r="CK707" s="31">
        <v>12146568.346069301</v>
      </c>
      <c r="CL707" s="31">
        <v>2576438.6564025902</v>
      </c>
      <c r="CM707" s="31">
        <v>46293.596962451898</v>
      </c>
      <c r="CN707" s="31">
        <v>8496025.2208252009</v>
      </c>
      <c r="CO707" s="31">
        <v>32370612.0068359</v>
      </c>
      <c r="CP707" s="31">
        <v>2576438.6564025902</v>
      </c>
    </row>
    <row r="708" spans="1:94">
      <c r="A708" s="138" t="s">
        <v>75</v>
      </c>
      <c r="B708" s="163">
        <v>40878</v>
      </c>
      <c r="C708" s="31">
        <v>20076.0995087624</v>
      </c>
      <c r="D708" s="31">
        <v>0</v>
      </c>
      <c r="E708" s="31">
        <v>2768.4888783395299</v>
      </c>
      <c r="F708" s="31">
        <v>2037.0372579395801</v>
      </c>
      <c r="G708" s="31">
        <v>586.72790212929203</v>
      </c>
      <c r="H708" s="31">
        <v>0</v>
      </c>
      <c r="I708" s="31">
        <v>0</v>
      </c>
      <c r="J708" s="31">
        <v>22598.0720508099</v>
      </c>
      <c r="K708" s="31">
        <v>299.389211401343</v>
      </c>
      <c r="L708" s="31">
        <v>11227.7275185585</v>
      </c>
      <c r="M708" s="31">
        <v>8030.8592776060104</v>
      </c>
      <c r="N708" s="31">
        <v>2547.9839958846601</v>
      </c>
      <c r="O708" s="31">
        <v>0</v>
      </c>
      <c r="P708" s="31">
        <v>0</v>
      </c>
      <c r="Q708" s="31">
        <v>1070.79823988676</v>
      </c>
      <c r="R708" s="31">
        <v>0</v>
      </c>
      <c r="S708" s="31">
        <v>0</v>
      </c>
      <c r="T708" s="31">
        <v>580.81262583285604</v>
      </c>
      <c r="U708" s="31">
        <v>23079.259608487086</v>
      </c>
      <c r="V708" s="31">
        <v>1098454.72618103</v>
      </c>
      <c r="W708" s="31">
        <v>0</v>
      </c>
      <c r="X708" s="31">
        <v>227342.06899261501</v>
      </c>
      <c r="Y708" s="31">
        <v>163299.58756256101</v>
      </c>
      <c r="Z708" s="31">
        <v>79724.6403608322</v>
      </c>
      <c r="AA708" s="31">
        <v>0</v>
      </c>
      <c r="AB708" s="31">
        <v>0</v>
      </c>
      <c r="AC708" s="31">
        <v>7059884.9869384803</v>
      </c>
      <c r="AD708" s="31">
        <v>24683.954997777899</v>
      </c>
      <c r="AE708" s="31">
        <v>465674.274711609</v>
      </c>
      <c r="AF708" s="31">
        <v>359106.409194946</v>
      </c>
      <c r="AG708" s="31">
        <v>378109.306251526</v>
      </c>
      <c r="AH708" s="31">
        <v>0</v>
      </c>
      <c r="AI708" s="31">
        <v>0</v>
      </c>
      <c r="AJ708" s="31">
        <v>122229.830681801</v>
      </c>
      <c r="AK708" s="31">
        <v>0</v>
      </c>
      <c r="AL708" s="31">
        <v>0</v>
      </c>
      <c r="AM708" s="31">
        <v>79262.069432258606</v>
      </c>
      <c r="AN708" s="31">
        <v>7103086.2792968797</v>
      </c>
      <c r="AO708" s="31">
        <v>9666762.6572265606</v>
      </c>
      <c r="AP708" s="31">
        <v>0</v>
      </c>
      <c r="AQ708" s="31">
        <v>1901948.23547363</v>
      </c>
      <c r="AR708" s="31">
        <v>1351773.45489502</v>
      </c>
      <c r="AS708" s="31">
        <v>632106.15711975098</v>
      </c>
      <c r="AT708" s="31">
        <v>0</v>
      </c>
      <c r="AU708" s="31">
        <v>0</v>
      </c>
      <c r="AV708" s="31">
        <v>20352604.595214799</v>
      </c>
      <c r="AW708" s="31">
        <v>76551.675165176406</v>
      </c>
      <c r="AX708" s="31">
        <v>4230411.9542846698</v>
      </c>
      <c r="AY708" s="31">
        <v>3298889.5055542002</v>
      </c>
      <c r="AZ708" s="31">
        <v>3004492.96911621</v>
      </c>
      <c r="BA708" s="31">
        <v>0</v>
      </c>
      <c r="BB708" s="31">
        <v>0</v>
      </c>
      <c r="BC708" s="31">
        <v>1014938.34076691</v>
      </c>
      <c r="BD708" s="31">
        <v>0</v>
      </c>
      <c r="BE708" s="31">
        <v>0</v>
      </c>
      <c r="BF708" s="31">
        <v>630753.13365936303</v>
      </c>
      <c r="BG708" s="31">
        <v>20483868.848877002</v>
      </c>
      <c r="BH708" s="31">
        <v>1922496.02978516</v>
      </c>
      <c r="BI708" s="31">
        <v>0</v>
      </c>
      <c r="BJ708" s="31">
        <v>648901.82565307606</v>
      </c>
      <c r="BK708" s="31">
        <v>449948.38555526698</v>
      </c>
      <c r="BL708" s="31">
        <v>0</v>
      </c>
      <c r="BM708" s="31">
        <v>0</v>
      </c>
      <c r="BN708" s="31">
        <v>0</v>
      </c>
      <c r="BO708" s="31">
        <v>0</v>
      </c>
      <c r="BP708" s="31">
        <v>0</v>
      </c>
      <c r="BQ708" s="31">
        <v>0</v>
      </c>
      <c r="BR708" s="31">
        <v>1022116.11599731</v>
      </c>
      <c r="BS708" s="31">
        <v>1088491.71270752</v>
      </c>
      <c r="BT708" s="31">
        <v>0</v>
      </c>
      <c r="BU708" s="31">
        <v>0</v>
      </c>
      <c r="BV708" s="31">
        <v>482284.04439163202</v>
      </c>
      <c r="BW708" s="31">
        <v>0</v>
      </c>
      <c r="BX708" s="31">
        <v>0</v>
      </c>
      <c r="BY708" s="31">
        <v>0</v>
      </c>
      <c r="BZ708" s="31">
        <v>0</v>
      </c>
      <c r="CA708" s="31">
        <v>22835.617505788799</v>
      </c>
      <c r="CB708" s="31">
        <v>1326585.3033904999</v>
      </c>
      <c r="CC708" s="31">
        <v>11567191.7628174</v>
      </c>
      <c r="CD708" s="31">
        <v>2571781.4192504901</v>
      </c>
      <c r="CE708" s="31">
        <v>586.76886978000402</v>
      </c>
      <c r="CF708" s="31">
        <v>79819.597781181306</v>
      </c>
      <c r="CG708" s="31">
        <v>631950.66301727295</v>
      </c>
      <c r="CH708" s="31">
        <v>0</v>
      </c>
      <c r="CI708" s="31">
        <v>23423.848835229899</v>
      </c>
      <c r="CJ708" s="31">
        <v>1406817.7572784401</v>
      </c>
      <c r="CK708" s="31">
        <v>12202183.029541001</v>
      </c>
      <c r="CL708" s="31">
        <v>2567491.6749267601</v>
      </c>
      <c r="CM708" s="31">
        <v>46412.911340713501</v>
      </c>
      <c r="CN708" s="31">
        <v>8510220.9945068397</v>
      </c>
      <c r="CO708" s="31">
        <v>32661456.6242676</v>
      </c>
      <c r="CP708" s="31">
        <v>2567491.6749267601</v>
      </c>
    </row>
    <row r="709" spans="1:94">
      <c r="A709" s="138" t="s">
        <v>75</v>
      </c>
      <c r="B709" s="163">
        <v>40969</v>
      </c>
      <c r="C709" s="31">
        <v>19888.984800100301</v>
      </c>
      <c r="D709" s="31">
        <v>0</v>
      </c>
      <c r="E709" s="31">
        <v>2742.3909766972101</v>
      </c>
      <c r="F709" s="31">
        <v>2013.44268900156</v>
      </c>
      <c r="G709" s="31">
        <v>589.64079663157497</v>
      </c>
      <c r="H709" s="31">
        <v>0</v>
      </c>
      <c r="I709" s="31">
        <v>0</v>
      </c>
      <c r="J709" s="31">
        <v>23024.790455818202</v>
      </c>
      <c r="K709" s="31">
        <v>277.678972050548</v>
      </c>
      <c r="L709" s="31">
        <v>10940.3289260864</v>
      </c>
      <c r="M709" s="31">
        <v>7972.4922709465</v>
      </c>
      <c r="N709" s="31">
        <v>2526.32137829065</v>
      </c>
      <c r="O709" s="31">
        <v>0</v>
      </c>
      <c r="P709" s="31">
        <v>0</v>
      </c>
      <c r="Q709" s="31">
        <v>1062.2975950986099</v>
      </c>
      <c r="R709" s="31">
        <v>0</v>
      </c>
      <c r="S709" s="31">
        <v>0</v>
      </c>
      <c r="T709" s="31">
        <v>589.99414386600301</v>
      </c>
      <c r="U709" s="31">
        <v>23154.735288438518</v>
      </c>
      <c r="V709" s="31">
        <v>1100887.4468841599</v>
      </c>
      <c r="W709" s="31">
        <v>0</v>
      </c>
      <c r="X709" s="31">
        <v>218582.529336929</v>
      </c>
      <c r="Y709" s="31">
        <v>156859.33870124799</v>
      </c>
      <c r="Z709" s="31">
        <v>82352.127351760893</v>
      </c>
      <c r="AA709" s="31">
        <v>0</v>
      </c>
      <c r="AB709" s="31">
        <v>0</v>
      </c>
      <c r="AC709" s="31">
        <v>7181801.1546630897</v>
      </c>
      <c r="AD709" s="31">
        <v>22152.708948373798</v>
      </c>
      <c r="AE709" s="31">
        <v>470336.87395477301</v>
      </c>
      <c r="AF709" s="31">
        <v>360860.922054291</v>
      </c>
      <c r="AG709" s="31">
        <v>367798.32438659703</v>
      </c>
      <c r="AH709" s="31">
        <v>0</v>
      </c>
      <c r="AI709" s="31">
        <v>0</v>
      </c>
      <c r="AJ709" s="31">
        <v>121342.539808273</v>
      </c>
      <c r="AK709" s="31">
        <v>0</v>
      </c>
      <c r="AL709" s="31">
        <v>0</v>
      </c>
      <c r="AM709" s="31">
        <v>82146.716290473894</v>
      </c>
      <c r="AN709" s="31">
        <v>7180791.0612182599</v>
      </c>
      <c r="AO709" s="31">
        <v>9776400.8973388709</v>
      </c>
      <c r="AP709" s="31">
        <v>0</v>
      </c>
      <c r="AQ709" s="31">
        <v>1851175.2774352999</v>
      </c>
      <c r="AR709" s="31">
        <v>1323722.25920105</v>
      </c>
      <c r="AS709" s="31">
        <v>658023.48277282703</v>
      </c>
      <c r="AT709" s="31">
        <v>0</v>
      </c>
      <c r="AU709" s="31">
        <v>0</v>
      </c>
      <c r="AV709" s="31">
        <v>20806132.636718798</v>
      </c>
      <c r="AW709" s="31">
        <v>69075.762214660601</v>
      </c>
      <c r="AX709" s="31">
        <v>4292800.2686767597</v>
      </c>
      <c r="AY709" s="31">
        <v>3343777.8418273898</v>
      </c>
      <c r="AZ709" s="31">
        <v>2962020.04229736</v>
      </c>
      <c r="BA709" s="31">
        <v>0</v>
      </c>
      <c r="BB709" s="31">
        <v>0</v>
      </c>
      <c r="BC709" s="31">
        <v>1021572.11139679</v>
      </c>
      <c r="BD709" s="31">
        <v>0</v>
      </c>
      <c r="BE709" s="31">
        <v>0</v>
      </c>
      <c r="BF709" s="31">
        <v>655673.16547393799</v>
      </c>
      <c r="BG709" s="31">
        <v>20822235.576660201</v>
      </c>
      <c r="BH709" s="31">
        <v>1977711.99359131</v>
      </c>
      <c r="BI709" s="31">
        <v>0</v>
      </c>
      <c r="BJ709" s="31">
        <v>638170.02340698196</v>
      </c>
      <c r="BK709" s="31">
        <v>434263.959220886</v>
      </c>
      <c r="BL709" s="31">
        <v>0</v>
      </c>
      <c r="BM709" s="31">
        <v>0</v>
      </c>
      <c r="BN709" s="31">
        <v>0</v>
      </c>
      <c r="BO709" s="31">
        <v>0</v>
      </c>
      <c r="BP709" s="31">
        <v>0</v>
      </c>
      <c r="BQ709" s="31">
        <v>0</v>
      </c>
      <c r="BR709" s="31">
        <v>1042256.35746765</v>
      </c>
      <c r="BS709" s="31">
        <v>1077316.4395446801</v>
      </c>
      <c r="BT709" s="31">
        <v>0</v>
      </c>
      <c r="BU709" s="31">
        <v>0</v>
      </c>
      <c r="BV709" s="31">
        <v>486006.86754989601</v>
      </c>
      <c r="BW709" s="31">
        <v>0</v>
      </c>
      <c r="BX709" s="31">
        <v>0</v>
      </c>
      <c r="BY709" s="31">
        <v>0</v>
      </c>
      <c r="BZ709" s="31">
        <v>0</v>
      </c>
      <c r="CA709" s="31">
        <v>22629.547978162798</v>
      </c>
      <c r="CB709" s="31">
        <v>1320338.9206695601</v>
      </c>
      <c r="CC709" s="31">
        <v>11639362.8291016</v>
      </c>
      <c r="CD709" s="31">
        <v>2614904.2832336398</v>
      </c>
      <c r="CE709" s="31">
        <v>592.205914586782</v>
      </c>
      <c r="CF709" s="31">
        <v>82885.447625160203</v>
      </c>
      <c r="CG709" s="31">
        <v>662812.55769348098</v>
      </c>
      <c r="CH709" s="31">
        <v>0</v>
      </c>
      <c r="CI709" s="31">
        <v>23220.1056184769</v>
      </c>
      <c r="CJ709" s="31">
        <v>1403652.0010681199</v>
      </c>
      <c r="CK709" s="31">
        <v>12301872.178222699</v>
      </c>
      <c r="CL709" s="31">
        <v>2618445.8564453102</v>
      </c>
      <c r="CM709" s="31">
        <v>46286.952203273802</v>
      </c>
      <c r="CN709" s="31">
        <v>8583683.4212646503</v>
      </c>
      <c r="CO709" s="31">
        <v>33146064.322753899</v>
      </c>
      <c r="CP709" s="31">
        <v>2618445.8564453102</v>
      </c>
    </row>
    <row r="710" spans="1:94">
      <c r="A710" s="138" t="s">
        <v>75</v>
      </c>
      <c r="B710" s="163">
        <v>41061</v>
      </c>
      <c r="C710" s="31">
        <v>19794.149492740598</v>
      </c>
      <c r="D710" s="31">
        <v>0</v>
      </c>
      <c r="E710" s="31">
        <v>2672.1025983095201</v>
      </c>
      <c r="F710" s="31">
        <v>1972.0834639817499</v>
      </c>
      <c r="G710" s="31">
        <v>594.57315978407905</v>
      </c>
      <c r="H710" s="31">
        <v>0</v>
      </c>
      <c r="I710" s="31">
        <v>0</v>
      </c>
      <c r="J710" s="31">
        <v>23038.225360631899</v>
      </c>
      <c r="K710" s="31">
        <v>242.85195839963899</v>
      </c>
      <c r="L710" s="31">
        <v>10912.589021682699</v>
      </c>
      <c r="M710" s="31">
        <v>8003.9651666879699</v>
      </c>
      <c r="N710" s="31">
        <v>2476.6376195848002</v>
      </c>
      <c r="O710" s="31">
        <v>0</v>
      </c>
      <c r="P710" s="31">
        <v>0</v>
      </c>
      <c r="Q710" s="31">
        <v>1063.0281899869401</v>
      </c>
      <c r="R710" s="31">
        <v>0</v>
      </c>
      <c r="S710" s="31">
        <v>0</v>
      </c>
      <c r="T710" s="31">
        <v>597.936643309891</v>
      </c>
      <c r="U710" s="31">
        <v>23139.429092274884</v>
      </c>
      <c r="V710" s="31">
        <v>1067326.2024078399</v>
      </c>
      <c r="W710" s="31">
        <v>0</v>
      </c>
      <c r="X710" s="31">
        <v>212499.79291153001</v>
      </c>
      <c r="Y710" s="31">
        <v>152894.37234878499</v>
      </c>
      <c r="Z710" s="31">
        <v>80370.258170127898</v>
      </c>
      <c r="AA710" s="31">
        <v>0</v>
      </c>
      <c r="AB710" s="31">
        <v>0</v>
      </c>
      <c r="AC710" s="31">
        <v>7110215.6674194299</v>
      </c>
      <c r="AD710" s="31">
        <v>19319.842808246602</v>
      </c>
      <c r="AE710" s="31">
        <v>448358.39183425897</v>
      </c>
      <c r="AF710" s="31">
        <v>351564.77350235003</v>
      </c>
      <c r="AG710" s="31">
        <v>357310.39526748698</v>
      </c>
      <c r="AH710" s="31">
        <v>0</v>
      </c>
      <c r="AI710" s="31">
        <v>0</v>
      </c>
      <c r="AJ710" s="31">
        <v>121443.27148056</v>
      </c>
      <c r="AK710" s="31">
        <v>0</v>
      </c>
      <c r="AL710" s="31">
        <v>0</v>
      </c>
      <c r="AM710" s="31">
        <v>80735.707967758193</v>
      </c>
      <c r="AN710" s="31">
        <v>7120383.9796142597</v>
      </c>
      <c r="AO710" s="31">
        <v>9527894.0003662091</v>
      </c>
      <c r="AP710" s="31">
        <v>0</v>
      </c>
      <c r="AQ710" s="31">
        <v>1807730.2997741699</v>
      </c>
      <c r="AR710" s="31">
        <v>1296959.7286682101</v>
      </c>
      <c r="AS710" s="31">
        <v>648452.82818603504</v>
      </c>
      <c r="AT710" s="31">
        <v>0</v>
      </c>
      <c r="AU710" s="31">
        <v>0</v>
      </c>
      <c r="AV710" s="31">
        <v>20786285.7729492</v>
      </c>
      <c r="AW710" s="31">
        <v>60725.953076362603</v>
      </c>
      <c r="AX710" s="31">
        <v>4140269.8276367201</v>
      </c>
      <c r="AY710" s="31">
        <v>3275684.7923583998</v>
      </c>
      <c r="AZ710" s="31">
        <v>2890409.6335754399</v>
      </c>
      <c r="BA710" s="31">
        <v>0</v>
      </c>
      <c r="BB710" s="31">
        <v>0</v>
      </c>
      <c r="BC710" s="31">
        <v>1018387.66029358</v>
      </c>
      <c r="BD710" s="31">
        <v>0</v>
      </c>
      <c r="BE710" s="31">
        <v>0</v>
      </c>
      <c r="BF710" s="31">
        <v>648522.31224060105</v>
      </c>
      <c r="BG710" s="31">
        <v>20821544.152832001</v>
      </c>
      <c r="BH710" s="31">
        <v>1933728.9870758101</v>
      </c>
      <c r="BI710" s="31">
        <v>0</v>
      </c>
      <c r="BJ710" s="31">
        <v>624560.71645355201</v>
      </c>
      <c r="BK710" s="31">
        <v>425188.45391464198</v>
      </c>
      <c r="BL710" s="31">
        <v>0</v>
      </c>
      <c r="BM710" s="31">
        <v>0</v>
      </c>
      <c r="BN710" s="31">
        <v>0</v>
      </c>
      <c r="BO710" s="31">
        <v>0</v>
      </c>
      <c r="BP710" s="31">
        <v>0</v>
      </c>
      <c r="BQ710" s="31">
        <v>0</v>
      </c>
      <c r="BR710" s="31">
        <v>1014359.96662903</v>
      </c>
      <c r="BS710" s="31">
        <v>1052367.0230407701</v>
      </c>
      <c r="BT710" s="31">
        <v>0</v>
      </c>
      <c r="BU710" s="31">
        <v>0</v>
      </c>
      <c r="BV710" s="31">
        <v>485510.56084060698</v>
      </c>
      <c r="BW710" s="31">
        <v>0</v>
      </c>
      <c r="BX710" s="31">
        <v>0</v>
      </c>
      <c r="BY710" s="31">
        <v>0</v>
      </c>
      <c r="BZ710" s="31">
        <v>0</v>
      </c>
      <c r="CA710" s="31">
        <v>22474.505629539501</v>
      </c>
      <c r="CB710" s="31">
        <v>1279834.0253143299</v>
      </c>
      <c r="CC710" s="31">
        <v>11332083.344970699</v>
      </c>
      <c r="CD710" s="31">
        <v>2559723.5139465299</v>
      </c>
      <c r="CE710" s="31">
        <v>594.37941621989</v>
      </c>
      <c r="CF710" s="31">
        <v>80296.715188980103</v>
      </c>
      <c r="CG710" s="31">
        <v>647257.55028533901</v>
      </c>
      <c r="CH710" s="31">
        <v>0</v>
      </c>
      <c r="CI710" s="31">
        <v>23067.6891651154</v>
      </c>
      <c r="CJ710" s="31">
        <v>1359633.1005859401</v>
      </c>
      <c r="CK710" s="31">
        <v>11977963.8985596</v>
      </c>
      <c r="CL710" s="31">
        <v>2561840.4172668499</v>
      </c>
      <c r="CM710" s="31">
        <v>46114.902316570297</v>
      </c>
      <c r="CN710" s="31">
        <v>8480967.3243408203</v>
      </c>
      <c r="CO710" s="31">
        <v>32800390.485595699</v>
      </c>
      <c r="CP710" s="31">
        <v>2561840.4172668499</v>
      </c>
    </row>
    <row r="711" spans="1:94">
      <c r="A711" s="138" t="s">
        <v>75</v>
      </c>
      <c r="B711" s="163">
        <v>41153</v>
      </c>
      <c r="C711" s="31">
        <v>19756.967578172698</v>
      </c>
      <c r="D711" s="31">
        <v>0</v>
      </c>
      <c r="E711" s="31">
        <v>2558.1523694694001</v>
      </c>
      <c r="F711" s="31">
        <v>1892.3242168724501</v>
      </c>
      <c r="G711" s="31">
        <v>586.514445088804</v>
      </c>
      <c r="H711" s="31">
        <v>0</v>
      </c>
      <c r="I711" s="31">
        <v>0</v>
      </c>
      <c r="J711" s="31">
        <v>22804.4754288197</v>
      </c>
      <c r="K711" s="31">
        <v>221.77955456823099</v>
      </c>
      <c r="L711" s="31">
        <v>10881.345690727199</v>
      </c>
      <c r="M711" s="31">
        <v>8058.3616990446999</v>
      </c>
      <c r="N711" s="31">
        <v>2425.8374946117401</v>
      </c>
      <c r="O711" s="31">
        <v>0</v>
      </c>
      <c r="P711" s="31">
        <v>0</v>
      </c>
      <c r="Q711" s="31">
        <v>1064.13364514709</v>
      </c>
      <c r="R711" s="31">
        <v>0</v>
      </c>
      <c r="S711" s="31">
        <v>0</v>
      </c>
      <c r="T711" s="31">
        <v>589.84609607607103</v>
      </c>
      <c r="U711" s="31">
        <v>23123.802044105862</v>
      </c>
      <c r="V711" s="31">
        <v>1053228.3761444101</v>
      </c>
      <c r="W711" s="31">
        <v>0</v>
      </c>
      <c r="X711" s="31">
        <v>200834.58272171</v>
      </c>
      <c r="Y711" s="31">
        <v>145009.12618827799</v>
      </c>
      <c r="Z711" s="31">
        <v>79660.066637992903</v>
      </c>
      <c r="AA711" s="31">
        <v>0</v>
      </c>
      <c r="AB711" s="31">
        <v>0</v>
      </c>
      <c r="AC711" s="31">
        <v>7104558.6851806603</v>
      </c>
      <c r="AD711" s="31">
        <v>18986.4434597492</v>
      </c>
      <c r="AE711" s="31">
        <v>438637.74140167201</v>
      </c>
      <c r="AF711" s="31">
        <v>353870.544242859</v>
      </c>
      <c r="AG711" s="31">
        <v>341230.77670288098</v>
      </c>
      <c r="AH711" s="31">
        <v>0</v>
      </c>
      <c r="AI711" s="31">
        <v>0</v>
      </c>
      <c r="AJ711" s="31">
        <v>121566.280456543</v>
      </c>
      <c r="AK711" s="31">
        <v>0</v>
      </c>
      <c r="AL711" s="31">
        <v>0</v>
      </c>
      <c r="AM711" s="31">
        <v>79974.9390993118</v>
      </c>
      <c r="AN711" s="31">
        <v>7138497.1773681603</v>
      </c>
      <c r="AO711" s="31">
        <v>9486303.9096679706</v>
      </c>
      <c r="AP711" s="31">
        <v>0</v>
      </c>
      <c r="AQ711" s="31">
        <v>1700247.8077392599</v>
      </c>
      <c r="AR711" s="31">
        <v>1226870.2156219501</v>
      </c>
      <c r="AS711" s="31">
        <v>651490.314926147</v>
      </c>
      <c r="AT711" s="31">
        <v>0</v>
      </c>
      <c r="AU711" s="31">
        <v>0</v>
      </c>
      <c r="AV711" s="31">
        <v>20957687.967285201</v>
      </c>
      <c r="AW711" s="31">
        <v>60237.945492744402</v>
      </c>
      <c r="AX711" s="31">
        <v>4077673.5308532701</v>
      </c>
      <c r="AY711" s="31">
        <v>3332765.2473754901</v>
      </c>
      <c r="AZ711" s="31">
        <v>2782727.14385986</v>
      </c>
      <c r="BA711" s="31">
        <v>0</v>
      </c>
      <c r="BB711" s="31">
        <v>0</v>
      </c>
      <c r="BC711" s="31">
        <v>1029322.9640274</v>
      </c>
      <c r="BD711" s="31">
        <v>0</v>
      </c>
      <c r="BE711" s="31">
        <v>0</v>
      </c>
      <c r="BF711" s="31">
        <v>657891.80718231201</v>
      </c>
      <c r="BG711" s="31">
        <v>21036829.556152299</v>
      </c>
      <c r="BH711" s="31">
        <v>1947296.1446227999</v>
      </c>
      <c r="BI711" s="31">
        <v>0</v>
      </c>
      <c r="BJ711" s="31">
        <v>610107.06864929199</v>
      </c>
      <c r="BK711" s="31">
        <v>413851.45384597802</v>
      </c>
      <c r="BL711" s="31">
        <v>0</v>
      </c>
      <c r="BM711" s="31">
        <v>0</v>
      </c>
      <c r="BN711" s="31">
        <v>0</v>
      </c>
      <c r="BO711" s="31">
        <v>0</v>
      </c>
      <c r="BP711" s="31">
        <v>0</v>
      </c>
      <c r="BQ711" s="31">
        <v>0</v>
      </c>
      <c r="BR711" s="31">
        <v>1044258.33985901</v>
      </c>
      <c r="BS711" s="31">
        <v>1015117.96838379</v>
      </c>
      <c r="BT711" s="31">
        <v>0</v>
      </c>
      <c r="BU711" s="31">
        <v>0</v>
      </c>
      <c r="BV711" s="31">
        <v>494616.03551101702</v>
      </c>
      <c r="BW711" s="31">
        <v>0</v>
      </c>
      <c r="BX711" s="31">
        <v>0</v>
      </c>
      <c r="BY711" s="31">
        <v>0</v>
      </c>
      <c r="BZ711" s="31">
        <v>0</v>
      </c>
      <c r="CA711" s="31">
        <v>22324.251161336899</v>
      </c>
      <c r="CB711" s="31">
        <v>1253445.6394195601</v>
      </c>
      <c r="CC711" s="31">
        <v>11189877.955566401</v>
      </c>
      <c r="CD711" s="31">
        <v>2557023.3445129399</v>
      </c>
      <c r="CE711" s="31">
        <v>586.56170960515703</v>
      </c>
      <c r="CF711" s="31">
        <v>79315.079370498701</v>
      </c>
      <c r="CG711" s="31">
        <v>648975.49284362805</v>
      </c>
      <c r="CH711" s="31">
        <v>0</v>
      </c>
      <c r="CI711" s="31">
        <v>22914.034722566601</v>
      </c>
      <c r="CJ711" s="31">
        <v>1332297.4479980499</v>
      </c>
      <c r="CK711" s="31">
        <v>11836805.0866699</v>
      </c>
      <c r="CL711" s="31">
        <v>2555947.3617858901</v>
      </c>
      <c r="CM711" s="31">
        <v>45976.336688041702</v>
      </c>
      <c r="CN711" s="31">
        <v>8472077.2529296894</v>
      </c>
      <c r="CO711" s="31">
        <v>32881367.8349609</v>
      </c>
      <c r="CP711" s="31">
        <v>2555947.3617858901</v>
      </c>
    </row>
    <row r="712" spans="1:94">
      <c r="A712" s="138" t="s">
        <v>75</v>
      </c>
      <c r="B712" s="163">
        <v>41244</v>
      </c>
      <c r="C712" s="31">
        <v>19809.368422269799</v>
      </c>
      <c r="D712" s="31">
        <v>0</v>
      </c>
      <c r="E712" s="31">
        <v>2524.2793608009802</v>
      </c>
      <c r="F712" s="31">
        <v>1870.7755933255</v>
      </c>
      <c r="G712" s="31">
        <v>597.17416617274296</v>
      </c>
      <c r="H712" s="31">
        <v>0</v>
      </c>
      <c r="I712" s="31">
        <v>0</v>
      </c>
      <c r="J712" s="31">
        <v>22593.258082628301</v>
      </c>
      <c r="K712" s="31">
        <v>193.74023171886799</v>
      </c>
      <c r="L712" s="31">
        <v>10793.2950854301</v>
      </c>
      <c r="M712" s="31">
        <v>8090.01985806227</v>
      </c>
      <c r="N712" s="31">
        <v>2420.53897219896</v>
      </c>
      <c r="O712" s="31">
        <v>0</v>
      </c>
      <c r="P712" s="31">
        <v>0</v>
      </c>
      <c r="Q712" s="31">
        <v>1063.4882183522</v>
      </c>
      <c r="R712" s="31">
        <v>0</v>
      </c>
      <c r="S712" s="31">
        <v>0</v>
      </c>
      <c r="T712" s="31">
        <v>590.60204009711697</v>
      </c>
      <c r="U712" s="31">
        <v>23023.989899718526</v>
      </c>
      <c r="V712" s="31">
        <v>1045237.51951599</v>
      </c>
      <c r="W712" s="31">
        <v>0</v>
      </c>
      <c r="X712" s="31">
        <v>198779.186172485</v>
      </c>
      <c r="Y712" s="31">
        <v>146003.65548515299</v>
      </c>
      <c r="Z712" s="31">
        <v>82100.656807899504</v>
      </c>
      <c r="AA712" s="31">
        <v>0</v>
      </c>
      <c r="AB712" s="31">
        <v>0</v>
      </c>
      <c r="AC712" s="31">
        <v>7076043.9370117197</v>
      </c>
      <c r="AD712" s="31">
        <v>16528.446935176798</v>
      </c>
      <c r="AE712" s="31">
        <v>433134.29480361898</v>
      </c>
      <c r="AF712" s="31">
        <v>347410.05872345</v>
      </c>
      <c r="AG712" s="31">
        <v>338645.09798812901</v>
      </c>
      <c r="AH712" s="31">
        <v>0</v>
      </c>
      <c r="AI712" s="31">
        <v>0</v>
      </c>
      <c r="AJ712" s="31">
        <v>123160.913671494</v>
      </c>
      <c r="AK712" s="31">
        <v>0</v>
      </c>
      <c r="AL712" s="31">
        <v>0</v>
      </c>
      <c r="AM712" s="31">
        <v>81728.232017517104</v>
      </c>
      <c r="AN712" s="31">
        <v>7125005.56958008</v>
      </c>
      <c r="AO712" s="31">
        <v>9485813.96875</v>
      </c>
      <c r="AP712" s="31">
        <v>0</v>
      </c>
      <c r="AQ712" s="31">
        <v>1738236.36659241</v>
      </c>
      <c r="AR712" s="31">
        <v>1261496.25183105</v>
      </c>
      <c r="AS712" s="31">
        <v>670589.80477142299</v>
      </c>
      <c r="AT712" s="31">
        <v>0</v>
      </c>
      <c r="AU712" s="31">
        <v>0</v>
      </c>
      <c r="AV712" s="31">
        <v>20943726.293701202</v>
      </c>
      <c r="AW712" s="31">
        <v>52632.7580599785</v>
      </c>
      <c r="AX712" s="31">
        <v>4073553.9030456501</v>
      </c>
      <c r="AY712" s="31">
        <v>3293449.3132629399</v>
      </c>
      <c r="AZ712" s="31">
        <v>2773516.4118957501</v>
      </c>
      <c r="BA712" s="31">
        <v>0</v>
      </c>
      <c r="BB712" s="31">
        <v>0</v>
      </c>
      <c r="BC712" s="31">
        <v>1059632.7790832501</v>
      </c>
      <c r="BD712" s="31">
        <v>0</v>
      </c>
      <c r="BE712" s="31">
        <v>0</v>
      </c>
      <c r="BF712" s="31">
        <v>666227.52704620396</v>
      </c>
      <c r="BG712" s="31">
        <v>21089864.517822299</v>
      </c>
      <c r="BH712" s="31">
        <v>1931712.5687561</v>
      </c>
      <c r="BI712" s="31">
        <v>0</v>
      </c>
      <c r="BJ712" s="31">
        <v>611781.757575989</v>
      </c>
      <c r="BK712" s="31">
        <v>418392.07782745402</v>
      </c>
      <c r="BL712" s="31">
        <v>0</v>
      </c>
      <c r="BM712" s="31">
        <v>0</v>
      </c>
      <c r="BN712" s="31">
        <v>0</v>
      </c>
      <c r="BO712" s="31">
        <v>0</v>
      </c>
      <c r="BP712" s="31">
        <v>0</v>
      </c>
      <c r="BQ712" s="31">
        <v>0</v>
      </c>
      <c r="BR712" s="31">
        <v>1044499.27667236</v>
      </c>
      <c r="BS712" s="31">
        <v>1015486.96955109</v>
      </c>
      <c r="BT712" s="31">
        <v>0</v>
      </c>
      <c r="BU712" s="31">
        <v>0</v>
      </c>
      <c r="BV712" s="31">
        <v>499965.390155792</v>
      </c>
      <c r="BW712" s="31">
        <v>0</v>
      </c>
      <c r="BX712" s="31">
        <v>0</v>
      </c>
      <c r="BY712" s="31">
        <v>0</v>
      </c>
      <c r="BZ712" s="31">
        <v>0</v>
      </c>
      <c r="CA712" s="31">
        <v>22326.0147924423</v>
      </c>
      <c r="CB712" s="31">
        <v>1244147.0339508101</v>
      </c>
      <c r="CC712" s="31">
        <v>11215205.838501001</v>
      </c>
      <c r="CD712" s="31">
        <v>2543248.6842956501</v>
      </c>
      <c r="CE712" s="31">
        <v>596.57375537604105</v>
      </c>
      <c r="CF712" s="31">
        <v>82030.987645149202</v>
      </c>
      <c r="CG712" s="31">
        <v>669437.027992249</v>
      </c>
      <c r="CH712" s="31">
        <v>0</v>
      </c>
      <c r="CI712" s="31">
        <v>22921.941232442899</v>
      </c>
      <c r="CJ712" s="31">
        <v>1326680.04547119</v>
      </c>
      <c r="CK712" s="31">
        <v>11887639.037231401</v>
      </c>
      <c r="CL712" s="31">
        <v>2538307.2095947298</v>
      </c>
      <c r="CM712" s="31">
        <v>45865.645756244703</v>
      </c>
      <c r="CN712" s="31">
        <v>8450088.2508544903</v>
      </c>
      <c r="CO712" s="31">
        <v>32944013.6091309</v>
      </c>
      <c r="CP712" s="31">
        <v>2538307.2095947298</v>
      </c>
    </row>
    <row r="713" spans="1:94">
      <c r="A713" s="138" t="s">
        <v>75</v>
      </c>
      <c r="B713" s="163">
        <v>41334</v>
      </c>
      <c r="C713" s="31">
        <v>19381.171642065001</v>
      </c>
      <c r="D713" s="31">
        <v>0</v>
      </c>
      <c r="E713" s="31">
        <v>2298.1542454361902</v>
      </c>
      <c r="F713" s="31">
        <v>1666.81747975945</v>
      </c>
      <c r="G713" s="31">
        <v>589.82469582557701</v>
      </c>
      <c r="H713" s="31">
        <v>0</v>
      </c>
      <c r="I713" s="31">
        <v>0</v>
      </c>
      <c r="J713" s="31">
        <v>22957.8375689983</v>
      </c>
      <c r="K713" s="31">
        <v>169.096913404763</v>
      </c>
      <c r="L713" s="31">
        <v>384.59146519377799</v>
      </c>
      <c r="M713" s="31">
        <v>7973.6122614741298</v>
      </c>
      <c r="N713" s="31">
        <v>2398.1302522718902</v>
      </c>
      <c r="O713" s="31">
        <v>0</v>
      </c>
      <c r="P713" s="31">
        <v>9788.2492752075195</v>
      </c>
      <c r="Q713" s="31">
        <v>1046.0311845243</v>
      </c>
      <c r="R713" s="31">
        <v>0</v>
      </c>
      <c r="S713" s="31">
        <v>590.06182731688</v>
      </c>
      <c r="T713" s="31">
        <v>0</v>
      </c>
      <c r="U713" s="31">
        <v>22930.712344013133</v>
      </c>
      <c r="V713" s="31">
        <v>1018551.210289</v>
      </c>
      <c r="W713" s="31">
        <v>0</v>
      </c>
      <c r="X713" s="31">
        <v>188398.51163101199</v>
      </c>
      <c r="Y713" s="31">
        <v>136234.38132667501</v>
      </c>
      <c r="Z713" s="31">
        <v>77412.982032775893</v>
      </c>
      <c r="AA713" s="31">
        <v>0</v>
      </c>
      <c r="AB713" s="31">
        <v>0</v>
      </c>
      <c r="AC713" s="31">
        <v>7041065.6721191397</v>
      </c>
      <c r="AD713" s="31">
        <v>12960.791196107901</v>
      </c>
      <c r="AE713" s="31">
        <v>10296.870089530899</v>
      </c>
      <c r="AF713" s="31">
        <v>344583.73013305699</v>
      </c>
      <c r="AG713" s="31">
        <v>335738.098438263</v>
      </c>
      <c r="AH713" s="31">
        <v>0</v>
      </c>
      <c r="AI713" s="31">
        <v>397760.323253632</v>
      </c>
      <c r="AJ713" s="31">
        <v>119540.040595055</v>
      </c>
      <c r="AK713" s="31">
        <v>0</v>
      </c>
      <c r="AL713" s="31">
        <v>77243.940681457505</v>
      </c>
      <c r="AM713" s="31">
        <v>0</v>
      </c>
      <c r="AN713" s="31">
        <v>7013595.6661377</v>
      </c>
      <c r="AO713" s="31">
        <v>9206085.4312744103</v>
      </c>
      <c r="AP713" s="31">
        <v>0</v>
      </c>
      <c r="AQ713" s="31">
        <v>1603369.0302429199</v>
      </c>
      <c r="AR713" s="31">
        <v>1142543.87409973</v>
      </c>
      <c r="AS713" s="31">
        <v>633106.81449890102</v>
      </c>
      <c r="AT713" s="31">
        <v>0</v>
      </c>
      <c r="AU713" s="31">
        <v>0</v>
      </c>
      <c r="AV713" s="31">
        <v>20881899.4296875</v>
      </c>
      <c r="AW713" s="31">
        <v>41497.594507694201</v>
      </c>
      <c r="AX713" s="31">
        <v>114128.023728371</v>
      </c>
      <c r="AY713" s="31">
        <v>3255998.1553039602</v>
      </c>
      <c r="AZ713" s="31">
        <v>2757374.8447876</v>
      </c>
      <c r="BA713" s="31">
        <v>0</v>
      </c>
      <c r="BB713" s="31">
        <v>3644570.39349365</v>
      </c>
      <c r="BC713" s="31">
        <v>1035059.1474609399</v>
      </c>
      <c r="BD713" s="31">
        <v>0</v>
      </c>
      <c r="BE713" s="31">
        <v>630787.99650573696</v>
      </c>
      <c r="BF713" s="31">
        <v>0</v>
      </c>
      <c r="BG713" s="31">
        <v>20829733.252197299</v>
      </c>
      <c r="BH713" s="31">
        <v>2285134.7964172401</v>
      </c>
      <c r="BI713" s="31">
        <v>0</v>
      </c>
      <c r="BJ713" s="31">
        <v>611885.28228759801</v>
      </c>
      <c r="BK713" s="31">
        <v>402102.09730529803</v>
      </c>
      <c r="BL713" s="31">
        <v>0</v>
      </c>
      <c r="BM713" s="31">
        <v>0</v>
      </c>
      <c r="BN713" s="31">
        <v>0</v>
      </c>
      <c r="BO713" s="31">
        <v>0</v>
      </c>
      <c r="BP713" s="31">
        <v>0</v>
      </c>
      <c r="BQ713" s="31">
        <v>0</v>
      </c>
      <c r="BR713" s="31">
        <v>1071615.4312591599</v>
      </c>
      <c r="BS713" s="31">
        <v>1030754.5960540799</v>
      </c>
      <c r="BT713" s="31">
        <v>0</v>
      </c>
      <c r="BU713" s="31">
        <v>282288.25</v>
      </c>
      <c r="BV713" s="31">
        <v>501950.55361557001</v>
      </c>
      <c r="BW713" s="31">
        <v>0</v>
      </c>
      <c r="BX713" s="31">
        <v>53020.7424163818</v>
      </c>
      <c r="BY713" s="31">
        <v>0</v>
      </c>
      <c r="BZ713" s="31">
        <v>0</v>
      </c>
      <c r="CA713" s="31">
        <v>21674.542936086698</v>
      </c>
      <c r="CB713" s="31">
        <v>1206700.59603882</v>
      </c>
      <c r="CC713" s="31">
        <v>10811526.239623999</v>
      </c>
      <c r="CD713" s="31">
        <v>2894050.3213806199</v>
      </c>
      <c r="CE713" s="31">
        <v>590.37374220788502</v>
      </c>
      <c r="CF713" s="31">
        <v>77793.965775489807</v>
      </c>
      <c r="CG713" s="31">
        <v>636953.140182495</v>
      </c>
      <c r="CH713" s="31">
        <v>53020.7424163818</v>
      </c>
      <c r="CI713" s="31">
        <v>22264.359729766798</v>
      </c>
      <c r="CJ713" s="31">
        <v>1284950.2695007301</v>
      </c>
      <c r="CK713" s="31">
        <v>11449319.0704346</v>
      </c>
      <c r="CL713" s="31">
        <v>2951972.8297729502</v>
      </c>
      <c r="CM713" s="31">
        <v>45117.696223259001</v>
      </c>
      <c r="CN713" s="31">
        <v>8297678.3757934598</v>
      </c>
      <c r="CO713" s="31">
        <v>32308689.010986298</v>
      </c>
      <c r="CP713" s="31">
        <v>2951972.8297729502</v>
      </c>
    </row>
    <row r="714" spans="1:94">
      <c r="A714" s="138" t="s">
        <v>75</v>
      </c>
      <c r="B714" s="163">
        <v>41426</v>
      </c>
      <c r="C714" s="31">
        <v>19371.7715005875</v>
      </c>
      <c r="D714" s="31">
        <v>0</v>
      </c>
      <c r="E714" s="31">
        <v>2266.45444771647</v>
      </c>
      <c r="F714" s="31">
        <v>1652.78275901079</v>
      </c>
      <c r="G714" s="31">
        <v>599.05652554333199</v>
      </c>
      <c r="H714" s="31">
        <v>0</v>
      </c>
      <c r="I714" s="31">
        <v>0</v>
      </c>
      <c r="J714" s="31">
        <v>22945.441820859902</v>
      </c>
      <c r="K714" s="31">
        <v>155.81929659843399</v>
      </c>
      <c r="L714" s="31">
        <v>292.00429452210699</v>
      </c>
      <c r="M714" s="31">
        <v>8037.2482402324704</v>
      </c>
      <c r="N714" s="31">
        <v>2367.0542378127602</v>
      </c>
      <c r="O714" s="31">
        <v>0</v>
      </c>
      <c r="P714" s="31">
        <v>9892.8703271150607</v>
      </c>
      <c r="Q714" s="31">
        <v>1041.12748299539</v>
      </c>
      <c r="R714" s="31">
        <v>0</v>
      </c>
      <c r="S714" s="31">
        <v>602.91502653807402</v>
      </c>
      <c r="T714" s="31">
        <v>0</v>
      </c>
      <c r="U714" s="31">
        <v>22927.553407013365</v>
      </c>
      <c r="V714" s="31">
        <v>1019695.90330505</v>
      </c>
      <c r="W714" s="31">
        <v>0</v>
      </c>
      <c r="X714" s="31">
        <v>183964.07475853001</v>
      </c>
      <c r="Y714" s="31">
        <v>131053.32099437701</v>
      </c>
      <c r="Z714" s="31">
        <v>79831.016802787795</v>
      </c>
      <c r="AA714" s="31">
        <v>0</v>
      </c>
      <c r="AB714" s="31">
        <v>0</v>
      </c>
      <c r="AC714" s="31">
        <v>7042399.7647094699</v>
      </c>
      <c r="AD714" s="31">
        <v>12341.290721654899</v>
      </c>
      <c r="AE714" s="31">
        <v>4961.0630050301597</v>
      </c>
      <c r="AF714" s="31">
        <v>347187.66751861601</v>
      </c>
      <c r="AG714" s="31">
        <v>326605.31499099702</v>
      </c>
      <c r="AH714" s="31">
        <v>0</v>
      </c>
      <c r="AI714" s="31">
        <v>405727.46110534703</v>
      </c>
      <c r="AJ714" s="31">
        <v>118608.5277071</v>
      </c>
      <c r="AK714" s="31">
        <v>0</v>
      </c>
      <c r="AL714" s="31">
        <v>80246.171906471296</v>
      </c>
      <c r="AM714" s="31">
        <v>0</v>
      </c>
      <c r="AN714" s="31">
        <v>7041339.6914672898</v>
      </c>
      <c r="AO714" s="31">
        <v>9268576.6035156306</v>
      </c>
      <c r="AP714" s="31">
        <v>0</v>
      </c>
      <c r="AQ714" s="31">
        <v>1573274.19058228</v>
      </c>
      <c r="AR714" s="31">
        <v>1105905.9298858601</v>
      </c>
      <c r="AS714" s="31">
        <v>650634.61873626697</v>
      </c>
      <c r="AT714" s="31">
        <v>0</v>
      </c>
      <c r="AU714" s="31">
        <v>0</v>
      </c>
      <c r="AV714" s="31">
        <v>20956047.4208984</v>
      </c>
      <c r="AW714" s="31">
        <v>39520.442697525003</v>
      </c>
      <c r="AX714" s="31">
        <v>60415.302485942797</v>
      </c>
      <c r="AY714" s="31">
        <v>3301912.9316406301</v>
      </c>
      <c r="AZ714" s="31">
        <v>2698073.8399963402</v>
      </c>
      <c r="BA714" s="31">
        <v>0</v>
      </c>
      <c r="BB714" s="31">
        <v>3747520.3092041002</v>
      </c>
      <c r="BC714" s="31">
        <v>1032140.0215377799</v>
      </c>
      <c r="BD714" s="31">
        <v>0</v>
      </c>
      <c r="BE714" s="31">
        <v>652759.69412994396</v>
      </c>
      <c r="BF714" s="31">
        <v>0</v>
      </c>
      <c r="BG714" s="31">
        <v>20970146.051757801</v>
      </c>
      <c r="BH714" s="31">
        <v>2286304.86358643</v>
      </c>
      <c r="BI714" s="31">
        <v>0</v>
      </c>
      <c r="BJ714" s="31">
        <v>607599.78161621105</v>
      </c>
      <c r="BK714" s="31">
        <v>389484.04157257098</v>
      </c>
      <c r="BL714" s="31">
        <v>0</v>
      </c>
      <c r="BM714" s="31">
        <v>0</v>
      </c>
      <c r="BN714" s="31">
        <v>0</v>
      </c>
      <c r="BO714" s="31">
        <v>0</v>
      </c>
      <c r="BP714" s="31">
        <v>0</v>
      </c>
      <c r="BQ714" s="31">
        <v>0</v>
      </c>
      <c r="BR714" s="31">
        <v>1089509.2832641599</v>
      </c>
      <c r="BS714" s="31">
        <v>1011259.32562256</v>
      </c>
      <c r="BT714" s="31">
        <v>0</v>
      </c>
      <c r="BU714" s="31">
        <v>291626</v>
      </c>
      <c r="BV714" s="31">
        <v>504667.41649246198</v>
      </c>
      <c r="BW714" s="31">
        <v>0</v>
      </c>
      <c r="BX714" s="31">
        <v>55031.479158878297</v>
      </c>
      <c r="BY714" s="31">
        <v>0</v>
      </c>
      <c r="BZ714" s="31">
        <v>0</v>
      </c>
      <c r="CA714" s="31">
        <v>21634.850583076499</v>
      </c>
      <c r="CB714" s="31">
        <v>1203585.82002258</v>
      </c>
      <c r="CC714" s="31">
        <v>10837829.3991699</v>
      </c>
      <c r="CD714" s="31">
        <v>2901055.2624206501</v>
      </c>
      <c r="CE714" s="31">
        <v>598.33559291064705</v>
      </c>
      <c r="CF714" s="31">
        <v>79867.200000762896</v>
      </c>
      <c r="CG714" s="31">
        <v>650492.01969909703</v>
      </c>
      <c r="CH714" s="31">
        <v>55031.479158878297</v>
      </c>
      <c r="CI714" s="31">
        <v>22228.6581549644</v>
      </c>
      <c r="CJ714" s="31">
        <v>1283023.47900391</v>
      </c>
      <c r="CK714" s="31">
        <v>11486589.651001001</v>
      </c>
      <c r="CL714" s="31">
        <v>2957871.0893249498</v>
      </c>
      <c r="CM714" s="31">
        <v>45069.591951847098</v>
      </c>
      <c r="CN714" s="31">
        <v>8326605.55969238</v>
      </c>
      <c r="CO714" s="31">
        <v>32468197.671875</v>
      </c>
      <c r="CP714" s="31">
        <v>2957871.0893249498</v>
      </c>
    </row>
    <row r="715" spans="1:94">
      <c r="A715" s="138" t="s">
        <v>75</v>
      </c>
      <c r="B715" s="163">
        <v>41518</v>
      </c>
      <c r="C715" s="31">
        <v>19362.548665046699</v>
      </c>
      <c r="D715" s="31">
        <v>0</v>
      </c>
      <c r="E715" s="31">
        <v>2210.4609218537798</v>
      </c>
      <c r="F715" s="31">
        <v>1615.3135111928</v>
      </c>
      <c r="G715" s="31">
        <v>613.88648857176304</v>
      </c>
      <c r="H715" s="31">
        <v>0</v>
      </c>
      <c r="I715" s="31">
        <v>0</v>
      </c>
      <c r="J715" s="31">
        <v>22666.748875617999</v>
      </c>
      <c r="K715" s="31">
        <v>131.84145774133501</v>
      </c>
      <c r="L715" s="31">
        <v>52.443302602041499</v>
      </c>
      <c r="M715" s="31">
        <v>8069.1812833547601</v>
      </c>
      <c r="N715" s="31">
        <v>2353.8122813403602</v>
      </c>
      <c r="O715" s="31">
        <v>0</v>
      </c>
      <c r="P715" s="31">
        <v>10120.529102206199</v>
      </c>
      <c r="Q715" s="31">
        <v>1046.4493271112401</v>
      </c>
      <c r="R715" s="31">
        <v>0</v>
      </c>
      <c r="S715" s="31">
        <v>614.91112909466005</v>
      </c>
      <c r="T715" s="31">
        <v>0</v>
      </c>
      <c r="U715" s="31">
        <v>22922.815850044208</v>
      </c>
      <c r="V715" s="31">
        <v>1016904.33439636</v>
      </c>
      <c r="W715" s="31">
        <v>0</v>
      </c>
      <c r="X715" s="31">
        <v>185717.89793968201</v>
      </c>
      <c r="Y715" s="31">
        <v>133388.99919700599</v>
      </c>
      <c r="Z715" s="31">
        <v>80597.610342979402</v>
      </c>
      <c r="AA715" s="31">
        <v>0</v>
      </c>
      <c r="AB715" s="31">
        <v>0</v>
      </c>
      <c r="AC715" s="31">
        <v>7009099.1171264602</v>
      </c>
      <c r="AD715" s="31">
        <v>10253.8486841917</v>
      </c>
      <c r="AE715" s="31">
        <v>2145.3182510435599</v>
      </c>
      <c r="AF715" s="31">
        <v>350138.39191055298</v>
      </c>
      <c r="AG715" s="31">
        <v>322346.03038406401</v>
      </c>
      <c r="AH715" s="31">
        <v>0</v>
      </c>
      <c r="AI715" s="31">
        <v>408705.36967849702</v>
      </c>
      <c r="AJ715" s="31">
        <v>120875.060355186</v>
      </c>
      <c r="AK715" s="31">
        <v>0</v>
      </c>
      <c r="AL715" s="31">
        <v>80494.286358833298</v>
      </c>
      <c r="AM715" s="31">
        <v>0</v>
      </c>
      <c r="AN715" s="31">
        <v>7045256.8291626005</v>
      </c>
      <c r="AO715" s="31">
        <v>9280115.6068115197</v>
      </c>
      <c r="AP715" s="31">
        <v>0</v>
      </c>
      <c r="AQ715" s="31">
        <v>1578507.6158294701</v>
      </c>
      <c r="AR715" s="31">
        <v>1130242.8135376</v>
      </c>
      <c r="AS715" s="31">
        <v>657198.11503601098</v>
      </c>
      <c r="AT715" s="31">
        <v>0</v>
      </c>
      <c r="AU715" s="31">
        <v>0</v>
      </c>
      <c r="AV715" s="31">
        <v>20850132.522216801</v>
      </c>
      <c r="AW715" s="31">
        <v>32820.884414672902</v>
      </c>
      <c r="AX715" s="31">
        <v>19231.923835277601</v>
      </c>
      <c r="AY715" s="31">
        <v>3339774.5622863802</v>
      </c>
      <c r="AZ715" s="31">
        <v>2667112.4590454102</v>
      </c>
      <c r="BA715" s="31">
        <v>0</v>
      </c>
      <c r="BB715" s="31">
        <v>3815483.7327880901</v>
      </c>
      <c r="BC715" s="31">
        <v>1045189.71186829</v>
      </c>
      <c r="BD715" s="31">
        <v>0</v>
      </c>
      <c r="BE715" s="31">
        <v>662460.38716888404</v>
      </c>
      <c r="BF715" s="31">
        <v>0</v>
      </c>
      <c r="BG715" s="31">
        <v>20913865.209716801</v>
      </c>
      <c r="BH715" s="31">
        <v>2263447.5455627399</v>
      </c>
      <c r="BI715" s="31">
        <v>0</v>
      </c>
      <c r="BJ715" s="31">
        <v>604686.74831390404</v>
      </c>
      <c r="BK715" s="31">
        <v>399130.98014831502</v>
      </c>
      <c r="BL715" s="31">
        <v>0</v>
      </c>
      <c r="BM715" s="31">
        <v>0</v>
      </c>
      <c r="BN715" s="31">
        <v>0</v>
      </c>
      <c r="BO715" s="31">
        <v>0</v>
      </c>
      <c r="BP715" s="31">
        <v>0</v>
      </c>
      <c r="BQ715" s="31">
        <v>0</v>
      </c>
      <c r="BR715" s="31">
        <v>1100031.56854248</v>
      </c>
      <c r="BS715" s="31">
        <v>995051.838127136</v>
      </c>
      <c r="BT715" s="31">
        <v>0</v>
      </c>
      <c r="BU715" s="31">
        <v>246381.38999939</v>
      </c>
      <c r="BV715" s="31">
        <v>511855.68544006301</v>
      </c>
      <c r="BW715" s="31">
        <v>0</v>
      </c>
      <c r="BX715" s="31">
        <v>48137.1373724937</v>
      </c>
      <c r="BY715" s="31">
        <v>0</v>
      </c>
      <c r="BZ715" s="31">
        <v>0</v>
      </c>
      <c r="CA715" s="31">
        <v>21588.775004386898</v>
      </c>
      <c r="CB715" s="31">
        <v>1203978.7497405999</v>
      </c>
      <c r="CC715" s="31">
        <v>10879841.4302979</v>
      </c>
      <c r="CD715" s="31">
        <v>2864308.1648254399</v>
      </c>
      <c r="CE715" s="31">
        <v>614.73306121677194</v>
      </c>
      <c r="CF715" s="31">
        <v>80234.808092117295</v>
      </c>
      <c r="CG715" s="31">
        <v>654597.47651672398</v>
      </c>
      <c r="CH715" s="31">
        <v>48137.1373724937</v>
      </c>
      <c r="CI715" s="31">
        <v>22211.275860548001</v>
      </c>
      <c r="CJ715" s="31">
        <v>1283537.89422607</v>
      </c>
      <c r="CK715" s="31">
        <v>11531999.935180699</v>
      </c>
      <c r="CL715" s="31">
        <v>2912811.98651123</v>
      </c>
      <c r="CM715" s="31">
        <v>45071.901153087601</v>
      </c>
      <c r="CN715" s="31">
        <v>8328744.2065429697</v>
      </c>
      <c r="CO715" s="31">
        <v>32426326.525634799</v>
      </c>
      <c r="CP715" s="31">
        <v>2912811.98651123</v>
      </c>
    </row>
    <row r="716" spans="1:94">
      <c r="A716" s="138" t="s">
        <v>75</v>
      </c>
      <c r="B716" s="163">
        <v>41609</v>
      </c>
      <c r="C716" s="31">
        <v>19154.148747205702</v>
      </c>
      <c r="D716" s="31">
        <v>0</v>
      </c>
      <c r="E716" s="31">
        <v>2159.2944053113501</v>
      </c>
      <c r="F716" s="31">
        <v>1566.40454663336</v>
      </c>
      <c r="G716" s="31">
        <v>611.68862149864401</v>
      </c>
      <c r="H716" s="31">
        <v>0</v>
      </c>
      <c r="I716" s="31">
        <v>0</v>
      </c>
      <c r="J716" s="31">
        <v>22341.290238618902</v>
      </c>
      <c r="K716" s="31">
        <v>105.73587256018099</v>
      </c>
      <c r="L716" s="31">
        <v>38.009090025909202</v>
      </c>
      <c r="M716" s="31">
        <v>8058.7303239107096</v>
      </c>
      <c r="N716" s="31">
        <v>2311.82594871521</v>
      </c>
      <c r="O716" s="31">
        <v>0</v>
      </c>
      <c r="P716" s="31">
        <v>9894.3662772178704</v>
      </c>
      <c r="Q716" s="31">
        <v>1039.6850178688801</v>
      </c>
      <c r="R716" s="31">
        <v>0</v>
      </c>
      <c r="S716" s="31">
        <v>606.26214143633797</v>
      </c>
      <c r="T716" s="31">
        <v>1.0070799691602601</v>
      </c>
      <c r="U716" s="31">
        <v>22733.067388057574</v>
      </c>
      <c r="V716" s="31">
        <v>995499.17707824695</v>
      </c>
      <c r="W716" s="31">
        <v>0</v>
      </c>
      <c r="X716" s="31">
        <v>177151.67671203599</v>
      </c>
      <c r="Y716" s="31">
        <v>126877.561249733</v>
      </c>
      <c r="Z716" s="31">
        <v>80353.337176322893</v>
      </c>
      <c r="AA716" s="31">
        <v>0</v>
      </c>
      <c r="AB716" s="31">
        <v>0</v>
      </c>
      <c r="AC716" s="31">
        <v>6926479.7876586895</v>
      </c>
      <c r="AD716" s="31">
        <v>8735.5243443250693</v>
      </c>
      <c r="AE716" s="31">
        <v>1822.4848112761999</v>
      </c>
      <c r="AF716" s="31">
        <v>348956.380725861</v>
      </c>
      <c r="AG716" s="31">
        <v>309573.63373947103</v>
      </c>
      <c r="AH716" s="31">
        <v>0</v>
      </c>
      <c r="AI716" s="31">
        <v>391420.08544158901</v>
      </c>
      <c r="AJ716" s="31">
        <v>119446.565034866</v>
      </c>
      <c r="AK716" s="31">
        <v>0</v>
      </c>
      <c r="AL716" s="31">
        <v>80151.812499046297</v>
      </c>
      <c r="AM716" s="31">
        <v>80.761463055387097</v>
      </c>
      <c r="AN716" s="31">
        <v>6976403.0417480497</v>
      </c>
      <c r="AO716" s="31">
        <v>9104440.5158691406</v>
      </c>
      <c r="AP716" s="31">
        <v>0</v>
      </c>
      <c r="AQ716" s="31">
        <v>1519376.1623229999</v>
      </c>
      <c r="AR716" s="31">
        <v>1067271.3931732201</v>
      </c>
      <c r="AS716" s="31">
        <v>665070.11847686803</v>
      </c>
      <c r="AT716" s="31">
        <v>0</v>
      </c>
      <c r="AU716" s="31">
        <v>0</v>
      </c>
      <c r="AV716" s="31">
        <v>20838759.017333999</v>
      </c>
      <c r="AW716" s="31">
        <v>28236.531223774</v>
      </c>
      <c r="AX716" s="31">
        <v>15126.8095703125</v>
      </c>
      <c r="AY716" s="31">
        <v>3344220.2200012198</v>
      </c>
      <c r="AZ716" s="31">
        <v>2565022.4500732399</v>
      </c>
      <c r="BA716" s="31">
        <v>0</v>
      </c>
      <c r="BB716" s="31">
        <v>3639194.49609375</v>
      </c>
      <c r="BC716" s="31">
        <v>1043371.71953583</v>
      </c>
      <c r="BD716" s="31">
        <v>0</v>
      </c>
      <c r="BE716" s="31">
        <v>659903.34796142601</v>
      </c>
      <c r="BF716" s="31">
        <v>585.14653357863403</v>
      </c>
      <c r="BG716" s="31">
        <v>20976500.287841801</v>
      </c>
      <c r="BH716" s="31">
        <v>2245769.9706115699</v>
      </c>
      <c r="BI716" s="31">
        <v>0</v>
      </c>
      <c r="BJ716" s="31">
        <v>591911.41362762498</v>
      </c>
      <c r="BK716" s="31">
        <v>382328.81255340599</v>
      </c>
      <c r="BL716" s="31">
        <v>0</v>
      </c>
      <c r="BM716" s="31">
        <v>0</v>
      </c>
      <c r="BN716" s="31">
        <v>0</v>
      </c>
      <c r="BO716" s="31">
        <v>0</v>
      </c>
      <c r="BP716" s="31">
        <v>0</v>
      </c>
      <c r="BQ716" s="31">
        <v>0</v>
      </c>
      <c r="BR716" s="31">
        <v>1109963.0550079299</v>
      </c>
      <c r="BS716" s="31">
        <v>958167.34516906703</v>
      </c>
      <c r="BT716" s="31">
        <v>0</v>
      </c>
      <c r="BU716" s="31">
        <v>277125.689998627</v>
      </c>
      <c r="BV716" s="31">
        <v>510821.65729522699</v>
      </c>
      <c r="BW716" s="31">
        <v>0</v>
      </c>
      <c r="BX716" s="31">
        <v>53719.384514808698</v>
      </c>
      <c r="BY716" s="31">
        <v>0</v>
      </c>
      <c r="BZ716" s="31">
        <v>0</v>
      </c>
      <c r="CA716" s="31">
        <v>21308.082646131501</v>
      </c>
      <c r="CB716" s="31">
        <v>1172175.91546631</v>
      </c>
      <c r="CC716" s="31">
        <v>10609829.822387701</v>
      </c>
      <c r="CD716" s="31">
        <v>2835769.05969238</v>
      </c>
      <c r="CE716" s="31">
        <v>612.75420696288302</v>
      </c>
      <c r="CF716" s="31">
        <v>80256.616526603699</v>
      </c>
      <c r="CG716" s="31">
        <v>663831.55386352504</v>
      </c>
      <c r="CH716" s="31">
        <v>53719.384514808698</v>
      </c>
      <c r="CI716" s="31">
        <v>21918.486347913698</v>
      </c>
      <c r="CJ716" s="31">
        <v>1253024.81478882</v>
      </c>
      <c r="CK716" s="31">
        <v>11276080.443115201</v>
      </c>
      <c r="CL716" s="31">
        <v>2881980.2317504901</v>
      </c>
      <c r="CM716" s="31">
        <v>44568.825548171997</v>
      </c>
      <c r="CN716" s="31">
        <v>8227025.7035522498</v>
      </c>
      <c r="CO716" s="31">
        <v>32219951.940185498</v>
      </c>
      <c r="CP716" s="31">
        <v>2881980.2317504901</v>
      </c>
    </row>
    <row r="717" spans="1:94">
      <c r="A717" s="138" t="s">
        <v>75</v>
      </c>
      <c r="B717" s="163">
        <v>41699</v>
      </c>
      <c r="C717" s="31">
        <v>19137.113559961301</v>
      </c>
      <c r="D717" s="31">
        <v>0</v>
      </c>
      <c r="E717" s="31">
        <v>2110.5688688158998</v>
      </c>
      <c r="F717" s="31">
        <v>1536.2598973065601</v>
      </c>
      <c r="G717" s="31">
        <v>605.60887598991405</v>
      </c>
      <c r="H717" s="31">
        <v>0</v>
      </c>
      <c r="I717" s="31">
        <v>0</v>
      </c>
      <c r="J717" s="31">
        <v>22836.663036584901</v>
      </c>
      <c r="K717" s="31">
        <v>78.185896882787304</v>
      </c>
      <c r="L717" s="31">
        <v>31.809502636781001</v>
      </c>
      <c r="M717" s="31">
        <v>8099.5568094849596</v>
      </c>
      <c r="N717" s="31">
        <v>2273.4950414300001</v>
      </c>
      <c r="O717" s="31">
        <v>0</v>
      </c>
      <c r="P717" s="31">
        <v>9741.6601824760401</v>
      </c>
      <c r="Q717" s="31">
        <v>1036.5867362767499</v>
      </c>
      <c r="R717" s="31">
        <v>0</v>
      </c>
      <c r="S717" s="31">
        <v>607.03559293597903</v>
      </c>
      <c r="T717" s="31">
        <v>1.0117259882245</v>
      </c>
      <c r="U717" s="31">
        <v>22671.959609960926</v>
      </c>
      <c r="V717" s="31">
        <v>986100.57804107701</v>
      </c>
      <c r="W717" s="31">
        <v>0</v>
      </c>
      <c r="X717" s="31">
        <v>174190.16124153099</v>
      </c>
      <c r="Y717" s="31">
        <v>123681.664613724</v>
      </c>
      <c r="Z717" s="31">
        <v>79201.967097282395</v>
      </c>
      <c r="AA717" s="31">
        <v>0</v>
      </c>
      <c r="AB717" s="31">
        <v>0</v>
      </c>
      <c r="AC717" s="31">
        <v>6956994.6549072303</v>
      </c>
      <c r="AD717" s="31">
        <v>5859.8279269933701</v>
      </c>
      <c r="AE717" s="31">
        <v>2802.69865161181</v>
      </c>
      <c r="AF717" s="31">
        <v>344666.17589950602</v>
      </c>
      <c r="AG717" s="31">
        <v>304820.29946517898</v>
      </c>
      <c r="AH717" s="31">
        <v>0</v>
      </c>
      <c r="AI717" s="31">
        <v>385283.31631851202</v>
      </c>
      <c r="AJ717" s="31">
        <v>123362.255678177</v>
      </c>
      <c r="AK717" s="31">
        <v>0</v>
      </c>
      <c r="AL717" s="31">
        <v>79154.7010259628</v>
      </c>
      <c r="AM717" s="31">
        <v>80.957942823879407</v>
      </c>
      <c r="AN717" s="31">
        <v>6909593.8475952102</v>
      </c>
      <c r="AO717" s="31">
        <v>9049115.3762206994</v>
      </c>
      <c r="AP717" s="31">
        <v>0</v>
      </c>
      <c r="AQ717" s="31">
        <v>1473340.14283752</v>
      </c>
      <c r="AR717" s="31">
        <v>1026357.3065567</v>
      </c>
      <c r="AS717" s="31">
        <v>659796.81501769996</v>
      </c>
      <c r="AT717" s="31">
        <v>0</v>
      </c>
      <c r="AU717" s="31">
        <v>0</v>
      </c>
      <c r="AV717" s="31">
        <v>21014012.915283199</v>
      </c>
      <c r="AW717" s="31">
        <v>19120.504027843501</v>
      </c>
      <c r="AX717" s="31">
        <v>29115.528676748301</v>
      </c>
      <c r="AY717" s="31">
        <v>3317151.9642333998</v>
      </c>
      <c r="AZ717" s="31">
        <v>2534133.3445129399</v>
      </c>
      <c r="BA717" s="31">
        <v>0</v>
      </c>
      <c r="BB717" s="31">
        <v>3570665.14306641</v>
      </c>
      <c r="BC717" s="31">
        <v>1068348.1103820801</v>
      </c>
      <c r="BD717" s="31">
        <v>0</v>
      </c>
      <c r="BE717" s="31">
        <v>657805.78845977795</v>
      </c>
      <c r="BF717" s="31">
        <v>591.21685646474396</v>
      </c>
      <c r="BG717" s="31">
        <v>20917841.104492199</v>
      </c>
      <c r="BH717" s="31">
        <v>2273743.3722534198</v>
      </c>
      <c r="BI717" s="31">
        <v>0</v>
      </c>
      <c r="BJ717" s="31">
        <v>588993.26503753697</v>
      </c>
      <c r="BK717" s="31">
        <v>371783.438018799</v>
      </c>
      <c r="BL717" s="31">
        <v>0</v>
      </c>
      <c r="BM717" s="31">
        <v>0</v>
      </c>
      <c r="BN717" s="31">
        <v>0</v>
      </c>
      <c r="BO717" s="31">
        <v>0</v>
      </c>
      <c r="BP717" s="31">
        <v>0</v>
      </c>
      <c r="BQ717" s="31">
        <v>0</v>
      </c>
      <c r="BR717" s="31">
        <v>1106164.09544373</v>
      </c>
      <c r="BS717" s="31">
        <v>952436.70729064895</v>
      </c>
      <c r="BT717" s="31">
        <v>0</v>
      </c>
      <c r="BU717" s="31">
        <v>272659.939998627</v>
      </c>
      <c r="BV717" s="31">
        <v>524405.32788085903</v>
      </c>
      <c r="BW717" s="31">
        <v>0</v>
      </c>
      <c r="BX717" s="31">
        <v>54359.091698646502</v>
      </c>
      <c r="BY717" s="31">
        <v>0</v>
      </c>
      <c r="BZ717" s="31">
        <v>0</v>
      </c>
      <c r="CA717" s="31">
        <v>21242.675506115</v>
      </c>
      <c r="CB717" s="31">
        <v>1159207.0540771501</v>
      </c>
      <c r="CC717" s="31">
        <v>10516308.2143555</v>
      </c>
      <c r="CD717" s="31">
        <v>2860098.3454895001</v>
      </c>
      <c r="CE717" s="31">
        <v>605.89013468474195</v>
      </c>
      <c r="CF717" s="31">
        <v>79665.336888313293</v>
      </c>
      <c r="CG717" s="31">
        <v>663963.75440979004</v>
      </c>
      <c r="CH717" s="31">
        <v>54359.091698646502</v>
      </c>
      <c r="CI717" s="31">
        <v>21848.775554895401</v>
      </c>
      <c r="CJ717" s="31">
        <v>1239322.1781921401</v>
      </c>
      <c r="CK717" s="31">
        <v>11182343.055786099</v>
      </c>
      <c r="CL717" s="31">
        <v>2920060.5330505399</v>
      </c>
      <c r="CM717" s="31">
        <v>44429.534986019098</v>
      </c>
      <c r="CN717" s="31">
        <v>8149246.4389038105</v>
      </c>
      <c r="CO717" s="31">
        <v>32134057.412841801</v>
      </c>
      <c r="CP717" s="31">
        <v>2920060.5330505399</v>
      </c>
    </row>
    <row r="718" spans="1:94">
      <c r="A718" s="138" t="s">
        <v>75</v>
      </c>
      <c r="B718" s="163">
        <v>41791</v>
      </c>
      <c r="C718" s="31">
        <v>19130.000590562799</v>
      </c>
      <c r="D718" s="31">
        <v>0</v>
      </c>
      <c r="E718" s="31">
        <v>2062.5232034921601</v>
      </c>
      <c r="F718" s="31">
        <v>1505.1328137815001</v>
      </c>
      <c r="G718" s="31">
        <v>621.56443457305397</v>
      </c>
      <c r="H718" s="31">
        <v>0</v>
      </c>
      <c r="I718" s="31">
        <v>0</v>
      </c>
      <c r="J718" s="31">
        <v>22770.409823894501</v>
      </c>
      <c r="K718" s="31">
        <v>56.290225795004503</v>
      </c>
      <c r="L718" s="31">
        <v>45.079146819654902</v>
      </c>
      <c r="M718" s="31">
        <v>8095.0506231188801</v>
      </c>
      <c r="N718" s="31">
        <v>2264.0711299180998</v>
      </c>
      <c r="O718" s="31">
        <v>0</v>
      </c>
      <c r="P718" s="31">
        <v>9736.1157315969504</v>
      </c>
      <c r="Q718" s="31">
        <v>1036.6894308328599</v>
      </c>
      <c r="R718" s="31">
        <v>0</v>
      </c>
      <c r="S718" s="31">
        <v>625.06217416375898</v>
      </c>
      <c r="T718" s="31">
        <v>1.00816479703644</v>
      </c>
      <c r="U718" s="31">
        <v>22634.890934225397</v>
      </c>
      <c r="V718" s="31">
        <v>983660.037345886</v>
      </c>
      <c r="W718" s="31">
        <v>0</v>
      </c>
      <c r="X718" s="31">
        <v>165918.37482261701</v>
      </c>
      <c r="Y718" s="31">
        <v>119079.51460170699</v>
      </c>
      <c r="Z718" s="31">
        <v>80177.790260314898</v>
      </c>
      <c r="AA718" s="31">
        <v>0</v>
      </c>
      <c r="AB718" s="31">
        <v>0</v>
      </c>
      <c r="AC718" s="31">
        <v>6937027.2861938505</v>
      </c>
      <c r="AD718" s="31">
        <v>4319.0159919261896</v>
      </c>
      <c r="AE718" s="31">
        <v>2358.63207378984</v>
      </c>
      <c r="AF718" s="31">
        <v>346358.676330566</v>
      </c>
      <c r="AG718" s="31">
        <v>300514.11650466901</v>
      </c>
      <c r="AH718" s="31">
        <v>0</v>
      </c>
      <c r="AI718" s="31">
        <v>378281.19583892799</v>
      </c>
      <c r="AJ718" s="31">
        <v>121837.872987747</v>
      </c>
      <c r="AK718" s="31">
        <v>0</v>
      </c>
      <c r="AL718" s="31">
        <v>80580.432394981399</v>
      </c>
      <c r="AM718" s="31">
        <v>87.438075765967398</v>
      </c>
      <c r="AN718" s="31">
        <v>6923195.3637695303</v>
      </c>
      <c r="AO718" s="31">
        <v>9055424.7020263709</v>
      </c>
      <c r="AP718" s="31">
        <v>0</v>
      </c>
      <c r="AQ718" s="31">
        <v>1410403.9046936</v>
      </c>
      <c r="AR718" s="31">
        <v>988287.91593933105</v>
      </c>
      <c r="AS718" s="31">
        <v>667396.89374542201</v>
      </c>
      <c r="AT718" s="31">
        <v>0</v>
      </c>
      <c r="AU718" s="31">
        <v>0</v>
      </c>
      <c r="AV718" s="31">
        <v>21016024.201660201</v>
      </c>
      <c r="AW718" s="31">
        <v>14102.2250078917</v>
      </c>
      <c r="AX718" s="31">
        <v>26932.4930765629</v>
      </c>
      <c r="AY718" s="31">
        <v>3340284.5471496601</v>
      </c>
      <c r="AZ718" s="31">
        <v>2508089.5928649898</v>
      </c>
      <c r="BA718" s="31">
        <v>0</v>
      </c>
      <c r="BB718" s="31">
        <v>3538828.5864563002</v>
      </c>
      <c r="BC718" s="31">
        <v>1053098.7765502899</v>
      </c>
      <c r="BD718" s="31">
        <v>0</v>
      </c>
      <c r="BE718" s="31">
        <v>670809.36286926304</v>
      </c>
      <c r="BF718" s="31">
        <v>643.02668236941099</v>
      </c>
      <c r="BG718" s="31">
        <v>21001104.3757324</v>
      </c>
      <c r="BH718" s="31">
        <v>2266766.4541015602</v>
      </c>
      <c r="BI718" s="31">
        <v>0</v>
      </c>
      <c r="BJ718" s="31">
        <v>565878.05586242699</v>
      </c>
      <c r="BK718" s="31">
        <v>357743.14291381801</v>
      </c>
      <c r="BL718" s="31">
        <v>0</v>
      </c>
      <c r="BM718" s="31">
        <v>0</v>
      </c>
      <c r="BN718" s="31">
        <v>0</v>
      </c>
      <c r="BO718" s="31">
        <v>0</v>
      </c>
      <c r="BP718" s="31">
        <v>0</v>
      </c>
      <c r="BQ718" s="31">
        <v>0</v>
      </c>
      <c r="BR718" s="31">
        <v>1107038.38716125</v>
      </c>
      <c r="BS718" s="31">
        <v>942274.10435485805</v>
      </c>
      <c r="BT718" s="31">
        <v>0</v>
      </c>
      <c r="BU718" s="31">
        <v>271602.45999908401</v>
      </c>
      <c r="BV718" s="31">
        <v>518342.20008468599</v>
      </c>
      <c r="BW718" s="31">
        <v>0</v>
      </c>
      <c r="BX718" s="31">
        <v>55438.062966346697</v>
      </c>
      <c r="BY718" s="31">
        <v>0</v>
      </c>
      <c r="BZ718" s="31">
        <v>0</v>
      </c>
      <c r="CA718" s="31">
        <v>21184.1943535805</v>
      </c>
      <c r="CB718" s="31">
        <v>1149652.9103546101</v>
      </c>
      <c r="CC718" s="31">
        <v>10464639.0109863</v>
      </c>
      <c r="CD718" s="31">
        <v>2843218.7467346201</v>
      </c>
      <c r="CE718" s="31">
        <v>622.69432250410296</v>
      </c>
      <c r="CF718" s="31">
        <v>80408.733092308001</v>
      </c>
      <c r="CG718" s="31">
        <v>668979.60906982399</v>
      </c>
      <c r="CH718" s="31">
        <v>55438.062966346697</v>
      </c>
      <c r="CI718" s="31">
        <v>21799.505382537802</v>
      </c>
      <c r="CJ718" s="31">
        <v>1229742.9515533401</v>
      </c>
      <c r="CK718" s="31">
        <v>11132019.7652588</v>
      </c>
      <c r="CL718" s="31">
        <v>2900257.7926330599</v>
      </c>
      <c r="CM718" s="31">
        <v>44331.411394119299</v>
      </c>
      <c r="CN718" s="31">
        <v>8155116.4507446298</v>
      </c>
      <c r="CO718" s="31">
        <v>32150395.373046901</v>
      </c>
      <c r="CP718" s="31">
        <v>2900257.7926330599</v>
      </c>
    </row>
    <row r="719" spans="1:94">
      <c r="A719" s="138" t="s">
        <v>75</v>
      </c>
      <c r="B719" s="163">
        <v>41883</v>
      </c>
      <c r="C719" s="31">
        <v>19184.699876308401</v>
      </c>
      <c r="D719" s="31">
        <v>0</v>
      </c>
      <c r="E719" s="31">
        <v>2026.5631225705099</v>
      </c>
      <c r="F719" s="31">
        <v>1478.27371317148</v>
      </c>
      <c r="G719" s="31">
        <v>596.47224802523897</v>
      </c>
      <c r="H719" s="31">
        <v>0</v>
      </c>
      <c r="I719" s="31">
        <v>0</v>
      </c>
      <c r="J719" s="31">
        <v>22461.753970146201</v>
      </c>
      <c r="K719" s="31">
        <v>38.5915077319369</v>
      </c>
      <c r="L719" s="31">
        <v>29.862670845817799</v>
      </c>
      <c r="M719" s="31">
        <v>8138.6780254244804</v>
      </c>
      <c r="N719" s="31">
        <v>2246.4477423727499</v>
      </c>
      <c r="O719" s="31">
        <v>0</v>
      </c>
      <c r="P719" s="31">
        <v>9813.2182713747006</v>
      </c>
      <c r="Q719" s="31">
        <v>1033.16556468606</v>
      </c>
      <c r="R719" s="31">
        <v>0</v>
      </c>
      <c r="S719" s="31">
        <v>595.80654534697499</v>
      </c>
      <c r="T719" s="31">
        <v>0.97234458064485796</v>
      </c>
      <c r="U719" s="31">
        <v>22638.131881226083</v>
      </c>
      <c r="V719" s="31">
        <v>987202.69840240502</v>
      </c>
      <c r="W719" s="31">
        <v>0</v>
      </c>
      <c r="X719" s="31">
        <v>159270.95182990999</v>
      </c>
      <c r="Y719" s="31">
        <v>114788.482923508</v>
      </c>
      <c r="Z719" s="31">
        <v>81712.887975692705</v>
      </c>
      <c r="AA719" s="31">
        <v>0</v>
      </c>
      <c r="AB719" s="31">
        <v>0</v>
      </c>
      <c r="AC719" s="31">
        <v>6899906.9490966797</v>
      </c>
      <c r="AD719" s="31">
        <v>2570.01258894801</v>
      </c>
      <c r="AE719" s="31">
        <v>1738.7128308117401</v>
      </c>
      <c r="AF719" s="31">
        <v>349585.97877502401</v>
      </c>
      <c r="AG719" s="31">
        <v>296948.727031708</v>
      </c>
      <c r="AH719" s="31">
        <v>0</v>
      </c>
      <c r="AI719" s="31">
        <v>379660.47121810901</v>
      </c>
      <c r="AJ719" s="31">
        <v>119527.381626129</v>
      </c>
      <c r="AK719" s="31">
        <v>0</v>
      </c>
      <c r="AL719" s="31">
        <v>81499.286881446795</v>
      </c>
      <c r="AM719" s="31">
        <v>8.8094358239322901</v>
      </c>
      <c r="AN719" s="31">
        <v>6936688.1307373</v>
      </c>
      <c r="AO719" s="31">
        <v>9123264.4581298791</v>
      </c>
      <c r="AP719" s="31">
        <v>0</v>
      </c>
      <c r="AQ719" s="31">
        <v>1365700.8488159201</v>
      </c>
      <c r="AR719" s="31">
        <v>967957.93014526402</v>
      </c>
      <c r="AS719" s="31">
        <v>668619.06284332299</v>
      </c>
      <c r="AT719" s="31">
        <v>0</v>
      </c>
      <c r="AU719" s="31">
        <v>0</v>
      </c>
      <c r="AV719" s="31">
        <v>20897195.6181641</v>
      </c>
      <c r="AW719" s="31">
        <v>8370.9188735485095</v>
      </c>
      <c r="AX719" s="31">
        <v>18313.046264648401</v>
      </c>
      <c r="AY719" s="31">
        <v>3373221.0303955101</v>
      </c>
      <c r="AZ719" s="31">
        <v>2492099.8744201702</v>
      </c>
      <c r="BA719" s="31">
        <v>0</v>
      </c>
      <c r="BB719" s="31">
        <v>3588628.3261413602</v>
      </c>
      <c r="BC719" s="31">
        <v>1037420.59755707</v>
      </c>
      <c r="BD719" s="31">
        <v>0</v>
      </c>
      <c r="BE719" s="31">
        <v>671872.91755676304</v>
      </c>
      <c r="BF719" s="31">
        <v>65.959316017106204</v>
      </c>
      <c r="BG719" s="31">
        <v>20943790.2502441</v>
      </c>
      <c r="BH719" s="31">
        <v>2270339.4703979502</v>
      </c>
      <c r="BI719" s="31">
        <v>0</v>
      </c>
      <c r="BJ719" s="31">
        <v>541120.68060302699</v>
      </c>
      <c r="BK719" s="31">
        <v>342459.36151885998</v>
      </c>
      <c r="BL719" s="31">
        <v>0</v>
      </c>
      <c r="BM719" s="31">
        <v>0</v>
      </c>
      <c r="BN719" s="31">
        <v>0</v>
      </c>
      <c r="BO719" s="31">
        <v>0</v>
      </c>
      <c r="BP719" s="31">
        <v>0</v>
      </c>
      <c r="BQ719" s="31">
        <v>0</v>
      </c>
      <c r="BR719" s="31">
        <v>1121949.9844055199</v>
      </c>
      <c r="BS719" s="31">
        <v>937091.89415741002</v>
      </c>
      <c r="BT719" s="31">
        <v>0</v>
      </c>
      <c r="BU719" s="31">
        <v>229244.519287109</v>
      </c>
      <c r="BV719" s="31">
        <v>504859.30738830601</v>
      </c>
      <c r="BW719" s="31">
        <v>0</v>
      </c>
      <c r="BX719" s="31">
        <v>48924.212607860602</v>
      </c>
      <c r="BY719" s="31">
        <v>0</v>
      </c>
      <c r="BZ719" s="31">
        <v>0</v>
      </c>
      <c r="CA719" s="31">
        <v>21230.991763830199</v>
      </c>
      <c r="CB719" s="31">
        <v>1148231.67628479</v>
      </c>
      <c r="CC719" s="31">
        <v>10514384.6804199</v>
      </c>
      <c r="CD719" s="31">
        <v>2803936.8583679199</v>
      </c>
      <c r="CE719" s="31">
        <v>597.50960464030504</v>
      </c>
      <c r="CF719" s="31">
        <v>81421.549781799302</v>
      </c>
      <c r="CG719" s="31">
        <v>666385.62239074695</v>
      </c>
      <c r="CH719" s="31">
        <v>48924.212607860602</v>
      </c>
      <c r="CI719" s="31">
        <v>21838.2147836685</v>
      </c>
      <c r="CJ719" s="31">
        <v>1228789.7916564899</v>
      </c>
      <c r="CK719" s="31">
        <v>11177715.6140137</v>
      </c>
      <c r="CL719" s="31">
        <v>2853442.07171631</v>
      </c>
      <c r="CM719" s="31">
        <v>44412.4078984261</v>
      </c>
      <c r="CN719" s="31">
        <v>8165146.0691528302</v>
      </c>
      <c r="CO719" s="31">
        <v>32093929.201171901</v>
      </c>
      <c r="CP719" s="31">
        <v>2853442.07171631</v>
      </c>
    </row>
    <row r="720" spans="1:94">
      <c r="A720" s="138" t="s">
        <v>75</v>
      </c>
      <c r="B720" s="163">
        <v>41974</v>
      </c>
      <c r="C720" s="31">
        <v>19208.109824895899</v>
      </c>
      <c r="D720" s="31">
        <v>0</v>
      </c>
      <c r="E720" s="31">
        <v>2024.1825698167099</v>
      </c>
      <c r="F720" s="31">
        <v>1503.11534582078</v>
      </c>
      <c r="G720" s="31">
        <v>590.79728694260098</v>
      </c>
      <c r="H720" s="31">
        <v>0</v>
      </c>
      <c r="I720" s="31">
        <v>0</v>
      </c>
      <c r="J720" s="31">
        <v>21847.253224134402</v>
      </c>
      <c r="K720" s="31">
        <v>23.6854602824897</v>
      </c>
      <c r="L720" s="31">
        <v>31.243239657720601</v>
      </c>
      <c r="M720" s="31">
        <v>8248.4274398088492</v>
      </c>
      <c r="N720" s="31">
        <v>2201.2768117487399</v>
      </c>
      <c r="O720" s="31">
        <v>0</v>
      </c>
      <c r="P720" s="31">
        <v>9764.3201098442096</v>
      </c>
      <c r="Q720" s="31">
        <v>1017.40216847509</v>
      </c>
      <c r="R720" s="31">
        <v>0</v>
      </c>
      <c r="S720" s="31">
        <v>586.78482161462296</v>
      </c>
      <c r="T720" s="31">
        <v>1.06703414283402</v>
      </c>
      <c r="U720" s="31">
        <v>22178.747204203064</v>
      </c>
      <c r="V720" s="31">
        <v>989822.93084716797</v>
      </c>
      <c r="W720" s="31">
        <v>0</v>
      </c>
      <c r="X720" s="31">
        <v>153736.35865593</v>
      </c>
      <c r="Y720" s="31">
        <v>110200.17148017899</v>
      </c>
      <c r="Z720" s="31">
        <v>77576.033973693804</v>
      </c>
      <c r="AA720" s="31">
        <v>0</v>
      </c>
      <c r="AB720" s="31">
        <v>0</v>
      </c>
      <c r="AC720" s="31">
        <v>6731104.1436157199</v>
      </c>
      <c r="AD720" s="31">
        <v>1237.6607812643099</v>
      </c>
      <c r="AE720" s="31">
        <v>1843.9209811389401</v>
      </c>
      <c r="AF720" s="31">
        <v>356545.01890182501</v>
      </c>
      <c r="AG720" s="31">
        <v>289779.83973693801</v>
      </c>
      <c r="AH720" s="31">
        <v>0</v>
      </c>
      <c r="AI720" s="31">
        <v>377080.30939483602</v>
      </c>
      <c r="AJ720" s="31">
        <v>116926.423150063</v>
      </c>
      <c r="AK720" s="31">
        <v>0</v>
      </c>
      <c r="AL720" s="31">
        <v>77325.627150535598</v>
      </c>
      <c r="AM720" s="31">
        <v>118.20714723411901</v>
      </c>
      <c r="AN720" s="31">
        <v>6779422.6514282199</v>
      </c>
      <c r="AO720" s="31">
        <v>9197655.0761718806</v>
      </c>
      <c r="AP720" s="31">
        <v>0</v>
      </c>
      <c r="AQ720" s="31">
        <v>1329436.0397644001</v>
      </c>
      <c r="AR720" s="31">
        <v>924308.22679138195</v>
      </c>
      <c r="AS720" s="31">
        <v>646291.32597351098</v>
      </c>
      <c r="AT720" s="31">
        <v>0</v>
      </c>
      <c r="AU720" s="31">
        <v>0</v>
      </c>
      <c r="AV720" s="31">
        <v>20647018.0773926</v>
      </c>
      <c r="AW720" s="31">
        <v>4074.9721175432201</v>
      </c>
      <c r="AX720" s="31">
        <v>22279.298373699199</v>
      </c>
      <c r="AY720" s="31">
        <v>3455947.4257507301</v>
      </c>
      <c r="AZ720" s="31">
        <v>2450049.1392822298</v>
      </c>
      <c r="BA720" s="31">
        <v>0</v>
      </c>
      <c r="BB720" s="31">
        <v>3569551.30609131</v>
      </c>
      <c r="BC720" s="31">
        <v>1013083.5044403099</v>
      </c>
      <c r="BD720" s="31">
        <v>0</v>
      </c>
      <c r="BE720" s="31">
        <v>642001.44455719006</v>
      </c>
      <c r="BF720" s="31">
        <v>867.14505194127605</v>
      </c>
      <c r="BG720" s="31">
        <v>20773210.8278809</v>
      </c>
      <c r="BH720" s="31">
        <v>2282448.3908081101</v>
      </c>
      <c r="BI720" s="31">
        <v>0</v>
      </c>
      <c r="BJ720" s="31">
        <v>526437.88752746605</v>
      </c>
      <c r="BK720" s="31">
        <v>329035.10141372698</v>
      </c>
      <c r="BL720" s="31">
        <v>0</v>
      </c>
      <c r="BM720" s="31">
        <v>0</v>
      </c>
      <c r="BN720" s="31">
        <v>0</v>
      </c>
      <c r="BO720" s="31">
        <v>0</v>
      </c>
      <c r="BP720" s="31">
        <v>0</v>
      </c>
      <c r="BQ720" s="31">
        <v>0</v>
      </c>
      <c r="BR720" s="31">
        <v>1143554.4796752899</v>
      </c>
      <c r="BS720" s="31">
        <v>921214.14975738502</v>
      </c>
      <c r="BT720" s="31">
        <v>0</v>
      </c>
      <c r="BU720" s="31">
        <v>266677.45629882801</v>
      </c>
      <c r="BV720" s="31">
        <v>495079.501720428</v>
      </c>
      <c r="BW720" s="31">
        <v>0</v>
      </c>
      <c r="BX720" s="31">
        <v>51943.326800823197</v>
      </c>
      <c r="BY720" s="31">
        <v>0</v>
      </c>
      <c r="BZ720" s="31">
        <v>0</v>
      </c>
      <c r="CA720" s="31">
        <v>21228.8146288395</v>
      </c>
      <c r="CB720" s="31">
        <v>1142957.2537231401</v>
      </c>
      <c r="CC720" s="31">
        <v>10512174.978515601</v>
      </c>
      <c r="CD720" s="31">
        <v>2808297.8403930701</v>
      </c>
      <c r="CE720" s="31">
        <v>592.67699753493105</v>
      </c>
      <c r="CF720" s="31">
        <v>77349.501722335801</v>
      </c>
      <c r="CG720" s="31">
        <v>644080.162788391</v>
      </c>
      <c r="CH720" s="31">
        <v>51943.326800823197</v>
      </c>
      <c r="CI720" s="31">
        <v>21819.081212759</v>
      </c>
      <c r="CJ720" s="31">
        <v>1220969.9242858901</v>
      </c>
      <c r="CK720" s="31">
        <v>11158835.121582</v>
      </c>
      <c r="CL720" s="31">
        <v>2852446.3315124498</v>
      </c>
      <c r="CM720" s="31">
        <v>43929.105849742897</v>
      </c>
      <c r="CN720" s="31">
        <v>7998387.5865478497</v>
      </c>
      <c r="CO720" s="31">
        <v>31911123.3200684</v>
      </c>
      <c r="CP720" s="31">
        <v>2852446.3315124498</v>
      </c>
    </row>
    <row r="721" spans="1:94">
      <c r="A721" s="138" t="s">
        <v>75</v>
      </c>
      <c r="B721" s="163">
        <v>42064</v>
      </c>
      <c r="C721" s="31">
        <v>19031.890533447298</v>
      </c>
      <c r="D721" s="31">
        <v>0</v>
      </c>
      <c r="E721" s="31">
        <v>2070.32549867034</v>
      </c>
      <c r="F721" s="31">
        <v>1541.0157472491301</v>
      </c>
      <c r="G721" s="31">
        <v>584.58886659145401</v>
      </c>
      <c r="H721" s="31">
        <v>0</v>
      </c>
      <c r="I721" s="31">
        <v>0</v>
      </c>
      <c r="J721" s="31">
        <v>22339.940259218201</v>
      </c>
      <c r="K721" s="31">
        <v>18.016336059663399</v>
      </c>
      <c r="L721" s="31">
        <v>46.092711810953901</v>
      </c>
      <c r="M721" s="31">
        <v>8299.6533843278903</v>
      </c>
      <c r="N721" s="31">
        <v>2165.07569643855</v>
      </c>
      <c r="O721" s="31">
        <v>0</v>
      </c>
      <c r="P721" s="31">
        <v>9550.2579883337003</v>
      </c>
      <c r="Q721" s="31">
        <v>998.30304140597605</v>
      </c>
      <c r="R721" s="31">
        <v>0</v>
      </c>
      <c r="S721" s="31">
        <v>586.82744966447399</v>
      </c>
      <c r="T721" s="31">
        <v>1.09360135249153</v>
      </c>
      <c r="U721" s="31">
        <v>22089.877629869035</v>
      </c>
      <c r="V721" s="31">
        <v>972156.790390015</v>
      </c>
      <c r="W721" s="31">
        <v>0</v>
      </c>
      <c r="X721" s="31">
        <v>153852.94697761501</v>
      </c>
      <c r="Y721" s="31">
        <v>111205.578009605</v>
      </c>
      <c r="Z721" s="31">
        <v>78635.948781013503</v>
      </c>
      <c r="AA721" s="31">
        <v>0</v>
      </c>
      <c r="AB721" s="31">
        <v>0</v>
      </c>
      <c r="AC721" s="31">
        <v>6765669.00891113</v>
      </c>
      <c r="AD721" s="31">
        <v>642.23719795793295</v>
      </c>
      <c r="AE721" s="31">
        <v>2996.42053073645</v>
      </c>
      <c r="AF721" s="31">
        <v>359643.903778076</v>
      </c>
      <c r="AG721" s="31">
        <v>280447.96316909802</v>
      </c>
      <c r="AH721" s="31">
        <v>0</v>
      </c>
      <c r="AI721" s="31">
        <v>367951.12591552699</v>
      </c>
      <c r="AJ721" s="31">
        <v>115847.06284427601</v>
      </c>
      <c r="AK721" s="31">
        <v>0</v>
      </c>
      <c r="AL721" s="31">
        <v>78764.224215507493</v>
      </c>
      <c r="AM721" s="31">
        <v>0</v>
      </c>
      <c r="AN721" s="31">
        <v>6701968.0313720703</v>
      </c>
      <c r="AO721" s="31">
        <v>9062624.4365234394</v>
      </c>
      <c r="AP721" s="31">
        <v>0</v>
      </c>
      <c r="AQ721" s="31">
        <v>1299995.90957642</v>
      </c>
      <c r="AR721" s="31">
        <v>929309.641098022</v>
      </c>
      <c r="AS721" s="31">
        <v>656687.53797149705</v>
      </c>
      <c r="AT721" s="31">
        <v>0</v>
      </c>
      <c r="AU721" s="31">
        <v>0</v>
      </c>
      <c r="AV721" s="31">
        <v>20793784.228759799</v>
      </c>
      <c r="AW721" s="31">
        <v>2130.6121681630598</v>
      </c>
      <c r="AX721" s="31">
        <v>13396.437516927699</v>
      </c>
      <c r="AY721" s="31">
        <v>3494996.0321044899</v>
      </c>
      <c r="AZ721" s="31">
        <v>2368626.77703857</v>
      </c>
      <c r="BA721" s="31">
        <v>0</v>
      </c>
      <c r="BB721" s="31">
        <v>3471197.7361755399</v>
      </c>
      <c r="BC721" s="31">
        <v>1015138.9156646701</v>
      </c>
      <c r="BD721" s="31">
        <v>0</v>
      </c>
      <c r="BE721" s="31">
        <v>655157.57766723598</v>
      </c>
      <c r="BF721" s="31">
        <v>0</v>
      </c>
      <c r="BG721" s="31">
        <v>20662202.223388702</v>
      </c>
      <c r="BH721" s="31">
        <v>2270859.5747070299</v>
      </c>
      <c r="BI721" s="31">
        <v>0</v>
      </c>
      <c r="BJ721" s="31">
        <v>547282.42751312302</v>
      </c>
      <c r="BK721" s="31">
        <v>344173.69860839797</v>
      </c>
      <c r="BL721" s="31">
        <v>0</v>
      </c>
      <c r="BM721" s="31">
        <v>0</v>
      </c>
      <c r="BN721" s="31">
        <v>0</v>
      </c>
      <c r="BO721" s="31">
        <v>0</v>
      </c>
      <c r="BP721" s="31">
        <v>0</v>
      </c>
      <c r="BQ721" s="31">
        <v>0</v>
      </c>
      <c r="BR721" s="31">
        <v>1153413.2598877</v>
      </c>
      <c r="BS721" s="31">
        <v>893242.93946075405</v>
      </c>
      <c r="BT721" s="31">
        <v>0</v>
      </c>
      <c r="BU721" s="31">
        <v>257403.959024429</v>
      </c>
      <c r="BV721" s="31">
        <v>509029.25213623</v>
      </c>
      <c r="BW721" s="31">
        <v>0</v>
      </c>
      <c r="BX721" s="31">
        <v>54330.4287981987</v>
      </c>
      <c r="BY721" s="31">
        <v>0</v>
      </c>
      <c r="BZ721" s="31">
        <v>0</v>
      </c>
      <c r="CA721" s="31">
        <v>21098.670119285602</v>
      </c>
      <c r="CB721" s="31">
        <v>1124589.7448577899</v>
      </c>
      <c r="CC721" s="31">
        <v>10352081.123046899</v>
      </c>
      <c r="CD721" s="31">
        <v>2814287.27557373</v>
      </c>
      <c r="CE721" s="31">
        <v>584.69616698473703</v>
      </c>
      <c r="CF721" s="31">
        <v>79101.129103660598</v>
      </c>
      <c r="CG721" s="31">
        <v>660952.93062591599</v>
      </c>
      <c r="CH721" s="31">
        <v>54330.4287981987</v>
      </c>
      <c r="CI721" s="31">
        <v>21682.831553697601</v>
      </c>
      <c r="CJ721" s="31">
        <v>1204075.6312561</v>
      </c>
      <c r="CK721" s="31">
        <v>11015167.037231401</v>
      </c>
      <c r="CL721" s="31">
        <v>2874495.7878112802</v>
      </c>
      <c r="CM721" s="31">
        <v>43664.592317104303</v>
      </c>
      <c r="CN721" s="31">
        <v>7907453.4703979502</v>
      </c>
      <c r="CO721" s="31">
        <v>31711076.681396499</v>
      </c>
      <c r="CP721" s="31">
        <v>2874495.7878112802</v>
      </c>
    </row>
    <row r="722" spans="1:94">
      <c r="A722" s="138" t="s">
        <v>76</v>
      </c>
      <c r="B722" s="163">
        <v>38047</v>
      </c>
      <c r="C722" s="31">
        <v>68093.977851867705</v>
      </c>
      <c r="D722" s="31">
        <v>0</v>
      </c>
      <c r="E722" s="31">
        <v>34412.875709533699</v>
      </c>
      <c r="F722" s="31">
        <v>16746.7076597214</v>
      </c>
      <c r="G722" s="31">
        <v>11.3088222751394</v>
      </c>
      <c r="H722" s="31">
        <v>0</v>
      </c>
      <c r="I722" s="31">
        <v>0</v>
      </c>
      <c r="J722" s="31">
        <v>232.64153307117499</v>
      </c>
      <c r="K722" s="31">
        <v>70950.696237564101</v>
      </c>
      <c r="L722" s="31">
        <v>52468.245929241202</v>
      </c>
      <c r="M722" s="31">
        <v>39535.512819766998</v>
      </c>
      <c r="N722" s="31">
        <v>5120.8635571002997</v>
      </c>
      <c r="O722" s="31">
        <v>0</v>
      </c>
      <c r="P722" s="31">
        <v>0</v>
      </c>
      <c r="Q722" s="31">
        <v>4735.1623541116696</v>
      </c>
      <c r="R722" s="31">
        <v>0</v>
      </c>
      <c r="S722" s="31">
        <v>0</v>
      </c>
      <c r="T722" s="31">
        <v>2904.1517637371999</v>
      </c>
      <c r="U722" s="31">
        <v>70824.645318032242</v>
      </c>
      <c r="V722" s="31">
        <v>3423764.67895508</v>
      </c>
      <c r="W722" s="31">
        <v>0</v>
      </c>
      <c r="X722" s="31">
        <v>2554382.9721679701</v>
      </c>
      <c r="Y722" s="31">
        <v>1010126.50272369</v>
      </c>
      <c r="Z722" s="31">
        <v>344.95393402874498</v>
      </c>
      <c r="AA722" s="31">
        <v>0</v>
      </c>
      <c r="AB722" s="31">
        <v>0</v>
      </c>
      <c r="AC722" s="31">
        <v>11504.637806654</v>
      </c>
      <c r="AD722" s="31">
        <v>18360848.1318359</v>
      </c>
      <c r="AE722" s="31">
        <v>2681312.3294677702</v>
      </c>
      <c r="AF722" s="31">
        <v>1929029.6516571001</v>
      </c>
      <c r="AG722" s="31">
        <v>834639.31250762905</v>
      </c>
      <c r="AH722" s="31">
        <v>0</v>
      </c>
      <c r="AI722" s="31">
        <v>0</v>
      </c>
      <c r="AJ722" s="31">
        <v>526866.51681518601</v>
      </c>
      <c r="AK722" s="31">
        <v>0</v>
      </c>
      <c r="AL722" s="31">
        <v>0</v>
      </c>
      <c r="AM722" s="31">
        <v>457223.55229187</v>
      </c>
      <c r="AN722" s="31">
        <v>18245865.876464799</v>
      </c>
      <c r="AO722" s="31">
        <v>23628211.970703099</v>
      </c>
      <c r="AP722" s="31">
        <v>0</v>
      </c>
      <c r="AQ722" s="31">
        <v>16971495.425537098</v>
      </c>
      <c r="AR722" s="31">
        <v>6917464.6856079102</v>
      </c>
      <c r="AS722" s="31">
        <v>2113.5125204920801</v>
      </c>
      <c r="AT722" s="31">
        <v>0</v>
      </c>
      <c r="AU722" s="31">
        <v>0</v>
      </c>
      <c r="AV722" s="31">
        <v>26065.959803581201</v>
      </c>
      <c r="AW722" s="31">
        <v>42378891.5244141</v>
      </c>
      <c r="AX722" s="31">
        <v>18523859.204345699</v>
      </c>
      <c r="AY722" s="31">
        <v>13172157.793335</v>
      </c>
      <c r="AZ722" s="31">
        <v>5333174.5338134803</v>
      </c>
      <c r="BA722" s="31">
        <v>0</v>
      </c>
      <c r="BB722" s="31">
        <v>0</v>
      </c>
      <c r="BC722" s="31">
        <v>3442827.5352783198</v>
      </c>
      <c r="BD722" s="31">
        <v>0</v>
      </c>
      <c r="BE722" s="31">
        <v>0</v>
      </c>
      <c r="BF722" s="31">
        <v>2786161.2654724098</v>
      </c>
      <c r="BG722" s="31">
        <v>42002317.520019501</v>
      </c>
      <c r="BH722" s="31">
        <v>3735527.0705871601</v>
      </c>
      <c r="BI722" s="31">
        <v>0</v>
      </c>
      <c r="BJ722" s="31">
        <v>4293451.4915161096</v>
      </c>
      <c r="BK722" s="31">
        <v>2370275.4258422898</v>
      </c>
      <c r="BL722" s="31">
        <v>0</v>
      </c>
      <c r="BM722" s="31">
        <v>0</v>
      </c>
      <c r="BN722" s="31">
        <v>0</v>
      </c>
      <c r="BO722" s="31">
        <v>0</v>
      </c>
      <c r="BP722" s="31">
        <v>0</v>
      </c>
      <c r="BQ722" s="31">
        <v>0</v>
      </c>
      <c r="BR722" s="31">
        <v>4364759.47937012</v>
      </c>
      <c r="BS722" s="31">
        <v>2090034.5146484401</v>
      </c>
      <c r="BT722" s="31">
        <v>0</v>
      </c>
      <c r="BU722" s="31">
        <v>0</v>
      </c>
      <c r="BV722" s="31">
        <v>1655657.79289246</v>
      </c>
      <c r="BW722" s="31">
        <v>0</v>
      </c>
      <c r="BX722" s="31">
        <v>0</v>
      </c>
      <c r="BY722" s="31">
        <v>0</v>
      </c>
      <c r="BZ722" s="31">
        <v>0</v>
      </c>
      <c r="CA722" s="31">
        <v>102620.523171425</v>
      </c>
      <c r="CB722" s="31">
        <v>5979629.8417968797</v>
      </c>
      <c r="CC722" s="31">
        <v>40597891.6865234</v>
      </c>
      <c r="CD722" s="31">
        <v>8045306.7581176804</v>
      </c>
      <c r="CE722" s="31">
        <v>2925.0589438676798</v>
      </c>
      <c r="CF722" s="31">
        <v>460839.46322250401</v>
      </c>
      <c r="CG722" s="31">
        <v>2808505.1965637198</v>
      </c>
      <c r="CH722" s="31">
        <v>0</v>
      </c>
      <c r="CI722" s="31">
        <v>105547.800552368</v>
      </c>
      <c r="CJ722" s="31">
        <v>6439141.49572754</v>
      </c>
      <c r="CK722" s="31">
        <v>43390618.484863304</v>
      </c>
      <c r="CL722" s="31">
        <v>8034677.5415649395</v>
      </c>
      <c r="CM722" s="31">
        <v>176147.03209877</v>
      </c>
      <c r="CN722" s="31">
        <v>24679895.127685498</v>
      </c>
      <c r="CO722" s="31">
        <v>85362156.180664107</v>
      </c>
      <c r="CP722" s="31">
        <v>8034677.5415649395</v>
      </c>
    </row>
    <row r="723" spans="1:94">
      <c r="A723" s="138" t="s">
        <v>76</v>
      </c>
      <c r="B723" s="163">
        <v>38139</v>
      </c>
      <c r="C723" s="31">
        <v>68796.091679573103</v>
      </c>
      <c r="D723" s="31">
        <v>0</v>
      </c>
      <c r="E723" s="31">
        <v>33799.158982753797</v>
      </c>
      <c r="F723" s="31">
        <v>16887.969564676299</v>
      </c>
      <c r="G723" s="31">
        <v>101.41423510946299</v>
      </c>
      <c r="H723" s="31">
        <v>0</v>
      </c>
      <c r="I723" s="31">
        <v>0</v>
      </c>
      <c r="J723" s="31">
        <v>4265.3196034431503</v>
      </c>
      <c r="K723" s="31">
        <v>65829.894849777207</v>
      </c>
      <c r="L723" s="31">
        <v>53144.5856003761</v>
      </c>
      <c r="M723" s="31">
        <v>39372.144184589401</v>
      </c>
      <c r="N723" s="31">
        <v>5258.4059076905296</v>
      </c>
      <c r="O723" s="31">
        <v>0</v>
      </c>
      <c r="P723" s="31">
        <v>0</v>
      </c>
      <c r="Q723" s="31">
        <v>4725.3161299824696</v>
      </c>
      <c r="R723" s="31">
        <v>0</v>
      </c>
      <c r="S723" s="31">
        <v>0</v>
      </c>
      <c r="T723" s="31">
        <v>2874.9459834992899</v>
      </c>
      <c r="U723" s="31">
        <v>71311.905544354391</v>
      </c>
      <c r="V723" s="31">
        <v>3403358.3029479999</v>
      </c>
      <c r="W723" s="31">
        <v>0</v>
      </c>
      <c r="X723" s="31">
        <v>2509618.5773315402</v>
      </c>
      <c r="Y723" s="31">
        <v>1025753.73527527</v>
      </c>
      <c r="Z723" s="31">
        <v>16975.3760979176</v>
      </c>
      <c r="AA723" s="31">
        <v>0</v>
      </c>
      <c r="AB723" s="31">
        <v>0</v>
      </c>
      <c r="AC723" s="31">
        <v>934007.08798980701</v>
      </c>
      <c r="AD723" s="31">
        <v>16959190.753417999</v>
      </c>
      <c r="AE723" s="31">
        <v>2651260.1169128399</v>
      </c>
      <c r="AF723" s="31">
        <v>1898884.7874603299</v>
      </c>
      <c r="AG723" s="31">
        <v>836986.21029663098</v>
      </c>
      <c r="AH723" s="31">
        <v>0</v>
      </c>
      <c r="AI723" s="31">
        <v>0</v>
      </c>
      <c r="AJ723" s="31">
        <v>516301.46771240199</v>
      </c>
      <c r="AK723" s="31">
        <v>0</v>
      </c>
      <c r="AL723" s="31">
        <v>0</v>
      </c>
      <c r="AM723" s="31">
        <v>452226.77016448998</v>
      </c>
      <c r="AN723" s="31">
        <v>18259638.0388184</v>
      </c>
      <c r="AO723" s="31">
        <v>23590906.784912098</v>
      </c>
      <c r="AP723" s="31">
        <v>0</v>
      </c>
      <c r="AQ723" s="31">
        <v>16912033.989990201</v>
      </c>
      <c r="AR723" s="31">
        <v>7156781.8639526404</v>
      </c>
      <c r="AS723" s="31">
        <v>105137.57106494901</v>
      </c>
      <c r="AT723" s="31">
        <v>0</v>
      </c>
      <c r="AU723" s="31">
        <v>0</v>
      </c>
      <c r="AV723" s="31">
        <v>2186845.6136169401</v>
      </c>
      <c r="AW723" s="31">
        <v>39452966.588378899</v>
      </c>
      <c r="AX723" s="31">
        <v>18520574.8515625</v>
      </c>
      <c r="AY723" s="31">
        <v>13053040.6402588</v>
      </c>
      <c r="AZ723" s="31">
        <v>5420169.25671387</v>
      </c>
      <c r="BA723" s="31">
        <v>0</v>
      </c>
      <c r="BB723" s="31">
        <v>0</v>
      </c>
      <c r="BC723" s="31">
        <v>3412453.7370910598</v>
      </c>
      <c r="BD723" s="31">
        <v>0</v>
      </c>
      <c r="BE723" s="31">
        <v>0</v>
      </c>
      <c r="BF723" s="31">
        <v>2783376.2532653799</v>
      </c>
      <c r="BG723" s="31">
        <v>42651709.226074196</v>
      </c>
      <c r="BH723" s="31">
        <v>3781346.6061706501</v>
      </c>
      <c r="BI723" s="31">
        <v>0</v>
      </c>
      <c r="BJ723" s="31">
        <v>4294891.6016235398</v>
      </c>
      <c r="BK723" s="31">
        <v>2450258.2396240202</v>
      </c>
      <c r="BL723" s="31">
        <v>0</v>
      </c>
      <c r="BM723" s="31">
        <v>0</v>
      </c>
      <c r="BN723" s="31">
        <v>0</v>
      </c>
      <c r="BO723" s="31">
        <v>0</v>
      </c>
      <c r="BP723" s="31">
        <v>0</v>
      </c>
      <c r="BQ723" s="31">
        <v>0</v>
      </c>
      <c r="BR723" s="31">
        <v>4365303.7699584998</v>
      </c>
      <c r="BS723" s="31">
        <v>2122702.8358764602</v>
      </c>
      <c r="BT723" s="31">
        <v>0</v>
      </c>
      <c r="BU723" s="31">
        <v>0</v>
      </c>
      <c r="BV723" s="31">
        <v>1639631.24020386</v>
      </c>
      <c r="BW723" s="31">
        <v>0</v>
      </c>
      <c r="BX723" s="31">
        <v>0</v>
      </c>
      <c r="BY723" s="31">
        <v>0</v>
      </c>
      <c r="BZ723" s="31">
        <v>0</v>
      </c>
      <c r="CA723" s="31">
        <v>102738.208465576</v>
      </c>
      <c r="CB723" s="31">
        <v>5908647.4533081101</v>
      </c>
      <c r="CC723" s="31">
        <v>40492834.255859397</v>
      </c>
      <c r="CD723" s="31">
        <v>8047196.69287109</v>
      </c>
      <c r="CE723" s="31">
        <v>2887.85055264831</v>
      </c>
      <c r="CF723" s="31">
        <v>451626.99655532802</v>
      </c>
      <c r="CG723" s="31">
        <v>2782880.6769103999</v>
      </c>
      <c r="CH723" s="31">
        <v>0</v>
      </c>
      <c r="CI723" s="31">
        <v>105589.634474754</v>
      </c>
      <c r="CJ723" s="31">
        <v>6359537.3688354502</v>
      </c>
      <c r="CK723" s="31">
        <v>43281141.074218802</v>
      </c>
      <c r="CL723" s="31">
        <v>8040633.1843872098</v>
      </c>
      <c r="CM723" s="31">
        <v>176712.64014053301</v>
      </c>
      <c r="CN723" s="31">
        <v>24610366.274658199</v>
      </c>
      <c r="CO723" s="31">
        <v>85963442.233398393</v>
      </c>
      <c r="CP723" s="31">
        <v>8040633.1843872098</v>
      </c>
    </row>
    <row r="724" spans="1:94">
      <c r="A724" s="138" t="s">
        <v>76</v>
      </c>
      <c r="B724" s="163">
        <v>38231</v>
      </c>
      <c r="C724" s="31">
        <v>70194.389010429397</v>
      </c>
      <c r="D724" s="31">
        <v>0</v>
      </c>
      <c r="E724" s="31">
        <v>33982.8803925514</v>
      </c>
      <c r="F724" s="31">
        <v>17474.216419935201</v>
      </c>
      <c r="G724" s="31">
        <v>214.59983842633699</v>
      </c>
      <c r="H724" s="31">
        <v>0</v>
      </c>
      <c r="I724" s="31">
        <v>0</v>
      </c>
      <c r="J724" s="31">
        <v>8839.1896226406097</v>
      </c>
      <c r="K724" s="31">
        <v>62212.756888389602</v>
      </c>
      <c r="L724" s="31">
        <v>56001.207900047302</v>
      </c>
      <c r="M724" s="31">
        <v>39718.112009525299</v>
      </c>
      <c r="N724" s="31">
        <v>5355.37363064289</v>
      </c>
      <c r="O724" s="31">
        <v>0</v>
      </c>
      <c r="P724" s="31">
        <v>0</v>
      </c>
      <c r="Q724" s="31">
        <v>4699.4629335403397</v>
      </c>
      <c r="R724" s="31">
        <v>0</v>
      </c>
      <c r="S724" s="31">
        <v>0</v>
      </c>
      <c r="T724" s="31">
        <v>2835.7978724837299</v>
      </c>
      <c r="U724" s="31">
        <v>71218.885959667197</v>
      </c>
      <c r="V724" s="31">
        <v>3455842.4939270001</v>
      </c>
      <c r="W724" s="31">
        <v>0</v>
      </c>
      <c r="X724" s="31">
        <v>2487739.5909118699</v>
      </c>
      <c r="Y724" s="31">
        <v>1042704.79058838</v>
      </c>
      <c r="Z724" s="31">
        <v>37978.523088932001</v>
      </c>
      <c r="AA724" s="31">
        <v>0</v>
      </c>
      <c r="AB724" s="31">
        <v>0</v>
      </c>
      <c r="AC724" s="31">
        <v>2217250.09338379</v>
      </c>
      <c r="AD724" s="31">
        <v>15084960.3074951</v>
      </c>
      <c r="AE724" s="31">
        <v>2703472.10073853</v>
      </c>
      <c r="AF724" s="31">
        <v>1905590.73954773</v>
      </c>
      <c r="AG724" s="31">
        <v>852550.08024597203</v>
      </c>
      <c r="AH724" s="31">
        <v>0</v>
      </c>
      <c r="AI724" s="31">
        <v>0</v>
      </c>
      <c r="AJ724" s="31">
        <v>511498.11795425398</v>
      </c>
      <c r="AK724" s="31">
        <v>0</v>
      </c>
      <c r="AL724" s="31">
        <v>0</v>
      </c>
      <c r="AM724" s="31">
        <v>448550.43204879801</v>
      </c>
      <c r="AN724" s="31">
        <v>17705355.2897949</v>
      </c>
      <c r="AO724" s="31">
        <v>24382617.652343798</v>
      </c>
      <c r="AP724" s="31">
        <v>0</v>
      </c>
      <c r="AQ724" s="31">
        <v>16967657.9992676</v>
      </c>
      <c r="AR724" s="31">
        <v>7267399.5151977502</v>
      </c>
      <c r="AS724" s="31">
        <v>232896.53693580601</v>
      </c>
      <c r="AT724" s="31">
        <v>0</v>
      </c>
      <c r="AU724" s="31">
        <v>0</v>
      </c>
      <c r="AV724" s="31">
        <v>5245741.1738281297</v>
      </c>
      <c r="AW724" s="31">
        <v>35667614.612792999</v>
      </c>
      <c r="AX724" s="31">
        <v>19200590.744872998</v>
      </c>
      <c r="AY724" s="31">
        <v>13344328.397338901</v>
      </c>
      <c r="AZ724" s="31">
        <v>5611057.9445190402</v>
      </c>
      <c r="BA724" s="31">
        <v>0</v>
      </c>
      <c r="BB724" s="31">
        <v>0</v>
      </c>
      <c r="BC724" s="31">
        <v>3433036.08410645</v>
      </c>
      <c r="BD724" s="31">
        <v>0</v>
      </c>
      <c r="BE724" s="31">
        <v>0</v>
      </c>
      <c r="BF724" s="31">
        <v>2796712.2497253399</v>
      </c>
      <c r="BG724" s="31">
        <v>41543295.145507798</v>
      </c>
      <c r="BH724" s="31">
        <v>4068036.34973145</v>
      </c>
      <c r="BI724" s="31">
        <v>0</v>
      </c>
      <c r="BJ724" s="31">
        <v>4405640.7593994103</v>
      </c>
      <c r="BK724" s="31">
        <v>2544571.2904968299</v>
      </c>
      <c r="BL724" s="31">
        <v>0</v>
      </c>
      <c r="BM724" s="31">
        <v>0</v>
      </c>
      <c r="BN724" s="31">
        <v>0</v>
      </c>
      <c r="BO724" s="31">
        <v>0</v>
      </c>
      <c r="BP724" s="31">
        <v>0</v>
      </c>
      <c r="BQ724" s="31">
        <v>0</v>
      </c>
      <c r="BR724" s="31">
        <v>4480181.0666503897</v>
      </c>
      <c r="BS724" s="31">
        <v>2194746.5126342801</v>
      </c>
      <c r="BT724" s="31">
        <v>0</v>
      </c>
      <c r="BU724" s="31">
        <v>0</v>
      </c>
      <c r="BV724" s="31">
        <v>1673245.3964843799</v>
      </c>
      <c r="BW724" s="31">
        <v>0</v>
      </c>
      <c r="BX724" s="31">
        <v>0</v>
      </c>
      <c r="BY724" s="31">
        <v>0</v>
      </c>
      <c r="BZ724" s="31">
        <v>0</v>
      </c>
      <c r="CA724" s="31">
        <v>104065.985559464</v>
      </c>
      <c r="CB724" s="31">
        <v>5965143.3348998995</v>
      </c>
      <c r="CC724" s="31">
        <v>41455651.230957001</v>
      </c>
      <c r="CD724" s="31">
        <v>8519815.1646728497</v>
      </c>
      <c r="CE724" s="31">
        <v>2777.3402679860601</v>
      </c>
      <c r="CF724" s="31">
        <v>445407.72603225702</v>
      </c>
      <c r="CG724" s="31">
        <v>2779513.8825378399</v>
      </c>
      <c r="CH724" s="31">
        <v>0</v>
      </c>
      <c r="CI724" s="31">
        <v>106857.73689270001</v>
      </c>
      <c r="CJ724" s="31">
        <v>6411259.9803466797</v>
      </c>
      <c r="CK724" s="31">
        <v>44240938.306152299</v>
      </c>
      <c r="CL724" s="31">
        <v>8535264.5947265606</v>
      </c>
      <c r="CM724" s="31">
        <v>178391.45345306399</v>
      </c>
      <c r="CN724" s="31">
        <v>24083233.666992199</v>
      </c>
      <c r="CO724" s="31">
        <v>85535442.225585893</v>
      </c>
      <c r="CP724" s="31">
        <v>8535264.5947265606</v>
      </c>
    </row>
    <row r="725" spans="1:94">
      <c r="A725" s="138" t="s">
        <v>76</v>
      </c>
      <c r="B725" s="163">
        <v>38322</v>
      </c>
      <c r="C725" s="31">
        <v>71792.846871375994</v>
      </c>
      <c r="D725" s="31">
        <v>0</v>
      </c>
      <c r="E725" s="31">
        <v>32921.962349414804</v>
      </c>
      <c r="F725" s="31">
        <v>16999.568539142601</v>
      </c>
      <c r="G725" s="31">
        <v>352.484963238239</v>
      </c>
      <c r="H725" s="31">
        <v>0</v>
      </c>
      <c r="I725" s="31">
        <v>0</v>
      </c>
      <c r="J725" s="31">
        <v>13611.7488871813</v>
      </c>
      <c r="K725" s="31">
        <v>59854.228991031603</v>
      </c>
      <c r="L725" s="31">
        <v>54846.701410293601</v>
      </c>
      <c r="M725" s="31">
        <v>40112.565130233801</v>
      </c>
      <c r="N725" s="31">
        <v>5476.84163701534</v>
      </c>
      <c r="O725" s="31">
        <v>0</v>
      </c>
      <c r="P725" s="31">
        <v>0</v>
      </c>
      <c r="Q725" s="31">
        <v>4741.1946464180901</v>
      </c>
      <c r="R725" s="31">
        <v>0</v>
      </c>
      <c r="S725" s="31">
        <v>0</v>
      </c>
      <c r="T725" s="31">
        <v>2875.44786113501</v>
      </c>
      <c r="U725" s="31">
        <v>72685.512072879603</v>
      </c>
      <c r="V725" s="31">
        <v>3555612.6916198698</v>
      </c>
      <c r="W725" s="31">
        <v>0</v>
      </c>
      <c r="X725" s="31">
        <v>2446825.5074157701</v>
      </c>
      <c r="Y725" s="31">
        <v>1051170.70452881</v>
      </c>
      <c r="Z725" s="31">
        <v>68139.367605209394</v>
      </c>
      <c r="AA725" s="31">
        <v>0</v>
      </c>
      <c r="AB725" s="31">
        <v>0</v>
      </c>
      <c r="AC725" s="31">
        <v>4098239.4223632799</v>
      </c>
      <c r="AD725" s="31">
        <v>15629374.134521499</v>
      </c>
      <c r="AE725" s="31">
        <v>2694772.3821105999</v>
      </c>
      <c r="AF725" s="31">
        <v>1929339.4022522001</v>
      </c>
      <c r="AG725" s="31">
        <v>863015.90114593494</v>
      </c>
      <c r="AH725" s="31">
        <v>0</v>
      </c>
      <c r="AI725" s="31">
        <v>0</v>
      </c>
      <c r="AJ725" s="31">
        <v>504878.337108612</v>
      </c>
      <c r="AK725" s="31">
        <v>0</v>
      </c>
      <c r="AL725" s="31">
        <v>0</v>
      </c>
      <c r="AM725" s="31">
        <v>455059.39546203602</v>
      </c>
      <c r="AN725" s="31">
        <v>18999687.793212902</v>
      </c>
      <c r="AO725" s="31">
        <v>25366740.987060498</v>
      </c>
      <c r="AP725" s="31">
        <v>0</v>
      </c>
      <c r="AQ725" s="31">
        <v>16863682.372802701</v>
      </c>
      <c r="AR725" s="31">
        <v>7385696.8016357403</v>
      </c>
      <c r="AS725" s="31">
        <v>425464.07552719099</v>
      </c>
      <c r="AT725" s="31">
        <v>0</v>
      </c>
      <c r="AU725" s="31">
        <v>0</v>
      </c>
      <c r="AV725" s="31">
        <v>9726716.0996093806</v>
      </c>
      <c r="AW725" s="31">
        <v>37089130.338867202</v>
      </c>
      <c r="AX725" s="31">
        <v>19375468.395019501</v>
      </c>
      <c r="AY725" s="31">
        <v>13671607.1177979</v>
      </c>
      <c r="AZ725" s="31">
        <v>5753946.3197021503</v>
      </c>
      <c r="BA725" s="31">
        <v>0</v>
      </c>
      <c r="BB725" s="31">
        <v>0</v>
      </c>
      <c r="BC725" s="31">
        <v>3447367.4619140602</v>
      </c>
      <c r="BD725" s="31">
        <v>0</v>
      </c>
      <c r="BE725" s="31">
        <v>0</v>
      </c>
      <c r="BF725" s="31">
        <v>2887874.0569152799</v>
      </c>
      <c r="BG725" s="31">
        <v>45259920.037109397</v>
      </c>
      <c r="BH725" s="31">
        <v>4172337.7142333998</v>
      </c>
      <c r="BI725" s="31">
        <v>0</v>
      </c>
      <c r="BJ725" s="31">
        <v>4409283.0573120099</v>
      </c>
      <c r="BK725" s="31">
        <v>2597096.22839355</v>
      </c>
      <c r="BL725" s="31">
        <v>0</v>
      </c>
      <c r="BM725" s="31">
        <v>0</v>
      </c>
      <c r="BN725" s="31">
        <v>0</v>
      </c>
      <c r="BO725" s="31">
        <v>0</v>
      </c>
      <c r="BP725" s="31">
        <v>0</v>
      </c>
      <c r="BQ725" s="31">
        <v>0</v>
      </c>
      <c r="BR725" s="31">
        <v>4592567.0555419903</v>
      </c>
      <c r="BS725" s="31">
        <v>2258318.0935668899</v>
      </c>
      <c r="BT725" s="31">
        <v>0</v>
      </c>
      <c r="BU725" s="31">
        <v>0</v>
      </c>
      <c r="BV725" s="31">
        <v>1709140.6266632101</v>
      </c>
      <c r="BW725" s="31">
        <v>0</v>
      </c>
      <c r="BX725" s="31">
        <v>0</v>
      </c>
      <c r="BY725" s="31">
        <v>0</v>
      </c>
      <c r="BZ725" s="31">
        <v>0</v>
      </c>
      <c r="CA725" s="31">
        <v>104582.384656906</v>
      </c>
      <c r="CB725" s="31">
        <v>5984510.36791992</v>
      </c>
      <c r="CC725" s="31">
        <v>42135236.762207001</v>
      </c>
      <c r="CD725" s="31">
        <v>8548224.1767578106</v>
      </c>
      <c r="CE725" s="31">
        <v>2903.2968307435499</v>
      </c>
      <c r="CF725" s="31">
        <v>454514.67771911598</v>
      </c>
      <c r="CG725" s="31">
        <v>2878233.2827758798</v>
      </c>
      <c r="CH725" s="31">
        <v>0</v>
      </c>
      <c r="CI725" s="31">
        <v>107503.23291111</v>
      </c>
      <c r="CJ725" s="31">
        <v>6440957.6708984403</v>
      </c>
      <c r="CK725" s="31">
        <v>45021504.3349609</v>
      </c>
      <c r="CL725" s="31">
        <v>8551790.7136230506</v>
      </c>
      <c r="CM725" s="31">
        <v>180074.714075089</v>
      </c>
      <c r="CN725" s="31">
        <v>25479290.2346191</v>
      </c>
      <c r="CO725" s="31">
        <v>90443219.541015595</v>
      </c>
      <c r="CP725" s="31">
        <v>8551790.7136230506</v>
      </c>
    </row>
    <row r="726" spans="1:94">
      <c r="A726" s="138" t="s">
        <v>76</v>
      </c>
      <c r="B726" s="163">
        <v>38412</v>
      </c>
      <c r="C726" s="31">
        <v>73947.036686897307</v>
      </c>
      <c r="D726" s="31">
        <v>0</v>
      </c>
      <c r="E726" s="31">
        <v>32669.854955434799</v>
      </c>
      <c r="F726" s="31">
        <v>17256.287682294798</v>
      </c>
      <c r="G726" s="31">
        <v>568.59593337029196</v>
      </c>
      <c r="H726" s="31">
        <v>0</v>
      </c>
      <c r="I726" s="31">
        <v>0</v>
      </c>
      <c r="J726" s="31">
        <v>19191.7415041924</v>
      </c>
      <c r="K726" s="31">
        <v>53937.001420021101</v>
      </c>
      <c r="L726" s="31">
        <v>54748.350355625204</v>
      </c>
      <c r="M726" s="31">
        <v>40846.690321445501</v>
      </c>
      <c r="N726" s="31">
        <v>5604.7266204953203</v>
      </c>
      <c r="O726" s="31">
        <v>0</v>
      </c>
      <c r="P726" s="31">
        <v>0</v>
      </c>
      <c r="Q726" s="31">
        <v>4810.09993344545</v>
      </c>
      <c r="R726" s="31">
        <v>0</v>
      </c>
      <c r="S726" s="31">
        <v>0</v>
      </c>
      <c r="T726" s="31">
        <v>2893.1967521607899</v>
      </c>
      <c r="U726" s="31">
        <v>73160.769288988391</v>
      </c>
      <c r="V726" s="31">
        <v>3635031.1141662602</v>
      </c>
      <c r="W726" s="31">
        <v>0</v>
      </c>
      <c r="X726" s="31">
        <v>2406135.1907653799</v>
      </c>
      <c r="Y726" s="31">
        <v>1066492.11940002</v>
      </c>
      <c r="Z726" s="31">
        <v>89028.573854446397</v>
      </c>
      <c r="AA726" s="31">
        <v>0</v>
      </c>
      <c r="AB726" s="31">
        <v>0</v>
      </c>
      <c r="AC726" s="31">
        <v>5705641.32739258</v>
      </c>
      <c r="AD726" s="31">
        <v>13720051.1392822</v>
      </c>
      <c r="AE726" s="31">
        <v>2725988.6106262198</v>
      </c>
      <c r="AF726" s="31">
        <v>1944355.63163757</v>
      </c>
      <c r="AG726" s="31">
        <v>869297.41883087205</v>
      </c>
      <c r="AH726" s="31">
        <v>0</v>
      </c>
      <c r="AI726" s="31">
        <v>0</v>
      </c>
      <c r="AJ726" s="31">
        <v>497967.04545593302</v>
      </c>
      <c r="AK726" s="31">
        <v>0</v>
      </c>
      <c r="AL726" s="31">
        <v>0</v>
      </c>
      <c r="AM726" s="31">
        <v>454808.08301544201</v>
      </c>
      <c r="AN726" s="31">
        <v>19766215.784667999</v>
      </c>
      <c r="AO726" s="31">
        <v>26263705.286377002</v>
      </c>
      <c r="AP726" s="31">
        <v>0</v>
      </c>
      <c r="AQ726" s="31">
        <v>16866609.529052701</v>
      </c>
      <c r="AR726" s="31">
        <v>7660509.8787231399</v>
      </c>
      <c r="AS726" s="31">
        <v>564887.95175170898</v>
      </c>
      <c r="AT726" s="31">
        <v>0</v>
      </c>
      <c r="AU726" s="31">
        <v>0</v>
      </c>
      <c r="AV726" s="31">
        <v>13470672.712524399</v>
      </c>
      <c r="AW726" s="31">
        <v>32927319.403320301</v>
      </c>
      <c r="AX726" s="31">
        <v>19737961.107421901</v>
      </c>
      <c r="AY726" s="31">
        <v>13979483.151367201</v>
      </c>
      <c r="AZ726" s="31">
        <v>5852163.1015625</v>
      </c>
      <c r="BA726" s="31">
        <v>0</v>
      </c>
      <c r="BB726" s="31">
        <v>0</v>
      </c>
      <c r="BC726" s="31">
        <v>3448062.0845947298</v>
      </c>
      <c r="BD726" s="31">
        <v>0</v>
      </c>
      <c r="BE726" s="31">
        <v>0</v>
      </c>
      <c r="BF726" s="31">
        <v>2922543.6263427702</v>
      </c>
      <c r="BG726" s="31">
        <v>47272828.247558601</v>
      </c>
      <c r="BH726" s="31">
        <v>4249060.0062866202</v>
      </c>
      <c r="BI726" s="31">
        <v>0</v>
      </c>
      <c r="BJ726" s="31">
        <v>4429634.9780883798</v>
      </c>
      <c r="BK726" s="31">
        <v>2710495.2402954102</v>
      </c>
      <c r="BL726" s="31">
        <v>0</v>
      </c>
      <c r="BM726" s="31">
        <v>0</v>
      </c>
      <c r="BN726" s="31">
        <v>0</v>
      </c>
      <c r="BO726" s="31">
        <v>0</v>
      </c>
      <c r="BP726" s="31">
        <v>0</v>
      </c>
      <c r="BQ726" s="31">
        <v>0</v>
      </c>
      <c r="BR726" s="31">
        <v>4664927.5150146503</v>
      </c>
      <c r="BS726" s="31">
        <v>2321831.5182800302</v>
      </c>
      <c r="BT726" s="31">
        <v>0</v>
      </c>
      <c r="BU726" s="31">
        <v>0</v>
      </c>
      <c r="BV726" s="31">
        <v>1766572.69929504</v>
      </c>
      <c r="BW726" s="31">
        <v>0</v>
      </c>
      <c r="BX726" s="31">
        <v>0</v>
      </c>
      <c r="BY726" s="31">
        <v>0</v>
      </c>
      <c r="BZ726" s="31">
        <v>0</v>
      </c>
      <c r="CA726" s="31">
        <v>106698.75979518901</v>
      </c>
      <c r="CB726" s="31">
        <v>6048227.6561889602</v>
      </c>
      <c r="CC726" s="31">
        <v>43164673.868652299</v>
      </c>
      <c r="CD726" s="31">
        <v>8693486.1002197303</v>
      </c>
      <c r="CE726" s="31">
        <v>2910.6898190081101</v>
      </c>
      <c r="CF726" s="31">
        <v>458655.48602676397</v>
      </c>
      <c r="CG726" s="31">
        <v>2948638.9743042002</v>
      </c>
      <c r="CH726" s="31">
        <v>0</v>
      </c>
      <c r="CI726" s="31">
        <v>109609.84947490699</v>
      </c>
      <c r="CJ726" s="31">
        <v>6505403.4003906297</v>
      </c>
      <c r="CK726" s="31">
        <v>46096530.5078125</v>
      </c>
      <c r="CL726" s="31">
        <v>8682782.1351318397</v>
      </c>
      <c r="CM726" s="31">
        <v>182458.53871536301</v>
      </c>
      <c r="CN726" s="31">
        <v>26267176.254150402</v>
      </c>
      <c r="CO726" s="31">
        <v>93332175.271484405</v>
      </c>
      <c r="CP726" s="31">
        <v>8682782.1351318397</v>
      </c>
    </row>
    <row r="727" spans="1:94">
      <c r="A727" s="138" t="s">
        <v>76</v>
      </c>
      <c r="B727" s="163">
        <v>38504</v>
      </c>
      <c r="C727" s="31">
        <v>75609.311221122698</v>
      </c>
      <c r="D727" s="31">
        <v>0</v>
      </c>
      <c r="E727" s="31">
        <v>32180.183338403702</v>
      </c>
      <c r="F727" s="31">
        <v>17452.752685785301</v>
      </c>
      <c r="G727" s="31">
        <v>657.13973899185703</v>
      </c>
      <c r="H727" s="31">
        <v>0</v>
      </c>
      <c r="I727" s="31">
        <v>0</v>
      </c>
      <c r="J727" s="31">
        <v>25318.990452528</v>
      </c>
      <c r="K727" s="31">
        <v>48307.380182743102</v>
      </c>
      <c r="L727" s="31">
        <v>55938.526290893598</v>
      </c>
      <c r="M727" s="31">
        <v>41439.82421875</v>
      </c>
      <c r="N727" s="31">
        <v>5680.5250945091202</v>
      </c>
      <c r="O727" s="31">
        <v>0</v>
      </c>
      <c r="P727" s="31">
        <v>0</v>
      </c>
      <c r="Q727" s="31">
        <v>4835.6547201871899</v>
      </c>
      <c r="R727" s="31">
        <v>0</v>
      </c>
      <c r="S727" s="31">
        <v>0</v>
      </c>
      <c r="T727" s="31">
        <v>2964.0472136139902</v>
      </c>
      <c r="U727" s="31">
        <v>73513.133339847831</v>
      </c>
      <c r="V727" s="31">
        <v>3746588.17010498</v>
      </c>
      <c r="W727" s="31">
        <v>0</v>
      </c>
      <c r="X727" s="31">
        <v>2395122.8895568801</v>
      </c>
      <c r="Y727" s="31">
        <v>1092442.8325805699</v>
      </c>
      <c r="Z727" s="31">
        <v>129055.46250248</v>
      </c>
      <c r="AA727" s="31">
        <v>0</v>
      </c>
      <c r="AB727" s="31">
        <v>0</v>
      </c>
      <c r="AC727" s="31">
        <v>8733355.1013183594</v>
      </c>
      <c r="AD727" s="31">
        <v>12110506.1176758</v>
      </c>
      <c r="AE727" s="31">
        <v>2778559.6991882301</v>
      </c>
      <c r="AF727" s="31">
        <v>1976561.25648499</v>
      </c>
      <c r="AG727" s="31">
        <v>873702.21836853004</v>
      </c>
      <c r="AH727" s="31">
        <v>0</v>
      </c>
      <c r="AI727" s="31">
        <v>0</v>
      </c>
      <c r="AJ727" s="31">
        <v>497666.57822418201</v>
      </c>
      <c r="AK727" s="31">
        <v>0</v>
      </c>
      <c r="AL727" s="31">
        <v>0</v>
      </c>
      <c r="AM727" s="31">
        <v>478655.37669372599</v>
      </c>
      <c r="AN727" s="31">
        <v>20744698.276122998</v>
      </c>
      <c r="AO727" s="31">
        <v>27220356.753662098</v>
      </c>
      <c r="AP727" s="31">
        <v>0</v>
      </c>
      <c r="AQ727" s="31">
        <v>16955856.427002002</v>
      </c>
      <c r="AR727" s="31">
        <v>7950970.6082153302</v>
      </c>
      <c r="AS727" s="31">
        <v>836372.01604461705</v>
      </c>
      <c r="AT727" s="31">
        <v>0</v>
      </c>
      <c r="AU727" s="31">
        <v>0</v>
      </c>
      <c r="AV727" s="31">
        <v>19915099.115966801</v>
      </c>
      <c r="AW727" s="31">
        <v>29241962.619872998</v>
      </c>
      <c r="AX727" s="31">
        <v>20290385.411865201</v>
      </c>
      <c r="AY727" s="31">
        <v>14311707.990356401</v>
      </c>
      <c r="AZ727" s="31">
        <v>5941766.0712280301</v>
      </c>
      <c r="BA727" s="31">
        <v>0</v>
      </c>
      <c r="BB727" s="31">
        <v>0</v>
      </c>
      <c r="BC727" s="31">
        <v>3474358.4945068401</v>
      </c>
      <c r="BD727" s="31">
        <v>0</v>
      </c>
      <c r="BE727" s="31">
        <v>0</v>
      </c>
      <c r="BF727" s="31">
        <v>3099590.1171569801</v>
      </c>
      <c r="BG727" s="31">
        <v>49029816.345703103</v>
      </c>
      <c r="BH727" s="31">
        <v>4448546.1204223596</v>
      </c>
      <c r="BI727" s="31">
        <v>0</v>
      </c>
      <c r="BJ727" s="31">
        <v>4515510.9605102502</v>
      </c>
      <c r="BK727" s="31">
        <v>2866719.8396606399</v>
      </c>
      <c r="BL727" s="31">
        <v>0</v>
      </c>
      <c r="BM727" s="31">
        <v>0</v>
      </c>
      <c r="BN727" s="31">
        <v>0</v>
      </c>
      <c r="BO727" s="31">
        <v>0</v>
      </c>
      <c r="BP727" s="31">
        <v>0</v>
      </c>
      <c r="BQ727" s="31">
        <v>0</v>
      </c>
      <c r="BR727" s="31">
        <v>4813795.5899047898</v>
      </c>
      <c r="BS727" s="31">
        <v>2366908.4550781301</v>
      </c>
      <c r="BT727" s="31">
        <v>0</v>
      </c>
      <c r="BU727" s="31">
        <v>0</v>
      </c>
      <c r="BV727" s="31">
        <v>1853051.1978607201</v>
      </c>
      <c r="BW727" s="31">
        <v>0</v>
      </c>
      <c r="BX727" s="31">
        <v>0</v>
      </c>
      <c r="BY727" s="31">
        <v>0</v>
      </c>
      <c r="BZ727" s="31">
        <v>0</v>
      </c>
      <c r="CA727" s="31">
        <v>107931.50144290899</v>
      </c>
      <c r="CB727" s="31">
        <v>6142037.1760864304</v>
      </c>
      <c r="CC727" s="31">
        <v>44191443.970703103</v>
      </c>
      <c r="CD727" s="31">
        <v>8950384.17578125</v>
      </c>
      <c r="CE727" s="31">
        <v>2979.5584555566302</v>
      </c>
      <c r="CF727" s="31">
        <v>478063.96012496902</v>
      </c>
      <c r="CG727" s="31">
        <v>3100269.86962891</v>
      </c>
      <c r="CH727" s="31">
        <v>0</v>
      </c>
      <c r="CI727" s="31">
        <v>110878.253427505</v>
      </c>
      <c r="CJ727" s="31">
        <v>6619386.5917358398</v>
      </c>
      <c r="CK727" s="31">
        <v>47295789.4287109</v>
      </c>
      <c r="CL727" s="31">
        <v>8943285.0054931603</v>
      </c>
      <c r="CM727" s="31">
        <v>184045.420431137</v>
      </c>
      <c r="CN727" s="31">
        <v>27357315.345703099</v>
      </c>
      <c r="CO727" s="31">
        <v>96341637.852539107</v>
      </c>
      <c r="CP727" s="31">
        <v>8943285.0054931603</v>
      </c>
    </row>
    <row r="728" spans="1:94">
      <c r="A728" s="138" t="s">
        <v>76</v>
      </c>
      <c r="B728" s="163">
        <v>38596</v>
      </c>
      <c r="C728" s="31">
        <v>76931.300002098098</v>
      </c>
      <c r="D728" s="31">
        <v>0</v>
      </c>
      <c r="E728" s="31">
        <v>31909.698668718302</v>
      </c>
      <c r="F728" s="31">
        <v>17779.999043703101</v>
      </c>
      <c r="G728" s="31">
        <v>765.26998318731796</v>
      </c>
      <c r="H728" s="31">
        <v>0</v>
      </c>
      <c r="I728" s="31">
        <v>0</v>
      </c>
      <c r="J728" s="31">
        <v>29257.910992622401</v>
      </c>
      <c r="K728" s="31">
        <v>43478.457402229302</v>
      </c>
      <c r="L728" s="31">
        <v>57675.6072211266</v>
      </c>
      <c r="M728" s="31">
        <v>42112.930498599999</v>
      </c>
      <c r="N728" s="31">
        <v>5745.5976024866104</v>
      </c>
      <c r="O728" s="31">
        <v>0</v>
      </c>
      <c r="P728" s="31">
        <v>0</v>
      </c>
      <c r="Q728" s="31">
        <v>4870.6849903464299</v>
      </c>
      <c r="R728" s="31">
        <v>0</v>
      </c>
      <c r="S728" s="31">
        <v>0</v>
      </c>
      <c r="T728" s="31">
        <v>3006.4913966059698</v>
      </c>
      <c r="U728" s="31">
        <v>73061.816490072888</v>
      </c>
      <c r="V728" s="31">
        <v>3746730.8296203599</v>
      </c>
      <c r="W728" s="31">
        <v>0</v>
      </c>
      <c r="X728" s="31">
        <v>2351354.1791076702</v>
      </c>
      <c r="Y728" s="31">
        <v>1112625.0918579099</v>
      </c>
      <c r="Z728" s="31">
        <v>158561.457302094</v>
      </c>
      <c r="AA728" s="31">
        <v>0</v>
      </c>
      <c r="AB728" s="31">
        <v>0</v>
      </c>
      <c r="AC728" s="31">
        <v>11049852.9523926</v>
      </c>
      <c r="AD728" s="31">
        <v>10206078.158569301</v>
      </c>
      <c r="AE728" s="31">
        <v>2752976.77801514</v>
      </c>
      <c r="AF728" s="31">
        <v>1993826.35569763</v>
      </c>
      <c r="AG728" s="31">
        <v>862210.56243133498</v>
      </c>
      <c r="AH728" s="31">
        <v>0</v>
      </c>
      <c r="AI728" s="31">
        <v>0</v>
      </c>
      <c r="AJ728" s="31">
        <v>499840.593616486</v>
      </c>
      <c r="AK728" s="31">
        <v>0</v>
      </c>
      <c r="AL728" s="31">
        <v>0</v>
      </c>
      <c r="AM728" s="31">
        <v>478625.92761611898</v>
      </c>
      <c r="AN728" s="31">
        <v>21161999.052002002</v>
      </c>
      <c r="AO728" s="31">
        <v>27699248.8359375</v>
      </c>
      <c r="AP728" s="31">
        <v>0</v>
      </c>
      <c r="AQ728" s="31">
        <v>16734361.7227783</v>
      </c>
      <c r="AR728" s="31">
        <v>7940410.7465209998</v>
      </c>
      <c r="AS728" s="31">
        <v>1043688.12965393</v>
      </c>
      <c r="AT728" s="31">
        <v>0</v>
      </c>
      <c r="AU728" s="31">
        <v>0</v>
      </c>
      <c r="AV728" s="31">
        <v>24484013.424316399</v>
      </c>
      <c r="AW728" s="31">
        <v>24980488.862548798</v>
      </c>
      <c r="AX728" s="31">
        <v>20403137.1958008</v>
      </c>
      <c r="AY728" s="31">
        <v>14641945.7585449</v>
      </c>
      <c r="AZ728" s="31">
        <v>5952820.0054931603</v>
      </c>
      <c r="BA728" s="31">
        <v>0</v>
      </c>
      <c r="BB728" s="31">
        <v>0</v>
      </c>
      <c r="BC728" s="31">
        <v>3554043.0011901902</v>
      </c>
      <c r="BD728" s="31">
        <v>0</v>
      </c>
      <c r="BE728" s="31">
        <v>0</v>
      </c>
      <c r="BF728" s="31">
        <v>3147323.75531006</v>
      </c>
      <c r="BG728" s="31">
        <v>48967257.8505859</v>
      </c>
      <c r="BH728" s="31">
        <v>4800885.8473510696</v>
      </c>
      <c r="BI728" s="31">
        <v>0</v>
      </c>
      <c r="BJ728" s="31">
        <v>4641251.4961547898</v>
      </c>
      <c r="BK728" s="31">
        <v>2978336.4495544401</v>
      </c>
      <c r="BL728" s="31">
        <v>0</v>
      </c>
      <c r="BM728" s="31">
        <v>0</v>
      </c>
      <c r="BN728" s="31">
        <v>0</v>
      </c>
      <c r="BO728" s="31">
        <v>0</v>
      </c>
      <c r="BP728" s="31">
        <v>0</v>
      </c>
      <c r="BQ728" s="31">
        <v>0</v>
      </c>
      <c r="BR728" s="31">
        <v>4963450.6456909198</v>
      </c>
      <c r="BS728" s="31">
        <v>2392415.3868713402</v>
      </c>
      <c r="BT728" s="31">
        <v>0</v>
      </c>
      <c r="BU728" s="31">
        <v>0</v>
      </c>
      <c r="BV728" s="31">
        <v>1899551.06463623</v>
      </c>
      <c r="BW728" s="31">
        <v>0</v>
      </c>
      <c r="BX728" s="31">
        <v>0</v>
      </c>
      <c r="BY728" s="31">
        <v>0</v>
      </c>
      <c r="BZ728" s="31">
        <v>0</v>
      </c>
      <c r="CA728" s="31">
        <v>108751.993206978</v>
      </c>
      <c r="CB728" s="31">
        <v>6105274.99145508</v>
      </c>
      <c r="CC728" s="31">
        <v>44451044.904296897</v>
      </c>
      <c r="CD728" s="31">
        <v>9461038.5037841797</v>
      </c>
      <c r="CE728" s="31">
        <v>2945.1519511341999</v>
      </c>
      <c r="CF728" s="31">
        <v>474908.16300964402</v>
      </c>
      <c r="CG728" s="31">
        <v>3121553.5019836398</v>
      </c>
      <c r="CH728" s="31">
        <v>0</v>
      </c>
      <c r="CI728" s="31">
        <v>111710.75006580399</v>
      </c>
      <c r="CJ728" s="31">
        <v>6580301.7899780301</v>
      </c>
      <c r="CK728" s="31">
        <v>47576711.3427734</v>
      </c>
      <c r="CL728" s="31">
        <v>9477718.4183349591</v>
      </c>
      <c r="CM728" s="31">
        <v>184893.654260635</v>
      </c>
      <c r="CN728" s="31">
        <v>27724156.614990201</v>
      </c>
      <c r="CO728" s="31">
        <v>96425628.511718795</v>
      </c>
      <c r="CP728" s="31">
        <v>9477718.4183349591</v>
      </c>
    </row>
    <row r="729" spans="1:94">
      <c r="A729" s="138" t="s">
        <v>76</v>
      </c>
      <c r="B729" s="163">
        <v>38687</v>
      </c>
      <c r="C729" s="31">
        <v>78709.424954414397</v>
      </c>
      <c r="D729" s="31">
        <v>0</v>
      </c>
      <c r="E729" s="31">
        <v>31683.034585237499</v>
      </c>
      <c r="F729" s="31">
        <v>18149.5511748791</v>
      </c>
      <c r="G729" s="31">
        <v>923.78415658325002</v>
      </c>
      <c r="H729" s="31">
        <v>0</v>
      </c>
      <c r="I729" s="31">
        <v>0</v>
      </c>
      <c r="J729" s="31">
        <v>34916.715448379502</v>
      </c>
      <c r="K729" s="31">
        <v>39073.829377174399</v>
      </c>
      <c r="L729" s="31">
        <v>56641.323188781702</v>
      </c>
      <c r="M729" s="31">
        <v>42976.169671535499</v>
      </c>
      <c r="N729" s="31">
        <v>5759.8797087073299</v>
      </c>
      <c r="O729" s="31">
        <v>0</v>
      </c>
      <c r="P729" s="31">
        <v>0</v>
      </c>
      <c r="Q729" s="31">
        <v>4910.4042587280301</v>
      </c>
      <c r="R729" s="31">
        <v>0</v>
      </c>
      <c r="S729" s="31">
        <v>0</v>
      </c>
      <c r="T729" s="31">
        <v>2941.7498192489102</v>
      </c>
      <c r="U729" s="31">
        <v>74118.830794319365</v>
      </c>
      <c r="V729" s="31">
        <v>3809692.0325012198</v>
      </c>
      <c r="W729" s="31">
        <v>0</v>
      </c>
      <c r="X729" s="31">
        <v>2303160.5023193401</v>
      </c>
      <c r="Y729" s="31">
        <v>1124165.2163543699</v>
      </c>
      <c r="Z729" s="31">
        <v>185275.69475174</v>
      </c>
      <c r="AA729" s="31">
        <v>0</v>
      </c>
      <c r="AB729" s="31">
        <v>0</v>
      </c>
      <c r="AC729" s="31">
        <v>13189276.2103271</v>
      </c>
      <c r="AD729" s="31">
        <v>9159748.4991455097</v>
      </c>
      <c r="AE729" s="31">
        <v>2646321.7901001</v>
      </c>
      <c r="AF729" s="31">
        <v>2017948.48620605</v>
      </c>
      <c r="AG729" s="31">
        <v>869460.814659119</v>
      </c>
      <c r="AH729" s="31">
        <v>0</v>
      </c>
      <c r="AI729" s="31">
        <v>0</v>
      </c>
      <c r="AJ729" s="31">
        <v>497361.15378951997</v>
      </c>
      <c r="AK729" s="31">
        <v>0</v>
      </c>
      <c r="AL729" s="31">
        <v>0</v>
      </c>
      <c r="AM729" s="31">
        <v>468961.53396987898</v>
      </c>
      <c r="AN729" s="31">
        <v>22147822.135986298</v>
      </c>
      <c r="AO729" s="31">
        <v>28534325.2270508</v>
      </c>
      <c r="AP729" s="31">
        <v>0</v>
      </c>
      <c r="AQ729" s="31">
        <v>16744062.413208</v>
      </c>
      <c r="AR729" s="31">
        <v>8271792.8018188505</v>
      </c>
      <c r="AS729" s="31">
        <v>1233651.1620330799</v>
      </c>
      <c r="AT729" s="31">
        <v>0</v>
      </c>
      <c r="AU729" s="31">
        <v>0</v>
      </c>
      <c r="AV729" s="31">
        <v>29040814.9606934</v>
      </c>
      <c r="AW729" s="31">
        <v>22700577.4604492</v>
      </c>
      <c r="AX729" s="31">
        <v>20040413.565185498</v>
      </c>
      <c r="AY729" s="31">
        <v>15035271.1369629</v>
      </c>
      <c r="AZ729" s="31">
        <v>6086549.9462890597</v>
      </c>
      <c r="BA729" s="31">
        <v>0</v>
      </c>
      <c r="BB729" s="31">
        <v>0</v>
      </c>
      <c r="BC729" s="31">
        <v>3590491.0093994099</v>
      </c>
      <c r="BD729" s="31">
        <v>0</v>
      </c>
      <c r="BE729" s="31">
        <v>0</v>
      </c>
      <c r="BF729" s="31">
        <v>3139732.5141906701</v>
      </c>
      <c r="BG729" s="31">
        <v>51347118.168457001</v>
      </c>
      <c r="BH729" s="31">
        <v>4986978.6385498</v>
      </c>
      <c r="BI729" s="31">
        <v>0</v>
      </c>
      <c r="BJ729" s="31">
        <v>4606156.83740234</v>
      </c>
      <c r="BK729" s="31">
        <v>3019808.2788391099</v>
      </c>
      <c r="BL729" s="31">
        <v>0</v>
      </c>
      <c r="BM729" s="31">
        <v>0</v>
      </c>
      <c r="BN729" s="31">
        <v>0</v>
      </c>
      <c r="BO729" s="31">
        <v>0</v>
      </c>
      <c r="BP729" s="31">
        <v>0</v>
      </c>
      <c r="BQ729" s="31">
        <v>0</v>
      </c>
      <c r="BR729" s="31">
        <v>5111670.3557739304</v>
      </c>
      <c r="BS729" s="31">
        <v>2444622.2907104502</v>
      </c>
      <c r="BT729" s="31">
        <v>0</v>
      </c>
      <c r="BU729" s="31">
        <v>0</v>
      </c>
      <c r="BV729" s="31">
        <v>1936886.1263427699</v>
      </c>
      <c r="BW729" s="31">
        <v>0</v>
      </c>
      <c r="BX729" s="31">
        <v>0</v>
      </c>
      <c r="BY729" s="31">
        <v>0</v>
      </c>
      <c r="BZ729" s="31">
        <v>0</v>
      </c>
      <c r="CA729" s="31">
        <v>110268.41477489501</v>
      </c>
      <c r="CB729" s="31">
        <v>6099606.8780517597</v>
      </c>
      <c r="CC729" s="31">
        <v>45206875.037597701</v>
      </c>
      <c r="CD729" s="31">
        <v>9580575.63598633</v>
      </c>
      <c r="CE729" s="31">
        <v>2975.92054492235</v>
      </c>
      <c r="CF729" s="31">
        <v>480612.01779556298</v>
      </c>
      <c r="CG729" s="31">
        <v>3211849.57354736</v>
      </c>
      <c r="CH729" s="31">
        <v>0</v>
      </c>
      <c r="CI729" s="31">
        <v>113261.448777199</v>
      </c>
      <c r="CJ729" s="31">
        <v>6582064.1978149395</v>
      </c>
      <c r="CK729" s="31">
        <v>48426722.496093802</v>
      </c>
      <c r="CL729" s="31">
        <v>9591879.4609375</v>
      </c>
      <c r="CM729" s="31">
        <v>187084.68957138099</v>
      </c>
      <c r="CN729" s="31">
        <v>28748943.5856934</v>
      </c>
      <c r="CO729" s="31">
        <v>99856661.750976607</v>
      </c>
      <c r="CP729" s="31">
        <v>9591879.4609375</v>
      </c>
    </row>
    <row r="730" spans="1:94">
      <c r="A730" s="138" t="s">
        <v>76</v>
      </c>
      <c r="B730" s="163">
        <v>38777</v>
      </c>
      <c r="C730" s="31">
        <v>80644.969013214097</v>
      </c>
      <c r="D730" s="31">
        <v>0</v>
      </c>
      <c r="E730" s="31">
        <v>31005.149863243099</v>
      </c>
      <c r="F730" s="31">
        <v>17867.450700759899</v>
      </c>
      <c r="G730" s="31">
        <v>1237.1849804818601</v>
      </c>
      <c r="H730" s="31">
        <v>0</v>
      </c>
      <c r="I730" s="31">
        <v>0</v>
      </c>
      <c r="J730" s="31">
        <v>40945.9020228386</v>
      </c>
      <c r="K730" s="31">
        <v>34176.6743092537</v>
      </c>
      <c r="L730" s="31">
        <v>27191.525062799501</v>
      </c>
      <c r="M730" s="31">
        <v>43637.345656871803</v>
      </c>
      <c r="N730" s="31">
        <v>5922.8391129374504</v>
      </c>
      <c r="O730" s="31">
        <v>37344.981637477897</v>
      </c>
      <c r="P730" s="31">
        <v>0</v>
      </c>
      <c r="Q730" s="31">
        <v>4921.8024237751997</v>
      </c>
      <c r="R730" s="31">
        <v>2036.9901047348999</v>
      </c>
      <c r="S730" s="31">
        <v>0</v>
      </c>
      <c r="T730" s="31">
        <v>1057.2927884906501</v>
      </c>
      <c r="U730" s="31">
        <v>74939.829330590626</v>
      </c>
      <c r="V730" s="31">
        <v>3947154.8928832998</v>
      </c>
      <c r="W730" s="31">
        <v>0</v>
      </c>
      <c r="X730" s="31">
        <v>2294007.53405762</v>
      </c>
      <c r="Y730" s="31">
        <v>1132239.2221984901</v>
      </c>
      <c r="Z730" s="31">
        <v>214840.97833252</v>
      </c>
      <c r="AA730" s="31">
        <v>0</v>
      </c>
      <c r="AB730" s="31">
        <v>0</v>
      </c>
      <c r="AC730" s="31">
        <v>14956755.042114301</v>
      </c>
      <c r="AD730" s="31">
        <v>7550055.0568847703</v>
      </c>
      <c r="AE730" s="31">
        <v>1107398.0196227999</v>
      </c>
      <c r="AF730" s="31">
        <v>2066308.1979217499</v>
      </c>
      <c r="AG730" s="31">
        <v>879495.01387023902</v>
      </c>
      <c r="AH730" s="31">
        <v>1716579.25758362</v>
      </c>
      <c r="AI730" s="31">
        <v>0</v>
      </c>
      <c r="AJ730" s="31">
        <v>501205.90575027501</v>
      </c>
      <c r="AK730" s="31">
        <v>322605.64139938401</v>
      </c>
      <c r="AL730" s="31">
        <v>0</v>
      </c>
      <c r="AM730" s="31">
        <v>175201.35983276399</v>
      </c>
      <c r="AN730" s="31">
        <v>23028681.041015599</v>
      </c>
      <c r="AO730" s="31">
        <v>29855669.514404301</v>
      </c>
      <c r="AP730" s="31">
        <v>0</v>
      </c>
      <c r="AQ730" s="31">
        <v>16753917.352661099</v>
      </c>
      <c r="AR730" s="31">
        <v>8327241.4582519503</v>
      </c>
      <c r="AS730" s="31">
        <v>1454416.9985809301</v>
      </c>
      <c r="AT730" s="31">
        <v>0</v>
      </c>
      <c r="AU730" s="31">
        <v>0</v>
      </c>
      <c r="AV730" s="31">
        <v>32779679.114257801</v>
      </c>
      <c r="AW730" s="31">
        <v>18807373.097412098</v>
      </c>
      <c r="AX730" s="31">
        <v>8758856.2763671894</v>
      </c>
      <c r="AY730" s="31">
        <v>15585314.572143599</v>
      </c>
      <c r="AZ730" s="31">
        <v>6235881.1141967801</v>
      </c>
      <c r="BA730" s="31">
        <v>12561828.694458</v>
      </c>
      <c r="BB730" s="31">
        <v>0</v>
      </c>
      <c r="BC730" s="31">
        <v>3677907.50183105</v>
      </c>
      <c r="BD730" s="31">
        <v>2185284.9423828102</v>
      </c>
      <c r="BE730" s="31">
        <v>0</v>
      </c>
      <c r="BF730" s="31">
        <v>1196356.31759644</v>
      </c>
      <c r="BG730" s="31">
        <v>52911189.546386696</v>
      </c>
      <c r="BH730" s="31">
        <v>6939463.4191284198</v>
      </c>
      <c r="BI730" s="31">
        <v>0</v>
      </c>
      <c r="BJ730" s="31">
        <v>5489235.25390625</v>
      </c>
      <c r="BK730" s="31">
        <v>3278105.51495361</v>
      </c>
      <c r="BL730" s="31">
        <v>92556.692319869995</v>
      </c>
      <c r="BM730" s="31">
        <v>0</v>
      </c>
      <c r="BN730" s="31">
        <v>0</v>
      </c>
      <c r="BO730" s="31">
        <v>0</v>
      </c>
      <c r="BP730" s="31">
        <v>0</v>
      </c>
      <c r="BQ730" s="31">
        <v>0</v>
      </c>
      <c r="BR730" s="31">
        <v>5470050.3235473596</v>
      </c>
      <c r="BS730" s="31">
        <v>2573947.08776855</v>
      </c>
      <c r="BT730" s="31">
        <v>2447765.8630371098</v>
      </c>
      <c r="BU730" s="31">
        <v>0</v>
      </c>
      <c r="BV730" s="31">
        <v>1988291.40359497</v>
      </c>
      <c r="BW730" s="31">
        <v>254856.17348098801</v>
      </c>
      <c r="BX730" s="31">
        <v>0</v>
      </c>
      <c r="BY730" s="31">
        <v>0</v>
      </c>
      <c r="BZ730" s="31">
        <v>0</v>
      </c>
      <c r="CA730" s="31">
        <v>111710.274694443</v>
      </c>
      <c r="CB730" s="31">
        <v>6252783.2357177697</v>
      </c>
      <c r="CC730" s="31">
        <v>46683695.808105499</v>
      </c>
      <c r="CD730" s="31">
        <v>12442800.958007799</v>
      </c>
      <c r="CE730" s="31">
        <v>2986.4742617011102</v>
      </c>
      <c r="CF730" s="31">
        <v>497182.14504241903</v>
      </c>
      <c r="CG730" s="31">
        <v>3374589.6488342299</v>
      </c>
      <c r="CH730" s="31">
        <v>254856.17348098801</v>
      </c>
      <c r="CI730" s="31">
        <v>114694.96546649899</v>
      </c>
      <c r="CJ730" s="31">
        <v>6748900.47021484</v>
      </c>
      <c r="CK730" s="31">
        <v>50044834.351074196</v>
      </c>
      <c r="CL730" s="31">
        <v>12687297.310058599</v>
      </c>
      <c r="CM730" s="31">
        <v>189213.986509323</v>
      </c>
      <c r="CN730" s="31">
        <v>29774261.900390599</v>
      </c>
      <c r="CO730" s="31">
        <v>102931385.62793</v>
      </c>
      <c r="CP730" s="31">
        <v>12687297.310058599</v>
      </c>
    </row>
    <row r="731" spans="1:94">
      <c r="A731" s="138" t="s">
        <v>76</v>
      </c>
      <c r="B731" s="163">
        <v>38869</v>
      </c>
      <c r="C731" s="31">
        <v>83406.344346046404</v>
      </c>
      <c r="D731" s="31">
        <v>0</v>
      </c>
      <c r="E731" s="31">
        <v>30682.677708149</v>
      </c>
      <c r="F731" s="31">
        <v>18184.548227548599</v>
      </c>
      <c r="G731" s="31">
        <v>1280.86335764825</v>
      </c>
      <c r="H731" s="31">
        <v>0</v>
      </c>
      <c r="I731" s="31">
        <v>0</v>
      </c>
      <c r="J731" s="31">
        <v>46591.448097705797</v>
      </c>
      <c r="K731" s="31">
        <v>29625.797230243701</v>
      </c>
      <c r="L731" s="31">
        <v>25424.507999658599</v>
      </c>
      <c r="M731" s="31">
        <v>44507.239492416396</v>
      </c>
      <c r="N731" s="31">
        <v>5875.8465067744301</v>
      </c>
      <c r="O731" s="31">
        <v>39238.0969676971</v>
      </c>
      <c r="P731" s="31">
        <v>0</v>
      </c>
      <c r="Q731" s="31">
        <v>5044.17640537024</v>
      </c>
      <c r="R731" s="31">
        <v>2174.0480451881899</v>
      </c>
      <c r="S731" s="31">
        <v>0</v>
      </c>
      <c r="T731" s="31">
        <v>977.92961172759499</v>
      </c>
      <c r="U731" s="31">
        <v>75655.658129507472</v>
      </c>
      <c r="V731" s="31">
        <v>4046950.1466979999</v>
      </c>
      <c r="W731" s="31">
        <v>0</v>
      </c>
      <c r="X731" s="31">
        <v>2248137.5075378399</v>
      </c>
      <c r="Y731" s="31">
        <v>1136937.8465728799</v>
      </c>
      <c r="Z731" s="31">
        <v>253499.02171134899</v>
      </c>
      <c r="AA731" s="31">
        <v>0</v>
      </c>
      <c r="AB731" s="31">
        <v>0</v>
      </c>
      <c r="AC731" s="31">
        <v>17561127.730712902</v>
      </c>
      <c r="AD731" s="31">
        <v>6233934.9409790002</v>
      </c>
      <c r="AE731" s="31">
        <v>1037118.80390167</v>
      </c>
      <c r="AF731" s="31">
        <v>2097350.4408874498</v>
      </c>
      <c r="AG731" s="31">
        <v>866757.23088836705</v>
      </c>
      <c r="AH731" s="31">
        <v>1794788.8289794901</v>
      </c>
      <c r="AI731" s="31">
        <v>0</v>
      </c>
      <c r="AJ731" s="31">
        <v>503969.20060348499</v>
      </c>
      <c r="AK731" s="31">
        <v>337260.56639862101</v>
      </c>
      <c r="AL731" s="31">
        <v>0</v>
      </c>
      <c r="AM731" s="31">
        <v>156996.01371574399</v>
      </c>
      <c r="AN731" s="31">
        <v>23522738.144287098</v>
      </c>
      <c r="AO731" s="31">
        <v>30928227.841552701</v>
      </c>
      <c r="AP731" s="31">
        <v>0</v>
      </c>
      <c r="AQ731" s="31">
        <v>16470981.7150879</v>
      </c>
      <c r="AR731" s="31">
        <v>8309817.7920532199</v>
      </c>
      <c r="AS731" s="31">
        <v>1730330.0499115</v>
      </c>
      <c r="AT731" s="31">
        <v>0</v>
      </c>
      <c r="AU731" s="31">
        <v>0</v>
      </c>
      <c r="AV731" s="31">
        <v>39140807.6103516</v>
      </c>
      <c r="AW731" s="31">
        <v>15644479.8748779</v>
      </c>
      <c r="AX731" s="31">
        <v>8279907.07348633</v>
      </c>
      <c r="AY731" s="31">
        <v>15978992.224853501</v>
      </c>
      <c r="AZ731" s="31">
        <v>6242593.9952392597</v>
      </c>
      <c r="BA731" s="31">
        <v>13223334.5008545</v>
      </c>
      <c r="BB731" s="31">
        <v>0</v>
      </c>
      <c r="BC731" s="31">
        <v>3742777.51708984</v>
      </c>
      <c r="BD731" s="31">
        <v>2290592.7785644499</v>
      </c>
      <c r="BE731" s="31">
        <v>0</v>
      </c>
      <c r="BF731" s="31">
        <v>1086162.67637634</v>
      </c>
      <c r="BG731" s="31">
        <v>54177227.390625</v>
      </c>
      <c r="BH731" s="31">
        <v>7322100.5449218797</v>
      </c>
      <c r="BI731" s="31">
        <v>0</v>
      </c>
      <c r="BJ731" s="31">
        <v>5432512.9083862295</v>
      </c>
      <c r="BK731" s="31">
        <v>3278980.4789428702</v>
      </c>
      <c r="BL731" s="31">
        <v>108911.24465846999</v>
      </c>
      <c r="BM731" s="31">
        <v>0</v>
      </c>
      <c r="BN731" s="31">
        <v>0</v>
      </c>
      <c r="BO731" s="31">
        <v>0</v>
      </c>
      <c r="BP731" s="31">
        <v>0</v>
      </c>
      <c r="BQ731" s="31">
        <v>0</v>
      </c>
      <c r="BR731" s="31">
        <v>5638258.34484863</v>
      </c>
      <c r="BS731" s="31">
        <v>2566336.2109069801</v>
      </c>
      <c r="BT731" s="31">
        <v>2577786.0180358901</v>
      </c>
      <c r="BU731" s="31">
        <v>0</v>
      </c>
      <c r="BV731" s="31">
        <v>2030217.80107117</v>
      </c>
      <c r="BW731" s="31">
        <v>265069.72621154803</v>
      </c>
      <c r="BX731" s="31">
        <v>0</v>
      </c>
      <c r="BY731" s="31">
        <v>0</v>
      </c>
      <c r="BZ731" s="31">
        <v>0</v>
      </c>
      <c r="CA731" s="31">
        <v>114245.797703743</v>
      </c>
      <c r="CB731" s="31">
        <v>6293662.3934936495</v>
      </c>
      <c r="CC731" s="31">
        <v>47398110.336425804</v>
      </c>
      <c r="CD731" s="31">
        <v>12767398.666626001</v>
      </c>
      <c r="CE731" s="31">
        <v>3036.1905536353602</v>
      </c>
      <c r="CF731" s="31">
        <v>492746.42297744798</v>
      </c>
      <c r="CG731" s="31">
        <v>3374903.0595092801</v>
      </c>
      <c r="CH731" s="31">
        <v>265069.72621154803</v>
      </c>
      <c r="CI731" s="31">
        <v>117261.01696300499</v>
      </c>
      <c r="CJ731" s="31">
        <v>6785639.8025512705</v>
      </c>
      <c r="CK731" s="31">
        <v>50775019.655761696</v>
      </c>
      <c r="CL731" s="31">
        <v>13028377.345703101</v>
      </c>
      <c r="CM731" s="31">
        <v>192395.073152542</v>
      </c>
      <c r="CN731" s="31">
        <v>30308129.890625</v>
      </c>
      <c r="CO731" s="31">
        <v>104976262.758789</v>
      </c>
      <c r="CP731" s="31">
        <v>13028377.345703101</v>
      </c>
    </row>
    <row r="732" spans="1:94">
      <c r="A732" s="138" t="s">
        <v>76</v>
      </c>
      <c r="B732" s="163">
        <v>38961</v>
      </c>
      <c r="C732" s="31">
        <v>85428.760714530901</v>
      </c>
      <c r="D732" s="31">
        <v>0</v>
      </c>
      <c r="E732" s="31">
        <v>30066.4198932648</v>
      </c>
      <c r="F732" s="31">
        <v>17964.383712053299</v>
      </c>
      <c r="G732" s="31">
        <v>1468.8137184679499</v>
      </c>
      <c r="H732" s="31">
        <v>0</v>
      </c>
      <c r="I732" s="31">
        <v>0</v>
      </c>
      <c r="J732" s="31">
        <v>49953.7740507126</v>
      </c>
      <c r="K732" s="31">
        <v>25704.546064376798</v>
      </c>
      <c r="L732" s="31">
        <v>23971.663561582602</v>
      </c>
      <c r="M732" s="31">
        <v>44890.623635768898</v>
      </c>
      <c r="N732" s="31">
        <v>5936.1378172040004</v>
      </c>
      <c r="O732" s="31">
        <v>40339.059823036201</v>
      </c>
      <c r="P732" s="31">
        <v>0</v>
      </c>
      <c r="Q732" s="31">
        <v>5103.41788637638</v>
      </c>
      <c r="R732" s="31">
        <v>2283.1893075108501</v>
      </c>
      <c r="S732" s="31">
        <v>0</v>
      </c>
      <c r="T732" s="31">
        <v>930.52813722938299</v>
      </c>
      <c r="U732" s="31">
        <v>76059.825684018913</v>
      </c>
      <c r="V732" s="31">
        <v>4115773.4587707501</v>
      </c>
      <c r="W732" s="31">
        <v>0</v>
      </c>
      <c r="X732" s="31">
        <v>2193563.6994934101</v>
      </c>
      <c r="Y732" s="31">
        <v>1124992.7469329799</v>
      </c>
      <c r="Z732" s="31">
        <v>287201.91268158</v>
      </c>
      <c r="AA732" s="31">
        <v>0</v>
      </c>
      <c r="AB732" s="31">
        <v>0</v>
      </c>
      <c r="AC732" s="31">
        <v>19494403.2104492</v>
      </c>
      <c r="AD732" s="31">
        <v>4764295.3418579102</v>
      </c>
      <c r="AE732" s="31">
        <v>961363.23318481399</v>
      </c>
      <c r="AF732" s="31">
        <v>2118242.3226928702</v>
      </c>
      <c r="AG732" s="31">
        <v>874425.383285522</v>
      </c>
      <c r="AH732" s="31">
        <v>1826434.5366058301</v>
      </c>
      <c r="AI732" s="31">
        <v>0</v>
      </c>
      <c r="AJ732" s="31">
        <v>496101.77620315598</v>
      </c>
      <c r="AK732" s="31">
        <v>348698.72013092</v>
      </c>
      <c r="AL732" s="31">
        <v>0</v>
      </c>
      <c r="AM732" s="31">
        <v>149430.44649505601</v>
      </c>
      <c r="AN732" s="31">
        <v>23990504.706054699</v>
      </c>
      <c r="AO732" s="31">
        <v>31840283.6713867</v>
      </c>
      <c r="AP732" s="31">
        <v>0</v>
      </c>
      <c r="AQ732" s="31">
        <v>16236316.3706055</v>
      </c>
      <c r="AR732" s="31">
        <v>8301984.74755859</v>
      </c>
      <c r="AS732" s="31">
        <v>1981955.5982055699</v>
      </c>
      <c r="AT732" s="31">
        <v>0</v>
      </c>
      <c r="AU732" s="31">
        <v>0</v>
      </c>
      <c r="AV732" s="31">
        <v>44371330.676269501</v>
      </c>
      <c r="AW732" s="31">
        <v>12233772.642089801</v>
      </c>
      <c r="AX732" s="31">
        <v>7719748.6972045898</v>
      </c>
      <c r="AY732" s="31">
        <v>16314859.345703101</v>
      </c>
      <c r="AZ732" s="31">
        <v>6361034.76379395</v>
      </c>
      <c r="BA732" s="31">
        <v>13654314.310302701</v>
      </c>
      <c r="BB732" s="31">
        <v>0</v>
      </c>
      <c r="BC732" s="31">
        <v>3710921.6564331101</v>
      </c>
      <c r="BD732" s="31">
        <v>2386563.5443115202</v>
      </c>
      <c r="BE732" s="31">
        <v>0</v>
      </c>
      <c r="BF732" s="31">
        <v>1052186.0517578099</v>
      </c>
      <c r="BG732" s="31">
        <v>55753708.056152299</v>
      </c>
      <c r="BH732" s="31">
        <v>7633651.87890625</v>
      </c>
      <c r="BI732" s="31">
        <v>0</v>
      </c>
      <c r="BJ732" s="31">
        <v>5412989.6192627</v>
      </c>
      <c r="BK732" s="31">
        <v>3279957.0619201702</v>
      </c>
      <c r="BL732" s="31">
        <v>133649.516302109</v>
      </c>
      <c r="BM732" s="31">
        <v>0</v>
      </c>
      <c r="BN732" s="31">
        <v>0</v>
      </c>
      <c r="BO732" s="31">
        <v>0</v>
      </c>
      <c r="BP732" s="31">
        <v>0</v>
      </c>
      <c r="BQ732" s="31">
        <v>0</v>
      </c>
      <c r="BR732" s="31">
        <v>5690858.8268432599</v>
      </c>
      <c r="BS732" s="31">
        <v>2596974.6134643601</v>
      </c>
      <c r="BT732" s="31">
        <v>2662605.6468200702</v>
      </c>
      <c r="BU732" s="31">
        <v>0</v>
      </c>
      <c r="BV732" s="31">
        <v>2030367.35820007</v>
      </c>
      <c r="BW732" s="31">
        <v>269559.29925155599</v>
      </c>
      <c r="BX732" s="31">
        <v>0</v>
      </c>
      <c r="BY732" s="31">
        <v>0</v>
      </c>
      <c r="BZ732" s="31">
        <v>0</v>
      </c>
      <c r="CA732" s="31">
        <v>115416.08397960701</v>
      </c>
      <c r="CB732" s="31">
        <v>6307984.4464721698</v>
      </c>
      <c r="CC732" s="31">
        <v>48042802.950195298</v>
      </c>
      <c r="CD732" s="31">
        <v>13011635.840820299</v>
      </c>
      <c r="CE732" s="31">
        <v>3135.4387335777301</v>
      </c>
      <c r="CF732" s="31">
        <v>501872.96469116199</v>
      </c>
      <c r="CG732" s="31">
        <v>3462725.5643615699</v>
      </c>
      <c r="CH732" s="31">
        <v>269559.29925155599</v>
      </c>
      <c r="CI732" s="31">
        <v>118559.008371353</v>
      </c>
      <c r="CJ732" s="31">
        <v>6809952.1637573196</v>
      </c>
      <c r="CK732" s="31">
        <v>51510569.155761696</v>
      </c>
      <c r="CL732" s="31">
        <v>13290534.1824951</v>
      </c>
      <c r="CM732" s="31">
        <v>194381.45034790001</v>
      </c>
      <c r="CN732" s="31">
        <v>30789696.3356934</v>
      </c>
      <c r="CO732" s="31">
        <v>107214890.665039</v>
      </c>
      <c r="CP732" s="31">
        <v>13290534.1824951</v>
      </c>
    </row>
    <row r="733" spans="1:94">
      <c r="A733" s="138" t="s">
        <v>76</v>
      </c>
      <c r="B733" s="163">
        <v>39052</v>
      </c>
      <c r="C733" s="31">
        <v>88029.686285018906</v>
      </c>
      <c r="D733" s="31">
        <v>0</v>
      </c>
      <c r="E733" s="31">
        <v>29882.734976530101</v>
      </c>
      <c r="F733" s="31">
        <v>18250.614114522901</v>
      </c>
      <c r="G733" s="31">
        <v>1628.0012383758999</v>
      </c>
      <c r="H733" s="31">
        <v>0</v>
      </c>
      <c r="I733" s="31">
        <v>0</v>
      </c>
      <c r="J733" s="31">
        <v>55916.845520019502</v>
      </c>
      <c r="K733" s="31">
        <v>21017.1257288456</v>
      </c>
      <c r="L733" s="31">
        <v>24166.111275196101</v>
      </c>
      <c r="M733" s="31">
        <v>45523.139647960699</v>
      </c>
      <c r="N733" s="31">
        <v>5936.3198228478404</v>
      </c>
      <c r="O733" s="31">
        <v>42112.284175396002</v>
      </c>
      <c r="P733" s="31">
        <v>0</v>
      </c>
      <c r="Q733" s="31">
        <v>5110.0893062949199</v>
      </c>
      <c r="R733" s="31">
        <v>2372.0223746895799</v>
      </c>
      <c r="S733" s="31">
        <v>0</v>
      </c>
      <c r="T733" s="31">
        <v>846.12252137810003</v>
      </c>
      <c r="U733" s="31">
        <v>77500.203408919828</v>
      </c>
      <c r="V733" s="31">
        <v>4245574.0364990197</v>
      </c>
      <c r="W733" s="31">
        <v>0</v>
      </c>
      <c r="X733" s="31">
        <v>2185546.3051147498</v>
      </c>
      <c r="Y733" s="31">
        <v>1146130.61019897</v>
      </c>
      <c r="Z733" s="31">
        <v>311403.05414962798</v>
      </c>
      <c r="AA733" s="31">
        <v>0</v>
      </c>
      <c r="AB733" s="31">
        <v>0</v>
      </c>
      <c r="AC733" s="31">
        <v>21377755.114257801</v>
      </c>
      <c r="AD733" s="31">
        <v>3416356.5932922401</v>
      </c>
      <c r="AE733" s="31">
        <v>981648.88739013695</v>
      </c>
      <c r="AF733" s="31">
        <v>2148191.0513000502</v>
      </c>
      <c r="AG733" s="31">
        <v>872836.79451751697</v>
      </c>
      <c r="AH733" s="31">
        <v>1925020.52651978</v>
      </c>
      <c r="AI733" s="31">
        <v>0</v>
      </c>
      <c r="AJ733" s="31">
        <v>496468.865859985</v>
      </c>
      <c r="AK733" s="31">
        <v>375162.05587005598</v>
      </c>
      <c r="AL733" s="31">
        <v>0</v>
      </c>
      <c r="AM733" s="31">
        <v>138334.17782402001</v>
      </c>
      <c r="AN733" s="31">
        <v>24988763.042724598</v>
      </c>
      <c r="AO733" s="31">
        <v>33266155.5244141</v>
      </c>
      <c r="AP733" s="31">
        <v>0</v>
      </c>
      <c r="AQ733" s="31">
        <v>16177427.229492201</v>
      </c>
      <c r="AR733" s="31">
        <v>8400724.99853516</v>
      </c>
      <c r="AS733" s="31">
        <v>2153843.2696533198</v>
      </c>
      <c r="AT733" s="31">
        <v>0</v>
      </c>
      <c r="AU733" s="31">
        <v>0</v>
      </c>
      <c r="AV733" s="31">
        <v>48486547.134277299</v>
      </c>
      <c r="AW733" s="31">
        <v>8765597.3035888709</v>
      </c>
      <c r="AX733" s="31">
        <v>8057570.67785645</v>
      </c>
      <c r="AY733" s="31">
        <v>16727014.1674805</v>
      </c>
      <c r="AZ733" s="31">
        <v>6370116.3430786096</v>
      </c>
      <c r="BA733" s="31">
        <v>14522116.5710449</v>
      </c>
      <c r="BB733" s="31">
        <v>0</v>
      </c>
      <c r="BC733" s="31">
        <v>3730848.4884338402</v>
      </c>
      <c r="BD733" s="31">
        <v>2589870.1652831999</v>
      </c>
      <c r="BE733" s="31">
        <v>0</v>
      </c>
      <c r="BF733" s="31">
        <v>974744.51657867397</v>
      </c>
      <c r="BG733" s="31">
        <v>57804546.317382798</v>
      </c>
      <c r="BH733" s="31">
        <v>7989179.1787719699</v>
      </c>
      <c r="BI733" s="31">
        <v>0</v>
      </c>
      <c r="BJ733" s="31">
        <v>5362826.43115234</v>
      </c>
      <c r="BK733" s="31">
        <v>3286125.4636535598</v>
      </c>
      <c r="BL733" s="31">
        <v>159038.26808357201</v>
      </c>
      <c r="BM733" s="31">
        <v>0</v>
      </c>
      <c r="BN733" s="31">
        <v>0</v>
      </c>
      <c r="BO733" s="31">
        <v>0</v>
      </c>
      <c r="BP733" s="31">
        <v>0</v>
      </c>
      <c r="BQ733" s="31">
        <v>0</v>
      </c>
      <c r="BR733" s="31">
        <v>5840596.1705322303</v>
      </c>
      <c r="BS733" s="31">
        <v>2612606.4534606901</v>
      </c>
      <c r="BT733" s="31">
        <v>2831128.75598145</v>
      </c>
      <c r="BU733" s="31">
        <v>0</v>
      </c>
      <c r="BV733" s="31">
        <v>2061443.04629517</v>
      </c>
      <c r="BW733" s="31">
        <v>294255.85283279401</v>
      </c>
      <c r="BX733" s="31">
        <v>0</v>
      </c>
      <c r="BY733" s="31">
        <v>0</v>
      </c>
      <c r="BZ733" s="31">
        <v>0</v>
      </c>
      <c r="CA733" s="31">
        <v>117794.40712547299</v>
      </c>
      <c r="CB733" s="31">
        <v>6424852.4539794903</v>
      </c>
      <c r="CC733" s="31">
        <v>49416303.825195298</v>
      </c>
      <c r="CD733" s="31">
        <v>13382102.3713379</v>
      </c>
      <c r="CE733" s="31">
        <v>3169.15004473925</v>
      </c>
      <c r="CF733" s="31">
        <v>512946.10168457002</v>
      </c>
      <c r="CG733" s="31">
        <v>3553527.6186828599</v>
      </c>
      <c r="CH733" s="31">
        <v>294255.85283279401</v>
      </c>
      <c r="CI733" s="31">
        <v>120976.80443191501</v>
      </c>
      <c r="CJ733" s="31">
        <v>6939508.0615844699</v>
      </c>
      <c r="CK733" s="31">
        <v>52978246.649902299</v>
      </c>
      <c r="CL733" s="31">
        <v>13679655.6949463</v>
      </c>
      <c r="CM733" s="31">
        <v>198007.16472053499</v>
      </c>
      <c r="CN733" s="31">
        <v>31932206.621826202</v>
      </c>
      <c r="CO733" s="31">
        <v>110775326.637695</v>
      </c>
      <c r="CP733" s="31">
        <v>13679655.6949463</v>
      </c>
    </row>
    <row r="734" spans="1:94">
      <c r="A734" s="138" t="s">
        <v>76</v>
      </c>
      <c r="B734" s="163">
        <v>39142</v>
      </c>
      <c r="C734" s="31">
        <v>90857.740906715393</v>
      </c>
      <c r="D734" s="31">
        <v>0</v>
      </c>
      <c r="E734" s="31">
        <v>28787.875023603399</v>
      </c>
      <c r="F734" s="31">
        <v>17956.7537751198</v>
      </c>
      <c r="G734" s="31">
        <v>2016.26496076584</v>
      </c>
      <c r="H734" s="31">
        <v>0</v>
      </c>
      <c r="I734" s="31">
        <v>0</v>
      </c>
      <c r="J734" s="31">
        <v>61179.093383789099</v>
      </c>
      <c r="K734" s="31">
        <v>17717.998103857</v>
      </c>
      <c r="L734" s="31">
        <v>23297.286779403701</v>
      </c>
      <c r="M734" s="31">
        <v>46104.802104473099</v>
      </c>
      <c r="N734" s="31">
        <v>5921.1579089760799</v>
      </c>
      <c r="O734" s="31">
        <v>43641.524339675903</v>
      </c>
      <c r="P734" s="31">
        <v>0</v>
      </c>
      <c r="Q734" s="31">
        <v>5157.3146951198596</v>
      </c>
      <c r="R734" s="31">
        <v>2496.2226524353</v>
      </c>
      <c r="S734" s="31">
        <v>0</v>
      </c>
      <c r="T734" s="31">
        <v>861.63881339132797</v>
      </c>
      <c r="U734" s="31">
        <v>78429.142959454461</v>
      </c>
      <c r="V734" s="31">
        <v>4349047.2439575205</v>
      </c>
      <c r="W734" s="31">
        <v>0</v>
      </c>
      <c r="X734" s="31">
        <v>2101762.7604980501</v>
      </c>
      <c r="Y734" s="31">
        <v>1121113.31663513</v>
      </c>
      <c r="Z734" s="31">
        <v>331855.43624115002</v>
      </c>
      <c r="AA734" s="31">
        <v>0</v>
      </c>
      <c r="AB734" s="31">
        <v>0</v>
      </c>
      <c r="AC734" s="31">
        <v>22754495.916015599</v>
      </c>
      <c r="AD734" s="31">
        <v>2680126.6733093299</v>
      </c>
      <c r="AE734" s="31">
        <v>949263.34659576404</v>
      </c>
      <c r="AF734" s="31">
        <v>2171856.7086486798</v>
      </c>
      <c r="AG734" s="31">
        <v>869222.85238647496</v>
      </c>
      <c r="AH734" s="31">
        <v>1989241.3101806601</v>
      </c>
      <c r="AI734" s="31">
        <v>0</v>
      </c>
      <c r="AJ734" s="31">
        <v>498847.027523041</v>
      </c>
      <c r="AK734" s="31">
        <v>386753.049404144</v>
      </c>
      <c r="AL734" s="31">
        <v>0</v>
      </c>
      <c r="AM734" s="31">
        <v>133430.39465141299</v>
      </c>
      <c r="AN734" s="31">
        <v>25585167.8361816</v>
      </c>
      <c r="AO734" s="31">
        <v>34424516.100097701</v>
      </c>
      <c r="AP734" s="31">
        <v>0</v>
      </c>
      <c r="AQ734" s="31">
        <v>15485879.2883301</v>
      </c>
      <c r="AR734" s="31">
        <v>8152364.7941284198</v>
      </c>
      <c r="AS734" s="31">
        <v>2340991.5514831501</v>
      </c>
      <c r="AT734" s="31">
        <v>0</v>
      </c>
      <c r="AU734" s="31">
        <v>0</v>
      </c>
      <c r="AV734" s="31">
        <v>51815429.8046875</v>
      </c>
      <c r="AW734" s="31">
        <v>6951133.6912841797</v>
      </c>
      <c r="AX734" s="31">
        <v>7820050.3585815402</v>
      </c>
      <c r="AY734" s="31">
        <v>17054106.6176758</v>
      </c>
      <c r="AZ734" s="31">
        <v>6329057.2546997098</v>
      </c>
      <c r="BA734" s="31">
        <v>15194788.879760699</v>
      </c>
      <c r="BB734" s="31">
        <v>0</v>
      </c>
      <c r="BC734" s="31">
        <v>3751004.7564697298</v>
      </c>
      <c r="BD734" s="31">
        <v>2675586.01098633</v>
      </c>
      <c r="BE734" s="31">
        <v>0</v>
      </c>
      <c r="BF734" s="31">
        <v>942667.77375030494</v>
      </c>
      <c r="BG734" s="31">
        <v>59255381.121582001</v>
      </c>
      <c r="BH734" s="31">
        <v>8398737.1087646503</v>
      </c>
      <c r="BI734" s="31">
        <v>0</v>
      </c>
      <c r="BJ734" s="31">
        <v>5252018.5013427697</v>
      </c>
      <c r="BK734" s="31">
        <v>3247360.3751220698</v>
      </c>
      <c r="BL734" s="31">
        <v>180586.74508094799</v>
      </c>
      <c r="BM734" s="31">
        <v>0</v>
      </c>
      <c r="BN734" s="31">
        <v>0</v>
      </c>
      <c r="BO734" s="31">
        <v>0</v>
      </c>
      <c r="BP734" s="31">
        <v>0</v>
      </c>
      <c r="BQ734" s="31">
        <v>0</v>
      </c>
      <c r="BR734" s="31">
        <v>5975220.2644653302</v>
      </c>
      <c r="BS734" s="31">
        <v>2613334.4564208998</v>
      </c>
      <c r="BT734" s="31">
        <v>2959134.8541564899</v>
      </c>
      <c r="BU734" s="31">
        <v>0</v>
      </c>
      <c r="BV734" s="31">
        <v>2095158.2183227499</v>
      </c>
      <c r="BW734" s="31">
        <v>306583.30605697603</v>
      </c>
      <c r="BX734" s="31">
        <v>0</v>
      </c>
      <c r="BY734" s="31">
        <v>0</v>
      </c>
      <c r="BZ734" s="31">
        <v>0</v>
      </c>
      <c r="CA734" s="31">
        <v>119700.557081223</v>
      </c>
      <c r="CB734" s="31">
        <v>6462810.4670410203</v>
      </c>
      <c r="CC734" s="31">
        <v>50006310.048828103</v>
      </c>
      <c r="CD734" s="31">
        <v>13641017.104248</v>
      </c>
      <c r="CE734" s="31">
        <v>3278.60161021352</v>
      </c>
      <c r="CF734" s="31">
        <v>519006.905052185</v>
      </c>
      <c r="CG734" s="31">
        <v>3611538.68640137</v>
      </c>
      <c r="CH734" s="31">
        <v>306583.30605697603</v>
      </c>
      <c r="CI734" s="31">
        <v>122979.409902573</v>
      </c>
      <c r="CJ734" s="31">
        <v>6980602.0250854502</v>
      </c>
      <c r="CK734" s="31">
        <v>53601653.182617202</v>
      </c>
      <c r="CL734" s="31">
        <v>13940927.012085</v>
      </c>
      <c r="CM734" s="31">
        <v>200785.88661956799</v>
      </c>
      <c r="CN734" s="31">
        <v>32570109.814941399</v>
      </c>
      <c r="CO734" s="31">
        <v>112893701.97070301</v>
      </c>
      <c r="CP734" s="31">
        <v>13940927.012085</v>
      </c>
    </row>
    <row r="735" spans="1:94">
      <c r="A735" s="138" t="s">
        <v>76</v>
      </c>
      <c r="B735" s="163">
        <v>39234</v>
      </c>
      <c r="C735" s="31">
        <v>92519.239406585693</v>
      </c>
      <c r="D735" s="31">
        <v>0</v>
      </c>
      <c r="E735" s="31">
        <v>28137.1654756069</v>
      </c>
      <c r="F735" s="31">
        <v>17869.500412941001</v>
      </c>
      <c r="G735" s="31">
        <v>2041.82907317579</v>
      </c>
      <c r="H735" s="31">
        <v>0</v>
      </c>
      <c r="I735" s="31">
        <v>0</v>
      </c>
      <c r="J735" s="31">
        <v>64865.337558746302</v>
      </c>
      <c r="K735" s="31">
        <v>14942.948588728899</v>
      </c>
      <c r="L735" s="31">
        <v>23232.5742459297</v>
      </c>
      <c r="M735" s="31">
        <v>46245.390223980001</v>
      </c>
      <c r="N735" s="31">
        <v>6002.6586626172102</v>
      </c>
      <c r="O735" s="31">
        <v>44393.120128631599</v>
      </c>
      <c r="P735" s="31">
        <v>0</v>
      </c>
      <c r="Q735" s="31">
        <v>5150.2257528305099</v>
      </c>
      <c r="R735" s="31">
        <v>2577.3671025335798</v>
      </c>
      <c r="S735" s="31">
        <v>0</v>
      </c>
      <c r="T735" s="31">
        <v>849.67972122877802</v>
      </c>
      <c r="U735" s="31">
        <v>79334.954396642061</v>
      </c>
      <c r="V735" s="31">
        <v>4435407.8683471698</v>
      </c>
      <c r="W735" s="31">
        <v>0</v>
      </c>
      <c r="X735" s="31">
        <v>2042643.3707733201</v>
      </c>
      <c r="Y735" s="31">
        <v>1103615.95895386</v>
      </c>
      <c r="Z735" s="31">
        <v>371439.40171814</v>
      </c>
      <c r="AA735" s="31">
        <v>0</v>
      </c>
      <c r="AB735" s="31">
        <v>0</v>
      </c>
      <c r="AC735" s="31">
        <v>23941789.932372998</v>
      </c>
      <c r="AD735" s="31">
        <v>2128256.1692199698</v>
      </c>
      <c r="AE735" s="31">
        <v>940706.20201110805</v>
      </c>
      <c r="AF735" s="31">
        <v>2148795.2883605999</v>
      </c>
      <c r="AG735" s="31">
        <v>878575.01925659203</v>
      </c>
      <c r="AH735" s="31">
        <v>2011333.74299622</v>
      </c>
      <c r="AI735" s="31">
        <v>0</v>
      </c>
      <c r="AJ735" s="31">
        <v>500844.86847305298</v>
      </c>
      <c r="AK735" s="31">
        <v>399689.01111602801</v>
      </c>
      <c r="AL735" s="31">
        <v>0</v>
      </c>
      <c r="AM735" s="31">
        <v>130652.444067955</v>
      </c>
      <c r="AN735" s="31">
        <v>25959317.5778809</v>
      </c>
      <c r="AO735" s="31">
        <v>35420237.940429702</v>
      </c>
      <c r="AP735" s="31">
        <v>0</v>
      </c>
      <c r="AQ735" s="31">
        <v>15192734.861450201</v>
      </c>
      <c r="AR735" s="31">
        <v>8122748.2706909198</v>
      </c>
      <c r="AS735" s="31">
        <v>2581142.2343444801</v>
      </c>
      <c r="AT735" s="31">
        <v>0</v>
      </c>
      <c r="AU735" s="31">
        <v>0</v>
      </c>
      <c r="AV735" s="31">
        <v>55271317.854003899</v>
      </c>
      <c r="AW735" s="31">
        <v>5564685.4403686495</v>
      </c>
      <c r="AX735" s="31">
        <v>7876149.5290527297</v>
      </c>
      <c r="AY735" s="31">
        <v>17034692.896972701</v>
      </c>
      <c r="AZ735" s="31">
        <v>6447097.6777343797</v>
      </c>
      <c r="BA735" s="31">
        <v>15485574.6359863</v>
      </c>
      <c r="BB735" s="31">
        <v>0</v>
      </c>
      <c r="BC735" s="31">
        <v>3803123.8926391602</v>
      </c>
      <c r="BD735" s="31">
        <v>2763117.5655212398</v>
      </c>
      <c r="BE735" s="31">
        <v>0</v>
      </c>
      <c r="BF735" s="31">
        <v>930014.46916961705</v>
      </c>
      <c r="BG735" s="31">
        <v>60539420.073242202</v>
      </c>
      <c r="BH735" s="31">
        <v>8594187.1931152306</v>
      </c>
      <c r="BI735" s="31">
        <v>0</v>
      </c>
      <c r="BJ735" s="31">
        <v>5155814.9130248995</v>
      </c>
      <c r="BK735" s="31">
        <v>3239902.40869141</v>
      </c>
      <c r="BL735" s="31">
        <v>202865.39560127299</v>
      </c>
      <c r="BM735" s="31">
        <v>0</v>
      </c>
      <c r="BN735" s="31">
        <v>0</v>
      </c>
      <c r="BO735" s="31">
        <v>0</v>
      </c>
      <c r="BP735" s="31">
        <v>0</v>
      </c>
      <c r="BQ735" s="31">
        <v>0</v>
      </c>
      <c r="BR735" s="31">
        <v>6012367.5343017597</v>
      </c>
      <c r="BS735" s="31">
        <v>2668197.2399902302</v>
      </c>
      <c r="BT735" s="31">
        <v>3016483.9164733901</v>
      </c>
      <c r="BU735" s="31">
        <v>0</v>
      </c>
      <c r="BV735" s="31">
        <v>2108440.64984131</v>
      </c>
      <c r="BW735" s="31">
        <v>315413.275257111</v>
      </c>
      <c r="BX735" s="31">
        <v>0</v>
      </c>
      <c r="BY735" s="31">
        <v>0</v>
      </c>
      <c r="BZ735" s="31">
        <v>0</v>
      </c>
      <c r="CA735" s="31">
        <v>120779.540358543</v>
      </c>
      <c r="CB735" s="31">
        <v>6472030.8159179697</v>
      </c>
      <c r="CC735" s="31">
        <v>50567935.441894501</v>
      </c>
      <c r="CD735" s="31">
        <v>13759631.5400391</v>
      </c>
      <c r="CE735" s="31">
        <v>3333.7182545959899</v>
      </c>
      <c r="CF735" s="31">
        <v>528696.45349883998</v>
      </c>
      <c r="CG735" s="31">
        <v>3692958.1661377</v>
      </c>
      <c r="CH735" s="31">
        <v>315413.275257111</v>
      </c>
      <c r="CI735" s="31">
        <v>124099.85965538</v>
      </c>
      <c r="CJ735" s="31">
        <v>7000236.1760864304</v>
      </c>
      <c r="CK735" s="31">
        <v>54261764.7119141</v>
      </c>
      <c r="CL735" s="31">
        <v>14073786.677612299</v>
      </c>
      <c r="CM735" s="31">
        <v>202829.51388931301</v>
      </c>
      <c r="CN735" s="31">
        <v>32965411.8195801</v>
      </c>
      <c r="CO735" s="31">
        <v>114850636.86718801</v>
      </c>
      <c r="CP735" s="31">
        <v>14073786.677612299</v>
      </c>
    </row>
    <row r="736" spans="1:94">
      <c r="A736" s="138" t="s">
        <v>76</v>
      </c>
      <c r="B736" s="163">
        <v>39326</v>
      </c>
      <c r="C736" s="31">
        <v>94807.635321617097</v>
      </c>
      <c r="D736" s="31">
        <v>0</v>
      </c>
      <c r="E736" s="31">
        <v>28003.9944622517</v>
      </c>
      <c r="F736" s="31">
        <v>18076.807097911798</v>
      </c>
      <c r="G736" s="31">
        <v>2268.8568543791798</v>
      </c>
      <c r="H736" s="31">
        <v>0</v>
      </c>
      <c r="I736" s="31">
        <v>0</v>
      </c>
      <c r="J736" s="31">
        <v>66932.478389740005</v>
      </c>
      <c r="K736" s="31">
        <v>12630.358469009399</v>
      </c>
      <c r="L736" s="31">
        <v>22867.039324522</v>
      </c>
      <c r="M736" s="31">
        <v>46853.831883430503</v>
      </c>
      <c r="N736" s="31">
        <v>6076.1617982387497</v>
      </c>
      <c r="O736" s="31">
        <v>45427.116512775399</v>
      </c>
      <c r="P736" s="31">
        <v>0</v>
      </c>
      <c r="Q736" s="31">
        <v>5199.1097249984696</v>
      </c>
      <c r="R736" s="31">
        <v>2665.0382494032401</v>
      </c>
      <c r="S736" s="31">
        <v>0</v>
      </c>
      <c r="T736" s="31">
        <v>835.919035233557</v>
      </c>
      <c r="U736" s="31">
        <v>79952.461192466799</v>
      </c>
      <c r="V736" s="31">
        <v>4566051.2627563505</v>
      </c>
      <c r="W736" s="31">
        <v>0</v>
      </c>
      <c r="X736" s="31">
        <v>2014324.4495697001</v>
      </c>
      <c r="Y736" s="31">
        <v>1103017.2440795901</v>
      </c>
      <c r="Z736" s="31">
        <v>403502.11323547398</v>
      </c>
      <c r="AA736" s="31">
        <v>0</v>
      </c>
      <c r="AB736" s="31">
        <v>0</v>
      </c>
      <c r="AC736" s="31">
        <v>24796318.3271484</v>
      </c>
      <c r="AD736" s="31">
        <v>1833800.90515137</v>
      </c>
      <c r="AE736" s="31">
        <v>928278.79975891102</v>
      </c>
      <c r="AF736" s="31">
        <v>2186392.73931885</v>
      </c>
      <c r="AG736" s="31">
        <v>879525.20389556896</v>
      </c>
      <c r="AH736" s="31">
        <v>2055692.5389556901</v>
      </c>
      <c r="AI736" s="31">
        <v>0</v>
      </c>
      <c r="AJ736" s="31">
        <v>505317.48086166399</v>
      </c>
      <c r="AK736" s="31">
        <v>409845.10425949103</v>
      </c>
      <c r="AL736" s="31">
        <v>0</v>
      </c>
      <c r="AM736" s="31">
        <v>127917.359027863</v>
      </c>
      <c r="AN736" s="31">
        <v>26482582.768554699</v>
      </c>
      <c r="AO736" s="31">
        <v>36841839.151367202</v>
      </c>
      <c r="AP736" s="31">
        <v>0</v>
      </c>
      <c r="AQ736" s="31">
        <v>15188272.2572021</v>
      </c>
      <c r="AR736" s="31">
        <v>8243480.8076782199</v>
      </c>
      <c r="AS736" s="31">
        <v>2833282.4408264202</v>
      </c>
      <c r="AT736" s="31">
        <v>0</v>
      </c>
      <c r="AU736" s="31">
        <v>0</v>
      </c>
      <c r="AV736" s="31">
        <v>57901331.564941399</v>
      </c>
      <c r="AW736" s="31">
        <v>4846655.1095581101</v>
      </c>
      <c r="AX736" s="31">
        <v>7865395.0537719699</v>
      </c>
      <c r="AY736" s="31">
        <v>17514016.613769501</v>
      </c>
      <c r="AZ736" s="31">
        <v>6501281.0962524395</v>
      </c>
      <c r="BA736" s="31">
        <v>16023605.8620605</v>
      </c>
      <c r="BB736" s="31">
        <v>0</v>
      </c>
      <c r="BC736" s="31">
        <v>3875796.4129943801</v>
      </c>
      <c r="BD736" s="31">
        <v>2880309.0967102102</v>
      </c>
      <c r="BE736" s="31">
        <v>0</v>
      </c>
      <c r="BF736" s="31">
        <v>917233.02031707799</v>
      </c>
      <c r="BG736" s="31">
        <v>62237241.801757798</v>
      </c>
      <c r="BH736" s="31">
        <v>8989004.45703125</v>
      </c>
      <c r="BI736" s="31">
        <v>0</v>
      </c>
      <c r="BJ736" s="31">
        <v>5114880.82385254</v>
      </c>
      <c r="BK736" s="31">
        <v>3232875.4818420401</v>
      </c>
      <c r="BL736" s="31">
        <v>225360.295362473</v>
      </c>
      <c r="BM736" s="31">
        <v>0</v>
      </c>
      <c r="BN736" s="31">
        <v>0</v>
      </c>
      <c r="BO736" s="31">
        <v>0</v>
      </c>
      <c r="BP736" s="31">
        <v>0</v>
      </c>
      <c r="BQ736" s="31">
        <v>0</v>
      </c>
      <c r="BR736" s="31">
        <v>6107698.3088989304</v>
      </c>
      <c r="BS736" s="31">
        <v>2675425.3915100102</v>
      </c>
      <c r="BT736" s="31">
        <v>3122233.2519531301</v>
      </c>
      <c r="BU736" s="31">
        <v>0</v>
      </c>
      <c r="BV736" s="31">
        <v>2131705.5711059598</v>
      </c>
      <c r="BW736" s="31">
        <v>324746.47637176502</v>
      </c>
      <c r="BX736" s="31">
        <v>0</v>
      </c>
      <c r="BY736" s="31">
        <v>0</v>
      </c>
      <c r="BZ736" s="31">
        <v>0</v>
      </c>
      <c r="CA736" s="31">
        <v>122772.260575294</v>
      </c>
      <c r="CB736" s="31">
        <v>6579659.5893554697</v>
      </c>
      <c r="CC736" s="31">
        <v>52010834.283203103</v>
      </c>
      <c r="CD736" s="31">
        <v>14055776.7266846</v>
      </c>
      <c r="CE736" s="31">
        <v>3410.5609398186202</v>
      </c>
      <c r="CF736" s="31">
        <v>541562.56726074195</v>
      </c>
      <c r="CG736" s="31">
        <v>3812720.7479553199</v>
      </c>
      <c r="CH736" s="31">
        <v>324746.47637176502</v>
      </c>
      <c r="CI736" s="31">
        <v>126184.219615936</v>
      </c>
      <c r="CJ736" s="31">
        <v>7121278.7036132803</v>
      </c>
      <c r="CK736" s="31">
        <v>55832619.8994141</v>
      </c>
      <c r="CL736" s="31">
        <v>14386190.448242201</v>
      </c>
      <c r="CM736" s="31">
        <v>205506.20231437701</v>
      </c>
      <c r="CN736" s="31">
        <v>33588989.106933601</v>
      </c>
      <c r="CO736" s="31">
        <v>117975717.74511699</v>
      </c>
      <c r="CP736" s="31">
        <v>14386190.448242201</v>
      </c>
    </row>
    <row r="737" spans="1:94">
      <c r="A737" s="138" t="s">
        <v>76</v>
      </c>
      <c r="B737" s="163">
        <v>39417</v>
      </c>
      <c r="C737" s="31">
        <v>96417.324585914597</v>
      </c>
      <c r="D737" s="31">
        <v>0</v>
      </c>
      <c r="E737" s="31">
        <v>27536.360955476801</v>
      </c>
      <c r="F737" s="31">
        <v>17947.857576370199</v>
      </c>
      <c r="G737" s="31">
        <v>2516.8184120357</v>
      </c>
      <c r="H737" s="31">
        <v>0</v>
      </c>
      <c r="I737" s="31">
        <v>0</v>
      </c>
      <c r="J737" s="31">
        <v>69368.224070548997</v>
      </c>
      <c r="K737" s="31">
        <v>10772.910479545601</v>
      </c>
      <c r="L737" s="31">
        <v>22268.6284544468</v>
      </c>
      <c r="M737" s="31">
        <v>47291.242729186997</v>
      </c>
      <c r="N737" s="31">
        <v>6084.5078816413898</v>
      </c>
      <c r="O737" s="31">
        <v>46636.833351612098</v>
      </c>
      <c r="P737" s="31">
        <v>0</v>
      </c>
      <c r="Q737" s="31">
        <v>5221.2389534711801</v>
      </c>
      <c r="R737" s="31">
        <v>2775.4962531626202</v>
      </c>
      <c r="S737" s="31">
        <v>0</v>
      </c>
      <c r="T737" s="31">
        <v>823.77038376778398</v>
      </c>
      <c r="U737" s="31">
        <v>80689.185853961695</v>
      </c>
      <c r="V737" s="31">
        <v>4639540.0715942401</v>
      </c>
      <c r="W737" s="31">
        <v>0</v>
      </c>
      <c r="X737" s="31">
        <v>1981282.0183868399</v>
      </c>
      <c r="Y737" s="31">
        <v>1100664.72296143</v>
      </c>
      <c r="Z737" s="31">
        <v>426835.93863678002</v>
      </c>
      <c r="AA737" s="31">
        <v>0</v>
      </c>
      <c r="AB737" s="31">
        <v>0</v>
      </c>
      <c r="AC737" s="31">
        <v>25254639.684814502</v>
      </c>
      <c r="AD737" s="31">
        <v>1415330.5824279799</v>
      </c>
      <c r="AE737" s="31">
        <v>917386.05624389602</v>
      </c>
      <c r="AF737" s="31">
        <v>2196223.3947753902</v>
      </c>
      <c r="AG737" s="31">
        <v>878746.51271820103</v>
      </c>
      <c r="AH737" s="31">
        <v>2121409.47058105</v>
      </c>
      <c r="AI737" s="31">
        <v>0</v>
      </c>
      <c r="AJ737" s="31">
        <v>505071.386329651</v>
      </c>
      <c r="AK737" s="31">
        <v>424141.55149841303</v>
      </c>
      <c r="AL737" s="31">
        <v>0</v>
      </c>
      <c r="AM737" s="31">
        <v>124357.049639702</v>
      </c>
      <c r="AN737" s="31">
        <v>26802213.245117199</v>
      </c>
      <c r="AO737" s="31">
        <v>37813672.908691399</v>
      </c>
      <c r="AP737" s="31">
        <v>0</v>
      </c>
      <c r="AQ737" s="31">
        <v>15021266.622680699</v>
      </c>
      <c r="AR737" s="31">
        <v>8254054.3944091797</v>
      </c>
      <c r="AS737" s="31">
        <v>3058164.4743347201</v>
      </c>
      <c r="AT737" s="31">
        <v>0</v>
      </c>
      <c r="AU737" s="31">
        <v>0</v>
      </c>
      <c r="AV737" s="31">
        <v>59477779.921386696</v>
      </c>
      <c r="AW737" s="31">
        <v>3778960.4891662602</v>
      </c>
      <c r="AX737" s="31">
        <v>7856178.5853881799</v>
      </c>
      <c r="AY737" s="31">
        <v>17758470.017089799</v>
      </c>
      <c r="AZ737" s="31">
        <v>6558346.19250488</v>
      </c>
      <c r="BA737" s="31">
        <v>16730388.865112299</v>
      </c>
      <c r="BB737" s="31">
        <v>0</v>
      </c>
      <c r="BC737" s="31">
        <v>3911259.4655456501</v>
      </c>
      <c r="BD737" s="31">
        <v>3016611.4932556199</v>
      </c>
      <c r="BE737" s="31">
        <v>0</v>
      </c>
      <c r="BF737" s="31">
        <v>902612.67204284703</v>
      </c>
      <c r="BG737" s="31">
        <v>63679775.354492202</v>
      </c>
      <c r="BH737" s="31">
        <v>9183794.3395996094</v>
      </c>
      <c r="BI737" s="31">
        <v>0</v>
      </c>
      <c r="BJ737" s="31">
        <v>5050895.7510376005</v>
      </c>
      <c r="BK737" s="31">
        <v>3224174.2956237802</v>
      </c>
      <c r="BL737" s="31">
        <v>249070.766576767</v>
      </c>
      <c r="BM737" s="31">
        <v>0</v>
      </c>
      <c r="BN737" s="31">
        <v>0</v>
      </c>
      <c r="BO737" s="31">
        <v>0</v>
      </c>
      <c r="BP737" s="31">
        <v>0</v>
      </c>
      <c r="BQ737" s="31">
        <v>0</v>
      </c>
      <c r="BR737" s="31">
        <v>6188954.1855468797</v>
      </c>
      <c r="BS737" s="31">
        <v>2697904.2387084998</v>
      </c>
      <c r="BT737" s="31">
        <v>3258226.42437744</v>
      </c>
      <c r="BU737" s="31">
        <v>0</v>
      </c>
      <c r="BV737" s="31">
        <v>2164185.7429504399</v>
      </c>
      <c r="BW737" s="31">
        <v>343263.945522308</v>
      </c>
      <c r="BX737" s="31">
        <v>0</v>
      </c>
      <c r="BY737" s="31">
        <v>0</v>
      </c>
      <c r="BZ737" s="31">
        <v>0</v>
      </c>
      <c r="CA737" s="31">
        <v>123825.287179947</v>
      </c>
      <c r="CB737" s="31">
        <v>6622011.6497802697</v>
      </c>
      <c r="CC737" s="31">
        <v>52850395.980957001</v>
      </c>
      <c r="CD737" s="31">
        <v>14303396.2225342</v>
      </c>
      <c r="CE737" s="31">
        <v>3515.6350810825802</v>
      </c>
      <c r="CF737" s="31">
        <v>548585.09498596203</v>
      </c>
      <c r="CG737" s="31">
        <v>3911635.7355041499</v>
      </c>
      <c r="CH737" s="31">
        <v>343263.945522308</v>
      </c>
      <c r="CI737" s="31">
        <v>127347.551270485</v>
      </c>
      <c r="CJ737" s="31">
        <v>7171876.2570190402</v>
      </c>
      <c r="CK737" s="31">
        <v>56768959.8974609</v>
      </c>
      <c r="CL737" s="31">
        <v>14643313.365112299</v>
      </c>
      <c r="CM737" s="31">
        <v>207426.52972984299</v>
      </c>
      <c r="CN737" s="31">
        <v>33970846.5771484</v>
      </c>
      <c r="CO737" s="31">
        <v>120395862.581055</v>
      </c>
      <c r="CP737" s="31">
        <v>14643313.365112299</v>
      </c>
    </row>
    <row r="738" spans="1:94">
      <c r="A738" s="138" t="s">
        <v>76</v>
      </c>
      <c r="B738" s="163">
        <v>39508</v>
      </c>
      <c r="C738" s="31">
        <v>97542.132746696501</v>
      </c>
      <c r="D738" s="31">
        <v>0</v>
      </c>
      <c r="E738" s="31">
        <v>27618.052017688799</v>
      </c>
      <c r="F738" s="31">
        <v>18379.843487739599</v>
      </c>
      <c r="G738" s="31">
        <v>2816.3380580544499</v>
      </c>
      <c r="H738" s="31">
        <v>0</v>
      </c>
      <c r="I738" s="31">
        <v>0</v>
      </c>
      <c r="J738" s="31">
        <v>73333.169748306304</v>
      </c>
      <c r="K738" s="31">
        <v>9036.2935680151004</v>
      </c>
      <c r="L738" s="31">
        <v>21926.931234359701</v>
      </c>
      <c r="M738" s="31">
        <v>47625.695005416899</v>
      </c>
      <c r="N738" s="31">
        <v>6111.1999161243402</v>
      </c>
      <c r="O738" s="31">
        <v>47554.247328281403</v>
      </c>
      <c r="P738" s="31">
        <v>0</v>
      </c>
      <c r="Q738" s="31">
        <v>5226.0593920350102</v>
      </c>
      <c r="R738" s="31">
        <v>2891.6493711471599</v>
      </c>
      <c r="S738" s="31">
        <v>0</v>
      </c>
      <c r="T738" s="31">
        <v>828.46247750520695</v>
      </c>
      <c r="U738" s="31">
        <v>81549.684404656102</v>
      </c>
      <c r="V738" s="31">
        <v>4651813.7363891602</v>
      </c>
      <c r="W738" s="31">
        <v>0</v>
      </c>
      <c r="X738" s="31">
        <v>1942495.2731018099</v>
      </c>
      <c r="Y738" s="31">
        <v>1096135.4224853499</v>
      </c>
      <c r="Z738" s="31">
        <v>446378.237159729</v>
      </c>
      <c r="AA738" s="31">
        <v>0</v>
      </c>
      <c r="AB738" s="31">
        <v>0</v>
      </c>
      <c r="AC738" s="31">
        <v>25830993.060791001</v>
      </c>
      <c r="AD738" s="31">
        <v>1137995.2936859101</v>
      </c>
      <c r="AE738" s="31">
        <v>894992.18373870896</v>
      </c>
      <c r="AF738" s="31">
        <v>2187723.1684875502</v>
      </c>
      <c r="AG738" s="31">
        <v>877017.16036987305</v>
      </c>
      <c r="AH738" s="31">
        <v>2152912.39593506</v>
      </c>
      <c r="AI738" s="31">
        <v>0</v>
      </c>
      <c r="AJ738" s="31">
        <v>500049.07931137102</v>
      </c>
      <c r="AK738" s="31">
        <v>435686.56393814099</v>
      </c>
      <c r="AL738" s="31">
        <v>0</v>
      </c>
      <c r="AM738" s="31">
        <v>122495.29904079399</v>
      </c>
      <c r="AN738" s="31">
        <v>27034060.847656298</v>
      </c>
      <c r="AO738" s="31">
        <v>38291990.864746101</v>
      </c>
      <c r="AP738" s="31">
        <v>0</v>
      </c>
      <c r="AQ738" s="31">
        <v>14925515.1173096</v>
      </c>
      <c r="AR738" s="31">
        <v>8385655.6784057599</v>
      </c>
      <c r="AS738" s="31">
        <v>3235942.09020996</v>
      </c>
      <c r="AT738" s="31">
        <v>0</v>
      </c>
      <c r="AU738" s="31">
        <v>0</v>
      </c>
      <c r="AV738" s="31">
        <v>61754809.861816399</v>
      </c>
      <c r="AW738" s="31">
        <v>3098607.0553894001</v>
      </c>
      <c r="AX738" s="31">
        <v>7725580.7207641602</v>
      </c>
      <c r="AY738" s="31">
        <v>17946450.325927701</v>
      </c>
      <c r="AZ738" s="31">
        <v>6653384.9708252</v>
      </c>
      <c r="BA738" s="31">
        <v>17182391.434570301</v>
      </c>
      <c r="BB738" s="31">
        <v>0</v>
      </c>
      <c r="BC738" s="31">
        <v>3912600.1267089802</v>
      </c>
      <c r="BD738" s="31">
        <v>3126059.0393981901</v>
      </c>
      <c r="BE738" s="31">
        <v>0</v>
      </c>
      <c r="BF738" s="31">
        <v>906559.22499084496</v>
      </c>
      <c r="BG738" s="31">
        <v>65059486.570800804</v>
      </c>
      <c r="BH738" s="31">
        <v>8764624.11474609</v>
      </c>
      <c r="BI738" s="31">
        <v>0</v>
      </c>
      <c r="BJ738" s="31">
        <v>4614939.0027465802</v>
      </c>
      <c r="BK738" s="31">
        <v>2954556.5921020498</v>
      </c>
      <c r="BL738" s="31">
        <v>270198.188358307</v>
      </c>
      <c r="BM738" s="31">
        <v>0</v>
      </c>
      <c r="BN738" s="31">
        <v>0</v>
      </c>
      <c r="BO738" s="31">
        <v>0</v>
      </c>
      <c r="BP738" s="31">
        <v>0</v>
      </c>
      <c r="BQ738" s="31">
        <v>0</v>
      </c>
      <c r="BR738" s="31">
        <v>5560438.8964233398</v>
      </c>
      <c r="BS738" s="31">
        <v>2461531.5384521498</v>
      </c>
      <c r="BT738" s="31">
        <v>3344085.3738098098</v>
      </c>
      <c r="BU738" s="31">
        <v>0</v>
      </c>
      <c r="BV738" s="31">
        <v>1932020.7019805899</v>
      </c>
      <c r="BW738" s="31">
        <v>353505.584972382</v>
      </c>
      <c r="BX738" s="31">
        <v>0</v>
      </c>
      <c r="BY738" s="31">
        <v>0</v>
      </c>
      <c r="BZ738" s="31">
        <v>0</v>
      </c>
      <c r="CA738" s="31">
        <v>125237.400546074</v>
      </c>
      <c r="CB738" s="31">
        <v>6597995.0244140597</v>
      </c>
      <c r="CC738" s="31">
        <v>53254128.533691399</v>
      </c>
      <c r="CD738" s="31">
        <v>13336873.5028076</v>
      </c>
      <c r="CE738" s="31">
        <v>3624.00122776628</v>
      </c>
      <c r="CF738" s="31">
        <v>556333.366798401</v>
      </c>
      <c r="CG738" s="31">
        <v>4028048.9155883798</v>
      </c>
      <c r="CH738" s="31">
        <v>353505.584972382</v>
      </c>
      <c r="CI738" s="31">
        <v>128862.21453476</v>
      </c>
      <c r="CJ738" s="31">
        <v>7153613.6308593797</v>
      </c>
      <c r="CK738" s="31">
        <v>57268507.8681641</v>
      </c>
      <c r="CL738" s="31">
        <v>13690494.2003174</v>
      </c>
      <c r="CM738" s="31">
        <v>209761.783842087</v>
      </c>
      <c r="CN738" s="31">
        <v>34202315.433105499</v>
      </c>
      <c r="CO738" s="31">
        <v>122445959.39257801</v>
      </c>
      <c r="CP738" s="31">
        <v>13690494.2003174</v>
      </c>
    </row>
    <row r="739" spans="1:94">
      <c r="A739" s="138" t="s">
        <v>76</v>
      </c>
      <c r="B739" s="163">
        <v>39600</v>
      </c>
      <c r="C739" s="31">
        <v>99617.692273139997</v>
      </c>
      <c r="D739" s="31">
        <v>0</v>
      </c>
      <c r="E739" s="31">
        <v>27322.412389278401</v>
      </c>
      <c r="F739" s="31">
        <v>18556.978315115</v>
      </c>
      <c r="G739" s="31">
        <v>2932.5277231037599</v>
      </c>
      <c r="H739" s="31">
        <v>0</v>
      </c>
      <c r="I739" s="31">
        <v>0</v>
      </c>
      <c r="J739" s="31">
        <v>74608.958612442002</v>
      </c>
      <c r="K739" s="31">
        <v>7473.7816712260201</v>
      </c>
      <c r="L739" s="31">
        <v>22017.567198038101</v>
      </c>
      <c r="M739" s="31">
        <v>48560.467870235399</v>
      </c>
      <c r="N739" s="31">
        <v>6060.6551898121797</v>
      </c>
      <c r="O739" s="31">
        <v>48548.738675594301</v>
      </c>
      <c r="P739" s="31">
        <v>0</v>
      </c>
      <c r="Q739" s="31">
        <v>5282.1273375749597</v>
      </c>
      <c r="R739" s="31">
        <v>2998.0768165886402</v>
      </c>
      <c r="S739" s="31">
        <v>0</v>
      </c>
      <c r="T739" s="31">
        <v>853.60226809978496</v>
      </c>
      <c r="U739" s="31">
        <v>82209.041589127461</v>
      </c>
      <c r="V739" s="31">
        <v>4760745.92724609</v>
      </c>
      <c r="W739" s="31">
        <v>0</v>
      </c>
      <c r="X739" s="31">
        <v>1901223.2654571501</v>
      </c>
      <c r="Y739" s="31">
        <v>1087545.7406158401</v>
      </c>
      <c r="Z739" s="31">
        <v>476674.62988662702</v>
      </c>
      <c r="AA739" s="31">
        <v>0</v>
      </c>
      <c r="AB739" s="31">
        <v>0</v>
      </c>
      <c r="AC739" s="31">
        <v>26735425.134277299</v>
      </c>
      <c r="AD739" s="31">
        <v>916501.99626159703</v>
      </c>
      <c r="AE739" s="31">
        <v>899656.40969848598</v>
      </c>
      <c r="AF739" s="31">
        <v>2218874.1184997601</v>
      </c>
      <c r="AG739" s="31">
        <v>864485.68589782703</v>
      </c>
      <c r="AH739" s="31">
        <v>2178289.0473632799</v>
      </c>
      <c r="AI739" s="31">
        <v>0</v>
      </c>
      <c r="AJ739" s="31">
        <v>500261.601875305</v>
      </c>
      <c r="AK739" s="31">
        <v>451909.77209854103</v>
      </c>
      <c r="AL739" s="31">
        <v>0</v>
      </c>
      <c r="AM739" s="31">
        <v>121544.784677505</v>
      </c>
      <c r="AN739" s="31">
        <v>27563082.712890599</v>
      </c>
      <c r="AO739" s="31">
        <v>39684974.619140603</v>
      </c>
      <c r="AP739" s="31">
        <v>0</v>
      </c>
      <c r="AQ739" s="31">
        <v>14774755.152832</v>
      </c>
      <c r="AR739" s="31">
        <v>8393829.6525878906</v>
      </c>
      <c r="AS739" s="31">
        <v>3491474.5028381301</v>
      </c>
      <c r="AT739" s="31">
        <v>0</v>
      </c>
      <c r="AU739" s="31">
        <v>0</v>
      </c>
      <c r="AV739" s="31">
        <v>64898014.948730499</v>
      </c>
      <c r="AW739" s="31">
        <v>2515513.7414855999</v>
      </c>
      <c r="AX739" s="31">
        <v>7903624.3737182599</v>
      </c>
      <c r="AY739" s="31">
        <v>18395301.793701202</v>
      </c>
      <c r="AZ739" s="31">
        <v>6627097.8999633798</v>
      </c>
      <c r="BA739" s="31">
        <v>17568608.259765599</v>
      </c>
      <c r="BB739" s="31">
        <v>0</v>
      </c>
      <c r="BC739" s="31">
        <v>3960284.0611572298</v>
      </c>
      <c r="BD739" s="31">
        <v>3278501.2168579102</v>
      </c>
      <c r="BE739" s="31">
        <v>0</v>
      </c>
      <c r="BF739" s="31">
        <v>902913.42354583705</v>
      </c>
      <c r="BG739" s="31">
        <v>67191585.661132798</v>
      </c>
      <c r="BH739" s="31">
        <v>8987227.5017089806</v>
      </c>
      <c r="BI739" s="31">
        <v>0</v>
      </c>
      <c r="BJ739" s="31">
        <v>4580914.0743408203</v>
      </c>
      <c r="BK739" s="31">
        <v>2969990.3133850102</v>
      </c>
      <c r="BL739" s="31">
        <v>296191.30654525798</v>
      </c>
      <c r="BM739" s="31">
        <v>0</v>
      </c>
      <c r="BN739" s="31">
        <v>0</v>
      </c>
      <c r="BO739" s="31">
        <v>0</v>
      </c>
      <c r="BP739" s="31">
        <v>0</v>
      </c>
      <c r="BQ739" s="31">
        <v>0</v>
      </c>
      <c r="BR739" s="31">
        <v>5752465.9863281297</v>
      </c>
      <c r="BS739" s="31">
        <v>2437211.7037658701</v>
      </c>
      <c r="BT739" s="31">
        <v>3419578.5829467801</v>
      </c>
      <c r="BU739" s="31">
        <v>0</v>
      </c>
      <c r="BV739" s="31">
        <v>1960273.3993530299</v>
      </c>
      <c r="BW739" s="31">
        <v>368901.98156738299</v>
      </c>
      <c r="BX739" s="31">
        <v>0</v>
      </c>
      <c r="BY739" s="31">
        <v>0</v>
      </c>
      <c r="BZ739" s="31">
        <v>0</v>
      </c>
      <c r="CA739" s="31">
        <v>127057.08919239001</v>
      </c>
      <c r="CB739" s="31">
        <v>6653501.4888305701</v>
      </c>
      <c r="CC739" s="31">
        <v>54390726.338867202</v>
      </c>
      <c r="CD739" s="31">
        <v>13578930.584350601</v>
      </c>
      <c r="CE739" s="31">
        <v>3721.82114937902</v>
      </c>
      <c r="CF739" s="31">
        <v>571943.17621612502</v>
      </c>
      <c r="CG739" s="31">
        <v>4184291.4927063002</v>
      </c>
      <c r="CH739" s="31">
        <v>368901.98156738299</v>
      </c>
      <c r="CI739" s="31">
        <v>130777.991289139</v>
      </c>
      <c r="CJ739" s="31">
        <v>7225173.77453613</v>
      </c>
      <c r="CK739" s="31">
        <v>58575888.536621101</v>
      </c>
      <c r="CL739" s="31">
        <v>13952877.8200684</v>
      </c>
      <c r="CM739" s="31">
        <v>212266.648670197</v>
      </c>
      <c r="CN739" s="31">
        <v>34795165.797363304</v>
      </c>
      <c r="CO739" s="31">
        <v>125800450.79492199</v>
      </c>
      <c r="CP739" s="31">
        <v>13952877.8200684</v>
      </c>
    </row>
    <row r="740" spans="1:94">
      <c r="A740" s="138" t="s">
        <v>76</v>
      </c>
      <c r="B740" s="163">
        <v>39692</v>
      </c>
      <c r="C740" s="31">
        <v>101458.328659058</v>
      </c>
      <c r="D740" s="31">
        <v>0</v>
      </c>
      <c r="E740" s="31">
        <v>26347.551023721699</v>
      </c>
      <c r="F740" s="31">
        <v>18479.443667411801</v>
      </c>
      <c r="G740" s="31">
        <v>3116.21499213576</v>
      </c>
      <c r="H740" s="31">
        <v>0</v>
      </c>
      <c r="I740" s="31">
        <v>0</v>
      </c>
      <c r="J740" s="31">
        <v>76857.683624267607</v>
      </c>
      <c r="K740" s="31">
        <v>6156.7669656276703</v>
      </c>
      <c r="L740" s="31">
        <v>21176.772656202302</v>
      </c>
      <c r="M740" s="31">
        <v>49118.438761711099</v>
      </c>
      <c r="N740" s="31">
        <v>5980.8028426170304</v>
      </c>
      <c r="O740" s="31">
        <v>49156.880893707297</v>
      </c>
      <c r="P740" s="31">
        <v>0</v>
      </c>
      <c r="Q740" s="31">
        <v>5332.2597692608797</v>
      </c>
      <c r="R740" s="31">
        <v>3029.93720951676</v>
      </c>
      <c r="S740" s="31">
        <v>0</v>
      </c>
      <c r="T740" s="31">
        <v>868.22273109108198</v>
      </c>
      <c r="U740" s="31">
        <v>83177.542439511191</v>
      </c>
      <c r="V740" s="31">
        <v>4836035.3905639602</v>
      </c>
      <c r="W740" s="31">
        <v>0</v>
      </c>
      <c r="X740" s="31">
        <v>1804955.02986145</v>
      </c>
      <c r="Y740" s="31">
        <v>1063584.7617645301</v>
      </c>
      <c r="Z740" s="31">
        <v>495207.02937698399</v>
      </c>
      <c r="AA740" s="31">
        <v>0</v>
      </c>
      <c r="AB740" s="31">
        <v>0</v>
      </c>
      <c r="AC740" s="31">
        <v>27176393.1552734</v>
      </c>
      <c r="AD740" s="31">
        <v>764638.62577819801</v>
      </c>
      <c r="AE740" s="31">
        <v>863343.18687439</v>
      </c>
      <c r="AF740" s="31">
        <v>2220918.0525817899</v>
      </c>
      <c r="AG740" s="31">
        <v>848215.33663940395</v>
      </c>
      <c r="AH740" s="31">
        <v>2197103.54605103</v>
      </c>
      <c r="AI740" s="31">
        <v>0</v>
      </c>
      <c r="AJ740" s="31">
        <v>493282.13732528698</v>
      </c>
      <c r="AK740" s="31">
        <v>449637.137653351</v>
      </c>
      <c r="AL740" s="31">
        <v>0</v>
      </c>
      <c r="AM740" s="31">
        <v>119080.186257362</v>
      </c>
      <c r="AN740" s="31">
        <v>27898959.118896499</v>
      </c>
      <c r="AO740" s="31">
        <v>40728633.8349609</v>
      </c>
      <c r="AP740" s="31">
        <v>0</v>
      </c>
      <c r="AQ740" s="31">
        <v>14138550.112915</v>
      </c>
      <c r="AR740" s="31">
        <v>8272473.2521972703</v>
      </c>
      <c r="AS740" s="31">
        <v>3672230.7815856901</v>
      </c>
      <c r="AT740" s="31">
        <v>0</v>
      </c>
      <c r="AU740" s="31">
        <v>0</v>
      </c>
      <c r="AV740" s="31">
        <v>66780984.775878899</v>
      </c>
      <c r="AW740" s="31">
        <v>2122820.8244018601</v>
      </c>
      <c r="AX740" s="31">
        <v>7658688.8424072303</v>
      </c>
      <c r="AY740" s="31">
        <v>18610416.716796901</v>
      </c>
      <c r="AZ740" s="31">
        <v>6567860.5452270498</v>
      </c>
      <c r="BA740" s="31">
        <v>17906918.879150402</v>
      </c>
      <c r="BB740" s="31">
        <v>0</v>
      </c>
      <c r="BC740" s="31">
        <v>3926098.4892272898</v>
      </c>
      <c r="BD740" s="31">
        <v>3331171.70062256</v>
      </c>
      <c r="BE740" s="31">
        <v>0</v>
      </c>
      <c r="BF740" s="31">
        <v>902351.42701721203</v>
      </c>
      <c r="BG740" s="31">
        <v>68687024.233398393</v>
      </c>
      <c r="BH740" s="31">
        <v>9199945.0550537091</v>
      </c>
      <c r="BI740" s="31">
        <v>0</v>
      </c>
      <c r="BJ740" s="31">
        <v>4391400.0695190402</v>
      </c>
      <c r="BK740" s="31">
        <v>2899386.8030700702</v>
      </c>
      <c r="BL740" s="31">
        <v>315761.50078582799</v>
      </c>
      <c r="BM740" s="31">
        <v>0</v>
      </c>
      <c r="BN740" s="31">
        <v>0</v>
      </c>
      <c r="BO740" s="31">
        <v>0</v>
      </c>
      <c r="BP740" s="31">
        <v>0</v>
      </c>
      <c r="BQ740" s="31">
        <v>0</v>
      </c>
      <c r="BR740" s="31">
        <v>5788665.3936157199</v>
      </c>
      <c r="BS740" s="31">
        <v>2398248.2413940402</v>
      </c>
      <c r="BT740" s="31">
        <v>3485728.84375</v>
      </c>
      <c r="BU740" s="31">
        <v>0</v>
      </c>
      <c r="BV740" s="31">
        <v>1947295.7802581801</v>
      </c>
      <c r="BW740" s="31">
        <v>375244.70955658</v>
      </c>
      <c r="BX740" s="31">
        <v>0</v>
      </c>
      <c r="BY740" s="31">
        <v>0</v>
      </c>
      <c r="BZ740" s="31">
        <v>0</v>
      </c>
      <c r="CA740" s="31">
        <v>127757.42077446</v>
      </c>
      <c r="CB740" s="31">
        <v>6645490.1732788105</v>
      </c>
      <c r="CC740" s="31">
        <v>54907395.919921897</v>
      </c>
      <c r="CD740" s="31">
        <v>13563412.993652301</v>
      </c>
      <c r="CE740" s="31">
        <v>3787.7086365222899</v>
      </c>
      <c r="CF740" s="31">
        <v>572497.91336059605</v>
      </c>
      <c r="CG740" s="31">
        <v>4242481.2106933603</v>
      </c>
      <c r="CH740" s="31">
        <v>375244.70955658</v>
      </c>
      <c r="CI740" s="31">
        <v>131538.26119232201</v>
      </c>
      <c r="CJ740" s="31">
        <v>7217905.7951049795</v>
      </c>
      <c r="CK740" s="31">
        <v>59156341.981933601</v>
      </c>
      <c r="CL740" s="31">
        <v>13938205.347168</v>
      </c>
      <c r="CM740" s="31">
        <v>213899.15314483599</v>
      </c>
      <c r="CN740" s="31">
        <v>35094501.353515603</v>
      </c>
      <c r="CO740" s="31">
        <v>127730955.45214801</v>
      </c>
      <c r="CP740" s="31">
        <v>13938205.347168</v>
      </c>
    </row>
    <row r="741" spans="1:94">
      <c r="A741" s="138" t="s">
        <v>76</v>
      </c>
      <c r="B741" s="163">
        <v>39783</v>
      </c>
      <c r="C741" s="31">
        <v>102044.492619514</v>
      </c>
      <c r="D741" s="31">
        <v>0</v>
      </c>
      <c r="E741" s="31">
        <v>25541.960988998399</v>
      </c>
      <c r="F741" s="31">
        <v>18320.985869407701</v>
      </c>
      <c r="G741" s="31">
        <v>3292.37653878331</v>
      </c>
      <c r="H741" s="31">
        <v>0</v>
      </c>
      <c r="I741" s="31">
        <v>0</v>
      </c>
      <c r="J741" s="31">
        <v>78018.091482162505</v>
      </c>
      <c r="K741" s="31">
        <v>4992.0950720310202</v>
      </c>
      <c r="L741" s="31">
        <v>20527.8561236858</v>
      </c>
      <c r="M741" s="31">
        <v>49165.044740199999</v>
      </c>
      <c r="N741" s="31">
        <v>5965.9692721366901</v>
      </c>
      <c r="O741" s="31">
        <v>49339.341488838203</v>
      </c>
      <c r="P741" s="31">
        <v>0</v>
      </c>
      <c r="Q741" s="31">
        <v>5415.72428095341</v>
      </c>
      <c r="R741" s="31">
        <v>3118.5735827684398</v>
      </c>
      <c r="S741" s="31">
        <v>0</v>
      </c>
      <c r="T741" s="31">
        <v>850.26957218349003</v>
      </c>
      <c r="U741" s="31">
        <v>83163.573516962715</v>
      </c>
      <c r="V741" s="31">
        <v>4857509.4079589797</v>
      </c>
      <c r="W741" s="31">
        <v>0</v>
      </c>
      <c r="X741" s="31">
        <v>1728294.39549255</v>
      </c>
      <c r="Y741" s="31">
        <v>1048189.51503754</v>
      </c>
      <c r="Z741" s="31">
        <v>516710.50345230103</v>
      </c>
      <c r="AA741" s="31">
        <v>0</v>
      </c>
      <c r="AB741" s="31">
        <v>0</v>
      </c>
      <c r="AC741" s="31">
        <v>27284615.1884766</v>
      </c>
      <c r="AD741" s="31">
        <v>594443.573150635</v>
      </c>
      <c r="AE741" s="31">
        <v>838367.658409119</v>
      </c>
      <c r="AF741" s="31">
        <v>2213263.6150817899</v>
      </c>
      <c r="AG741" s="31">
        <v>836626.04608917201</v>
      </c>
      <c r="AH741" s="31">
        <v>2203084.4241638202</v>
      </c>
      <c r="AI741" s="31">
        <v>0</v>
      </c>
      <c r="AJ741" s="31">
        <v>494570.758541107</v>
      </c>
      <c r="AK741" s="31">
        <v>463428.90619278001</v>
      </c>
      <c r="AL741" s="31">
        <v>0</v>
      </c>
      <c r="AM741" s="31">
        <v>117682.290714264</v>
      </c>
      <c r="AN741" s="31">
        <v>27951042.139160201</v>
      </c>
      <c r="AO741" s="31">
        <v>41227417.122070298</v>
      </c>
      <c r="AP741" s="31">
        <v>0</v>
      </c>
      <c r="AQ741" s="31">
        <v>13550763.885498</v>
      </c>
      <c r="AR741" s="31">
        <v>8132577.9166259803</v>
      </c>
      <c r="AS741" s="31">
        <v>3842056.33306885</v>
      </c>
      <c r="AT741" s="31">
        <v>0</v>
      </c>
      <c r="AU741" s="31">
        <v>0</v>
      </c>
      <c r="AV741" s="31">
        <v>67914189.663085893</v>
      </c>
      <c r="AW741" s="31">
        <v>1677273.8509216299</v>
      </c>
      <c r="AX741" s="31">
        <v>7505178.6901855497</v>
      </c>
      <c r="AY741" s="31">
        <v>18706786.269531298</v>
      </c>
      <c r="AZ741" s="31">
        <v>6510320.8215332003</v>
      </c>
      <c r="BA741" s="31">
        <v>18064661.770507801</v>
      </c>
      <c r="BB741" s="31">
        <v>0</v>
      </c>
      <c r="BC741" s="31">
        <v>3979199.30786133</v>
      </c>
      <c r="BD741" s="31">
        <v>3430195.57391357</v>
      </c>
      <c r="BE741" s="31">
        <v>0</v>
      </c>
      <c r="BF741" s="31">
        <v>896934.22904205299</v>
      </c>
      <c r="BG741" s="31">
        <v>69847668.383789107</v>
      </c>
      <c r="BH741" s="31">
        <v>9361447.1755371094</v>
      </c>
      <c r="BI741" s="31">
        <v>0</v>
      </c>
      <c r="BJ741" s="31">
        <v>4240139.9799194299</v>
      </c>
      <c r="BK741" s="31">
        <v>2863405.8947448698</v>
      </c>
      <c r="BL741" s="31">
        <v>331934.26539993298</v>
      </c>
      <c r="BM741" s="31">
        <v>0</v>
      </c>
      <c r="BN741" s="31">
        <v>0</v>
      </c>
      <c r="BO741" s="31">
        <v>0</v>
      </c>
      <c r="BP741" s="31">
        <v>0</v>
      </c>
      <c r="BQ741" s="31">
        <v>0</v>
      </c>
      <c r="BR741" s="31">
        <v>5848781.4905395498</v>
      </c>
      <c r="BS741" s="31">
        <v>2378062.18182373</v>
      </c>
      <c r="BT741" s="31">
        <v>3514825.7229309101</v>
      </c>
      <c r="BU741" s="31">
        <v>0</v>
      </c>
      <c r="BV741" s="31">
        <v>1960204.38154602</v>
      </c>
      <c r="BW741" s="31">
        <v>384777.005130768</v>
      </c>
      <c r="BX741" s="31">
        <v>0</v>
      </c>
      <c r="BY741" s="31">
        <v>0</v>
      </c>
      <c r="BZ741" s="31">
        <v>0</v>
      </c>
      <c r="CA741" s="31">
        <v>127493.808144569</v>
      </c>
      <c r="CB741" s="31">
        <v>6588529.47900391</v>
      </c>
      <c r="CC741" s="31">
        <v>54788916.685546897</v>
      </c>
      <c r="CD741" s="31">
        <v>13659320.793823199</v>
      </c>
      <c r="CE741" s="31">
        <v>3855.8337883055201</v>
      </c>
      <c r="CF741" s="31">
        <v>581995.09424591099</v>
      </c>
      <c r="CG741" s="31">
        <v>4321344.55651855</v>
      </c>
      <c r="CH741" s="31">
        <v>384777.005130768</v>
      </c>
      <c r="CI741" s="31">
        <v>131351.24045753499</v>
      </c>
      <c r="CJ741" s="31">
        <v>7171070.8240966797</v>
      </c>
      <c r="CK741" s="31">
        <v>59113346.022949196</v>
      </c>
      <c r="CL741" s="31">
        <v>14032746.819458</v>
      </c>
      <c r="CM741" s="31">
        <v>213921.015258789</v>
      </c>
      <c r="CN741" s="31">
        <v>35118863.6083984</v>
      </c>
      <c r="CO741" s="31">
        <v>128907810.30175801</v>
      </c>
      <c r="CP741" s="31">
        <v>14032746.819458</v>
      </c>
    </row>
    <row r="742" spans="1:94">
      <c r="A742" s="138" t="s">
        <v>76</v>
      </c>
      <c r="B742" s="163">
        <v>39873</v>
      </c>
      <c r="C742" s="31">
        <v>103675.899780273</v>
      </c>
      <c r="D742" s="31">
        <v>0</v>
      </c>
      <c r="E742" s="31">
        <v>24580.2222492695</v>
      </c>
      <c r="F742" s="31">
        <v>18129.2268197536</v>
      </c>
      <c r="G742" s="31">
        <v>3476.2758935391898</v>
      </c>
      <c r="H742" s="31">
        <v>0</v>
      </c>
      <c r="I742" s="31">
        <v>0</v>
      </c>
      <c r="J742" s="31">
        <v>79638.433127403303</v>
      </c>
      <c r="K742" s="31">
        <v>3917.96828517318</v>
      </c>
      <c r="L742" s="31">
        <v>20163.793649911899</v>
      </c>
      <c r="M742" s="31">
        <v>49742.323943615003</v>
      </c>
      <c r="N742" s="31">
        <v>5796.3694634437597</v>
      </c>
      <c r="O742" s="31">
        <v>49980.382137298599</v>
      </c>
      <c r="P742" s="31">
        <v>0</v>
      </c>
      <c r="Q742" s="31">
        <v>5427.3528670668602</v>
      </c>
      <c r="R742" s="31">
        <v>3239.4875950813298</v>
      </c>
      <c r="S742" s="31">
        <v>0</v>
      </c>
      <c r="T742" s="31">
        <v>835.26139151304994</v>
      </c>
      <c r="U742" s="31">
        <v>83427.136367760002</v>
      </c>
      <c r="V742" s="31">
        <v>4883994.7359008798</v>
      </c>
      <c r="W742" s="31">
        <v>0</v>
      </c>
      <c r="X742" s="31">
        <v>1646563.2376556401</v>
      </c>
      <c r="Y742" s="31">
        <v>1027027.94823456</v>
      </c>
      <c r="Z742" s="31">
        <v>530273.15513610805</v>
      </c>
      <c r="AA742" s="31">
        <v>0</v>
      </c>
      <c r="AB742" s="31">
        <v>0</v>
      </c>
      <c r="AC742" s="31">
        <v>27731259.487792999</v>
      </c>
      <c r="AD742" s="31">
        <v>444760.31190490699</v>
      </c>
      <c r="AE742" s="31">
        <v>811884.59450530994</v>
      </c>
      <c r="AF742" s="31">
        <v>2209307.9164428702</v>
      </c>
      <c r="AG742" s="31">
        <v>810183.72642517101</v>
      </c>
      <c r="AH742" s="31">
        <v>2226141.375</v>
      </c>
      <c r="AI742" s="31">
        <v>0</v>
      </c>
      <c r="AJ742" s="31">
        <v>487186.902580261</v>
      </c>
      <c r="AK742" s="31">
        <v>476717.79264450102</v>
      </c>
      <c r="AL742" s="31">
        <v>0</v>
      </c>
      <c r="AM742" s="31">
        <v>115676.862746239</v>
      </c>
      <c r="AN742" s="31">
        <v>28191240.760497998</v>
      </c>
      <c r="AO742" s="31">
        <v>41709169.0546875</v>
      </c>
      <c r="AP742" s="31">
        <v>0</v>
      </c>
      <c r="AQ742" s="31">
        <v>12829424.2513428</v>
      </c>
      <c r="AR742" s="31">
        <v>7908925.8256225605</v>
      </c>
      <c r="AS742" s="31">
        <v>3974410.10510254</v>
      </c>
      <c r="AT742" s="31">
        <v>0</v>
      </c>
      <c r="AU742" s="31">
        <v>0</v>
      </c>
      <c r="AV742" s="31">
        <v>69383863.767578095</v>
      </c>
      <c r="AW742" s="31">
        <v>1267686.5479126</v>
      </c>
      <c r="AX742" s="31">
        <v>7307961.27160645</v>
      </c>
      <c r="AY742" s="31">
        <v>18782411.793701202</v>
      </c>
      <c r="AZ742" s="31">
        <v>6313753.2598877</v>
      </c>
      <c r="BA742" s="31">
        <v>18396196.199707001</v>
      </c>
      <c r="BB742" s="31">
        <v>0</v>
      </c>
      <c r="BC742" s="31">
        <v>3916383.3601379399</v>
      </c>
      <c r="BD742" s="31">
        <v>3523085.3838501</v>
      </c>
      <c r="BE742" s="31">
        <v>0</v>
      </c>
      <c r="BF742" s="31">
        <v>886745.60220336902</v>
      </c>
      <c r="BG742" s="31">
        <v>70704974.246093795</v>
      </c>
      <c r="BH742" s="31">
        <v>9693419.3607177697</v>
      </c>
      <c r="BI742" s="31">
        <v>0</v>
      </c>
      <c r="BJ742" s="31">
        <v>4129989.0972595201</v>
      </c>
      <c r="BK742" s="31">
        <v>2820572.00964355</v>
      </c>
      <c r="BL742" s="31">
        <v>346206.11789321899</v>
      </c>
      <c r="BM742" s="31">
        <v>0</v>
      </c>
      <c r="BN742" s="31">
        <v>0</v>
      </c>
      <c r="BO742" s="31">
        <v>0</v>
      </c>
      <c r="BP742" s="31">
        <v>0</v>
      </c>
      <c r="BQ742" s="31">
        <v>0</v>
      </c>
      <c r="BR742" s="31">
        <v>5862273.69775391</v>
      </c>
      <c r="BS742" s="31">
        <v>2312816.7824401902</v>
      </c>
      <c r="BT742" s="31">
        <v>3578588.7768249498</v>
      </c>
      <c r="BU742" s="31">
        <v>0</v>
      </c>
      <c r="BV742" s="31">
        <v>1949222.22694397</v>
      </c>
      <c r="BW742" s="31">
        <v>396210.43860626197</v>
      </c>
      <c r="BX742" s="31">
        <v>0</v>
      </c>
      <c r="BY742" s="31">
        <v>0</v>
      </c>
      <c r="BZ742" s="31">
        <v>0</v>
      </c>
      <c r="CA742" s="31">
        <v>128314.64422130601</v>
      </c>
      <c r="CB742" s="31">
        <v>6529918.8645019503</v>
      </c>
      <c r="CC742" s="31">
        <v>54545654.3681641</v>
      </c>
      <c r="CD742" s="31">
        <v>13776652.3679199</v>
      </c>
      <c r="CE742" s="31">
        <v>3941.9575382173098</v>
      </c>
      <c r="CF742" s="31">
        <v>589202.04483032203</v>
      </c>
      <c r="CG742" s="31">
        <v>4400416.4439697303</v>
      </c>
      <c r="CH742" s="31">
        <v>396210.43860626197</v>
      </c>
      <c r="CI742" s="31">
        <v>132259.880378723</v>
      </c>
      <c r="CJ742" s="31">
        <v>7119594.1927490197</v>
      </c>
      <c r="CK742" s="31">
        <v>58942729.106445298</v>
      </c>
      <c r="CL742" s="31">
        <v>14177054.4287109</v>
      </c>
      <c r="CM742" s="31">
        <v>214983.47791862499</v>
      </c>
      <c r="CN742" s="31">
        <v>35330795.528808601</v>
      </c>
      <c r="CO742" s="31">
        <v>129765125.086914</v>
      </c>
      <c r="CP742" s="31">
        <v>14177054.4287109</v>
      </c>
    </row>
    <row r="743" spans="1:94">
      <c r="A743" s="138" t="s">
        <v>76</v>
      </c>
      <c r="B743" s="163">
        <v>39965</v>
      </c>
      <c r="C743" s="31">
        <v>105277.904629707</v>
      </c>
      <c r="D743" s="31">
        <v>0</v>
      </c>
      <c r="E743" s="31">
        <v>23700.9912958145</v>
      </c>
      <c r="F743" s="31">
        <v>17652.415661096598</v>
      </c>
      <c r="G743" s="31">
        <v>3632.2601296305702</v>
      </c>
      <c r="H743" s="31">
        <v>0</v>
      </c>
      <c r="I743" s="31">
        <v>0</v>
      </c>
      <c r="J743" s="31">
        <v>81078.836441993699</v>
      </c>
      <c r="K743" s="31">
        <v>3045.3002591133099</v>
      </c>
      <c r="L743" s="31">
        <v>20281.028252363201</v>
      </c>
      <c r="M743" s="31">
        <v>50074.398555755601</v>
      </c>
      <c r="N743" s="31">
        <v>5726.1881510019302</v>
      </c>
      <c r="O743" s="31">
        <v>50576.234580516801</v>
      </c>
      <c r="P743" s="31">
        <v>0</v>
      </c>
      <c r="Q743" s="31">
        <v>5489.7259492278099</v>
      </c>
      <c r="R743" s="31">
        <v>3301.0194184482102</v>
      </c>
      <c r="S743" s="31">
        <v>0</v>
      </c>
      <c r="T743" s="31">
        <v>836.03325001895405</v>
      </c>
      <c r="U743" s="31">
        <v>83932.915937858808</v>
      </c>
      <c r="V743" s="31">
        <v>4955601.8893432599</v>
      </c>
      <c r="W743" s="31">
        <v>0</v>
      </c>
      <c r="X743" s="31">
        <v>1580535.7096557601</v>
      </c>
      <c r="Y743" s="31">
        <v>995663.56462860096</v>
      </c>
      <c r="Z743" s="31">
        <v>545578.43020629894</v>
      </c>
      <c r="AA743" s="31">
        <v>0</v>
      </c>
      <c r="AB743" s="31">
        <v>0</v>
      </c>
      <c r="AC743" s="31">
        <v>28182876.359375</v>
      </c>
      <c r="AD743" s="31">
        <v>335442.16224670399</v>
      </c>
      <c r="AE743" s="31">
        <v>797646.72067260696</v>
      </c>
      <c r="AF743" s="31">
        <v>2226659.8644409198</v>
      </c>
      <c r="AG743" s="31">
        <v>795865.51594543504</v>
      </c>
      <c r="AH743" s="31">
        <v>2235943.9023742699</v>
      </c>
      <c r="AI743" s="31">
        <v>0</v>
      </c>
      <c r="AJ743" s="31">
        <v>486760.04477310198</v>
      </c>
      <c r="AK743" s="31">
        <v>479321.85025024402</v>
      </c>
      <c r="AL743" s="31">
        <v>0</v>
      </c>
      <c r="AM743" s="31">
        <v>111829.584147453</v>
      </c>
      <c r="AN743" s="31">
        <v>28457677.940429699</v>
      </c>
      <c r="AO743" s="31">
        <v>42591016.331542999</v>
      </c>
      <c r="AP743" s="31">
        <v>0</v>
      </c>
      <c r="AQ743" s="31">
        <v>12331393.545654301</v>
      </c>
      <c r="AR743" s="31">
        <v>7701776.6745605497</v>
      </c>
      <c r="AS743" s="31">
        <v>4086491.37744141</v>
      </c>
      <c r="AT743" s="31">
        <v>0</v>
      </c>
      <c r="AU743" s="31">
        <v>0</v>
      </c>
      <c r="AV743" s="31">
        <v>70915159.655273393</v>
      </c>
      <c r="AW743" s="31">
        <v>960499.88813781703</v>
      </c>
      <c r="AX743" s="31">
        <v>7235998.2175903302</v>
      </c>
      <c r="AY743" s="31">
        <v>19001059.6259766</v>
      </c>
      <c r="AZ743" s="31">
        <v>6227090.9426879901</v>
      </c>
      <c r="BA743" s="31">
        <v>18588566.2255859</v>
      </c>
      <c r="BB743" s="31">
        <v>0</v>
      </c>
      <c r="BC743" s="31">
        <v>3931758.96566772</v>
      </c>
      <c r="BD743" s="31">
        <v>3546629.0663452102</v>
      </c>
      <c r="BE743" s="31">
        <v>0</v>
      </c>
      <c r="BF743" s="31">
        <v>861346.99371337902</v>
      </c>
      <c r="BG743" s="31">
        <v>71751234.806640595</v>
      </c>
      <c r="BH743" s="31">
        <v>9841129.9322509803</v>
      </c>
      <c r="BI743" s="31">
        <v>0</v>
      </c>
      <c r="BJ743" s="31">
        <v>4040728.7030029302</v>
      </c>
      <c r="BK743" s="31">
        <v>2777508.8613586398</v>
      </c>
      <c r="BL743" s="31">
        <v>358391.500415802</v>
      </c>
      <c r="BM743" s="31">
        <v>0</v>
      </c>
      <c r="BN743" s="31">
        <v>0</v>
      </c>
      <c r="BO743" s="31">
        <v>0</v>
      </c>
      <c r="BP743" s="31">
        <v>0</v>
      </c>
      <c r="BQ743" s="31">
        <v>0</v>
      </c>
      <c r="BR743" s="31">
        <v>5947440.2522582998</v>
      </c>
      <c r="BS743" s="31">
        <v>2276374.1126708998</v>
      </c>
      <c r="BT743" s="31">
        <v>3617033.4557495099</v>
      </c>
      <c r="BU743" s="31">
        <v>0</v>
      </c>
      <c r="BV743" s="31">
        <v>1971414.62197876</v>
      </c>
      <c r="BW743" s="31">
        <v>393933.514606476</v>
      </c>
      <c r="BX743" s="31">
        <v>0</v>
      </c>
      <c r="BY743" s="31">
        <v>0</v>
      </c>
      <c r="BZ743" s="31">
        <v>0</v>
      </c>
      <c r="CA743" s="31">
        <v>129021.597607613</v>
      </c>
      <c r="CB743" s="31">
        <v>6533585.7502441397</v>
      </c>
      <c r="CC743" s="31">
        <v>54904117.379882798</v>
      </c>
      <c r="CD743" s="31">
        <v>13897774.911377</v>
      </c>
      <c r="CE743" s="31">
        <v>3976.4835107624499</v>
      </c>
      <c r="CF743" s="31">
        <v>589928.78394317604</v>
      </c>
      <c r="CG743" s="31">
        <v>4417349.4611816397</v>
      </c>
      <c r="CH743" s="31">
        <v>393933.514606476</v>
      </c>
      <c r="CI743" s="31">
        <v>133006.96681594799</v>
      </c>
      <c r="CJ743" s="31">
        <v>7123207.91833496</v>
      </c>
      <c r="CK743" s="31">
        <v>59320038.463378899</v>
      </c>
      <c r="CL743" s="31">
        <v>14307028.0351563</v>
      </c>
      <c r="CM743" s="31">
        <v>216192.06313514701</v>
      </c>
      <c r="CN743" s="31">
        <v>35585813.3359375</v>
      </c>
      <c r="CO743" s="31">
        <v>131063122.425781</v>
      </c>
      <c r="CP743" s="31">
        <v>14307028.0351563</v>
      </c>
    </row>
    <row r="744" spans="1:94">
      <c r="A744" s="138" t="s">
        <v>76</v>
      </c>
      <c r="B744" s="163">
        <v>40057</v>
      </c>
      <c r="C744" s="31">
        <v>107115.745279312</v>
      </c>
      <c r="D744" s="31">
        <v>0</v>
      </c>
      <c r="E744" s="31">
        <v>23180.2585105896</v>
      </c>
      <c r="F744" s="31">
        <v>17407.5713775158</v>
      </c>
      <c r="G744" s="31">
        <v>3895.8458780646301</v>
      </c>
      <c r="H744" s="31">
        <v>0</v>
      </c>
      <c r="I744" s="31">
        <v>0</v>
      </c>
      <c r="J744" s="31">
        <v>82166.798391342207</v>
      </c>
      <c r="K744" s="31">
        <v>2195.39516025782</v>
      </c>
      <c r="L744" s="31">
        <v>19483.754779815699</v>
      </c>
      <c r="M744" s="31">
        <v>50416.1423001289</v>
      </c>
      <c r="N744" s="31">
        <v>5631.9096450209599</v>
      </c>
      <c r="O744" s="31">
        <v>51780.315823078199</v>
      </c>
      <c r="P744" s="31">
        <v>0</v>
      </c>
      <c r="Q744" s="31">
        <v>5519.0053598284703</v>
      </c>
      <c r="R744" s="31">
        <v>3525.0154930949202</v>
      </c>
      <c r="S744" s="31">
        <v>0</v>
      </c>
      <c r="T744" s="31">
        <v>782.46354733407497</v>
      </c>
      <c r="U744" s="31">
        <v>84486.578803457887</v>
      </c>
      <c r="V744" s="31">
        <v>5053811.5494384803</v>
      </c>
      <c r="W744" s="31">
        <v>0</v>
      </c>
      <c r="X744" s="31">
        <v>1548123.5915832501</v>
      </c>
      <c r="Y744" s="31">
        <v>985820.07423400902</v>
      </c>
      <c r="Z744" s="31">
        <v>560698.22558593797</v>
      </c>
      <c r="AA744" s="31">
        <v>0</v>
      </c>
      <c r="AB744" s="31">
        <v>0</v>
      </c>
      <c r="AC744" s="31">
        <v>28681136.309570301</v>
      </c>
      <c r="AD744" s="31">
        <v>241792.375209808</v>
      </c>
      <c r="AE744" s="31">
        <v>784782.28692627</v>
      </c>
      <c r="AF744" s="31">
        <v>2256546.8143920898</v>
      </c>
      <c r="AG744" s="31">
        <v>785144.81935119606</v>
      </c>
      <c r="AH744" s="31">
        <v>2258915.03823853</v>
      </c>
      <c r="AI744" s="31">
        <v>0</v>
      </c>
      <c r="AJ744" s="31">
        <v>490378.38577652001</v>
      </c>
      <c r="AK744" s="31">
        <v>486608.29217147798</v>
      </c>
      <c r="AL744" s="31">
        <v>0</v>
      </c>
      <c r="AM744" s="31">
        <v>106310.039020538</v>
      </c>
      <c r="AN744" s="31">
        <v>28946317.599853501</v>
      </c>
      <c r="AO744" s="31">
        <v>43822483.267578103</v>
      </c>
      <c r="AP744" s="31">
        <v>0</v>
      </c>
      <c r="AQ744" s="31">
        <v>12134195.0032959</v>
      </c>
      <c r="AR744" s="31">
        <v>7642997.4437255897</v>
      </c>
      <c r="AS744" s="31">
        <v>4252700.43249512</v>
      </c>
      <c r="AT744" s="31">
        <v>0</v>
      </c>
      <c r="AU744" s="31">
        <v>0</v>
      </c>
      <c r="AV744" s="31">
        <v>72732357.171875</v>
      </c>
      <c r="AW744" s="31">
        <v>695247.72249603295</v>
      </c>
      <c r="AX744" s="31">
        <v>7173677.74853516</v>
      </c>
      <c r="AY744" s="31">
        <v>19421323.5241699</v>
      </c>
      <c r="AZ744" s="31">
        <v>6181502.8601684598</v>
      </c>
      <c r="BA744" s="31">
        <v>18921282.7255859</v>
      </c>
      <c r="BB744" s="31">
        <v>0</v>
      </c>
      <c r="BC744" s="31">
        <v>3976451.7579650902</v>
      </c>
      <c r="BD744" s="31">
        <v>3686310.5386047401</v>
      </c>
      <c r="BE744" s="31">
        <v>0</v>
      </c>
      <c r="BF744" s="31">
        <v>830807.48388671898</v>
      </c>
      <c r="BG744" s="31">
        <v>73366690.183593795</v>
      </c>
      <c r="BH744" s="31">
        <v>9883877.8411865197</v>
      </c>
      <c r="BI744" s="31">
        <v>0</v>
      </c>
      <c r="BJ744" s="31">
        <v>3965070.7459716802</v>
      </c>
      <c r="BK744" s="31">
        <v>2736853.9922180199</v>
      </c>
      <c r="BL744" s="31">
        <v>375707.43527221697</v>
      </c>
      <c r="BM744" s="31">
        <v>0</v>
      </c>
      <c r="BN744" s="31">
        <v>0</v>
      </c>
      <c r="BO744" s="31">
        <v>0</v>
      </c>
      <c r="BP744" s="31">
        <v>0</v>
      </c>
      <c r="BQ744" s="31">
        <v>0</v>
      </c>
      <c r="BR744" s="31">
        <v>6029482.4132690402</v>
      </c>
      <c r="BS744" s="31">
        <v>2253690.0061035198</v>
      </c>
      <c r="BT744" s="31">
        <v>3684477.6593627902</v>
      </c>
      <c r="BU744" s="31">
        <v>0</v>
      </c>
      <c r="BV744" s="31">
        <v>1998020.31973267</v>
      </c>
      <c r="BW744" s="31">
        <v>407978.86178588902</v>
      </c>
      <c r="BX744" s="31">
        <v>0</v>
      </c>
      <c r="BY744" s="31">
        <v>0</v>
      </c>
      <c r="BZ744" s="31">
        <v>0</v>
      </c>
      <c r="CA744" s="31">
        <v>130283.22058105499</v>
      </c>
      <c r="CB744" s="31">
        <v>6602233.1135253897</v>
      </c>
      <c r="CC744" s="31">
        <v>55956072.550292999</v>
      </c>
      <c r="CD744" s="31">
        <v>13828388.122070299</v>
      </c>
      <c r="CE744" s="31">
        <v>4184.3623999953297</v>
      </c>
      <c r="CF744" s="31">
        <v>597439.05503845203</v>
      </c>
      <c r="CG744" s="31">
        <v>4527630.51281738</v>
      </c>
      <c r="CH744" s="31">
        <v>407978.86178588902</v>
      </c>
      <c r="CI744" s="31">
        <v>134455.81653213501</v>
      </c>
      <c r="CJ744" s="31">
        <v>7199407.4154052697</v>
      </c>
      <c r="CK744" s="31">
        <v>60486728.0166016</v>
      </c>
      <c r="CL744" s="31">
        <v>14229303.1712646</v>
      </c>
      <c r="CM744" s="31">
        <v>218010.72513961801</v>
      </c>
      <c r="CN744" s="31">
        <v>36119383.531738304</v>
      </c>
      <c r="CO744" s="31">
        <v>133772463.916016</v>
      </c>
      <c r="CP744" s="31">
        <v>14229303.1712646</v>
      </c>
    </row>
    <row r="745" spans="1:94">
      <c r="A745" s="138" t="s">
        <v>76</v>
      </c>
      <c r="B745" s="163">
        <v>40148</v>
      </c>
      <c r="C745" s="31">
        <v>109083.72351265</v>
      </c>
      <c r="D745" s="31">
        <v>0</v>
      </c>
      <c r="E745" s="31">
        <v>22739.0675115585</v>
      </c>
      <c r="F745" s="31">
        <v>17208.800175666802</v>
      </c>
      <c r="G745" s="31">
        <v>4054.18308857083</v>
      </c>
      <c r="H745" s="31">
        <v>0</v>
      </c>
      <c r="I745" s="31">
        <v>0</v>
      </c>
      <c r="J745" s="31">
        <v>83569.097395896897</v>
      </c>
      <c r="K745" s="31">
        <v>1479.5087508410199</v>
      </c>
      <c r="L745" s="31">
        <v>19151.004896402399</v>
      </c>
      <c r="M745" s="31">
        <v>50786.530276775396</v>
      </c>
      <c r="N745" s="31">
        <v>5566.0178996920604</v>
      </c>
      <c r="O745" s="31">
        <v>53282.6860847473</v>
      </c>
      <c r="P745" s="31">
        <v>0</v>
      </c>
      <c r="Q745" s="31">
        <v>5520.5235891342199</v>
      </c>
      <c r="R745" s="31">
        <v>3559.8850261569</v>
      </c>
      <c r="S745" s="31">
        <v>0</v>
      </c>
      <c r="T745" s="31">
        <v>774.37951233238005</v>
      </c>
      <c r="U745" s="31">
        <v>85214.984055462744</v>
      </c>
      <c r="V745" s="31">
        <v>5106929.0578002902</v>
      </c>
      <c r="W745" s="31">
        <v>0</v>
      </c>
      <c r="X745" s="31">
        <v>1505974.78471375</v>
      </c>
      <c r="Y745" s="31">
        <v>968185.87870788598</v>
      </c>
      <c r="Z745" s="31">
        <v>573722.40715026902</v>
      </c>
      <c r="AA745" s="31">
        <v>0</v>
      </c>
      <c r="AB745" s="31">
        <v>0</v>
      </c>
      <c r="AC745" s="31">
        <v>28854969.3193359</v>
      </c>
      <c r="AD745" s="31">
        <v>151233.71587943999</v>
      </c>
      <c r="AE745" s="31">
        <v>763159.12207031297</v>
      </c>
      <c r="AF745" s="31">
        <v>2268779.5395202599</v>
      </c>
      <c r="AG745" s="31">
        <v>763984.77667999303</v>
      </c>
      <c r="AH745" s="31">
        <v>2324056.14813232</v>
      </c>
      <c r="AI745" s="31">
        <v>0</v>
      </c>
      <c r="AJ745" s="31">
        <v>492261.23970413202</v>
      </c>
      <c r="AK745" s="31">
        <v>493487.70668411301</v>
      </c>
      <c r="AL745" s="31">
        <v>0</v>
      </c>
      <c r="AM745" s="31">
        <v>101848.273723602</v>
      </c>
      <c r="AN745" s="31">
        <v>29027125.082031298</v>
      </c>
      <c r="AO745" s="31">
        <v>44595767.159667999</v>
      </c>
      <c r="AP745" s="31">
        <v>0</v>
      </c>
      <c r="AQ745" s="31">
        <v>11953889.0845947</v>
      </c>
      <c r="AR745" s="31">
        <v>7565959.4159545898</v>
      </c>
      <c r="AS745" s="31">
        <v>4376855.9166259803</v>
      </c>
      <c r="AT745" s="31">
        <v>0</v>
      </c>
      <c r="AU745" s="31">
        <v>0</v>
      </c>
      <c r="AV745" s="31">
        <v>73961494.847656295</v>
      </c>
      <c r="AW745" s="31">
        <v>440086.84815216099</v>
      </c>
      <c r="AX745" s="31">
        <v>7065563.7192993201</v>
      </c>
      <c r="AY745" s="31">
        <v>19705720.230224598</v>
      </c>
      <c r="AZ745" s="31">
        <v>6063457.3763427697</v>
      </c>
      <c r="BA745" s="31">
        <v>19659689.590332001</v>
      </c>
      <c r="BB745" s="31">
        <v>0</v>
      </c>
      <c r="BC745" s="31">
        <v>4034825.2479553199</v>
      </c>
      <c r="BD745" s="31">
        <v>3755422.55291748</v>
      </c>
      <c r="BE745" s="31">
        <v>0</v>
      </c>
      <c r="BF745" s="31">
        <v>795729.21244049096</v>
      </c>
      <c r="BG745" s="31">
        <v>74538594.208007798</v>
      </c>
      <c r="BH745" s="31">
        <v>10109259.247070299</v>
      </c>
      <c r="BI745" s="31">
        <v>0</v>
      </c>
      <c r="BJ745" s="31">
        <v>3929746.0073852502</v>
      </c>
      <c r="BK745" s="31">
        <v>2727480.5342407199</v>
      </c>
      <c r="BL745" s="31">
        <v>391801.48828506499</v>
      </c>
      <c r="BM745" s="31">
        <v>0</v>
      </c>
      <c r="BN745" s="31">
        <v>0</v>
      </c>
      <c r="BO745" s="31">
        <v>0</v>
      </c>
      <c r="BP745" s="31">
        <v>0</v>
      </c>
      <c r="BQ745" s="31">
        <v>0</v>
      </c>
      <c r="BR745" s="31">
        <v>6092645.1111450205</v>
      </c>
      <c r="BS745" s="31">
        <v>2211787.7474365202</v>
      </c>
      <c r="BT745" s="31">
        <v>3824118.5753784198</v>
      </c>
      <c r="BU745" s="31">
        <v>0</v>
      </c>
      <c r="BV745" s="31">
        <v>2024121.2219543499</v>
      </c>
      <c r="BW745" s="31">
        <v>416373.99919891398</v>
      </c>
      <c r="BX745" s="31">
        <v>0</v>
      </c>
      <c r="BY745" s="31">
        <v>0</v>
      </c>
      <c r="BZ745" s="31">
        <v>0</v>
      </c>
      <c r="CA745" s="31">
        <v>131785.08201026899</v>
      </c>
      <c r="CB745" s="31">
        <v>6615308.0373535203</v>
      </c>
      <c r="CC745" s="31">
        <v>56553116.296386696</v>
      </c>
      <c r="CD745" s="31">
        <v>14077238.1011963</v>
      </c>
      <c r="CE745" s="31">
        <v>4215.6017966270401</v>
      </c>
      <c r="CF745" s="31">
        <v>597060.40501403797</v>
      </c>
      <c r="CG745" s="31">
        <v>4545721.4509887705</v>
      </c>
      <c r="CH745" s="31">
        <v>416373.99919891398</v>
      </c>
      <c r="CI745" s="31">
        <v>136002.383644104</v>
      </c>
      <c r="CJ745" s="31">
        <v>7212152.38171387</v>
      </c>
      <c r="CK745" s="31">
        <v>61095899.856445298</v>
      </c>
      <c r="CL745" s="31">
        <v>14473826.357666001</v>
      </c>
      <c r="CM745" s="31">
        <v>220451.06354904201</v>
      </c>
      <c r="CN745" s="31">
        <v>36241848.832519501</v>
      </c>
      <c r="CO745" s="31">
        <v>135682662.625</v>
      </c>
      <c r="CP745" s="31">
        <v>14473826.357666001</v>
      </c>
    </row>
    <row r="746" spans="1:94">
      <c r="A746" s="138" t="s">
        <v>76</v>
      </c>
      <c r="B746" s="163">
        <v>40238</v>
      </c>
      <c r="C746" s="31">
        <v>109610.914058685</v>
      </c>
      <c r="D746" s="31">
        <v>0</v>
      </c>
      <c r="E746" s="31">
        <v>22353.986696243301</v>
      </c>
      <c r="F746" s="31">
        <v>17145.476872682601</v>
      </c>
      <c r="G746" s="31">
        <v>4088.5669336914998</v>
      </c>
      <c r="H746" s="31">
        <v>0</v>
      </c>
      <c r="I746" s="31">
        <v>0</v>
      </c>
      <c r="J746" s="31">
        <v>84834.131815910296</v>
      </c>
      <c r="K746" s="31">
        <v>972.09584049135401</v>
      </c>
      <c r="L746" s="31">
        <v>19456.529224395799</v>
      </c>
      <c r="M746" s="31">
        <v>50560.575917720802</v>
      </c>
      <c r="N746" s="31">
        <v>5497.0653099417696</v>
      </c>
      <c r="O746" s="31">
        <v>53550.409432888002</v>
      </c>
      <c r="P746" s="31">
        <v>0</v>
      </c>
      <c r="Q746" s="31">
        <v>5483.9107794165602</v>
      </c>
      <c r="R746" s="31">
        <v>3545.0559236407298</v>
      </c>
      <c r="S746" s="31">
        <v>0</v>
      </c>
      <c r="T746" s="31">
        <v>726.15510943532001</v>
      </c>
      <c r="U746" s="31">
        <v>85729.713902650969</v>
      </c>
      <c r="V746" s="31">
        <v>5109682.2519531297</v>
      </c>
      <c r="W746" s="31">
        <v>0</v>
      </c>
      <c r="X746" s="31">
        <v>1451330.8750305199</v>
      </c>
      <c r="Y746" s="31">
        <v>949350.80002594006</v>
      </c>
      <c r="Z746" s="31">
        <v>580721.18988037098</v>
      </c>
      <c r="AA746" s="31">
        <v>0</v>
      </c>
      <c r="AB746" s="31">
        <v>0</v>
      </c>
      <c r="AC746" s="31">
        <v>29236873.303222701</v>
      </c>
      <c r="AD746" s="31">
        <v>92820.802662849397</v>
      </c>
      <c r="AE746" s="31">
        <v>750447.87570190395</v>
      </c>
      <c r="AF746" s="31">
        <v>2241578.5359497098</v>
      </c>
      <c r="AG746" s="31">
        <v>749007.93005371105</v>
      </c>
      <c r="AH746" s="31">
        <v>2348978.3933410598</v>
      </c>
      <c r="AI746" s="31">
        <v>0</v>
      </c>
      <c r="AJ746" s="31">
        <v>486912.980026245</v>
      </c>
      <c r="AK746" s="31">
        <v>492223.94336700399</v>
      </c>
      <c r="AL746" s="31">
        <v>0</v>
      </c>
      <c r="AM746" s="31">
        <v>94126.942098617597</v>
      </c>
      <c r="AN746" s="31">
        <v>29327282.1098633</v>
      </c>
      <c r="AO746" s="31">
        <v>44883286.184570298</v>
      </c>
      <c r="AP746" s="31">
        <v>0</v>
      </c>
      <c r="AQ746" s="31">
        <v>11677571.7609863</v>
      </c>
      <c r="AR746" s="31">
        <v>7554928.7197265597</v>
      </c>
      <c r="AS746" s="31">
        <v>4474819.0155639602</v>
      </c>
      <c r="AT746" s="31">
        <v>0</v>
      </c>
      <c r="AU746" s="31">
        <v>0</v>
      </c>
      <c r="AV746" s="31">
        <v>75510241.463867202</v>
      </c>
      <c r="AW746" s="31">
        <v>274015.33477020299</v>
      </c>
      <c r="AX746" s="31">
        <v>7066271.8841552697</v>
      </c>
      <c r="AY746" s="31">
        <v>19625961.4213867</v>
      </c>
      <c r="AZ746" s="31">
        <v>6014104.3306884803</v>
      </c>
      <c r="BA746" s="31">
        <v>20006312.810302701</v>
      </c>
      <c r="BB746" s="31">
        <v>0</v>
      </c>
      <c r="BC746" s="31">
        <v>4037719.05645752</v>
      </c>
      <c r="BD746" s="31">
        <v>3757818.7519836398</v>
      </c>
      <c r="BE746" s="31">
        <v>0</v>
      </c>
      <c r="BF746" s="31">
        <v>743257.66322326695</v>
      </c>
      <c r="BG746" s="31">
        <v>75790159.083007798</v>
      </c>
      <c r="BH746" s="31">
        <v>10562521.2058105</v>
      </c>
      <c r="BI746" s="31">
        <v>0</v>
      </c>
      <c r="BJ746" s="31">
        <v>3891801.0834045401</v>
      </c>
      <c r="BK746" s="31">
        <v>2728377.59848022</v>
      </c>
      <c r="BL746" s="31">
        <v>409946.52103424101</v>
      </c>
      <c r="BM746" s="31">
        <v>0</v>
      </c>
      <c r="BN746" s="31">
        <v>0</v>
      </c>
      <c r="BO746" s="31">
        <v>0</v>
      </c>
      <c r="BP746" s="31">
        <v>0</v>
      </c>
      <c r="BQ746" s="31">
        <v>0</v>
      </c>
      <c r="BR746" s="31">
        <v>6191350.6403198196</v>
      </c>
      <c r="BS746" s="31">
        <v>2201177.9449768099</v>
      </c>
      <c r="BT746" s="31">
        <v>3891359.4862365699</v>
      </c>
      <c r="BU746" s="31">
        <v>0</v>
      </c>
      <c r="BV746" s="31">
        <v>2029715.3174743699</v>
      </c>
      <c r="BW746" s="31">
        <v>413871.323226929</v>
      </c>
      <c r="BX746" s="31">
        <v>0</v>
      </c>
      <c r="BY746" s="31">
        <v>0</v>
      </c>
      <c r="BZ746" s="31">
        <v>0</v>
      </c>
      <c r="CA746" s="31">
        <v>131991.406761169</v>
      </c>
      <c r="CB746" s="31">
        <v>6560251.6931152297</v>
      </c>
      <c r="CC746" s="31">
        <v>56562848.883300804</v>
      </c>
      <c r="CD746" s="31">
        <v>14427003.869384799</v>
      </c>
      <c r="CE746" s="31">
        <v>4149.4224656224296</v>
      </c>
      <c r="CF746" s="31">
        <v>581300.59713745106</v>
      </c>
      <c r="CG746" s="31">
        <v>4479700.54797363</v>
      </c>
      <c r="CH746" s="31">
        <v>413871.323226929</v>
      </c>
      <c r="CI746" s="31">
        <v>136141.24422073399</v>
      </c>
      <c r="CJ746" s="31">
        <v>7142103.8064575205</v>
      </c>
      <c r="CK746" s="31">
        <v>61046422.712890603</v>
      </c>
      <c r="CL746" s="31">
        <v>14848732.790649399</v>
      </c>
      <c r="CM746" s="31">
        <v>221146.736976624</v>
      </c>
      <c r="CN746" s="31">
        <v>36491914.417968802</v>
      </c>
      <c r="CO746" s="31">
        <v>136845770.25781301</v>
      </c>
      <c r="CP746" s="31">
        <v>14848732.790649399</v>
      </c>
    </row>
    <row r="747" spans="1:94">
      <c r="A747" s="138" t="s">
        <v>76</v>
      </c>
      <c r="B747" s="163">
        <v>40330</v>
      </c>
      <c r="C747" s="31">
        <v>110889.933908463</v>
      </c>
      <c r="D747" s="31">
        <v>0</v>
      </c>
      <c r="E747" s="31">
        <v>21840.775668144201</v>
      </c>
      <c r="F747" s="31">
        <v>16888.303359985399</v>
      </c>
      <c r="G747" s="31">
        <v>4251.6594421863601</v>
      </c>
      <c r="H747" s="31">
        <v>0</v>
      </c>
      <c r="I747" s="31">
        <v>0</v>
      </c>
      <c r="J747" s="31">
        <v>85670.788578033404</v>
      </c>
      <c r="K747" s="31">
        <v>837.95206464827095</v>
      </c>
      <c r="L747" s="31">
        <v>19922.088334798798</v>
      </c>
      <c r="M747" s="31">
        <v>51338.099726676897</v>
      </c>
      <c r="N747" s="31">
        <v>5421.6717100143396</v>
      </c>
      <c r="O747" s="31">
        <v>54062.622493267103</v>
      </c>
      <c r="P747" s="31">
        <v>0</v>
      </c>
      <c r="Q747" s="31">
        <v>5393.3672375082997</v>
      </c>
      <c r="R747" s="31">
        <v>3614.2381482422402</v>
      </c>
      <c r="S747" s="31">
        <v>0</v>
      </c>
      <c r="T747" s="31">
        <v>729.289851620793</v>
      </c>
      <c r="U747" s="31">
        <v>86313.288548873199</v>
      </c>
      <c r="V747" s="31">
        <v>5175648.5935668899</v>
      </c>
      <c r="W747" s="31">
        <v>0</v>
      </c>
      <c r="X747" s="31">
        <v>1410763.3785858201</v>
      </c>
      <c r="Y747" s="31">
        <v>935095.715049744</v>
      </c>
      <c r="Z747" s="31">
        <v>587543.00608825695</v>
      </c>
      <c r="AA747" s="31">
        <v>0</v>
      </c>
      <c r="AB747" s="31">
        <v>0</v>
      </c>
      <c r="AC747" s="31">
        <v>29646993.299804699</v>
      </c>
      <c r="AD747" s="31">
        <v>79464.174083709702</v>
      </c>
      <c r="AE747" s="31">
        <v>764677.22354888904</v>
      </c>
      <c r="AF747" s="31">
        <v>2271355.0456543001</v>
      </c>
      <c r="AG747" s="31">
        <v>737985.88172149705</v>
      </c>
      <c r="AH747" s="31">
        <v>2349248.9037170401</v>
      </c>
      <c r="AI747" s="31">
        <v>0</v>
      </c>
      <c r="AJ747" s="31">
        <v>474122.51519393898</v>
      </c>
      <c r="AK747" s="31">
        <v>496058.73651123</v>
      </c>
      <c r="AL747" s="31">
        <v>0</v>
      </c>
      <c r="AM747" s="31">
        <v>92595.001338958697</v>
      </c>
      <c r="AN747" s="31">
        <v>29685596.5083008</v>
      </c>
      <c r="AO747" s="31">
        <v>45763287.721679702</v>
      </c>
      <c r="AP747" s="31">
        <v>0</v>
      </c>
      <c r="AQ747" s="31">
        <v>11417821.3587646</v>
      </c>
      <c r="AR747" s="31">
        <v>7493323.4553832998</v>
      </c>
      <c r="AS747" s="31">
        <v>4557204.0150146503</v>
      </c>
      <c r="AT747" s="31">
        <v>0</v>
      </c>
      <c r="AU747" s="31">
        <v>0</v>
      </c>
      <c r="AV747" s="31">
        <v>76931733.681640595</v>
      </c>
      <c r="AW747" s="31">
        <v>234800.14243125901</v>
      </c>
      <c r="AX747" s="31">
        <v>7247206.2175903302</v>
      </c>
      <c r="AY747" s="31">
        <v>20013255.911132801</v>
      </c>
      <c r="AZ747" s="31">
        <v>5951264.5499877902</v>
      </c>
      <c r="BA747" s="31">
        <v>20131517.036132801</v>
      </c>
      <c r="BB747" s="31">
        <v>0</v>
      </c>
      <c r="BC747" s="31">
        <v>3955985.2740478502</v>
      </c>
      <c r="BD747" s="31">
        <v>3805067.4354248</v>
      </c>
      <c r="BE747" s="31">
        <v>0</v>
      </c>
      <c r="BF747" s="31">
        <v>741863.94676971401</v>
      </c>
      <c r="BG747" s="31">
        <v>77055050.4296875</v>
      </c>
      <c r="BH747" s="31">
        <v>10755558.4268799</v>
      </c>
      <c r="BI747" s="31">
        <v>0</v>
      </c>
      <c r="BJ747" s="31">
        <v>3828017.9775085398</v>
      </c>
      <c r="BK747" s="31">
        <v>2705794.7349243201</v>
      </c>
      <c r="BL747" s="31">
        <v>422378.62231445301</v>
      </c>
      <c r="BM747" s="31">
        <v>0</v>
      </c>
      <c r="BN747" s="31">
        <v>0</v>
      </c>
      <c r="BO747" s="31">
        <v>0</v>
      </c>
      <c r="BP747" s="31">
        <v>0</v>
      </c>
      <c r="BQ747" s="31">
        <v>0</v>
      </c>
      <c r="BR747" s="31">
        <v>6320997.9777832003</v>
      </c>
      <c r="BS747" s="31">
        <v>2171983.3169250502</v>
      </c>
      <c r="BT747" s="31">
        <v>3915204.5449829102</v>
      </c>
      <c r="BU747" s="31">
        <v>0</v>
      </c>
      <c r="BV747" s="31">
        <v>2016157.5536804199</v>
      </c>
      <c r="BW747" s="31">
        <v>419424.28335571301</v>
      </c>
      <c r="BX747" s="31">
        <v>0</v>
      </c>
      <c r="BY747" s="31">
        <v>0</v>
      </c>
      <c r="BZ747" s="31">
        <v>0</v>
      </c>
      <c r="CA747" s="31">
        <v>132749.822328568</v>
      </c>
      <c r="CB747" s="31">
        <v>6589377.6519165002</v>
      </c>
      <c r="CC747" s="31">
        <v>57220565.473144501</v>
      </c>
      <c r="CD747" s="31">
        <v>14585635.293945299</v>
      </c>
      <c r="CE747" s="31">
        <v>4209.40126681328</v>
      </c>
      <c r="CF747" s="31">
        <v>587896.39404296898</v>
      </c>
      <c r="CG747" s="31">
        <v>4560694.8777465802</v>
      </c>
      <c r="CH747" s="31">
        <v>419424.28335571301</v>
      </c>
      <c r="CI747" s="31">
        <v>136980.013971329</v>
      </c>
      <c r="CJ747" s="31">
        <v>7176448.0169677697</v>
      </c>
      <c r="CK747" s="31">
        <v>61777019.9208984</v>
      </c>
      <c r="CL747" s="31">
        <v>15029574.627563501</v>
      </c>
      <c r="CM747" s="31">
        <v>222463.502603531</v>
      </c>
      <c r="CN747" s="31">
        <v>36860942.560058601</v>
      </c>
      <c r="CO747" s="31">
        <v>138799965.21679699</v>
      </c>
      <c r="CP747" s="31">
        <v>15029574.627563501</v>
      </c>
    </row>
    <row r="748" spans="1:94">
      <c r="A748" s="138" t="s">
        <v>76</v>
      </c>
      <c r="B748" s="163">
        <v>40422</v>
      </c>
      <c r="C748" s="31">
        <v>110617.34088134801</v>
      </c>
      <c r="D748" s="31">
        <v>0</v>
      </c>
      <c r="E748" s="31">
        <v>21298.752691030499</v>
      </c>
      <c r="F748" s="31">
        <v>16543.2569234371</v>
      </c>
      <c r="G748" s="31">
        <v>4271.7122652530697</v>
      </c>
      <c r="H748" s="31">
        <v>0</v>
      </c>
      <c r="I748" s="31">
        <v>0</v>
      </c>
      <c r="J748" s="31">
        <v>86131.076092720003</v>
      </c>
      <c r="K748" s="31">
        <v>696.68604925274803</v>
      </c>
      <c r="L748" s="31">
        <v>19105.451495647401</v>
      </c>
      <c r="M748" s="31">
        <v>51116.432753086097</v>
      </c>
      <c r="N748" s="31">
        <v>5273.6219900250398</v>
      </c>
      <c r="O748" s="31">
        <v>53960.338168144197</v>
      </c>
      <c r="P748" s="31">
        <v>0</v>
      </c>
      <c r="Q748" s="31">
        <v>5296.1232816577003</v>
      </c>
      <c r="R748" s="31">
        <v>3674.44855046272</v>
      </c>
      <c r="S748" s="31">
        <v>0</v>
      </c>
      <c r="T748" s="31">
        <v>745.43271777033794</v>
      </c>
      <c r="U748" s="31">
        <v>86942.877780745635</v>
      </c>
      <c r="V748" s="31">
        <v>5146316.3642578097</v>
      </c>
      <c r="W748" s="31">
        <v>0</v>
      </c>
      <c r="X748" s="31">
        <v>1369008.7411346401</v>
      </c>
      <c r="Y748" s="31">
        <v>912782.32077789295</v>
      </c>
      <c r="Z748" s="31">
        <v>590221.77816009498</v>
      </c>
      <c r="AA748" s="31">
        <v>0</v>
      </c>
      <c r="AB748" s="31">
        <v>0</v>
      </c>
      <c r="AC748" s="31">
        <v>29910864.432128899</v>
      </c>
      <c r="AD748" s="31">
        <v>62922.348680496201</v>
      </c>
      <c r="AE748" s="31">
        <v>738162.97009277297</v>
      </c>
      <c r="AF748" s="31">
        <v>2262589.4049682599</v>
      </c>
      <c r="AG748" s="31">
        <v>716958.64945220901</v>
      </c>
      <c r="AH748" s="31">
        <v>2298377.3407287602</v>
      </c>
      <c r="AI748" s="31">
        <v>0</v>
      </c>
      <c r="AJ748" s="31">
        <v>466738.51947021502</v>
      </c>
      <c r="AK748" s="31">
        <v>495513.638492584</v>
      </c>
      <c r="AL748" s="31">
        <v>0</v>
      </c>
      <c r="AM748" s="31">
        <v>91197.423938751206</v>
      </c>
      <c r="AN748" s="31">
        <v>30010772.768554699</v>
      </c>
      <c r="AO748" s="31">
        <v>45681911.860839799</v>
      </c>
      <c r="AP748" s="31">
        <v>0</v>
      </c>
      <c r="AQ748" s="31">
        <v>11017117.588501001</v>
      </c>
      <c r="AR748" s="31">
        <v>7260261.3114623995</v>
      </c>
      <c r="AS748" s="31">
        <v>4587399.6513671903</v>
      </c>
      <c r="AT748" s="31">
        <v>0</v>
      </c>
      <c r="AU748" s="31">
        <v>0</v>
      </c>
      <c r="AV748" s="31">
        <v>77864223.252929702</v>
      </c>
      <c r="AW748" s="31">
        <v>186550.540271759</v>
      </c>
      <c r="AX748" s="31">
        <v>6957651.7579956101</v>
      </c>
      <c r="AY748" s="31">
        <v>19980540.1174316</v>
      </c>
      <c r="AZ748" s="31">
        <v>5787433.1027832003</v>
      </c>
      <c r="BA748" s="31">
        <v>19720551.643066399</v>
      </c>
      <c r="BB748" s="31">
        <v>0</v>
      </c>
      <c r="BC748" s="31">
        <v>3887516.3264160198</v>
      </c>
      <c r="BD748" s="31">
        <v>3846451.8687744099</v>
      </c>
      <c r="BE748" s="31">
        <v>0</v>
      </c>
      <c r="BF748" s="31">
        <v>734178.21408844006</v>
      </c>
      <c r="BG748" s="31">
        <v>78059242.9375</v>
      </c>
      <c r="BH748" s="31">
        <v>10321082.9962158</v>
      </c>
      <c r="BI748" s="31">
        <v>0</v>
      </c>
      <c r="BJ748" s="31">
        <v>3687259.0592041002</v>
      </c>
      <c r="BK748" s="31">
        <v>2609507.2764892601</v>
      </c>
      <c r="BL748" s="31">
        <v>425879.704189301</v>
      </c>
      <c r="BM748" s="31">
        <v>0</v>
      </c>
      <c r="BN748" s="31">
        <v>0</v>
      </c>
      <c r="BO748" s="31">
        <v>0</v>
      </c>
      <c r="BP748" s="31">
        <v>0</v>
      </c>
      <c r="BQ748" s="31">
        <v>0</v>
      </c>
      <c r="BR748" s="31">
        <v>6292012.2036132803</v>
      </c>
      <c r="BS748" s="31">
        <v>2106471.0697021498</v>
      </c>
      <c r="BT748" s="31">
        <v>3838027.87963867</v>
      </c>
      <c r="BU748" s="31">
        <v>0</v>
      </c>
      <c r="BV748" s="31">
        <v>1988547.1797943099</v>
      </c>
      <c r="BW748" s="31">
        <v>426721.51636123698</v>
      </c>
      <c r="BX748" s="31">
        <v>0</v>
      </c>
      <c r="BY748" s="31">
        <v>0</v>
      </c>
      <c r="BZ748" s="31">
        <v>0</v>
      </c>
      <c r="CA748" s="31">
        <v>131898.70491981501</v>
      </c>
      <c r="CB748" s="31">
        <v>6509861.5029907199</v>
      </c>
      <c r="CC748" s="31">
        <v>56638701.806640603</v>
      </c>
      <c r="CD748" s="31">
        <v>14003555.142333999</v>
      </c>
      <c r="CE748" s="31">
        <v>4293.51987165213</v>
      </c>
      <c r="CF748" s="31">
        <v>591817.56352996803</v>
      </c>
      <c r="CG748" s="31">
        <v>4600928.3359985398</v>
      </c>
      <c r="CH748" s="31">
        <v>426721.51636123698</v>
      </c>
      <c r="CI748" s="31">
        <v>136166.82104873701</v>
      </c>
      <c r="CJ748" s="31">
        <v>7101883.5633544903</v>
      </c>
      <c r="CK748" s="31">
        <v>61240290.674316399</v>
      </c>
      <c r="CL748" s="31">
        <v>14418706.0546875</v>
      </c>
      <c r="CM748" s="31">
        <v>222243.069671631</v>
      </c>
      <c r="CN748" s="31">
        <v>37091444.604492202</v>
      </c>
      <c r="CO748" s="31">
        <v>139300126.00585899</v>
      </c>
      <c r="CP748" s="31">
        <v>14418706.0546875</v>
      </c>
    </row>
    <row r="749" spans="1:94">
      <c r="A749" s="138" t="s">
        <v>76</v>
      </c>
      <c r="B749" s="163">
        <v>40513</v>
      </c>
      <c r="C749" s="31">
        <v>110084.312133789</v>
      </c>
      <c r="D749" s="31">
        <v>0</v>
      </c>
      <c r="E749" s="31">
        <v>20787.9892296791</v>
      </c>
      <c r="F749" s="31">
        <v>16251.1334224939</v>
      </c>
      <c r="G749" s="31">
        <v>4362.4098255038298</v>
      </c>
      <c r="H749" s="31">
        <v>0</v>
      </c>
      <c r="I749" s="31">
        <v>0</v>
      </c>
      <c r="J749" s="31">
        <v>86599.273081779495</v>
      </c>
      <c r="K749" s="31">
        <v>626.19102083146595</v>
      </c>
      <c r="L749" s="31">
        <v>25460.566536426501</v>
      </c>
      <c r="M749" s="31">
        <v>50964.957644939401</v>
      </c>
      <c r="N749" s="31">
        <v>5240.6834077239</v>
      </c>
      <c r="O749" s="31">
        <v>52256.657590389303</v>
      </c>
      <c r="P749" s="31">
        <v>0</v>
      </c>
      <c r="Q749" s="31">
        <v>5245.2513847351102</v>
      </c>
      <c r="R749" s="31">
        <v>3706.95613080263</v>
      </c>
      <c r="S749" s="31">
        <v>0</v>
      </c>
      <c r="T749" s="31">
        <v>914.481711767614</v>
      </c>
      <c r="U749" s="31">
        <v>87432.154086053153</v>
      </c>
      <c r="V749" s="31">
        <v>5069816.4597778302</v>
      </c>
      <c r="W749" s="31">
        <v>0</v>
      </c>
      <c r="X749" s="31">
        <v>1313161.7285919201</v>
      </c>
      <c r="Y749" s="31">
        <v>884566.23129272496</v>
      </c>
      <c r="Z749" s="31">
        <v>586602.06334686303</v>
      </c>
      <c r="AA749" s="31">
        <v>0</v>
      </c>
      <c r="AB749" s="31">
        <v>0</v>
      </c>
      <c r="AC749" s="31">
        <v>30093967.787597701</v>
      </c>
      <c r="AD749" s="31">
        <v>60391.0431313515</v>
      </c>
      <c r="AE749" s="31">
        <v>851259.89720153797</v>
      </c>
      <c r="AF749" s="31">
        <v>2240742.1267089802</v>
      </c>
      <c r="AG749" s="31">
        <v>696160.06906890904</v>
      </c>
      <c r="AH749" s="31">
        <v>2130569.7698059101</v>
      </c>
      <c r="AI749" s="31">
        <v>0</v>
      </c>
      <c r="AJ749" s="31">
        <v>460910.44419860799</v>
      </c>
      <c r="AK749" s="31">
        <v>484087.52494049101</v>
      </c>
      <c r="AL749" s="31">
        <v>0</v>
      </c>
      <c r="AM749" s="31">
        <v>98449.572837829604</v>
      </c>
      <c r="AN749" s="31">
        <v>30176888.173828099</v>
      </c>
      <c r="AO749" s="31">
        <v>45314582.107910201</v>
      </c>
      <c r="AP749" s="31">
        <v>0</v>
      </c>
      <c r="AQ749" s="31">
        <v>10654108.3863525</v>
      </c>
      <c r="AR749" s="31">
        <v>7093760.1417846698</v>
      </c>
      <c r="AS749" s="31">
        <v>4601059.6895141602</v>
      </c>
      <c r="AT749" s="31">
        <v>0</v>
      </c>
      <c r="AU749" s="31">
        <v>0</v>
      </c>
      <c r="AV749" s="31">
        <v>79103834.299804702</v>
      </c>
      <c r="AW749" s="31">
        <v>180703.07725334199</v>
      </c>
      <c r="AX749" s="31">
        <v>8038434.4573364304</v>
      </c>
      <c r="AY749" s="31">
        <v>19892478.025146499</v>
      </c>
      <c r="AZ749" s="31">
        <v>5679323.8124389602</v>
      </c>
      <c r="BA749" s="31">
        <v>18454273.228515599</v>
      </c>
      <c r="BB749" s="31">
        <v>0</v>
      </c>
      <c r="BC749" s="31">
        <v>3872255.0444946298</v>
      </c>
      <c r="BD749" s="31">
        <v>3796149.6984558101</v>
      </c>
      <c r="BE749" s="31">
        <v>0</v>
      </c>
      <c r="BF749" s="31">
        <v>791168.59339141799</v>
      </c>
      <c r="BG749" s="31">
        <v>79455879.5625</v>
      </c>
      <c r="BH749" s="31">
        <v>10199438.8635254</v>
      </c>
      <c r="BI749" s="31">
        <v>0</v>
      </c>
      <c r="BJ749" s="31">
        <v>3611930.7217712398</v>
      </c>
      <c r="BK749" s="31">
        <v>2559895.0149230999</v>
      </c>
      <c r="BL749" s="31">
        <v>424515.30701827997</v>
      </c>
      <c r="BM749" s="31">
        <v>0</v>
      </c>
      <c r="BN749" s="31">
        <v>0</v>
      </c>
      <c r="BO749" s="31">
        <v>0</v>
      </c>
      <c r="BP749" s="31">
        <v>0</v>
      </c>
      <c r="BQ749" s="31">
        <v>0</v>
      </c>
      <c r="BR749" s="31">
        <v>6276943.8366088904</v>
      </c>
      <c r="BS749" s="31">
        <v>2065096.8550109901</v>
      </c>
      <c r="BT749" s="31">
        <v>3591905.5943298298</v>
      </c>
      <c r="BU749" s="31">
        <v>0</v>
      </c>
      <c r="BV749" s="31">
        <v>1992892.0406341599</v>
      </c>
      <c r="BW749" s="31">
        <v>423054.308227539</v>
      </c>
      <c r="BX749" s="31">
        <v>0</v>
      </c>
      <c r="BY749" s="31">
        <v>0</v>
      </c>
      <c r="BZ749" s="31">
        <v>0</v>
      </c>
      <c r="CA749" s="31">
        <v>130869.99659919699</v>
      </c>
      <c r="CB749" s="31">
        <v>6381737.9528808603</v>
      </c>
      <c r="CC749" s="31">
        <v>55942444.25</v>
      </c>
      <c r="CD749" s="31">
        <v>13839219.512573199</v>
      </c>
      <c r="CE749" s="31">
        <v>4347.1358499526996</v>
      </c>
      <c r="CF749" s="31">
        <v>585111.94780731201</v>
      </c>
      <c r="CG749" s="31">
        <v>4589748.6630859403</v>
      </c>
      <c r="CH749" s="31">
        <v>423054.308227539</v>
      </c>
      <c r="CI749" s="31">
        <v>135221.321041107</v>
      </c>
      <c r="CJ749" s="31">
        <v>6966204.7009887705</v>
      </c>
      <c r="CK749" s="31">
        <v>60517162.317871101</v>
      </c>
      <c r="CL749" s="31">
        <v>14238173.123413101</v>
      </c>
      <c r="CM749" s="31">
        <v>221828.29203796401</v>
      </c>
      <c r="CN749" s="31">
        <v>37141804.723632798</v>
      </c>
      <c r="CO749" s="31">
        <v>140107390.5</v>
      </c>
      <c r="CP749" s="31">
        <v>14238173.123413101</v>
      </c>
    </row>
    <row r="750" spans="1:94">
      <c r="A750" s="138" t="s">
        <v>76</v>
      </c>
      <c r="B750" s="163">
        <v>40603</v>
      </c>
      <c r="C750" s="31">
        <v>109976.118724823</v>
      </c>
      <c r="D750" s="31">
        <v>0</v>
      </c>
      <c r="E750" s="31">
        <v>20386.581964969599</v>
      </c>
      <c r="F750" s="31">
        <v>15935.2655237913</v>
      </c>
      <c r="G750" s="31">
        <v>4429.9796441793396</v>
      </c>
      <c r="H750" s="31">
        <v>0</v>
      </c>
      <c r="I750" s="31">
        <v>0</v>
      </c>
      <c r="J750" s="31">
        <v>87791.840636253401</v>
      </c>
      <c r="K750" s="31">
        <v>550.20358735322998</v>
      </c>
      <c r="L750" s="31">
        <v>67633.634933471694</v>
      </c>
      <c r="M750" s="31">
        <v>51094.282336235003</v>
      </c>
      <c r="N750" s="31">
        <v>5191.4034301638603</v>
      </c>
      <c r="O750" s="31">
        <v>0</v>
      </c>
      <c r="P750" s="31">
        <v>0</v>
      </c>
      <c r="Q750" s="31">
        <v>5219.3186828494099</v>
      </c>
      <c r="R750" s="31">
        <v>0</v>
      </c>
      <c r="S750" s="31">
        <v>0</v>
      </c>
      <c r="T750" s="31">
        <v>4437.6114403605498</v>
      </c>
      <c r="U750" s="31">
        <v>88158.241582863586</v>
      </c>
      <c r="V750" s="31">
        <v>5051551.0186157199</v>
      </c>
      <c r="W750" s="31">
        <v>0</v>
      </c>
      <c r="X750" s="31">
        <v>1290309.8650054899</v>
      </c>
      <c r="Y750" s="31">
        <v>863972.28209686303</v>
      </c>
      <c r="Z750" s="31">
        <v>588592.04019928002</v>
      </c>
      <c r="AA750" s="31">
        <v>0</v>
      </c>
      <c r="AB750" s="31">
        <v>0</v>
      </c>
      <c r="AC750" s="31">
        <v>30446695.504150402</v>
      </c>
      <c r="AD750" s="31">
        <v>51527.6688885689</v>
      </c>
      <c r="AE750" s="31">
        <v>2937888.6831359901</v>
      </c>
      <c r="AF750" s="31">
        <v>2241148.0226745601</v>
      </c>
      <c r="AG750" s="31">
        <v>685792.32170867897</v>
      </c>
      <c r="AH750" s="31">
        <v>0</v>
      </c>
      <c r="AI750" s="31">
        <v>0</v>
      </c>
      <c r="AJ750" s="31">
        <v>459565.335861206</v>
      </c>
      <c r="AK750" s="31">
        <v>0</v>
      </c>
      <c r="AL750" s="31">
        <v>0</v>
      </c>
      <c r="AM750" s="31">
        <v>586592.04302978504</v>
      </c>
      <c r="AN750" s="31">
        <v>30464380.215087902</v>
      </c>
      <c r="AO750" s="31">
        <v>45558732.3515625</v>
      </c>
      <c r="AP750" s="31">
        <v>0</v>
      </c>
      <c r="AQ750" s="31">
        <v>10491731.9815674</v>
      </c>
      <c r="AR750" s="31">
        <v>6949725.3379516602</v>
      </c>
      <c r="AS750" s="31">
        <v>4628562.1535034198</v>
      </c>
      <c r="AT750" s="31">
        <v>0</v>
      </c>
      <c r="AU750" s="31">
        <v>0</v>
      </c>
      <c r="AV750" s="31">
        <v>81005284.881835893</v>
      </c>
      <c r="AW750" s="31">
        <v>156689.642124176</v>
      </c>
      <c r="AX750" s="31">
        <v>26291417.271484401</v>
      </c>
      <c r="AY750" s="31">
        <v>20158298.253417999</v>
      </c>
      <c r="AZ750" s="31">
        <v>5593103.7334594699</v>
      </c>
      <c r="BA750" s="31">
        <v>0</v>
      </c>
      <c r="BB750" s="31">
        <v>0</v>
      </c>
      <c r="BC750" s="31">
        <v>3857518.1758117699</v>
      </c>
      <c r="BD750" s="31">
        <v>0</v>
      </c>
      <c r="BE750" s="31">
        <v>0</v>
      </c>
      <c r="BF750" s="31">
        <v>4601553.31713867</v>
      </c>
      <c r="BG750" s="31">
        <v>81056297.603515595</v>
      </c>
      <c r="BH750" s="31">
        <v>7316312.87255859</v>
      </c>
      <c r="BI750" s="31">
        <v>0</v>
      </c>
      <c r="BJ750" s="31">
        <v>3131109.2720642099</v>
      </c>
      <c r="BK750" s="31">
        <v>2362571.2987365699</v>
      </c>
      <c r="BL750" s="31">
        <v>0</v>
      </c>
      <c r="BM750" s="31">
        <v>0</v>
      </c>
      <c r="BN750" s="31">
        <v>0</v>
      </c>
      <c r="BO750" s="31">
        <v>0</v>
      </c>
      <c r="BP750" s="31">
        <v>0</v>
      </c>
      <c r="BQ750" s="31">
        <v>0</v>
      </c>
      <c r="BR750" s="31">
        <v>6330318.83874512</v>
      </c>
      <c r="BS750" s="31">
        <v>2041740.2093353299</v>
      </c>
      <c r="BT750" s="31">
        <v>0</v>
      </c>
      <c r="BU750" s="31">
        <v>0</v>
      </c>
      <c r="BV750" s="31">
        <v>2010701.86372375</v>
      </c>
      <c r="BW750" s="31">
        <v>0</v>
      </c>
      <c r="BX750" s="31">
        <v>0</v>
      </c>
      <c r="BY750" s="31">
        <v>0</v>
      </c>
      <c r="BZ750" s="31">
        <v>0</v>
      </c>
      <c r="CA750" s="31">
        <v>130375.885497093</v>
      </c>
      <c r="CB750" s="31">
        <v>6348190.55078125</v>
      </c>
      <c r="CC750" s="31">
        <v>56118846.087890603</v>
      </c>
      <c r="CD750" s="31">
        <v>10441852.3364258</v>
      </c>
      <c r="CE750" s="31">
        <v>4442.1577064990997</v>
      </c>
      <c r="CF750" s="31">
        <v>588443.31301879894</v>
      </c>
      <c r="CG750" s="31">
        <v>4621626.39660645</v>
      </c>
      <c r="CH750" s="31">
        <v>0</v>
      </c>
      <c r="CI750" s="31">
        <v>134821.98949813799</v>
      </c>
      <c r="CJ750" s="31">
        <v>6938432.3106079102</v>
      </c>
      <c r="CK750" s="31">
        <v>60771332.1337891</v>
      </c>
      <c r="CL750" s="31">
        <v>10440340.258911099</v>
      </c>
      <c r="CM750" s="31">
        <v>222151.93733596799</v>
      </c>
      <c r="CN750" s="31">
        <v>37417481.107910201</v>
      </c>
      <c r="CO750" s="31">
        <v>141575276.11914101</v>
      </c>
      <c r="CP750" s="31">
        <v>10440340.258911099</v>
      </c>
    </row>
    <row r="751" spans="1:94">
      <c r="A751" s="138" t="s">
        <v>76</v>
      </c>
      <c r="B751" s="163">
        <v>40695</v>
      </c>
      <c r="C751" s="31">
        <v>109316.139835358</v>
      </c>
      <c r="D751" s="31">
        <v>0</v>
      </c>
      <c r="E751" s="31">
        <v>20005.952207803701</v>
      </c>
      <c r="F751" s="31">
        <v>15703.099329709999</v>
      </c>
      <c r="G751" s="31">
        <v>4476.7158983945801</v>
      </c>
      <c r="H751" s="31">
        <v>0</v>
      </c>
      <c r="I751" s="31">
        <v>0</v>
      </c>
      <c r="J751" s="31">
        <v>88304.738856315598</v>
      </c>
      <c r="K751" s="31">
        <v>486.65164515003602</v>
      </c>
      <c r="L751" s="31">
        <v>68140.703445434599</v>
      </c>
      <c r="M751" s="31">
        <v>50817.8860487938</v>
      </c>
      <c r="N751" s="31">
        <v>5097.8215670585596</v>
      </c>
      <c r="O751" s="31">
        <v>0</v>
      </c>
      <c r="P751" s="31">
        <v>0</v>
      </c>
      <c r="Q751" s="31">
        <v>5143.1125397086098</v>
      </c>
      <c r="R751" s="31">
        <v>0</v>
      </c>
      <c r="S751" s="31">
        <v>0</v>
      </c>
      <c r="T751" s="31">
        <v>4449.9456832408896</v>
      </c>
      <c r="U751" s="31">
        <v>88586.73084738008</v>
      </c>
      <c r="V751" s="31">
        <v>4971860.5170288105</v>
      </c>
      <c r="W751" s="31">
        <v>0</v>
      </c>
      <c r="X751" s="31">
        <v>1255478.1423034701</v>
      </c>
      <c r="Y751" s="31">
        <v>846450.67655944801</v>
      </c>
      <c r="Z751" s="31">
        <v>586544.35778045701</v>
      </c>
      <c r="AA751" s="31">
        <v>0</v>
      </c>
      <c r="AB751" s="31">
        <v>0</v>
      </c>
      <c r="AC751" s="31">
        <v>30716414.158935498</v>
      </c>
      <c r="AD751" s="31">
        <v>45747.272844791398</v>
      </c>
      <c r="AE751" s="31">
        <v>2891083.0499877902</v>
      </c>
      <c r="AF751" s="31">
        <v>2216066.3238220201</v>
      </c>
      <c r="AG751" s="31">
        <v>674431.99906158401</v>
      </c>
      <c r="AH751" s="31">
        <v>0</v>
      </c>
      <c r="AI751" s="31">
        <v>0</v>
      </c>
      <c r="AJ751" s="31">
        <v>457593.75307083101</v>
      </c>
      <c r="AK751" s="31">
        <v>0</v>
      </c>
      <c r="AL751" s="31">
        <v>0</v>
      </c>
      <c r="AM751" s="31">
        <v>587592.35494232201</v>
      </c>
      <c r="AN751" s="31">
        <v>30736495.066894501</v>
      </c>
      <c r="AO751" s="31">
        <v>44992969.9619141</v>
      </c>
      <c r="AP751" s="31">
        <v>0</v>
      </c>
      <c r="AQ751" s="31">
        <v>10306754.0928955</v>
      </c>
      <c r="AR751" s="31">
        <v>6857482.0999145498</v>
      </c>
      <c r="AS751" s="31">
        <v>4631962.8175659198</v>
      </c>
      <c r="AT751" s="31">
        <v>0</v>
      </c>
      <c r="AU751" s="31">
        <v>0</v>
      </c>
      <c r="AV751" s="31">
        <v>82262234.3125</v>
      </c>
      <c r="AW751" s="31">
        <v>139418.17908096299</v>
      </c>
      <c r="AX751" s="31">
        <v>25985152.878662098</v>
      </c>
      <c r="AY751" s="31">
        <v>20007137.541015599</v>
      </c>
      <c r="AZ751" s="31">
        <v>5522542.8545532199</v>
      </c>
      <c r="BA751" s="31">
        <v>0</v>
      </c>
      <c r="BB751" s="31">
        <v>0</v>
      </c>
      <c r="BC751" s="31">
        <v>3842039.29605103</v>
      </c>
      <c r="BD751" s="31">
        <v>0</v>
      </c>
      <c r="BE751" s="31">
        <v>0</v>
      </c>
      <c r="BF751" s="31">
        <v>4642871.9319457998</v>
      </c>
      <c r="BG751" s="31">
        <v>82288572.011718795</v>
      </c>
      <c r="BH751" s="31">
        <v>7319766.9650268601</v>
      </c>
      <c r="BI751" s="31">
        <v>0</v>
      </c>
      <c r="BJ751" s="31">
        <v>3067418.4161071801</v>
      </c>
      <c r="BK751" s="31">
        <v>2315466.4078064002</v>
      </c>
      <c r="BL751" s="31">
        <v>0</v>
      </c>
      <c r="BM751" s="31">
        <v>0</v>
      </c>
      <c r="BN751" s="31">
        <v>0</v>
      </c>
      <c r="BO751" s="31">
        <v>0</v>
      </c>
      <c r="BP751" s="31">
        <v>0</v>
      </c>
      <c r="BQ751" s="31">
        <v>0</v>
      </c>
      <c r="BR751" s="31">
        <v>6280279.31140137</v>
      </c>
      <c r="BS751" s="31">
        <v>2011117.84713745</v>
      </c>
      <c r="BT751" s="31">
        <v>0</v>
      </c>
      <c r="BU751" s="31">
        <v>0</v>
      </c>
      <c r="BV751" s="31">
        <v>2004676.0019683801</v>
      </c>
      <c r="BW751" s="31">
        <v>0</v>
      </c>
      <c r="BX751" s="31">
        <v>0</v>
      </c>
      <c r="BY751" s="31">
        <v>0</v>
      </c>
      <c r="BZ751" s="31">
        <v>0</v>
      </c>
      <c r="CA751" s="31">
        <v>129330.101786613</v>
      </c>
      <c r="CB751" s="31">
        <v>6227919.9866943397</v>
      </c>
      <c r="CC751" s="31">
        <v>55322089.8125</v>
      </c>
      <c r="CD751" s="31">
        <v>10349733.0362549</v>
      </c>
      <c r="CE751" s="31">
        <v>4453.2525498866999</v>
      </c>
      <c r="CF751" s="31">
        <v>586759.28095245396</v>
      </c>
      <c r="CG751" s="31">
        <v>4637513.7791748</v>
      </c>
      <c r="CH751" s="31">
        <v>0</v>
      </c>
      <c r="CI751" s="31">
        <v>133794.583227158</v>
      </c>
      <c r="CJ751" s="31">
        <v>6813672.7731933603</v>
      </c>
      <c r="CK751" s="31">
        <v>59947023.1953125</v>
      </c>
      <c r="CL751" s="31">
        <v>10361683.3054199</v>
      </c>
      <c r="CM751" s="31">
        <v>221610.81790924101</v>
      </c>
      <c r="CN751" s="31">
        <v>37552738.5712891</v>
      </c>
      <c r="CO751" s="31">
        <v>142271143.05664101</v>
      </c>
      <c r="CP751" s="31">
        <v>10361683.3054199</v>
      </c>
    </row>
    <row r="752" spans="1:94">
      <c r="A752" s="138" t="s">
        <v>76</v>
      </c>
      <c r="B752" s="163">
        <v>40787</v>
      </c>
      <c r="C752" s="31">
        <v>108893.81231117201</v>
      </c>
      <c r="D752" s="31">
        <v>0</v>
      </c>
      <c r="E752" s="31">
        <v>19530.581210851698</v>
      </c>
      <c r="F752" s="31">
        <v>15403.0708669424</v>
      </c>
      <c r="G752" s="31">
        <v>4427.9580360054997</v>
      </c>
      <c r="H752" s="31">
        <v>0</v>
      </c>
      <c r="I752" s="31">
        <v>0</v>
      </c>
      <c r="J752" s="31">
        <v>88144.260588645906</v>
      </c>
      <c r="K752" s="31">
        <v>421.61237271502603</v>
      </c>
      <c r="L752" s="31">
        <v>68736.129389762893</v>
      </c>
      <c r="M752" s="31">
        <v>50869.452362537399</v>
      </c>
      <c r="N752" s="31">
        <v>5001.7533288001996</v>
      </c>
      <c r="O752" s="31">
        <v>0</v>
      </c>
      <c r="P752" s="31">
        <v>0</v>
      </c>
      <c r="Q752" s="31">
        <v>5033.5679067373303</v>
      </c>
      <c r="R752" s="31">
        <v>0</v>
      </c>
      <c r="S752" s="31">
        <v>0</v>
      </c>
      <c r="T752" s="31">
        <v>4513.3002071976698</v>
      </c>
      <c r="U752" s="31">
        <v>88765.115812258271</v>
      </c>
      <c r="V752" s="31">
        <v>4894805.26098633</v>
      </c>
      <c r="W752" s="31">
        <v>0</v>
      </c>
      <c r="X752" s="31">
        <v>1207592.1223297101</v>
      </c>
      <c r="Y752" s="31">
        <v>821568.46723938</v>
      </c>
      <c r="Z752" s="31">
        <v>572722.09568023705</v>
      </c>
      <c r="AA752" s="31">
        <v>0</v>
      </c>
      <c r="AB752" s="31">
        <v>0</v>
      </c>
      <c r="AC752" s="31">
        <v>30680330.322997998</v>
      </c>
      <c r="AD752" s="31">
        <v>38442.484182357803</v>
      </c>
      <c r="AE752" s="31">
        <v>2818357.2185974098</v>
      </c>
      <c r="AF752" s="31">
        <v>2195315.1393127399</v>
      </c>
      <c r="AG752" s="31">
        <v>648962.07623291004</v>
      </c>
      <c r="AH752" s="31">
        <v>0</v>
      </c>
      <c r="AI752" s="31">
        <v>0</v>
      </c>
      <c r="AJ752" s="31">
        <v>456132.35383605998</v>
      </c>
      <c r="AK752" s="31">
        <v>0</v>
      </c>
      <c r="AL752" s="31">
        <v>0</v>
      </c>
      <c r="AM752" s="31">
        <v>579349.63601684605</v>
      </c>
      <c r="AN752" s="31">
        <v>30753850.669189502</v>
      </c>
      <c r="AO752" s="31">
        <v>44586292.620605499</v>
      </c>
      <c r="AP752" s="31">
        <v>0</v>
      </c>
      <c r="AQ752" s="31">
        <v>9929830.4495849591</v>
      </c>
      <c r="AR752" s="31">
        <v>6677669.1873779297</v>
      </c>
      <c r="AS752" s="31">
        <v>4531142.3109741202</v>
      </c>
      <c r="AT752" s="31">
        <v>0</v>
      </c>
      <c r="AU752" s="31">
        <v>0</v>
      </c>
      <c r="AV752" s="31">
        <v>82662374.654296905</v>
      </c>
      <c r="AW752" s="31">
        <v>117851.740390778</v>
      </c>
      <c r="AX752" s="31">
        <v>25522375.9367676</v>
      </c>
      <c r="AY752" s="31">
        <v>19945459.338378899</v>
      </c>
      <c r="AZ752" s="31">
        <v>5368319.8648681603</v>
      </c>
      <c r="BA752" s="31">
        <v>0</v>
      </c>
      <c r="BB752" s="31">
        <v>0</v>
      </c>
      <c r="BC752" s="31">
        <v>3852765.3826599098</v>
      </c>
      <c r="BD752" s="31">
        <v>0</v>
      </c>
      <c r="BE752" s="31">
        <v>0</v>
      </c>
      <c r="BF752" s="31">
        <v>4592048.8386840802</v>
      </c>
      <c r="BG752" s="31">
        <v>82818246.734375</v>
      </c>
      <c r="BH752" s="31">
        <v>7245495.3477172898</v>
      </c>
      <c r="BI752" s="31">
        <v>0</v>
      </c>
      <c r="BJ752" s="31">
        <v>2986506.4138793899</v>
      </c>
      <c r="BK752" s="31">
        <v>2272388.84552002</v>
      </c>
      <c r="BL752" s="31">
        <v>0</v>
      </c>
      <c r="BM752" s="31">
        <v>0</v>
      </c>
      <c r="BN752" s="31">
        <v>0</v>
      </c>
      <c r="BO752" s="31">
        <v>0</v>
      </c>
      <c r="BP752" s="31">
        <v>0</v>
      </c>
      <c r="BQ752" s="31">
        <v>0</v>
      </c>
      <c r="BR752" s="31">
        <v>6280676.62573242</v>
      </c>
      <c r="BS752" s="31">
        <v>1952984.82843018</v>
      </c>
      <c r="BT752" s="31">
        <v>0</v>
      </c>
      <c r="BU752" s="31">
        <v>0</v>
      </c>
      <c r="BV752" s="31">
        <v>1997022.5342865</v>
      </c>
      <c r="BW752" s="31">
        <v>0</v>
      </c>
      <c r="BX752" s="31">
        <v>0</v>
      </c>
      <c r="BY752" s="31">
        <v>0</v>
      </c>
      <c r="BZ752" s="31">
        <v>0</v>
      </c>
      <c r="CA752" s="31">
        <v>128428.80942439999</v>
      </c>
      <c r="CB752" s="31">
        <v>6095290.4540405301</v>
      </c>
      <c r="CC752" s="31">
        <v>54433633.092285201</v>
      </c>
      <c r="CD752" s="31">
        <v>10267843.123291001</v>
      </c>
      <c r="CE752" s="31">
        <v>4454.0201998353004</v>
      </c>
      <c r="CF752" s="31">
        <v>573540.13640594506</v>
      </c>
      <c r="CG752" s="31">
        <v>4541138.3751220703</v>
      </c>
      <c r="CH752" s="31">
        <v>0</v>
      </c>
      <c r="CI752" s="31">
        <v>132863.45235252401</v>
      </c>
      <c r="CJ752" s="31">
        <v>6668611.4674072303</v>
      </c>
      <c r="CK752" s="31">
        <v>58969214.146972701</v>
      </c>
      <c r="CL752" s="31">
        <v>10272155.752563501</v>
      </c>
      <c r="CM752" s="31">
        <v>220719.55028533901</v>
      </c>
      <c r="CN752" s="31">
        <v>37418976.978515603</v>
      </c>
      <c r="CO752" s="31">
        <v>141984731.99218801</v>
      </c>
      <c r="CP752" s="31">
        <v>10272155.752563501</v>
      </c>
    </row>
    <row r="753" spans="1:94">
      <c r="A753" s="138" t="s">
        <v>76</v>
      </c>
      <c r="B753" s="163">
        <v>40878</v>
      </c>
      <c r="C753" s="31">
        <v>110122.632253647</v>
      </c>
      <c r="D753" s="31">
        <v>0</v>
      </c>
      <c r="E753" s="31">
        <v>19181.413546323802</v>
      </c>
      <c r="F753" s="31">
        <v>15154.8005185127</v>
      </c>
      <c r="G753" s="31">
        <v>4562.8523303270304</v>
      </c>
      <c r="H753" s="31">
        <v>0</v>
      </c>
      <c r="I753" s="31">
        <v>0</v>
      </c>
      <c r="J753" s="31">
        <v>88532.217761993394</v>
      </c>
      <c r="K753" s="31">
        <v>378.40081467852002</v>
      </c>
      <c r="L753" s="31">
        <v>67953.396044731096</v>
      </c>
      <c r="M753" s="31">
        <v>51405.756561279297</v>
      </c>
      <c r="N753" s="31">
        <v>4860.8461244106302</v>
      </c>
      <c r="O753" s="31">
        <v>0</v>
      </c>
      <c r="P753" s="31">
        <v>0</v>
      </c>
      <c r="Q753" s="31">
        <v>5102.2858685851097</v>
      </c>
      <c r="R753" s="31">
        <v>0</v>
      </c>
      <c r="S753" s="31">
        <v>0</v>
      </c>
      <c r="T753" s="31">
        <v>4506.8325227498999</v>
      </c>
      <c r="U753" s="31">
        <v>89255.653003228959</v>
      </c>
      <c r="V753" s="31">
        <v>4913388.5640258798</v>
      </c>
      <c r="W753" s="31">
        <v>0</v>
      </c>
      <c r="X753" s="31">
        <v>1169398.74411011</v>
      </c>
      <c r="Y753" s="31">
        <v>800531.14530181896</v>
      </c>
      <c r="Z753" s="31">
        <v>586771.14063262905</v>
      </c>
      <c r="AA753" s="31">
        <v>0</v>
      </c>
      <c r="AB753" s="31">
        <v>0</v>
      </c>
      <c r="AC753" s="31">
        <v>30775978.204345699</v>
      </c>
      <c r="AD753" s="31">
        <v>34205.431965827898</v>
      </c>
      <c r="AE753" s="31">
        <v>2767131.22296143</v>
      </c>
      <c r="AF753" s="31">
        <v>2211827.4817199698</v>
      </c>
      <c r="AG753" s="31">
        <v>628640.02549743699</v>
      </c>
      <c r="AH753" s="31">
        <v>0</v>
      </c>
      <c r="AI753" s="31">
        <v>0</v>
      </c>
      <c r="AJ753" s="31">
        <v>460985.63623046898</v>
      </c>
      <c r="AK753" s="31">
        <v>0</v>
      </c>
      <c r="AL753" s="31">
        <v>0</v>
      </c>
      <c r="AM753" s="31">
        <v>581819.04235076904</v>
      </c>
      <c r="AN753" s="31">
        <v>30868295.100341801</v>
      </c>
      <c r="AO753" s="31">
        <v>45180678.869140603</v>
      </c>
      <c r="AP753" s="31">
        <v>0</v>
      </c>
      <c r="AQ753" s="31">
        <v>9712535.1614990197</v>
      </c>
      <c r="AR753" s="31">
        <v>6525322.7122192401</v>
      </c>
      <c r="AS753" s="31">
        <v>4682269.33740234</v>
      </c>
      <c r="AT753" s="31">
        <v>0</v>
      </c>
      <c r="AU753" s="31">
        <v>0</v>
      </c>
      <c r="AV753" s="31">
        <v>83609099.056640595</v>
      </c>
      <c r="AW753" s="31">
        <v>105439.620148659</v>
      </c>
      <c r="AX753" s="31">
        <v>25363884.526122998</v>
      </c>
      <c r="AY753" s="31">
        <v>20275399.708496101</v>
      </c>
      <c r="AZ753" s="31">
        <v>5231872.8145752</v>
      </c>
      <c r="BA753" s="31">
        <v>0</v>
      </c>
      <c r="BB753" s="31">
        <v>0</v>
      </c>
      <c r="BC753" s="31">
        <v>3897804.3780517601</v>
      </c>
      <c r="BD753" s="31">
        <v>0</v>
      </c>
      <c r="BE753" s="31">
        <v>0</v>
      </c>
      <c r="BF753" s="31">
        <v>4646339.2286987295</v>
      </c>
      <c r="BG753" s="31">
        <v>84037618.041015595</v>
      </c>
      <c r="BH753" s="31">
        <v>7288356.4451293899</v>
      </c>
      <c r="BI753" s="31">
        <v>0</v>
      </c>
      <c r="BJ753" s="31">
        <v>2897990.7160644499</v>
      </c>
      <c r="BK753" s="31">
        <v>2191058.2182006799</v>
      </c>
      <c r="BL753" s="31">
        <v>0</v>
      </c>
      <c r="BM753" s="31">
        <v>0</v>
      </c>
      <c r="BN753" s="31">
        <v>0</v>
      </c>
      <c r="BO753" s="31">
        <v>0</v>
      </c>
      <c r="BP753" s="31">
        <v>0</v>
      </c>
      <c r="BQ753" s="31">
        <v>0</v>
      </c>
      <c r="BR753" s="31">
        <v>6396406.5415649395</v>
      </c>
      <c r="BS753" s="31">
        <v>1904260.3874816899</v>
      </c>
      <c r="BT753" s="31">
        <v>0</v>
      </c>
      <c r="BU753" s="31">
        <v>0</v>
      </c>
      <c r="BV753" s="31">
        <v>2023075.75686646</v>
      </c>
      <c r="BW753" s="31">
        <v>0</v>
      </c>
      <c r="BX753" s="31">
        <v>0</v>
      </c>
      <c r="BY753" s="31">
        <v>0</v>
      </c>
      <c r="BZ753" s="31">
        <v>0</v>
      </c>
      <c r="CA753" s="31">
        <v>129285.05818462399</v>
      </c>
      <c r="CB753" s="31">
        <v>6085336.3278198196</v>
      </c>
      <c r="CC753" s="31">
        <v>54908743.617675804</v>
      </c>
      <c r="CD753" s="31">
        <v>10184690.324585</v>
      </c>
      <c r="CE753" s="31">
        <v>4559.6047434210795</v>
      </c>
      <c r="CF753" s="31">
        <v>586861.93305969203</v>
      </c>
      <c r="CG753" s="31">
        <v>4684122.5249633798</v>
      </c>
      <c r="CH753" s="31">
        <v>0</v>
      </c>
      <c r="CI753" s="31">
        <v>133849.01021194499</v>
      </c>
      <c r="CJ753" s="31">
        <v>6671110.1068725605</v>
      </c>
      <c r="CK753" s="31">
        <v>59569676.440429702</v>
      </c>
      <c r="CL753" s="31">
        <v>10168240.837890601</v>
      </c>
      <c r="CM753" s="31">
        <v>222182.40653228801</v>
      </c>
      <c r="CN753" s="31">
        <v>37522153.9599609</v>
      </c>
      <c r="CO753" s="31">
        <v>143747236.41406301</v>
      </c>
      <c r="CP753" s="31">
        <v>10168240.837890601</v>
      </c>
    </row>
    <row r="754" spans="1:94">
      <c r="A754" s="138" t="s">
        <v>76</v>
      </c>
      <c r="B754" s="163">
        <v>40969</v>
      </c>
      <c r="C754" s="31">
        <v>110151.56320190401</v>
      </c>
      <c r="D754" s="31">
        <v>0</v>
      </c>
      <c r="E754" s="31">
        <v>18679.533006429701</v>
      </c>
      <c r="F754" s="31">
        <v>14720.1818970442</v>
      </c>
      <c r="G754" s="31">
        <v>4586.3809978365898</v>
      </c>
      <c r="H754" s="31">
        <v>0</v>
      </c>
      <c r="I754" s="31">
        <v>0</v>
      </c>
      <c r="J754" s="31">
        <v>89572.948051452593</v>
      </c>
      <c r="K754" s="31">
        <v>352.523108031601</v>
      </c>
      <c r="L754" s="31">
        <v>66671.052190780596</v>
      </c>
      <c r="M754" s="31">
        <v>51498.158932685903</v>
      </c>
      <c r="N754" s="31">
        <v>4705.4758304953602</v>
      </c>
      <c r="O754" s="31">
        <v>0</v>
      </c>
      <c r="P754" s="31">
        <v>0</v>
      </c>
      <c r="Q754" s="31">
        <v>5060.4712064266196</v>
      </c>
      <c r="R754" s="31">
        <v>0</v>
      </c>
      <c r="S754" s="31">
        <v>0</v>
      </c>
      <c r="T754" s="31">
        <v>4573.9882467985199</v>
      </c>
      <c r="U754" s="31">
        <v>89514.201963887419</v>
      </c>
      <c r="V754" s="31">
        <v>4996824.9699707003</v>
      </c>
      <c r="W754" s="31">
        <v>0</v>
      </c>
      <c r="X754" s="31">
        <v>1145493.1195068399</v>
      </c>
      <c r="Y754" s="31">
        <v>780614.90242767299</v>
      </c>
      <c r="Z754" s="31">
        <v>590969.83373260498</v>
      </c>
      <c r="AA754" s="31">
        <v>0</v>
      </c>
      <c r="AB754" s="31">
        <v>0</v>
      </c>
      <c r="AC754" s="31">
        <v>31178565.503417999</v>
      </c>
      <c r="AD754" s="31">
        <v>31519.838570594799</v>
      </c>
      <c r="AE754" s="31">
        <v>2799817.7239379901</v>
      </c>
      <c r="AF754" s="31">
        <v>2255468.0211486798</v>
      </c>
      <c r="AG754" s="31">
        <v>612764.15109252895</v>
      </c>
      <c r="AH754" s="31">
        <v>0</v>
      </c>
      <c r="AI754" s="31">
        <v>0</v>
      </c>
      <c r="AJ754" s="31">
        <v>467460.771068573</v>
      </c>
      <c r="AK754" s="31">
        <v>0</v>
      </c>
      <c r="AL754" s="31">
        <v>0</v>
      </c>
      <c r="AM754" s="31">
        <v>590138.49054717994</v>
      </c>
      <c r="AN754" s="31">
        <v>31129699.987548798</v>
      </c>
      <c r="AO754" s="31">
        <v>46405906.232910201</v>
      </c>
      <c r="AP754" s="31">
        <v>0</v>
      </c>
      <c r="AQ754" s="31">
        <v>9498881.6721191406</v>
      </c>
      <c r="AR754" s="31">
        <v>6395428.2419433603</v>
      </c>
      <c r="AS754" s="31">
        <v>4756362.0302123995</v>
      </c>
      <c r="AT754" s="31">
        <v>0</v>
      </c>
      <c r="AU754" s="31">
        <v>0</v>
      </c>
      <c r="AV754" s="31">
        <v>85631564.050781295</v>
      </c>
      <c r="AW754" s="31">
        <v>98770.5118932724</v>
      </c>
      <c r="AX754" s="31">
        <v>25832287.094970699</v>
      </c>
      <c r="AY754" s="31">
        <v>20897030.8054199</v>
      </c>
      <c r="AZ754" s="31">
        <v>5123260.0893554697</v>
      </c>
      <c r="BA754" s="31">
        <v>0</v>
      </c>
      <c r="BB754" s="31">
        <v>0</v>
      </c>
      <c r="BC754" s="31">
        <v>3988353.0679626502</v>
      </c>
      <c r="BD754" s="31">
        <v>0</v>
      </c>
      <c r="BE754" s="31">
        <v>0</v>
      </c>
      <c r="BF754" s="31">
        <v>4734036.0441284198</v>
      </c>
      <c r="BG754" s="31">
        <v>85440423.134765595</v>
      </c>
      <c r="BH754" s="31">
        <v>7675442.2655639602</v>
      </c>
      <c r="BI754" s="31">
        <v>0</v>
      </c>
      <c r="BJ754" s="31">
        <v>2877568.1944274898</v>
      </c>
      <c r="BK754" s="31">
        <v>2153816.3720703102</v>
      </c>
      <c r="BL754" s="31">
        <v>0</v>
      </c>
      <c r="BM754" s="31">
        <v>0</v>
      </c>
      <c r="BN754" s="31">
        <v>0</v>
      </c>
      <c r="BO754" s="31">
        <v>0</v>
      </c>
      <c r="BP754" s="31">
        <v>0</v>
      </c>
      <c r="BQ754" s="31">
        <v>0</v>
      </c>
      <c r="BR754" s="31">
        <v>6584925.7944946298</v>
      </c>
      <c r="BS754" s="31">
        <v>1862770.6700744601</v>
      </c>
      <c r="BT754" s="31">
        <v>0</v>
      </c>
      <c r="BU754" s="31">
        <v>0</v>
      </c>
      <c r="BV754" s="31">
        <v>2065749.1020355199</v>
      </c>
      <c r="BW754" s="31">
        <v>0</v>
      </c>
      <c r="BX754" s="31">
        <v>0</v>
      </c>
      <c r="BY754" s="31">
        <v>0</v>
      </c>
      <c r="BZ754" s="31">
        <v>0</v>
      </c>
      <c r="CA754" s="31">
        <v>128853.648705482</v>
      </c>
      <c r="CB754" s="31">
        <v>6148306.6453857403</v>
      </c>
      <c r="CC754" s="31">
        <v>55961301.8671875</v>
      </c>
      <c r="CD754" s="31">
        <v>10564954.2371826</v>
      </c>
      <c r="CE754" s="31">
        <v>4577.9863784313202</v>
      </c>
      <c r="CF754" s="31">
        <v>589936.12915802002</v>
      </c>
      <c r="CG754" s="31">
        <v>4735398.8186645498</v>
      </c>
      <c r="CH754" s="31">
        <v>0</v>
      </c>
      <c r="CI754" s="31">
        <v>133435.794240952</v>
      </c>
      <c r="CJ754" s="31">
        <v>6741080.05151367</v>
      </c>
      <c r="CK754" s="31">
        <v>60745658.3037109</v>
      </c>
      <c r="CL754" s="31">
        <v>10565617.4226074</v>
      </c>
      <c r="CM754" s="31">
        <v>222096.539402008</v>
      </c>
      <c r="CN754" s="31">
        <v>37895855.766113304</v>
      </c>
      <c r="CO754" s="31">
        <v>145791432.70117199</v>
      </c>
      <c r="CP754" s="31">
        <v>10565617.4226074</v>
      </c>
    </row>
    <row r="755" spans="1:94">
      <c r="A755" s="138" t="s">
        <v>76</v>
      </c>
      <c r="B755" s="163">
        <v>41061</v>
      </c>
      <c r="C755" s="31">
        <v>109570.17711162601</v>
      </c>
      <c r="D755" s="31">
        <v>0</v>
      </c>
      <c r="E755" s="31">
        <v>18273.708886146502</v>
      </c>
      <c r="F755" s="31">
        <v>14474.538495183</v>
      </c>
      <c r="G755" s="31">
        <v>4600.6482624411601</v>
      </c>
      <c r="H755" s="31">
        <v>0</v>
      </c>
      <c r="I755" s="31">
        <v>0</v>
      </c>
      <c r="J755" s="31">
        <v>89457.967051505999</v>
      </c>
      <c r="K755" s="31">
        <v>307.26918196678201</v>
      </c>
      <c r="L755" s="31">
        <v>66996.274453163103</v>
      </c>
      <c r="M755" s="31">
        <v>51330.854526042902</v>
      </c>
      <c r="N755" s="31">
        <v>4527.7229198217401</v>
      </c>
      <c r="O755" s="31">
        <v>0</v>
      </c>
      <c r="P755" s="31">
        <v>0</v>
      </c>
      <c r="Q755" s="31">
        <v>5067.1487174630201</v>
      </c>
      <c r="R755" s="31">
        <v>0</v>
      </c>
      <c r="S755" s="31">
        <v>0</v>
      </c>
      <c r="T755" s="31">
        <v>4591.0789056420299</v>
      </c>
      <c r="U755" s="31">
        <v>89531.000399293931</v>
      </c>
      <c r="V755" s="31">
        <v>4834747.17614746</v>
      </c>
      <c r="W755" s="31">
        <v>0</v>
      </c>
      <c r="X755" s="31">
        <v>1091342.8896637</v>
      </c>
      <c r="Y755" s="31">
        <v>748219.89042663598</v>
      </c>
      <c r="Z755" s="31">
        <v>573985.792732239</v>
      </c>
      <c r="AA755" s="31">
        <v>0</v>
      </c>
      <c r="AB755" s="31">
        <v>0</v>
      </c>
      <c r="AC755" s="31">
        <v>30947389.419921901</v>
      </c>
      <c r="AD755" s="31">
        <v>27542.2946162224</v>
      </c>
      <c r="AE755" s="31">
        <v>2704014.1718444801</v>
      </c>
      <c r="AF755" s="31">
        <v>2194214.6843872098</v>
      </c>
      <c r="AG755" s="31">
        <v>578788.24964904797</v>
      </c>
      <c r="AH755" s="31">
        <v>0</v>
      </c>
      <c r="AI755" s="31">
        <v>0</v>
      </c>
      <c r="AJ755" s="31">
        <v>460748.12780380202</v>
      </c>
      <c r="AK755" s="31">
        <v>0</v>
      </c>
      <c r="AL755" s="31">
        <v>0</v>
      </c>
      <c r="AM755" s="31">
        <v>574561.52341461205</v>
      </c>
      <c r="AN755" s="31">
        <v>30950518.769287098</v>
      </c>
      <c r="AO755" s="31">
        <v>45034381.325683601</v>
      </c>
      <c r="AP755" s="31">
        <v>0</v>
      </c>
      <c r="AQ755" s="31">
        <v>9168287.7962646503</v>
      </c>
      <c r="AR755" s="31">
        <v>6201058.5231933603</v>
      </c>
      <c r="AS755" s="31">
        <v>4619329.1678466797</v>
      </c>
      <c r="AT755" s="31">
        <v>0</v>
      </c>
      <c r="AU755" s="31">
        <v>0</v>
      </c>
      <c r="AV755" s="31">
        <v>85737194.317382798</v>
      </c>
      <c r="AW755" s="31">
        <v>86761.086186408997</v>
      </c>
      <c r="AX755" s="31">
        <v>25058108.443115201</v>
      </c>
      <c r="AY755" s="31">
        <v>20378760.394287098</v>
      </c>
      <c r="AZ755" s="31">
        <v>4879813.8262329102</v>
      </c>
      <c r="BA755" s="31">
        <v>0</v>
      </c>
      <c r="BB755" s="31">
        <v>0</v>
      </c>
      <c r="BC755" s="31">
        <v>3980132.2391357399</v>
      </c>
      <c r="BD755" s="31">
        <v>0</v>
      </c>
      <c r="BE755" s="31">
        <v>0</v>
      </c>
      <c r="BF755" s="31">
        <v>4627113.5205078097</v>
      </c>
      <c r="BG755" s="31">
        <v>85715842.725585893</v>
      </c>
      <c r="BH755" s="31">
        <v>7553825.8602905301</v>
      </c>
      <c r="BI755" s="31">
        <v>0</v>
      </c>
      <c r="BJ755" s="31">
        <v>2808747.1070861798</v>
      </c>
      <c r="BK755" s="31">
        <v>2087898.1320495601</v>
      </c>
      <c r="BL755" s="31">
        <v>0</v>
      </c>
      <c r="BM755" s="31">
        <v>0</v>
      </c>
      <c r="BN755" s="31">
        <v>0</v>
      </c>
      <c r="BO755" s="31">
        <v>0</v>
      </c>
      <c r="BP755" s="31">
        <v>0</v>
      </c>
      <c r="BQ755" s="31">
        <v>0</v>
      </c>
      <c r="BR755" s="31">
        <v>6434665.5211792002</v>
      </c>
      <c r="BS755" s="31">
        <v>1770870.3119659401</v>
      </c>
      <c r="BT755" s="31">
        <v>0</v>
      </c>
      <c r="BU755" s="31">
        <v>0</v>
      </c>
      <c r="BV755" s="31">
        <v>2067413.65301514</v>
      </c>
      <c r="BW755" s="31">
        <v>0</v>
      </c>
      <c r="BX755" s="31">
        <v>0</v>
      </c>
      <c r="BY755" s="31">
        <v>0</v>
      </c>
      <c r="BZ755" s="31">
        <v>0</v>
      </c>
      <c r="CA755" s="31">
        <v>127838.53342247001</v>
      </c>
      <c r="CB755" s="31">
        <v>5924105.5056152297</v>
      </c>
      <c r="CC755" s="31">
        <v>54202179.1171875</v>
      </c>
      <c r="CD755" s="31">
        <v>10334075.0791016</v>
      </c>
      <c r="CE755" s="31">
        <v>4582.5516569614401</v>
      </c>
      <c r="CF755" s="31">
        <v>574005.01196289097</v>
      </c>
      <c r="CG755" s="31">
        <v>4629001.99255371</v>
      </c>
      <c r="CH755" s="31">
        <v>0</v>
      </c>
      <c r="CI755" s="31">
        <v>132427.31565475499</v>
      </c>
      <c r="CJ755" s="31">
        <v>6496912.3797607403</v>
      </c>
      <c r="CK755" s="31">
        <v>58814021.970703103</v>
      </c>
      <c r="CL755" s="31">
        <v>10346269.5743408</v>
      </c>
      <c r="CM755" s="31">
        <v>221181.36837768601</v>
      </c>
      <c r="CN755" s="31">
        <v>37449534.833007798</v>
      </c>
      <c r="CO755" s="31">
        <v>144598468.58203101</v>
      </c>
      <c r="CP755" s="31">
        <v>10346269.5743408</v>
      </c>
    </row>
    <row r="756" spans="1:94">
      <c r="A756" s="138" t="s">
        <v>76</v>
      </c>
      <c r="B756" s="163">
        <v>41153</v>
      </c>
      <c r="C756" s="31">
        <v>109897.04929924</v>
      </c>
      <c r="D756" s="31">
        <v>0</v>
      </c>
      <c r="E756" s="31">
        <v>17835.365646600701</v>
      </c>
      <c r="F756" s="31">
        <v>14147.432821989099</v>
      </c>
      <c r="G756" s="31">
        <v>4525.9756895303699</v>
      </c>
      <c r="H756" s="31">
        <v>0</v>
      </c>
      <c r="I756" s="31">
        <v>0</v>
      </c>
      <c r="J756" s="31">
        <v>88932.818703651399</v>
      </c>
      <c r="K756" s="31">
        <v>281.55240440368698</v>
      </c>
      <c r="L756" s="31">
        <v>67305.956129074097</v>
      </c>
      <c r="M756" s="31">
        <v>51740.382480144501</v>
      </c>
      <c r="N756" s="31">
        <v>4418.3918457031295</v>
      </c>
      <c r="O756" s="31">
        <v>0</v>
      </c>
      <c r="P756" s="31">
        <v>0</v>
      </c>
      <c r="Q756" s="31">
        <v>5037.9264962673196</v>
      </c>
      <c r="R756" s="31">
        <v>0</v>
      </c>
      <c r="S756" s="31">
        <v>0</v>
      </c>
      <c r="T756" s="31">
        <v>4585.4146541357004</v>
      </c>
      <c r="U756" s="31">
        <v>89509.444020878393</v>
      </c>
      <c r="V756" s="31">
        <v>4815752.2360229502</v>
      </c>
      <c r="W756" s="31">
        <v>0</v>
      </c>
      <c r="X756" s="31">
        <v>1054190.6113281299</v>
      </c>
      <c r="Y756" s="31">
        <v>722282.45876312302</v>
      </c>
      <c r="Z756" s="31">
        <v>564095.46295929002</v>
      </c>
      <c r="AA756" s="31">
        <v>0</v>
      </c>
      <c r="AB756" s="31">
        <v>0</v>
      </c>
      <c r="AC756" s="31">
        <v>30771413.3369141</v>
      </c>
      <c r="AD756" s="31">
        <v>26302.3130555153</v>
      </c>
      <c r="AE756" s="31">
        <v>2663476.0759277302</v>
      </c>
      <c r="AF756" s="31">
        <v>2192075.1854858398</v>
      </c>
      <c r="AG756" s="31">
        <v>556121.03331756603</v>
      </c>
      <c r="AH756" s="31">
        <v>0</v>
      </c>
      <c r="AI756" s="31">
        <v>0</v>
      </c>
      <c r="AJ756" s="31">
        <v>464446.93707656901</v>
      </c>
      <c r="AK756" s="31">
        <v>0</v>
      </c>
      <c r="AL756" s="31">
        <v>0</v>
      </c>
      <c r="AM756" s="31">
        <v>568411.27899932896</v>
      </c>
      <c r="AN756" s="31">
        <v>30835816.526122998</v>
      </c>
      <c r="AO756" s="31">
        <v>45322258.838867202</v>
      </c>
      <c r="AP756" s="31">
        <v>0</v>
      </c>
      <c r="AQ756" s="31">
        <v>8905710.2923584003</v>
      </c>
      <c r="AR756" s="31">
        <v>6049339.4570922898</v>
      </c>
      <c r="AS756" s="31">
        <v>4615137.8167114304</v>
      </c>
      <c r="AT756" s="31">
        <v>0</v>
      </c>
      <c r="AU756" s="31">
        <v>0</v>
      </c>
      <c r="AV756" s="31">
        <v>86230953.515625</v>
      </c>
      <c r="AW756" s="31">
        <v>83325.005492210403</v>
      </c>
      <c r="AX756" s="31">
        <v>24867729.808349598</v>
      </c>
      <c r="AY756" s="31">
        <v>20617957.153808601</v>
      </c>
      <c r="AZ756" s="31">
        <v>4751153.1813964797</v>
      </c>
      <c r="BA756" s="31">
        <v>0</v>
      </c>
      <c r="BB756" s="31">
        <v>0</v>
      </c>
      <c r="BC756" s="31">
        <v>4055974.6635131799</v>
      </c>
      <c r="BD756" s="31">
        <v>0</v>
      </c>
      <c r="BE756" s="31">
        <v>0</v>
      </c>
      <c r="BF756" s="31">
        <v>4660129.86218262</v>
      </c>
      <c r="BG756" s="31">
        <v>86336157.018554702</v>
      </c>
      <c r="BH756" s="31">
        <v>7610744.6009521503</v>
      </c>
      <c r="BI756" s="31">
        <v>0</v>
      </c>
      <c r="BJ756" s="31">
        <v>2767494.76480103</v>
      </c>
      <c r="BK756" s="31">
        <v>2049698.3247833301</v>
      </c>
      <c r="BL756" s="31">
        <v>0</v>
      </c>
      <c r="BM756" s="31">
        <v>0</v>
      </c>
      <c r="BN756" s="31">
        <v>0</v>
      </c>
      <c r="BO756" s="31">
        <v>0</v>
      </c>
      <c r="BP756" s="31">
        <v>0</v>
      </c>
      <c r="BQ756" s="31">
        <v>0</v>
      </c>
      <c r="BR756" s="31">
        <v>6542388.79760742</v>
      </c>
      <c r="BS756" s="31">
        <v>1724675.7898407001</v>
      </c>
      <c r="BT756" s="31">
        <v>0</v>
      </c>
      <c r="BU756" s="31">
        <v>0</v>
      </c>
      <c r="BV756" s="31">
        <v>2104748.71270752</v>
      </c>
      <c r="BW756" s="31">
        <v>0</v>
      </c>
      <c r="BX756" s="31">
        <v>0</v>
      </c>
      <c r="BY756" s="31">
        <v>0</v>
      </c>
      <c r="BZ756" s="31">
        <v>0</v>
      </c>
      <c r="CA756" s="31">
        <v>127760.883163452</v>
      </c>
      <c r="CB756" s="31">
        <v>5865293.0758667002</v>
      </c>
      <c r="CC756" s="31">
        <v>54173799.908203103</v>
      </c>
      <c r="CD756" s="31">
        <v>10395778.6257324</v>
      </c>
      <c r="CE756" s="31">
        <v>4552.4758841395396</v>
      </c>
      <c r="CF756" s="31">
        <v>564680.44635009801</v>
      </c>
      <c r="CG756" s="31">
        <v>4621822.4306030301</v>
      </c>
      <c r="CH756" s="31">
        <v>0</v>
      </c>
      <c r="CI756" s="31">
        <v>132296.37193107599</v>
      </c>
      <c r="CJ756" s="31">
        <v>6429424.5470581101</v>
      </c>
      <c r="CK756" s="31">
        <v>58787876.220703103</v>
      </c>
      <c r="CL756" s="31">
        <v>10401835.331543</v>
      </c>
      <c r="CM756" s="31">
        <v>220767.017515182</v>
      </c>
      <c r="CN756" s="31">
        <v>37254654.931152299</v>
      </c>
      <c r="CO756" s="31">
        <v>145321429.55468801</v>
      </c>
      <c r="CP756" s="31">
        <v>10401835.331543</v>
      </c>
    </row>
    <row r="757" spans="1:94">
      <c r="A757" s="138" t="s">
        <v>76</v>
      </c>
      <c r="B757" s="163">
        <v>41244</v>
      </c>
      <c r="C757" s="31">
        <v>109253.955766678</v>
      </c>
      <c r="D757" s="31">
        <v>0</v>
      </c>
      <c r="E757" s="31">
        <v>17363.733170986201</v>
      </c>
      <c r="F757" s="31">
        <v>13765.0846771002</v>
      </c>
      <c r="G757" s="31">
        <v>4433.4914709925697</v>
      </c>
      <c r="H757" s="31">
        <v>0</v>
      </c>
      <c r="I757" s="31">
        <v>0</v>
      </c>
      <c r="J757" s="31">
        <v>88269.022292137102</v>
      </c>
      <c r="K757" s="31">
        <v>260.496700648218</v>
      </c>
      <c r="L757" s="31">
        <v>65737.406696319595</v>
      </c>
      <c r="M757" s="31">
        <v>51588.979387283303</v>
      </c>
      <c r="N757" s="31">
        <v>4316.3359764814404</v>
      </c>
      <c r="O757" s="31">
        <v>0</v>
      </c>
      <c r="P757" s="31">
        <v>0</v>
      </c>
      <c r="Q757" s="31">
        <v>4981.2950153350803</v>
      </c>
      <c r="R757" s="31">
        <v>0</v>
      </c>
      <c r="S757" s="31">
        <v>0</v>
      </c>
      <c r="T757" s="31">
        <v>4403.5174486041096</v>
      </c>
      <c r="U757" s="31">
        <v>89031.502303873771</v>
      </c>
      <c r="V757" s="31">
        <v>4778321.3436279297</v>
      </c>
      <c r="W757" s="31">
        <v>0</v>
      </c>
      <c r="X757" s="31">
        <v>1023818.65616608</v>
      </c>
      <c r="Y757" s="31">
        <v>701820.70599365199</v>
      </c>
      <c r="Z757" s="31">
        <v>551810.68313598598</v>
      </c>
      <c r="AA757" s="31">
        <v>0</v>
      </c>
      <c r="AB757" s="31">
        <v>0</v>
      </c>
      <c r="AC757" s="31">
        <v>30634143.438720699</v>
      </c>
      <c r="AD757" s="31">
        <v>24926.371272563902</v>
      </c>
      <c r="AE757" s="31">
        <v>2619926.4601440402</v>
      </c>
      <c r="AF757" s="31">
        <v>2179419.4512329102</v>
      </c>
      <c r="AG757" s="31">
        <v>537101.21654510498</v>
      </c>
      <c r="AH757" s="31">
        <v>0</v>
      </c>
      <c r="AI757" s="31">
        <v>0</v>
      </c>
      <c r="AJ757" s="31">
        <v>456702.461898804</v>
      </c>
      <c r="AK757" s="31">
        <v>0</v>
      </c>
      <c r="AL757" s="31">
        <v>0</v>
      </c>
      <c r="AM757" s="31">
        <v>548580.10576629604</v>
      </c>
      <c r="AN757" s="31">
        <v>30783974.759033199</v>
      </c>
      <c r="AO757" s="31">
        <v>45210957.211425804</v>
      </c>
      <c r="AP757" s="31">
        <v>0</v>
      </c>
      <c r="AQ757" s="31">
        <v>8666667.6120605506</v>
      </c>
      <c r="AR757" s="31">
        <v>5862753.6322021503</v>
      </c>
      <c r="AS757" s="31">
        <v>4522408.6063232403</v>
      </c>
      <c r="AT757" s="31">
        <v>0</v>
      </c>
      <c r="AU757" s="31">
        <v>0</v>
      </c>
      <c r="AV757" s="31">
        <v>85886101.150390595</v>
      </c>
      <c r="AW757" s="31">
        <v>78848.217832565293</v>
      </c>
      <c r="AX757" s="31">
        <v>24577477.613769501</v>
      </c>
      <c r="AY757" s="31">
        <v>20605804.981201202</v>
      </c>
      <c r="AZ757" s="31">
        <v>4615755.0606079102</v>
      </c>
      <c r="BA757" s="31">
        <v>0</v>
      </c>
      <c r="BB757" s="31">
        <v>0</v>
      </c>
      <c r="BC757" s="31">
        <v>4003148.8033142099</v>
      </c>
      <c r="BD757" s="31">
        <v>0</v>
      </c>
      <c r="BE757" s="31">
        <v>0</v>
      </c>
      <c r="BF757" s="31">
        <v>4504860.47412109</v>
      </c>
      <c r="BG757" s="31">
        <v>86558756.21875</v>
      </c>
      <c r="BH757" s="31">
        <v>7526196.5549926804</v>
      </c>
      <c r="BI757" s="31">
        <v>0</v>
      </c>
      <c r="BJ757" s="31">
        <v>2681319.1232910198</v>
      </c>
      <c r="BK757" s="31">
        <v>1963454.6609344501</v>
      </c>
      <c r="BL757" s="31">
        <v>0</v>
      </c>
      <c r="BM757" s="31">
        <v>0</v>
      </c>
      <c r="BN757" s="31">
        <v>0</v>
      </c>
      <c r="BO757" s="31">
        <v>0</v>
      </c>
      <c r="BP757" s="31">
        <v>0</v>
      </c>
      <c r="BQ757" s="31">
        <v>0</v>
      </c>
      <c r="BR757" s="31">
        <v>6566921.0073852502</v>
      </c>
      <c r="BS757" s="31">
        <v>1680028.63194275</v>
      </c>
      <c r="BT757" s="31">
        <v>0</v>
      </c>
      <c r="BU757" s="31">
        <v>0</v>
      </c>
      <c r="BV757" s="31">
        <v>2084733.26872253</v>
      </c>
      <c r="BW757" s="31">
        <v>0</v>
      </c>
      <c r="BX757" s="31">
        <v>0</v>
      </c>
      <c r="BY757" s="31">
        <v>0</v>
      </c>
      <c r="BZ757" s="31">
        <v>0</v>
      </c>
      <c r="CA757" s="31">
        <v>126586.794222832</v>
      </c>
      <c r="CB757" s="31">
        <v>5807450.4820556603</v>
      </c>
      <c r="CC757" s="31">
        <v>53925955.975097701</v>
      </c>
      <c r="CD757" s="31">
        <v>10211192.0946045</v>
      </c>
      <c r="CE757" s="31">
        <v>4440.1595929265004</v>
      </c>
      <c r="CF757" s="31">
        <v>553084.98768615699</v>
      </c>
      <c r="CG757" s="31">
        <v>4535828.0557251005</v>
      </c>
      <c r="CH757" s="31">
        <v>0</v>
      </c>
      <c r="CI757" s="31">
        <v>131034.773340225</v>
      </c>
      <c r="CJ757" s="31">
        <v>6359383.1831665002</v>
      </c>
      <c r="CK757" s="31">
        <v>58435455.561035201</v>
      </c>
      <c r="CL757" s="31">
        <v>10192050.0158691</v>
      </c>
      <c r="CM757" s="31">
        <v>219268.10579872099</v>
      </c>
      <c r="CN757" s="31">
        <v>37121349.816894501</v>
      </c>
      <c r="CO757" s="31">
        <v>145215209.42773399</v>
      </c>
      <c r="CP757" s="31">
        <v>10192050.0158691</v>
      </c>
    </row>
    <row r="758" spans="1:94">
      <c r="A758" s="138" t="s">
        <v>76</v>
      </c>
      <c r="B758" s="163">
        <v>41334</v>
      </c>
      <c r="C758" s="31">
        <v>107475.630148888</v>
      </c>
      <c r="D758" s="31">
        <v>0</v>
      </c>
      <c r="E758" s="31">
        <v>16948.311746358901</v>
      </c>
      <c r="F758" s="31">
        <v>13465.963939905199</v>
      </c>
      <c r="G758" s="31">
        <v>4323.6864070892298</v>
      </c>
      <c r="H758" s="31">
        <v>0</v>
      </c>
      <c r="I758" s="31">
        <v>0</v>
      </c>
      <c r="J758" s="31">
        <v>89267.180394172698</v>
      </c>
      <c r="K758" s="31">
        <v>231.58725287392701</v>
      </c>
      <c r="L758" s="31">
        <v>2589.75189614296</v>
      </c>
      <c r="M758" s="31">
        <v>51035.5142426491</v>
      </c>
      <c r="N758" s="31">
        <v>4205.94266104698</v>
      </c>
      <c r="O758" s="31">
        <v>0</v>
      </c>
      <c r="P758" s="31">
        <v>61114.776288032503</v>
      </c>
      <c r="Q758" s="31">
        <v>4936.6350699663199</v>
      </c>
      <c r="R758" s="31">
        <v>0</v>
      </c>
      <c r="S758" s="31">
        <v>4306.4221118688602</v>
      </c>
      <c r="T758" s="31">
        <v>0</v>
      </c>
      <c r="U758" s="31">
        <v>88889.270169475698</v>
      </c>
      <c r="V758" s="31">
        <v>4647594.1972656297</v>
      </c>
      <c r="W758" s="31">
        <v>0</v>
      </c>
      <c r="X758" s="31">
        <v>973524.316169739</v>
      </c>
      <c r="Y758" s="31">
        <v>667875.65695190395</v>
      </c>
      <c r="Z758" s="31">
        <v>520665.06952667201</v>
      </c>
      <c r="AA758" s="31">
        <v>0</v>
      </c>
      <c r="AB758" s="31">
        <v>0</v>
      </c>
      <c r="AC758" s="31">
        <v>30686034.909423798</v>
      </c>
      <c r="AD758" s="31">
        <v>20989.188923358899</v>
      </c>
      <c r="AE758" s="31">
        <v>51100.877052784002</v>
      </c>
      <c r="AF758" s="31">
        <v>2136613.0285034198</v>
      </c>
      <c r="AG758" s="31">
        <v>526006.60315704299</v>
      </c>
      <c r="AH758" s="31">
        <v>0</v>
      </c>
      <c r="AI758" s="31">
        <v>2453461.0034484901</v>
      </c>
      <c r="AJ758" s="31">
        <v>449724.95975494402</v>
      </c>
      <c r="AK758" s="31">
        <v>0</v>
      </c>
      <c r="AL758" s="31">
        <v>520643.28660583502</v>
      </c>
      <c r="AM758" s="31">
        <v>0</v>
      </c>
      <c r="AN758" s="31">
        <v>30553646.012695301</v>
      </c>
      <c r="AO758" s="31">
        <v>43957670.877441399</v>
      </c>
      <c r="AP758" s="31">
        <v>0</v>
      </c>
      <c r="AQ758" s="31">
        <v>8190822.9537353497</v>
      </c>
      <c r="AR758" s="31">
        <v>5542609.1825561495</v>
      </c>
      <c r="AS758" s="31">
        <v>4286183.6465454102</v>
      </c>
      <c r="AT758" s="31">
        <v>0</v>
      </c>
      <c r="AU758" s="31">
        <v>0</v>
      </c>
      <c r="AV758" s="31">
        <v>86602937.0703125</v>
      </c>
      <c r="AW758" s="31">
        <v>67510.193236350999</v>
      </c>
      <c r="AX758" s="31">
        <v>603418.12496185303</v>
      </c>
      <c r="AY758" s="31">
        <v>20256765.7888184</v>
      </c>
      <c r="AZ758" s="31">
        <v>4524807.98681641</v>
      </c>
      <c r="BA758" s="31">
        <v>0</v>
      </c>
      <c r="BB758" s="31">
        <v>22782541.940429699</v>
      </c>
      <c r="BC758" s="31">
        <v>3928127.0640258798</v>
      </c>
      <c r="BD758" s="31">
        <v>0</v>
      </c>
      <c r="BE758" s="31">
        <v>4263153.0254516602</v>
      </c>
      <c r="BF758" s="31">
        <v>0</v>
      </c>
      <c r="BG758" s="31">
        <v>86101240.266601607</v>
      </c>
      <c r="BH758" s="31">
        <v>9491879.8138427697</v>
      </c>
      <c r="BI758" s="31">
        <v>0</v>
      </c>
      <c r="BJ758" s="31">
        <v>2818765.6185607901</v>
      </c>
      <c r="BK758" s="31">
        <v>1998996.2886505099</v>
      </c>
      <c r="BL758" s="31">
        <v>0</v>
      </c>
      <c r="BM758" s="31">
        <v>0</v>
      </c>
      <c r="BN758" s="31">
        <v>0</v>
      </c>
      <c r="BO758" s="31">
        <v>0</v>
      </c>
      <c r="BP758" s="31">
        <v>0</v>
      </c>
      <c r="BQ758" s="31">
        <v>0</v>
      </c>
      <c r="BR758" s="31">
        <v>6702636.9643554697</v>
      </c>
      <c r="BS758" s="31">
        <v>1692041.6207580599</v>
      </c>
      <c r="BT758" s="31">
        <v>0</v>
      </c>
      <c r="BU758" s="31">
        <v>1755234.1999816899</v>
      </c>
      <c r="BV758" s="31">
        <v>2117177.71557617</v>
      </c>
      <c r="BW758" s="31">
        <v>0</v>
      </c>
      <c r="BX758" s="31">
        <v>361206.40054321301</v>
      </c>
      <c r="BY758" s="31">
        <v>0</v>
      </c>
      <c r="BZ758" s="31">
        <v>0</v>
      </c>
      <c r="CA758" s="31">
        <v>124458.83011150399</v>
      </c>
      <c r="CB758" s="31">
        <v>5621717.7634277297</v>
      </c>
      <c r="CC758" s="31">
        <v>52145676.307617202</v>
      </c>
      <c r="CD758" s="31">
        <v>12306401.678222699</v>
      </c>
      <c r="CE758" s="31">
        <v>4306.66903370619</v>
      </c>
      <c r="CF758" s="31">
        <v>519108.376876831</v>
      </c>
      <c r="CG758" s="31">
        <v>4258090.0097656297</v>
      </c>
      <c r="CH758" s="31">
        <v>361206.40054321301</v>
      </c>
      <c r="CI758" s="31">
        <v>128767.152933121</v>
      </c>
      <c r="CJ758" s="31">
        <v>6143191.1176147498</v>
      </c>
      <c r="CK758" s="31">
        <v>56447836.737792999</v>
      </c>
      <c r="CL758" s="31">
        <v>12670253.154663101</v>
      </c>
      <c r="CM758" s="31">
        <v>216930.80619812</v>
      </c>
      <c r="CN758" s="31">
        <v>36727645.0634766</v>
      </c>
      <c r="CO758" s="31">
        <v>142073367.25781301</v>
      </c>
      <c r="CP758" s="31">
        <v>12670253.154663101</v>
      </c>
    </row>
    <row r="759" spans="1:94">
      <c r="A759" s="138" t="s">
        <v>76</v>
      </c>
      <c r="B759" s="163">
        <v>41426</v>
      </c>
      <c r="C759" s="31">
        <v>108395.58510208099</v>
      </c>
      <c r="D759" s="31">
        <v>0</v>
      </c>
      <c r="E759" s="31">
        <v>16385.587144851699</v>
      </c>
      <c r="F759" s="31">
        <v>13009.915571212799</v>
      </c>
      <c r="G759" s="31">
        <v>4300.6080393195198</v>
      </c>
      <c r="H759" s="31">
        <v>0</v>
      </c>
      <c r="I759" s="31">
        <v>0</v>
      </c>
      <c r="J759" s="31">
        <v>88720.447761535601</v>
      </c>
      <c r="K759" s="31">
        <v>212.948392281309</v>
      </c>
      <c r="L759" s="31">
        <v>1929.5836537331299</v>
      </c>
      <c r="M759" s="31">
        <v>51743.163957595803</v>
      </c>
      <c r="N759" s="31">
        <v>4158.8821895718602</v>
      </c>
      <c r="O759" s="31">
        <v>0</v>
      </c>
      <c r="P759" s="31">
        <v>62217.546341896101</v>
      </c>
      <c r="Q759" s="31">
        <v>4891.6964050531396</v>
      </c>
      <c r="R759" s="31">
        <v>0</v>
      </c>
      <c r="S759" s="31">
        <v>4300.3528378605797</v>
      </c>
      <c r="T759" s="31">
        <v>0</v>
      </c>
      <c r="U759" s="31">
        <v>88622.604883123175</v>
      </c>
      <c r="V759" s="31">
        <v>4668255.0822753897</v>
      </c>
      <c r="W759" s="31">
        <v>0</v>
      </c>
      <c r="X759" s="31">
        <v>946885.98753356899</v>
      </c>
      <c r="Y759" s="31">
        <v>649814.34243011498</v>
      </c>
      <c r="Z759" s="31">
        <v>511791.75546264602</v>
      </c>
      <c r="AA759" s="31">
        <v>0</v>
      </c>
      <c r="AB759" s="31">
        <v>0</v>
      </c>
      <c r="AC759" s="31">
        <v>30595201.8203125</v>
      </c>
      <c r="AD759" s="31">
        <v>19187.905921935999</v>
      </c>
      <c r="AE759" s="31">
        <v>41137.720496654503</v>
      </c>
      <c r="AF759" s="31">
        <v>2148435.8948059101</v>
      </c>
      <c r="AG759" s="31">
        <v>509363.95450973499</v>
      </c>
      <c r="AH759" s="31">
        <v>0</v>
      </c>
      <c r="AI759" s="31">
        <v>2475673.6840820299</v>
      </c>
      <c r="AJ759" s="31">
        <v>449222.77368545497</v>
      </c>
      <c r="AK759" s="31">
        <v>0</v>
      </c>
      <c r="AL759" s="31">
        <v>511886.47467804002</v>
      </c>
      <c r="AM759" s="31">
        <v>0</v>
      </c>
      <c r="AN759" s="31">
        <v>30587721.598877002</v>
      </c>
      <c r="AO759" s="31">
        <v>44390982.533203103</v>
      </c>
      <c r="AP759" s="31">
        <v>0</v>
      </c>
      <c r="AQ759" s="31">
        <v>7939340.2918090802</v>
      </c>
      <c r="AR759" s="31">
        <v>5354421.6287231399</v>
      </c>
      <c r="AS759" s="31">
        <v>4202401.5830078097</v>
      </c>
      <c r="AT759" s="31">
        <v>0</v>
      </c>
      <c r="AU759" s="31">
        <v>0</v>
      </c>
      <c r="AV759" s="31">
        <v>86630352.439453095</v>
      </c>
      <c r="AW759" s="31">
        <v>61624.812037468</v>
      </c>
      <c r="AX759" s="31">
        <v>454413.36759948701</v>
      </c>
      <c r="AY759" s="31">
        <v>20491792.096923798</v>
      </c>
      <c r="AZ759" s="31">
        <v>4419072.6621704102</v>
      </c>
      <c r="BA759" s="31">
        <v>0</v>
      </c>
      <c r="BB759" s="31">
        <v>23112492.997070301</v>
      </c>
      <c r="BC759" s="31">
        <v>3945627.8651428199</v>
      </c>
      <c r="BD759" s="31">
        <v>0</v>
      </c>
      <c r="BE759" s="31">
        <v>4209374.5525512705</v>
      </c>
      <c r="BF759" s="31">
        <v>0</v>
      </c>
      <c r="BG759" s="31">
        <v>86634663.733398393</v>
      </c>
      <c r="BH759" s="31">
        <v>9609528.9919433594</v>
      </c>
      <c r="BI759" s="31">
        <v>0</v>
      </c>
      <c r="BJ759" s="31">
        <v>2783649.92504883</v>
      </c>
      <c r="BK759" s="31">
        <v>1967691.8291015599</v>
      </c>
      <c r="BL759" s="31">
        <v>0</v>
      </c>
      <c r="BM759" s="31">
        <v>0</v>
      </c>
      <c r="BN759" s="31">
        <v>0</v>
      </c>
      <c r="BO759" s="31">
        <v>0</v>
      </c>
      <c r="BP759" s="31">
        <v>0</v>
      </c>
      <c r="BQ759" s="31">
        <v>0</v>
      </c>
      <c r="BR759" s="31">
        <v>6808887.6107788105</v>
      </c>
      <c r="BS759" s="31">
        <v>1653171.1395874</v>
      </c>
      <c r="BT759" s="31">
        <v>0</v>
      </c>
      <c r="BU759" s="31">
        <v>1796226.0999908401</v>
      </c>
      <c r="BV759" s="31">
        <v>2135367.92401123</v>
      </c>
      <c r="BW759" s="31">
        <v>0</v>
      </c>
      <c r="BX759" s="31">
        <v>355165.06325149501</v>
      </c>
      <c r="BY759" s="31">
        <v>0</v>
      </c>
      <c r="BZ759" s="31">
        <v>0</v>
      </c>
      <c r="CA759" s="31">
        <v>124744.363651276</v>
      </c>
      <c r="CB759" s="31">
        <v>5611227.5856933603</v>
      </c>
      <c r="CC759" s="31">
        <v>52307111.617675804</v>
      </c>
      <c r="CD759" s="31">
        <v>12409424.283203101</v>
      </c>
      <c r="CE759" s="31">
        <v>4286.64658528566</v>
      </c>
      <c r="CF759" s="31">
        <v>511581.56623458897</v>
      </c>
      <c r="CG759" s="31">
        <v>4212666.0601806603</v>
      </c>
      <c r="CH759" s="31">
        <v>355165.06325149501</v>
      </c>
      <c r="CI759" s="31">
        <v>129040.694496155</v>
      </c>
      <c r="CJ759" s="31">
        <v>6121072.6950073196</v>
      </c>
      <c r="CK759" s="31">
        <v>56502452.549804702</v>
      </c>
      <c r="CL759" s="31">
        <v>12770379.146728501</v>
      </c>
      <c r="CM759" s="31">
        <v>216929.48853874201</v>
      </c>
      <c r="CN759" s="31">
        <v>36713050.251953103</v>
      </c>
      <c r="CO759" s="31">
        <v>143171605.953125</v>
      </c>
      <c r="CP759" s="31">
        <v>12770379.146728501</v>
      </c>
    </row>
    <row r="760" spans="1:94">
      <c r="A760" s="138" t="s">
        <v>76</v>
      </c>
      <c r="B760" s="163">
        <v>41518</v>
      </c>
      <c r="C760" s="31">
        <v>108147.874700546</v>
      </c>
      <c r="D760" s="31">
        <v>0</v>
      </c>
      <c r="E760" s="31">
        <v>15973.376354455901</v>
      </c>
      <c r="F760" s="31">
        <v>12699.010457038899</v>
      </c>
      <c r="G760" s="31">
        <v>4251.0641589760799</v>
      </c>
      <c r="H760" s="31">
        <v>0</v>
      </c>
      <c r="I760" s="31">
        <v>0</v>
      </c>
      <c r="J760" s="31">
        <v>88119.185339927702</v>
      </c>
      <c r="K760" s="31">
        <v>194.964347841218</v>
      </c>
      <c r="L760" s="31">
        <v>309.160536099225</v>
      </c>
      <c r="M760" s="31">
        <v>51639.1151895523</v>
      </c>
      <c r="N760" s="31">
        <v>4108.2784363627397</v>
      </c>
      <c r="O760" s="31">
        <v>0</v>
      </c>
      <c r="P760" s="31">
        <v>63646.609829902598</v>
      </c>
      <c r="Q760" s="31">
        <v>4870.2453920245198</v>
      </c>
      <c r="R760" s="31">
        <v>0</v>
      </c>
      <c r="S760" s="31">
        <v>4281.8207046389598</v>
      </c>
      <c r="T760" s="31">
        <v>0</v>
      </c>
      <c r="U760" s="31">
        <v>88743.324042856999</v>
      </c>
      <c r="V760" s="31">
        <v>4663244.3396606399</v>
      </c>
      <c r="W760" s="31">
        <v>0</v>
      </c>
      <c r="X760" s="31">
        <v>930326.86191558803</v>
      </c>
      <c r="Y760" s="31">
        <v>641928.66142272903</v>
      </c>
      <c r="Z760" s="31">
        <v>506300.96997070301</v>
      </c>
      <c r="AA760" s="31">
        <v>0</v>
      </c>
      <c r="AB760" s="31">
        <v>0</v>
      </c>
      <c r="AC760" s="31">
        <v>30427378.003662098</v>
      </c>
      <c r="AD760" s="31">
        <v>16876.844172954599</v>
      </c>
      <c r="AE760" s="31">
        <v>24703.865928173102</v>
      </c>
      <c r="AF760" s="31">
        <v>2150815.1884765602</v>
      </c>
      <c r="AG760" s="31">
        <v>500108.11643600499</v>
      </c>
      <c r="AH760" s="31">
        <v>0</v>
      </c>
      <c r="AI760" s="31">
        <v>2471115.6446838402</v>
      </c>
      <c r="AJ760" s="31">
        <v>447304.484714508</v>
      </c>
      <c r="AK760" s="31">
        <v>0</v>
      </c>
      <c r="AL760" s="31">
        <v>508688.256587982</v>
      </c>
      <c r="AM760" s="31">
        <v>0</v>
      </c>
      <c r="AN760" s="31">
        <v>30503823.845458999</v>
      </c>
      <c r="AO760" s="31">
        <v>44496372.8515625</v>
      </c>
      <c r="AP760" s="31">
        <v>0</v>
      </c>
      <c r="AQ760" s="31">
        <v>7816727.2608642597</v>
      </c>
      <c r="AR760" s="31">
        <v>5338455.7688598596</v>
      </c>
      <c r="AS760" s="31">
        <v>4170647.7096862802</v>
      </c>
      <c r="AT760" s="31">
        <v>0</v>
      </c>
      <c r="AU760" s="31">
        <v>0</v>
      </c>
      <c r="AV760" s="31">
        <v>86270610.017578095</v>
      </c>
      <c r="AW760" s="31">
        <v>53944.9988751411</v>
      </c>
      <c r="AX760" s="31">
        <v>235536.59117698701</v>
      </c>
      <c r="AY760" s="31">
        <v>20593740.990966801</v>
      </c>
      <c r="AZ760" s="31">
        <v>4328000.2238769503</v>
      </c>
      <c r="BA760" s="31">
        <v>0</v>
      </c>
      <c r="BB760" s="31">
        <v>23206908.473388702</v>
      </c>
      <c r="BC760" s="31">
        <v>3946687.7154846201</v>
      </c>
      <c r="BD760" s="31">
        <v>0</v>
      </c>
      <c r="BE760" s="31">
        <v>4199243.77160645</v>
      </c>
      <c r="BF760" s="31">
        <v>0</v>
      </c>
      <c r="BG760" s="31">
        <v>86337134.399414107</v>
      </c>
      <c r="BH760" s="31">
        <v>9460895.5861816406</v>
      </c>
      <c r="BI760" s="31">
        <v>0</v>
      </c>
      <c r="BJ760" s="31">
        <v>2728469.2236328102</v>
      </c>
      <c r="BK760" s="31">
        <v>1928080.6068267799</v>
      </c>
      <c r="BL760" s="31">
        <v>0</v>
      </c>
      <c r="BM760" s="31">
        <v>0</v>
      </c>
      <c r="BN760" s="31">
        <v>0</v>
      </c>
      <c r="BO760" s="31">
        <v>0</v>
      </c>
      <c r="BP760" s="31">
        <v>0</v>
      </c>
      <c r="BQ760" s="31">
        <v>0</v>
      </c>
      <c r="BR760" s="31">
        <v>6844187.9684448196</v>
      </c>
      <c r="BS760" s="31">
        <v>1620000.46330261</v>
      </c>
      <c r="BT760" s="31">
        <v>0</v>
      </c>
      <c r="BU760" s="31">
        <v>1446736.4199829099</v>
      </c>
      <c r="BV760" s="31">
        <v>2146313.28823853</v>
      </c>
      <c r="BW760" s="31">
        <v>0</v>
      </c>
      <c r="BX760" s="31">
        <v>292786.29618835403</v>
      </c>
      <c r="BY760" s="31">
        <v>0</v>
      </c>
      <c r="BZ760" s="31">
        <v>0</v>
      </c>
      <c r="CA760" s="31">
        <v>124187.958566666</v>
      </c>
      <c r="CB760" s="31">
        <v>5593041.2404785203</v>
      </c>
      <c r="CC760" s="31">
        <v>52304659.923828103</v>
      </c>
      <c r="CD760" s="31">
        <v>12161984.3093262</v>
      </c>
      <c r="CE760" s="31">
        <v>4272.3004109263402</v>
      </c>
      <c r="CF760" s="31">
        <v>506816.487213135</v>
      </c>
      <c r="CG760" s="31">
        <v>4177241.9211120601</v>
      </c>
      <c r="CH760" s="31">
        <v>292786.29618835403</v>
      </c>
      <c r="CI760" s="31">
        <v>128439.51882934599</v>
      </c>
      <c r="CJ760" s="31">
        <v>6100457.01806641</v>
      </c>
      <c r="CK760" s="31">
        <v>56480485.221191399</v>
      </c>
      <c r="CL760" s="31">
        <v>12479418.4613037</v>
      </c>
      <c r="CM760" s="31">
        <v>216199.207681656</v>
      </c>
      <c r="CN760" s="31">
        <v>36590961.850097701</v>
      </c>
      <c r="CO760" s="31">
        <v>143074012.359375</v>
      </c>
      <c r="CP760" s="31">
        <v>12479418.4613037</v>
      </c>
    </row>
    <row r="761" spans="1:94">
      <c r="A761" s="138" t="s">
        <v>76</v>
      </c>
      <c r="B761" s="163">
        <v>41609</v>
      </c>
      <c r="C761" s="31">
        <v>108181.028464317</v>
      </c>
      <c r="D761" s="31">
        <v>0</v>
      </c>
      <c r="E761" s="31">
        <v>15496.669216513599</v>
      </c>
      <c r="F761" s="31">
        <v>12299.048132419601</v>
      </c>
      <c r="G761" s="31">
        <v>4244.0730978250504</v>
      </c>
      <c r="H761" s="31">
        <v>0</v>
      </c>
      <c r="I761" s="31">
        <v>0</v>
      </c>
      <c r="J761" s="31">
        <v>86731.6108798981</v>
      </c>
      <c r="K761" s="31">
        <v>163.28434097766899</v>
      </c>
      <c r="L761" s="31">
        <v>219.05359016172599</v>
      </c>
      <c r="M761" s="31">
        <v>51813.413933753996</v>
      </c>
      <c r="N761" s="31">
        <v>3998.9378101229699</v>
      </c>
      <c r="O761" s="31">
        <v>0</v>
      </c>
      <c r="P761" s="31">
        <v>62900.098543644002</v>
      </c>
      <c r="Q761" s="31">
        <v>4823.4245324134799</v>
      </c>
      <c r="R761" s="31">
        <v>0</v>
      </c>
      <c r="S761" s="31">
        <v>4233.2893957495698</v>
      </c>
      <c r="T761" s="31">
        <v>0</v>
      </c>
      <c r="U761" s="31">
        <v>87504.526795484708</v>
      </c>
      <c r="V761" s="31">
        <v>4611780.6798095703</v>
      </c>
      <c r="W761" s="31">
        <v>0</v>
      </c>
      <c r="X761" s="31">
        <v>901834.93437957799</v>
      </c>
      <c r="Y761" s="31">
        <v>622329.50213623</v>
      </c>
      <c r="Z761" s="31">
        <v>493214.20766830398</v>
      </c>
      <c r="AA761" s="31">
        <v>0</v>
      </c>
      <c r="AB761" s="31">
        <v>0</v>
      </c>
      <c r="AC761" s="31">
        <v>29886904.8828125</v>
      </c>
      <c r="AD761" s="31">
        <v>13479.5310053825</v>
      </c>
      <c r="AE761" s="31">
        <v>23012.272954463999</v>
      </c>
      <c r="AF761" s="31">
        <v>2138794.1482849098</v>
      </c>
      <c r="AG761" s="31">
        <v>480707.33412170399</v>
      </c>
      <c r="AH761" s="31">
        <v>0</v>
      </c>
      <c r="AI761" s="31">
        <v>2429073.20953369</v>
      </c>
      <c r="AJ761" s="31">
        <v>441248.16777038598</v>
      </c>
      <c r="AK761" s="31">
        <v>0</v>
      </c>
      <c r="AL761" s="31">
        <v>491243.23366165202</v>
      </c>
      <c r="AM761" s="31">
        <v>0</v>
      </c>
      <c r="AN761" s="31">
        <v>30069093.598632801</v>
      </c>
      <c r="AO761" s="31">
        <v>44231649.348632798</v>
      </c>
      <c r="AP761" s="31">
        <v>0</v>
      </c>
      <c r="AQ761" s="31">
        <v>7575008.8646240197</v>
      </c>
      <c r="AR761" s="31">
        <v>5127895.5290527297</v>
      </c>
      <c r="AS761" s="31">
        <v>4099593.4696350102</v>
      </c>
      <c r="AT761" s="31">
        <v>0</v>
      </c>
      <c r="AU761" s="31">
        <v>0</v>
      </c>
      <c r="AV761" s="31">
        <v>84998869.059570298</v>
      </c>
      <c r="AW761" s="31">
        <v>43254.571482181498</v>
      </c>
      <c r="AX761" s="31">
        <v>208111.96668815601</v>
      </c>
      <c r="AY761" s="31">
        <v>20600573.635009799</v>
      </c>
      <c r="AZ761" s="31">
        <v>4175108.13250732</v>
      </c>
      <c r="BA761" s="31">
        <v>0</v>
      </c>
      <c r="BB761" s="31">
        <v>22913182.761718798</v>
      </c>
      <c r="BC761" s="31">
        <v>3910764.7243347201</v>
      </c>
      <c r="BD761" s="31">
        <v>0</v>
      </c>
      <c r="BE761" s="31">
        <v>4096868.4575805701</v>
      </c>
      <c r="BF761" s="31">
        <v>0</v>
      </c>
      <c r="BG761" s="31">
        <v>85799789.361328095</v>
      </c>
      <c r="BH761" s="31">
        <v>9443408.3232421894</v>
      </c>
      <c r="BI761" s="31">
        <v>0</v>
      </c>
      <c r="BJ761" s="31">
        <v>2700107.2641906701</v>
      </c>
      <c r="BK761" s="31">
        <v>1906817.11152649</v>
      </c>
      <c r="BL761" s="31">
        <v>0</v>
      </c>
      <c r="BM761" s="31">
        <v>0</v>
      </c>
      <c r="BN761" s="31">
        <v>0</v>
      </c>
      <c r="BO761" s="31">
        <v>0</v>
      </c>
      <c r="BP761" s="31">
        <v>0</v>
      </c>
      <c r="BQ761" s="31">
        <v>0</v>
      </c>
      <c r="BR761" s="31">
        <v>6858051.7612915002</v>
      </c>
      <c r="BS761" s="31">
        <v>1562077.1594390899</v>
      </c>
      <c r="BT761" s="31">
        <v>0</v>
      </c>
      <c r="BU761" s="31">
        <v>1742220.7699890099</v>
      </c>
      <c r="BV761" s="31">
        <v>2141599.5675964402</v>
      </c>
      <c r="BW761" s="31">
        <v>0</v>
      </c>
      <c r="BX761" s="31">
        <v>331409.48263549799</v>
      </c>
      <c r="BY761" s="31">
        <v>0</v>
      </c>
      <c r="BZ761" s="31">
        <v>0</v>
      </c>
      <c r="CA761" s="31">
        <v>123645.38903427099</v>
      </c>
      <c r="CB761" s="31">
        <v>5523491.0859985398</v>
      </c>
      <c r="CC761" s="31">
        <v>51906080.203613304</v>
      </c>
      <c r="CD761" s="31">
        <v>12149549.2995605</v>
      </c>
      <c r="CE761" s="31">
        <v>4257.1080068945903</v>
      </c>
      <c r="CF761" s="31">
        <v>495105.98274230998</v>
      </c>
      <c r="CG761" s="31">
        <v>4112492.6318054199</v>
      </c>
      <c r="CH761" s="31">
        <v>331409.48263549799</v>
      </c>
      <c r="CI761" s="31">
        <v>127913.716554642</v>
      </c>
      <c r="CJ761" s="31">
        <v>6017835.50744629</v>
      </c>
      <c r="CK761" s="31">
        <v>56001874.016113304</v>
      </c>
      <c r="CL761" s="31">
        <v>12446154.2537842</v>
      </c>
      <c r="CM761" s="31">
        <v>214707.277317047</v>
      </c>
      <c r="CN761" s="31">
        <v>36057393.7109375</v>
      </c>
      <c r="CO761" s="31">
        <v>142022714.37304699</v>
      </c>
      <c r="CP761" s="31">
        <v>12446154.2537842</v>
      </c>
    </row>
    <row r="762" spans="1:94">
      <c r="A762" s="138" t="s">
        <v>76</v>
      </c>
      <c r="B762" s="163">
        <v>41699</v>
      </c>
      <c r="C762" s="31">
        <v>107583.673324585</v>
      </c>
      <c r="D762" s="31">
        <v>0</v>
      </c>
      <c r="E762" s="31">
        <v>15166.7779430151</v>
      </c>
      <c r="F762" s="31">
        <v>12074.6933039427</v>
      </c>
      <c r="G762" s="31">
        <v>4295.5634540319397</v>
      </c>
      <c r="H762" s="31">
        <v>0</v>
      </c>
      <c r="I762" s="31">
        <v>0</v>
      </c>
      <c r="J762" s="31">
        <v>87822.654293060303</v>
      </c>
      <c r="K762" s="31">
        <v>127.115183908492</v>
      </c>
      <c r="L762" s="31">
        <v>215.64400803670301</v>
      </c>
      <c r="M762" s="31">
        <v>51676.535102844202</v>
      </c>
      <c r="N762" s="31">
        <v>3903.9311052262801</v>
      </c>
      <c r="O762" s="31">
        <v>0</v>
      </c>
      <c r="P762" s="31">
        <v>61739.773877143904</v>
      </c>
      <c r="Q762" s="31">
        <v>4778.1130619645101</v>
      </c>
      <c r="R762" s="31">
        <v>0</v>
      </c>
      <c r="S762" s="31">
        <v>4279.0382196903201</v>
      </c>
      <c r="T762" s="31">
        <v>0</v>
      </c>
      <c r="U762" s="31">
        <v>87175.076522075673</v>
      </c>
      <c r="V762" s="31">
        <v>4555284.7087402297</v>
      </c>
      <c r="W762" s="31">
        <v>0</v>
      </c>
      <c r="X762" s="31">
        <v>876878.39618682896</v>
      </c>
      <c r="Y762" s="31">
        <v>603994.55900573696</v>
      </c>
      <c r="Z762" s="31">
        <v>486226.61363601702</v>
      </c>
      <c r="AA762" s="31">
        <v>0</v>
      </c>
      <c r="AB762" s="31">
        <v>0</v>
      </c>
      <c r="AC762" s="31">
        <v>29913991.840820301</v>
      </c>
      <c r="AD762" s="31">
        <v>10157.826642751699</v>
      </c>
      <c r="AE762" s="31">
        <v>21902.376845121398</v>
      </c>
      <c r="AF762" s="31">
        <v>2116661.68713379</v>
      </c>
      <c r="AG762" s="31">
        <v>461296.66769409197</v>
      </c>
      <c r="AH762" s="31">
        <v>0</v>
      </c>
      <c r="AI762" s="31">
        <v>2387801.39144897</v>
      </c>
      <c r="AJ762" s="31">
        <v>438817.71870422398</v>
      </c>
      <c r="AK762" s="31">
        <v>0</v>
      </c>
      <c r="AL762" s="31">
        <v>486559.971721649</v>
      </c>
      <c r="AM762" s="31">
        <v>0</v>
      </c>
      <c r="AN762" s="31">
        <v>29715460.1884766</v>
      </c>
      <c r="AO762" s="31">
        <v>43966177.468261696</v>
      </c>
      <c r="AP762" s="31">
        <v>0</v>
      </c>
      <c r="AQ762" s="31">
        <v>7338103.6410522498</v>
      </c>
      <c r="AR762" s="31">
        <v>4977640.8688354502</v>
      </c>
      <c r="AS762" s="31">
        <v>4068586.9421081501</v>
      </c>
      <c r="AT762" s="31">
        <v>0</v>
      </c>
      <c r="AU762" s="31">
        <v>0</v>
      </c>
      <c r="AV762" s="31">
        <v>86072609.202148393</v>
      </c>
      <c r="AW762" s="31">
        <v>33290.396333694502</v>
      </c>
      <c r="AX762" s="31">
        <v>188524.53783416699</v>
      </c>
      <c r="AY762" s="31">
        <v>20514060.862304699</v>
      </c>
      <c r="AZ762" s="31">
        <v>4025099.4603881799</v>
      </c>
      <c r="BA762" s="31">
        <v>0</v>
      </c>
      <c r="BB762" s="31">
        <v>22620737.505371101</v>
      </c>
      <c r="BC762" s="31">
        <v>3885836.26989746</v>
      </c>
      <c r="BD762" s="31">
        <v>0</v>
      </c>
      <c r="BE762" s="31">
        <v>4039425.07208252</v>
      </c>
      <c r="BF762" s="31">
        <v>0</v>
      </c>
      <c r="BG762" s="31">
        <v>85358093.050781295</v>
      </c>
      <c r="BH762" s="31">
        <v>9527045.0762939509</v>
      </c>
      <c r="BI762" s="31">
        <v>0</v>
      </c>
      <c r="BJ762" s="31">
        <v>2695430.8529357901</v>
      </c>
      <c r="BK762" s="31">
        <v>1882490.7394866899</v>
      </c>
      <c r="BL762" s="31">
        <v>0</v>
      </c>
      <c r="BM762" s="31">
        <v>0</v>
      </c>
      <c r="BN762" s="31">
        <v>0</v>
      </c>
      <c r="BO762" s="31">
        <v>0</v>
      </c>
      <c r="BP762" s="31">
        <v>0</v>
      </c>
      <c r="BQ762" s="31">
        <v>0</v>
      </c>
      <c r="BR762" s="31">
        <v>6820996.8535156297</v>
      </c>
      <c r="BS762" s="31">
        <v>1512359.25883484</v>
      </c>
      <c r="BT762" s="31">
        <v>0</v>
      </c>
      <c r="BU762" s="31">
        <v>1702912.27998352</v>
      </c>
      <c r="BV762" s="31">
        <v>2159235.0904541002</v>
      </c>
      <c r="BW762" s="31">
        <v>0</v>
      </c>
      <c r="BX762" s="31">
        <v>338483.56576919602</v>
      </c>
      <c r="BY762" s="31">
        <v>0</v>
      </c>
      <c r="BZ762" s="31">
        <v>0</v>
      </c>
      <c r="CA762" s="31">
        <v>122767.312376022</v>
      </c>
      <c r="CB762" s="31">
        <v>5425429.0663452102</v>
      </c>
      <c r="CC762" s="31">
        <v>51222965.535156302</v>
      </c>
      <c r="CD762" s="31">
        <v>12218535.787475601</v>
      </c>
      <c r="CE762" s="31">
        <v>4272.8543208241499</v>
      </c>
      <c r="CF762" s="31">
        <v>484102.48774337798</v>
      </c>
      <c r="CG762" s="31">
        <v>4040883.0169982901</v>
      </c>
      <c r="CH762" s="31">
        <v>338483.56576919602</v>
      </c>
      <c r="CI762" s="31">
        <v>127039.509557724</v>
      </c>
      <c r="CJ762" s="31">
        <v>5911468.7130127</v>
      </c>
      <c r="CK762" s="31">
        <v>55293362.822265603</v>
      </c>
      <c r="CL762" s="31">
        <v>12561619.409301801</v>
      </c>
      <c r="CM762" s="31">
        <v>213524.86425590501</v>
      </c>
      <c r="CN762" s="31">
        <v>35671165.580566399</v>
      </c>
      <c r="CO762" s="31">
        <v>140207118.41406301</v>
      </c>
      <c r="CP762" s="31">
        <v>12561619.409301801</v>
      </c>
    </row>
    <row r="763" spans="1:94">
      <c r="A763" s="138" t="s">
        <v>76</v>
      </c>
      <c r="B763" s="163">
        <v>41791</v>
      </c>
      <c r="C763" s="31">
        <v>107288.44910717</v>
      </c>
      <c r="D763" s="31">
        <v>0</v>
      </c>
      <c r="E763" s="31">
        <v>14929.1442649364</v>
      </c>
      <c r="F763" s="31">
        <v>11877.9373079538</v>
      </c>
      <c r="G763" s="31">
        <v>4301.3866426944696</v>
      </c>
      <c r="H763" s="31">
        <v>0</v>
      </c>
      <c r="I763" s="31">
        <v>0</v>
      </c>
      <c r="J763" s="31">
        <v>87253.907848358198</v>
      </c>
      <c r="K763" s="31">
        <v>101.786119866185</v>
      </c>
      <c r="L763" s="31">
        <v>712.99371883273102</v>
      </c>
      <c r="M763" s="31">
        <v>51611.307086944602</v>
      </c>
      <c r="N763" s="31">
        <v>3810.1551267504701</v>
      </c>
      <c r="O763" s="31">
        <v>0</v>
      </c>
      <c r="P763" s="31">
        <v>61340.0167050362</v>
      </c>
      <c r="Q763" s="31">
        <v>4769.6753684282303</v>
      </c>
      <c r="R763" s="31">
        <v>0</v>
      </c>
      <c r="S763" s="31">
        <v>4301.09498953819</v>
      </c>
      <c r="T763" s="31">
        <v>0</v>
      </c>
      <c r="U763" s="31">
        <v>87023.387782474296</v>
      </c>
      <c r="V763" s="31">
        <v>4525156.5282592801</v>
      </c>
      <c r="W763" s="31">
        <v>0</v>
      </c>
      <c r="X763" s="31">
        <v>854575.56758117699</v>
      </c>
      <c r="Y763" s="31">
        <v>589845.35753631603</v>
      </c>
      <c r="Z763" s="31">
        <v>491179.06327819801</v>
      </c>
      <c r="AA763" s="31">
        <v>0</v>
      </c>
      <c r="AB763" s="31">
        <v>0</v>
      </c>
      <c r="AC763" s="31">
        <v>29842449.137939502</v>
      </c>
      <c r="AD763" s="31">
        <v>7759.7326611280396</v>
      </c>
      <c r="AE763" s="31">
        <v>27510.302222251899</v>
      </c>
      <c r="AF763" s="31">
        <v>2111450.05828857</v>
      </c>
      <c r="AG763" s="31">
        <v>444070.23165512102</v>
      </c>
      <c r="AH763" s="31">
        <v>0</v>
      </c>
      <c r="AI763" s="31">
        <v>2358778.2582702599</v>
      </c>
      <c r="AJ763" s="31">
        <v>443025.78639221197</v>
      </c>
      <c r="AK763" s="31">
        <v>0</v>
      </c>
      <c r="AL763" s="31">
        <v>491022.07517623901</v>
      </c>
      <c r="AM763" s="31">
        <v>0</v>
      </c>
      <c r="AN763" s="31">
        <v>29820308.465576202</v>
      </c>
      <c r="AO763" s="31">
        <v>43818658.689941399</v>
      </c>
      <c r="AP763" s="31">
        <v>0</v>
      </c>
      <c r="AQ763" s="31">
        <v>7193461.4244384803</v>
      </c>
      <c r="AR763" s="31">
        <v>4840947.8744506799</v>
      </c>
      <c r="AS763" s="31">
        <v>4086805.7949829102</v>
      </c>
      <c r="AT763" s="31">
        <v>0</v>
      </c>
      <c r="AU763" s="31">
        <v>0</v>
      </c>
      <c r="AV763" s="31">
        <v>86077681.6796875</v>
      </c>
      <c r="AW763" s="31">
        <v>25422.318194627798</v>
      </c>
      <c r="AX763" s="31">
        <v>262422.41919708299</v>
      </c>
      <c r="AY763" s="31">
        <v>20539244.434570301</v>
      </c>
      <c r="AZ763" s="31">
        <v>3883639.9468994099</v>
      </c>
      <c r="BA763" s="31">
        <v>0</v>
      </c>
      <c r="BB763" s="31">
        <v>22448812.630127002</v>
      </c>
      <c r="BC763" s="31">
        <v>3942631.39135742</v>
      </c>
      <c r="BD763" s="31">
        <v>0</v>
      </c>
      <c r="BE763" s="31">
        <v>4098748.6536560101</v>
      </c>
      <c r="BF763" s="31">
        <v>0</v>
      </c>
      <c r="BG763" s="31">
        <v>86088097.049804702</v>
      </c>
      <c r="BH763" s="31">
        <v>9518720.60693359</v>
      </c>
      <c r="BI763" s="31">
        <v>0</v>
      </c>
      <c r="BJ763" s="31">
        <v>2637940.9030456501</v>
      </c>
      <c r="BK763" s="31">
        <v>1833493.2040863</v>
      </c>
      <c r="BL763" s="31">
        <v>0</v>
      </c>
      <c r="BM763" s="31">
        <v>0</v>
      </c>
      <c r="BN763" s="31">
        <v>0</v>
      </c>
      <c r="BO763" s="31">
        <v>0</v>
      </c>
      <c r="BP763" s="31">
        <v>0</v>
      </c>
      <c r="BQ763" s="31">
        <v>0</v>
      </c>
      <c r="BR763" s="31">
        <v>6839737.5930786096</v>
      </c>
      <c r="BS763" s="31">
        <v>1461688.3557128899</v>
      </c>
      <c r="BT763" s="31">
        <v>0</v>
      </c>
      <c r="BU763" s="31">
        <v>1704826.2299804699</v>
      </c>
      <c r="BV763" s="31">
        <v>2176437.8398132301</v>
      </c>
      <c r="BW763" s="31">
        <v>0</v>
      </c>
      <c r="BX763" s="31">
        <v>342120.58232498198</v>
      </c>
      <c r="BY763" s="31">
        <v>0</v>
      </c>
      <c r="BZ763" s="31">
        <v>0</v>
      </c>
      <c r="CA763" s="31">
        <v>122157.91289234201</v>
      </c>
      <c r="CB763" s="31">
        <v>5375218.72546387</v>
      </c>
      <c r="CC763" s="31">
        <v>50980047.65625</v>
      </c>
      <c r="CD763" s="31">
        <v>12197112.2886963</v>
      </c>
      <c r="CE763" s="31">
        <v>4289.66871291399</v>
      </c>
      <c r="CF763" s="31">
        <v>490962.68754196202</v>
      </c>
      <c r="CG763" s="31">
        <v>4097278.06854248</v>
      </c>
      <c r="CH763" s="31">
        <v>342120.58232498198</v>
      </c>
      <c r="CI763" s="31">
        <v>126454.275556564</v>
      </c>
      <c r="CJ763" s="31">
        <v>5864347.3905639602</v>
      </c>
      <c r="CK763" s="31">
        <v>55066043.082519501</v>
      </c>
      <c r="CL763" s="31">
        <v>12544590.658691401</v>
      </c>
      <c r="CM763" s="31">
        <v>212700.80371666001</v>
      </c>
      <c r="CN763" s="31">
        <v>35685803.500488304</v>
      </c>
      <c r="CO763" s="31">
        <v>141112629.81640601</v>
      </c>
      <c r="CP763" s="31">
        <v>12544590.658691401</v>
      </c>
    </row>
    <row r="764" spans="1:94">
      <c r="A764" s="138" t="s">
        <v>76</v>
      </c>
      <c r="B764" s="163">
        <v>41883</v>
      </c>
      <c r="C764" s="31">
        <v>107831.476381302</v>
      </c>
      <c r="D764" s="31">
        <v>0</v>
      </c>
      <c r="E764" s="31">
        <v>14482.833975195899</v>
      </c>
      <c r="F764" s="31">
        <v>11509.0715093613</v>
      </c>
      <c r="G764" s="31">
        <v>4280.7755986452103</v>
      </c>
      <c r="H764" s="31">
        <v>0</v>
      </c>
      <c r="I764" s="31">
        <v>0</v>
      </c>
      <c r="J764" s="31">
        <v>86836.090230941802</v>
      </c>
      <c r="K764" s="31">
        <v>68.522006144747095</v>
      </c>
      <c r="L764" s="31">
        <v>309.52987845987099</v>
      </c>
      <c r="M764" s="31">
        <v>51877.555032253302</v>
      </c>
      <c r="N764" s="31">
        <v>3697.5888223349998</v>
      </c>
      <c r="O764" s="31">
        <v>0</v>
      </c>
      <c r="P764" s="31">
        <v>61952.788764476798</v>
      </c>
      <c r="Q764" s="31">
        <v>4773.9274995922997</v>
      </c>
      <c r="R764" s="31">
        <v>0</v>
      </c>
      <c r="S764" s="31">
        <v>4300.5397523045503</v>
      </c>
      <c r="T764" s="31">
        <v>0</v>
      </c>
      <c r="U764" s="31">
        <v>87397.981779785739</v>
      </c>
      <c r="V764" s="31">
        <v>4567422.71801758</v>
      </c>
      <c r="W764" s="31">
        <v>0</v>
      </c>
      <c r="X764" s="31">
        <v>826817.146095276</v>
      </c>
      <c r="Y764" s="31">
        <v>566795.44736480701</v>
      </c>
      <c r="Z764" s="31">
        <v>480000.15824127197</v>
      </c>
      <c r="AA764" s="31">
        <v>0</v>
      </c>
      <c r="AB764" s="31">
        <v>0</v>
      </c>
      <c r="AC764" s="31">
        <v>29580326.676269501</v>
      </c>
      <c r="AD764" s="31">
        <v>4887.8141481876401</v>
      </c>
      <c r="AE764" s="31">
        <v>27738.7013180256</v>
      </c>
      <c r="AF764" s="31">
        <v>2124237.4475097698</v>
      </c>
      <c r="AG764" s="31">
        <v>429592.892372131</v>
      </c>
      <c r="AH764" s="31">
        <v>0</v>
      </c>
      <c r="AI764" s="31">
        <v>2367352.3276672401</v>
      </c>
      <c r="AJ764" s="31">
        <v>444880.123565674</v>
      </c>
      <c r="AK764" s="31">
        <v>0</v>
      </c>
      <c r="AL764" s="31">
        <v>481461.42530059803</v>
      </c>
      <c r="AM764" s="31">
        <v>0</v>
      </c>
      <c r="AN764" s="31">
        <v>29664010.221923798</v>
      </c>
      <c r="AO764" s="31">
        <v>44448371.199707001</v>
      </c>
      <c r="AP764" s="31">
        <v>0</v>
      </c>
      <c r="AQ764" s="31">
        <v>7033785.2117919903</v>
      </c>
      <c r="AR764" s="31">
        <v>4752116.6920165997</v>
      </c>
      <c r="AS764" s="31">
        <v>4003329.8363342299</v>
      </c>
      <c r="AT764" s="31">
        <v>0</v>
      </c>
      <c r="AU764" s="31">
        <v>0</v>
      </c>
      <c r="AV764" s="31">
        <v>85350388.133789107</v>
      </c>
      <c r="AW764" s="31">
        <v>15899.6108208895</v>
      </c>
      <c r="AX764" s="31">
        <v>273782.82467651402</v>
      </c>
      <c r="AY764" s="31">
        <v>20800027.0549316</v>
      </c>
      <c r="AZ764" s="31">
        <v>3771435.21130371</v>
      </c>
      <c r="BA764" s="31">
        <v>0</v>
      </c>
      <c r="BB764" s="31">
        <v>22682455.020507801</v>
      </c>
      <c r="BC764" s="31">
        <v>3951433.6861877399</v>
      </c>
      <c r="BD764" s="31">
        <v>0</v>
      </c>
      <c r="BE764" s="31">
        <v>4020532.6542663602</v>
      </c>
      <c r="BF764" s="31">
        <v>0</v>
      </c>
      <c r="BG764" s="31">
        <v>85362267.912109405</v>
      </c>
      <c r="BH764" s="31">
        <v>9531097.7281494103</v>
      </c>
      <c r="BI764" s="31">
        <v>0</v>
      </c>
      <c r="BJ764" s="31">
        <v>2574030.3324890099</v>
      </c>
      <c r="BK764" s="31">
        <v>1777453.9390869101</v>
      </c>
      <c r="BL764" s="31">
        <v>0</v>
      </c>
      <c r="BM764" s="31">
        <v>0</v>
      </c>
      <c r="BN764" s="31">
        <v>0</v>
      </c>
      <c r="BO764" s="31">
        <v>0</v>
      </c>
      <c r="BP764" s="31">
        <v>0</v>
      </c>
      <c r="BQ764" s="31">
        <v>0</v>
      </c>
      <c r="BR764" s="31">
        <v>6942874.9454345703</v>
      </c>
      <c r="BS764" s="31">
        <v>1423543.8535003699</v>
      </c>
      <c r="BT764" s="31">
        <v>0</v>
      </c>
      <c r="BU764" s="31">
        <v>1385677.45664978</v>
      </c>
      <c r="BV764" s="31">
        <v>2190586.3895874</v>
      </c>
      <c r="BW764" s="31">
        <v>0</v>
      </c>
      <c r="BX764" s="31">
        <v>278775.80509948701</v>
      </c>
      <c r="BY764" s="31">
        <v>0</v>
      </c>
      <c r="BZ764" s="31">
        <v>0</v>
      </c>
      <c r="CA764" s="31">
        <v>122408.320419312</v>
      </c>
      <c r="CB764" s="31">
        <v>5396220.9902343797</v>
      </c>
      <c r="CC764" s="31">
        <v>51507336.398925804</v>
      </c>
      <c r="CD764" s="31">
        <v>12051030.4259033</v>
      </c>
      <c r="CE764" s="31">
        <v>4299.9501947164499</v>
      </c>
      <c r="CF764" s="31">
        <v>480566.241977692</v>
      </c>
      <c r="CG764" s="31">
        <v>4008235.4518737802</v>
      </c>
      <c r="CH764" s="31">
        <v>278775.80509948701</v>
      </c>
      <c r="CI764" s="31">
        <v>126691.54008960701</v>
      </c>
      <c r="CJ764" s="31">
        <v>5877647.2252197303</v>
      </c>
      <c r="CK764" s="31">
        <v>55515287.9599609</v>
      </c>
      <c r="CL764" s="31">
        <v>12354226.3502197</v>
      </c>
      <c r="CM764" s="31">
        <v>212993.989299774</v>
      </c>
      <c r="CN764" s="31">
        <v>35520618.784667999</v>
      </c>
      <c r="CO764" s="31">
        <v>141128019.35351601</v>
      </c>
      <c r="CP764" s="31">
        <v>12354226.3502197</v>
      </c>
    </row>
    <row r="765" spans="1:94">
      <c r="A765" s="138" t="s">
        <v>76</v>
      </c>
      <c r="B765" s="163">
        <v>41974</v>
      </c>
      <c r="C765" s="31">
        <v>107728.377635956</v>
      </c>
      <c r="D765" s="31">
        <v>0</v>
      </c>
      <c r="E765" s="31">
        <v>14484.1049374342</v>
      </c>
      <c r="F765" s="31">
        <v>11592.3868954182</v>
      </c>
      <c r="G765" s="31">
        <v>4255.0208425521896</v>
      </c>
      <c r="H765" s="31">
        <v>0</v>
      </c>
      <c r="I765" s="31">
        <v>0</v>
      </c>
      <c r="J765" s="31">
        <v>84257.618511199995</v>
      </c>
      <c r="K765" s="31">
        <v>42.7624723962508</v>
      </c>
      <c r="L765" s="31">
        <v>1056.9599322080601</v>
      </c>
      <c r="M765" s="31">
        <v>52127.261438846603</v>
      </c>
      <c r="N765" s="31">
        <v>3646.7580447792998</v>
      </c>
      <c r="O765" s="31">
        <v>0</v>
      </c>
      <c r="P765" s="31">
        <v>60772.200609207197</v>
      </c>
      <c r="Q765" s="31">
        <v>4757.7772985100701</v>
      </c>
      <c r="R765" s="31">
        <v>0</v>
      </c>
      <c r="S765" s="31">
        <v>4252.8300201892898</v>
      </c>
      <c r="T765" s="31">
        <v>0</v>
      </c>
      <c r="U765" s="31">
        <v>84936.66683932094</v>
      </c>
      <c r="V765" s="31">
        <v>4532534.49926758</v>
      </c>
      <c r="W765" s="31">
        <v>0</v>
      </c>
      <c r="X765" s="31">
        <v>804204.99459838902</v>
      </c>
      <c r="Y765" s="31">
        <v>560628.59638977097</v>
      </c>
      <c r="Z765" s="31">
        <v>474497.96618270897</v>
      </c>
      <c r="AA765" s="31">
        <v>0</v>
      </c>
      <c r="AB765" s="31">
        <v>0</v>
      </c>
      <c r="AC765" s="31">
        <v>28977667.107910201</v>
      </c>
      <c r="AD765" s="31">
        <v>2584.3840624690101</v>
      </c>
      <c r="AE765" s="31">
        <v>27314.098142623901</v>
      </c>
      <c r="AF765" s="31">
        <v>2124291.9792785598</v>
      </c>
      <c r="AG765" s="31">
        <v>419475.70696639997</v>
      </c>
      <c r="AH765" s="31">
        <v>0</v>
      </c>
      <c r="AI765" s="31">
        <v>2320106.9457092299</v>
      </c>
      <c r="AJ765" s="31">
        <v>448323.14021301299</v>
      </c>
      <c r="AK765" s="31">
        <v>0</v>
      </c>
      <c r="AL765" s="31">
        <v>473100.368412018</v>
      </c>
      <c r="AM765" s="31">
        <v>0</v>
      </c>
      <c r="AN765" s="31">
        <v>29169505.9760742</v>
      </c>
      <c r="AO765" s="31">
        <v>44309876.094238304</v>
      </c>
      <c r="AP765" s="31">
        <v>0</v>
      </c>
      <c r="AQ765" s="31">
        <v>6820315.37646484</v>
      </c>
      <c r="AR765" s="31">
        <v>4638523.4595947303</v>
      </c>
      <c r="AS765" s="31">
        <v>3990834.6083984398</v>
      </c>
      <c r="AT765" s="31">
        <v>0</v>
      </c>
      <c r="AU765" s="31">
        <v>0</v>
      </c>
      <c r="AV765" s="31">
        <v>83775519.669921905</v>
      </c>
      <c r="AW765" s="31">
        <v>8443.1251962184906</v>
      </c>
      <c r="AX765" s="31">
        <v>274639.76517105103</v>
      </c>
      <c r="AY765" s="31">
        <v>20889670.817382801</v>
      </c>
      <c r="AZ765" s="31">
        <v>3706580.3471374498</v>
      </c>
      <c r="BA765" s="31">
        <v>0</v>
      </c>
      <c r="BB765" s="31">
        <v>22305043.344970699</v>
      </c>
      <c r="BC765" s="31">
        <v>3989705.0210266099</v>
      </c>
      <c r="BD765" s="31">
        <v>0</v>
      </c>
      <c r="BE765" s="31">
        <v>3997070.3473205599</v>
      </c>
      <c r="BF765" s="31">
        <v>0</v>
      </c>
      <c r="BG765" s="31">
        <v>84631880.375976607</v>
      </c>
      <c r="BH765" s="31">
        <v>9570637.0518798791</v>
      </c>
      <c r="BI765" s="31">
        <v>0</v>
      </c>
      <c r="BJ765" s="31">
        <v>2548955.7380371098</v>
      </c>
      <c r="BK765" s="31">
        <v>1754489.40022278</v>
      </c>
      <c r="BL765" s="31">
        <v>0</v>
      </c>
      <c r="BM765" s="31">
        <v>0</v>
      </c>
      <c r="BN765" s="31">
        <v>0</v>
      </c>
      <c r="BO765" s="31">
        <v>0</v>
      </c>
      <c r="BP765" s="31">
        <v>0</v>
      </c>
      <c r="BQ765" s="31">
        <v>0</v>
      </c>
      <c r="BR765" s="31">
        <v>7005704.2770996103</v>
      </c>
      <c r="BS765" s="31">
        <v>1399083.58808899</v>
      </c>
      <c r="BT765" s="31">
        <v>0</v>
      </c>
      <c r="BU765" s="31">
        <v>1661045.8932952899</v>
      </c>
      <c r="BV765" s="31">
        <v>2220322.4325256301</v>
      </c>
      <c r="BW765" s="31">
        <v>0</v>
      </c>
      <c r="BX765" s="31">
        <v>320603.78390502901</v>
      </c>
      <c r="BY765" s="31">
        <v>0</v>
      </c>
      <c r="BZ765" s="31">
        <v>0</v>
      </c>
      <c r="CA765" s="31">
        <v>122184.160669327</v>
      </c>
      <c r="CB765" s="31">
        <v>5347046.2341918899</v>
      </c>
      <c r="CC765" s="31">
        <v>51236736.2421875</v>
      </c>
      <c r="CD765" s="31">
        <v>12137621.3986816</v>
      </c>
      <c r="CE765" s="31">
        <v>4271.8890202045404</v>
      </c>
      <c r="CF765" s="31">
        <v>476561.37344741798</v>
      </c>
      <c r="CG765" s="31">
        <v>4004092.9965820299</v>
      </c>
      <c r="CH765" s="31">
        <v>320603.78390502901</v>
      </c>
      <c r="CI765" s="31">
        <v>126466.85802459699</v>
      </c>
      <c r="CJ765" s="31">
        <v>5822920.0708618201</v>
      </c>
      <c r="CK765" s="31">
        <v>55228001.4228516</v>
      </c>
      <c r="CL765" s="31">
        <v>12423170.2064209</v>
      </c>
      <c r="CM765" s="31">
        <v>210727.710926056</v>
      </c>
      <c r="CN765" s="31">
        <v>34968618.645996101</v>
      </c>
      <c r="CO765" s="31">
        <v>140152661.61328101</v>
      </c>
      <c r="CP765" s="31">
        <v>12423170.2064209</v>
      </c>
    </row>
    <row r="766" spans="1:94">
      <c r="A766" s="138" t="s">
        <v>76</v>
      </c>
      <c r="B766" s="163">
        <v>42064</v>
      </c>
      <c r="C766" s="31">
        <v>107258.048913002</v>
      </c>
      <c r="D766" s="31">
        <v>0</v>
      </c>
      <c r="E766" s="31">
        <v>14392.436422467201</v>
      </c>
      <c r="F766" s="31">
        <v>11505.937934994699</v>
      </c>
      <c r="G766" s="31">
        <v>4453.6611331105196</v>
      </c>
      <c r="H766" s="31">
        <v>0</v>
      </c>
      <c r="I766" s="31">
        <v>0</v>
      </c>
      <c r="J766" s="31">
        <v>86301.011127471895</v>
      </c>
      <c r="K766" s="31">
        <v>40.5313982455991</v>
      </c>
      <c r="L766" s="31">
        <v>434.21843198686798</v>
      </c>
      <c r="M766" s="31">
        <v>52504.5348515511</v>
      </c>
      <c r="N766" s="31">
        <v>3568.9756576120899</v>
      </c>
      <c r="O766" s="31">
        <v>0</v>
      </c>
      <c r="P766" s="31">
        <v>60045.122688293501</v>
      </c>
      <c r="Q766" s="31">
        <v>4749.3292613029498</v>
      </c>
      <c r="R766" s="31">
        <v>0</v>
      </c>
      <c r="S766" s="31">
        <v>4437.8895636796997</v>
      </c>
      <c r="T766" s="31">
        <v>0</v>
      </c>
      <c r="U766" s="31">
        <v>85488.659319059967</v>
      </c>
      <c r="V766" s="31">
        <v>4469048.5457153302</v>
      </c>
      <c r="W766" s="31">
        <v>0</v>
      </c>
      <c r="X766" s="31">
        <v>784893.98681640602</v>
      </c>
      <c r="Y766" s="31">
        <v>553181.37591552699</v>
      </c>
      <c r="Z766" s="31">
        <v>481504.81501007098</v>
      </c>
      <c r="AA766" s="31">
        <v>0</v>
      </c>
      <c r="AB766" s="31">
        <v>0</v>
      </c>
      <c r="AC766" s="31">
        <v>29303161.175781298</v>
      </c>
      <c r="AD766" s="31">
        <v>1917.47329740226</v>
      </c>
      <c r="AE766" s="31">
        <v>13713.3321994543</v>
      </c>
      <c r="AF766" s="31">
        <v>2135289.9619445801</v>
      </c>
      <c r="AG766" s="31">
        <v>400672.11642074602</v>
      </c>
      <c r="AH766" s="31">
        <v>0</v>
      </c>
      <c r="AI766" s="31">
        <v>2255059.0331420898</v>
      </c>
      <c r="AJ766" s="31">
        <v>444692.29853439302</v>
      </c>
      <c r="AK766" s="31">
        <v>0</v>
      </c>
      <c r="AL766" s="31">
        <v>482111.35211563099</v>
      </c>
      <c r="AM766" s="31">
        <v>0</v>
      </c>
      <c r="AN766" s="31">
        <v>29055486.505615201</v>
      </c>
      <c r="AO766" s="31">
        <v>43935399.5634766</v>
      </c>
      <c r="AP766" s="31">
        <v>0</v>
      </c>
      <c r="AQ766" s="31">
        <v>6616145.7953491202</v>
      </c>
      <c r="AR766" s="31">
        <v>4570133.8466186495</v>
      </c>
      <c r="AS766" s="31">
        <v>4089560.7902831999</v>
      </c>
      <c r="AT766" s="31">
        <v>0</v>
      </c>
      <c r="AU766" s="31">
        <v>0</v>
      </c>
      <c r="AV766" s="31">
        <v>85569714.603515595</v>
      </c>
      <c r="AW766" s="31">
        <v>6390.6146002411797</v>
      </c>
      <c r="AX766" s="31">
        <v>136815.079244614</v>
      </c>
      <c r="AY766" s="31">
        <v>21113225.348388702</v>
      </c>
      <c r="AZ766" s="31">
        <v>3546952.3364563002</v>
      </c>
      <c r="BA766" s="31">
        <v>0</v>
      </c>
      <c r="BB766" s="31">
        <v>21728492.1330566</v>
      </c>
      <c r="BC766" s="31">
        <v>3961721.40203857</v>
      </c>
      <c r="BD766" s="31">
        <v>0</v>
      </c>
      <c r="BE766" s="31">
        <v>4055651.4661254901</v>
      </c>
      <c r="BF766" s="31">
        <v>0</v>
      </c>
      <c r="BG766" s="31">
        <v>84707693.871093795</v>
      </c>
      <c r="BH766" s="31">
        <v>9665255.7534179706</v>
      </c>
      <c r="BI766" s="31">
        <v>0</v>
      </c>
      <c r="BJ766" s="31">
        <v>2638976.3525695801</v>
      </c>
      <c r="BK766" s="31">
        <v>1814805.2443542499</v>
      </c>
      <c r="BL766" s="31">
        <v>0</v>
      </c>
      <c r="BM766" s="31">
        <v>0</v>
      </c>
      <c r="BN766" s="31">
        <v>0</v>
      </c>
      <c r="BO766" s="31">
        <v>0</v>
      </c>
      <c r="BP766" s="31">
        <v>0</v>
      </c>
      <c r="BQ766" s="31">
        <v>0</v>
      </c>
      <c r="BR766" s="31">
        <v>7059423.2001342801</v>
      </c>
      <c r="BS766" s="31">
        <v>1349679.53330994</v>
      </c>
      <c r="BT766" s="31">
        <v>0</v>
      </c>
      <c r="BU766" s="31">
        <v>1589751.04318237</v>
      </c>
      <c r="BV766" s="31">
        <v>2275301.1486511198</v>
      </c>
      <c r="BW766" s="31">
        <v>0</v>
      </c>
      <c r="BX766" s="31">
        <v>338087.23738861101</v>
      </c>
      <c r="BY766" s="31">
        <v>0</v>
      </c>
      <c r="BZ766" s="31">
        <v>0</v>
      </c>
      <c r="CA766" s="31">
        <v>121661.182109833</v>
      </c>
      <c r="CB766" s="31">
        <v>5244550.7279663105</v>
      </c>
      <c r="CC766" s="31">
        <v>50439231.581542999</v>
      </c>
      <c r="CD766" s="31">
        <v>12287911.105957</v>
      </c>
      <c r="CE766" s="31">
        <v>4426.1172906756401</v>
      </c>
      <c r="CF766" s="31">
        <v>479133.87269592303</v>
      </c>
      <c r="CG766" s="31">
        <v>4062420.8414306599</v>
      </c>
      <c r="CH766" s="31">
        <v>338087.23738861101</v>
      </c>
      <c r="CI766" s="31">
        <v>126088.07359123199</v>
      </c>
      <c r="CJ766" s="31">
        <v>5726030.9583129901</v>
      </c>
      <c r="CK766" s="31">
        <v>54527772.0234375</v>
      </c>
      <c r="CL766" s="31">
        <v>12631161.094848599</v>
      </c>
      <c r="CM766" s="31">
        <v>210757.021957397</v>
      </c>
      <c r="CN766" s="31">
        <v>34827546.994140603</v>
      </c>
      <c r="CO766" s="31">
        <v>138762417.05664101</v>
      </c>
      <c r="CP766" s="31">
        <v>12631161.094848599</v>
      </c>
    </row>
    <row r="767" spans="1:94">
      <c r="A767" s="138" t="s">
        <v>77</v>
      </c>
      <c r="B767" s="163">
        <v>38047</v>
      </c>
      <c r="C767" s="31">
        <v>59665.798166275003</v>
      </c>
      <c r="D767" s="31">
        <v>0</v>
      </c>
      <c r="E767" s="31">
        <v>36811.730581283598</v>
      </c>
      <c r="F767" s="31">
        <v>24082.364822387699</v>
      </c>
      <c r="G767" s="31">
        <v>15.532953497022399</v>
      </c>
      <c r="H767" s="31">
        <v>0</v>
      </c>
      <c r="I767" s="31">
        <v>0</v>
      </c>
      <c r="J767" s="31">
        <v>126.908760534599</v>
      </c>
      <c r="K767" s="31">
        <v>49973.710474491098</v>
      </c>
      <c r="L767" s="31">
        <v>44631.436839103699</v>
      </c>
      <c r="M767" s="31">
        <v>38712.4265546799</v>
      </c>
      <c r="N767" s="31">
        <v>7244.9422708153697</v>
      </c>
      <c r="O767" s="31">
        <v>0</v>
      </c>
      <c r="P767" s="31">
        <v>0</v>
      </c>
      <c r="Q767" s="31">
        <v>5365.8956755995796</v>
      </c>
      <c r="R767" s="31">
        <v>0</v>
      </c>
      <c r="S767" s="31">
        <v>0</v>
      </c>
      <c r="T767" s="31">
        <v>2476.5234883725602</v>
      </c>
      <c r="U767" s="31">
        <v>49522.316579525999</v>
      </c>
      <c r="V767" s="31">
        <v>2963980.8340759301</v>
      </c>
      <c r="W767" s="31">
        <v>0</v>
      </c>
      <c r="X767" s="31">
        <v>2621585.6163940402</v>
      </c>
      <c r="Y767" s="31">
        <v>1513630.4461059601</v>
      </c>
      <c r="Z767" s="31">
        <v>1221.20638664067</v>
      </c>
      <c r="AA767" s="31">
        <v>0</v>
      </c>
      <c r="AB767" s="31">
        <v>0</v>
      </c>
      <c r="AC767" s="31">
        <v>9293.1753602027893</v>
      </c>
      <c r="AD767" s="31">
        <v>14450480.779296899</v>
      </c>
      <c r="AE767" s="31">
        <v>2131791.9768371601</v>
      </c>
      <c r="AF767" s="31">
        <v>1720060.0895843499</v>
      </c>
      <c r="AG767" s="31">
        <v>1133732.35266113</v>
      </c>
      <c r="AH767" s="31">
        <v>0</v>
      </c>
      <c r="AI767" s="31">
        <v>0</v>
      </c>
      <c r="AJ767" s="31">
        <v>590427.95616149902</v>
      </c>
      <c r="AK767" s="31">
        <v>0</v>
      </c>
      <c r="AL767" s="31">
        <v>0</v>
      </c>
      <c r="AM767" s="31">
        <v>387129.40345764201</v>
      </c>
      <c r="AN767" s="31">
        <v>14269877.2387695</v>
      </c>
      <c r="AO767" s="31">
        <v>21210342.535156298</v>
      </c>
      <c r="AP767" s="31">
        <v>0</v>
      </c>
      <c r="AQ767" s="31">
        <v>17825039.0708008</v>
      </c>
      <c r="AR767" s="31">
        <v>10445688.337402301</v>
      </c>
      <c r="AS767" s="31">
        <v>7599.9687750339499</v>
      </c>
      <c r="AT767" s="31">
        <v>0</v>
      </c>
      <c r="AU767" s="31">
        <v>0</v>
      </c>
      <c r="AV767" s="31">
        <v>21307.83614254</v>
      </c>
      <c r="AW767" s="31">
        <v>33335714.2729492</v>
      </c>
      <c r="AX767" s="31">
        <v>15181653.5823975</v>
      </c>
      <c r="AY767" s="31">
        <v>12139093.614257799</v>
      </c>
      <c r="AZ767" s="31">
        <v>7577630.1818237295</v>
      </c>
      <c r="BA767" s="31">
        <v>0</v>
      </c>
      <c r="BB767" s="31">
        <v>0</v>
      </c>
      <c r="BC767" s="31">
        <v>3994201.8045654302</v>
      </c>
      <c r="BD767" s="31">
        <v>0</v>
      </c>
      <c r="BE767" s="31">
        <v>0</v>
      </c>
      <c r="BF767" s="31">
        <v>2359711.4418640099</v>
      </c>
      <c r="BG767" s="31">
        <v>32915640.378662098</v>
      </c>
      <c r="BH767" s="31">
        <v>3549496.3652648898</v>
      </c>
      <c r="BI767" s="31">
        <v>0</v>
      </c>
      <c r="BJ767" s="31">
        <v>5250504.6566772498</v>
      </c>
      <c r="BK767" s="31">
        <v>3905944.4354248</v>
      </c>
      <c r="BL767" s="31">
        <v>0</v>
      </c>
      <c r="BM767" s="31">
        <v>0</v>
      </c>
      <c r="BN767" s="31">
        <v>0</v>
      </c>
      <c r="BO767" s="31">
        <v>0</v>
      </c>
      <c r="BP767" s="31">
        <v>0</v>
      </c>
      <c r="BQ767" s="31">
        <v>0</v>
      </c>
      <c r="BR767" s="31">
        <v>4037684.6330261198</v>
      </c>
      <c r="BS767" s="31">
        <v>2963872.95129395</v>
      </c>
      <c r="BT767" s="31">
        <v>0</v>
      </c>
      <c r="BU767" s="31">
        <v>0</v>
      </c>
      <c r="BV767" s="31">
        <v>1842510.77197266</v>
      </c>
      <c r="BW767" s="31">
        <v>0</v>
      </c>
      <c r="BX767" s="31">
        <v>0</v>
      </c>
      <c r="BY767" s="31">
        <v>0</v>
      </c>
      <c r="BZ767" s="31">
        <v>0</v>
      </c>
      <c r="CA767" s="31">
        <v>96534.386371612505</v>
      </c>
      <c r="CB767" s="31">
        <v>5582799.8877563505</v>
      </c>
      <c r="CC767" s="31">
        <v>39001240.969238304</v>
      </c>
      <c r="CD767" s="31">
        <v>8807486.9174804706</v>
      </c>
      <c r="CE767" s="31">
        <v>2469.1787850856799</v>
      </c>
      <c r="CF767" s="31">
        <v>389797.45258331299</v>
      </c>
      <c r="CG767" s="31">
        <v>2371473.6919860798</v>
      </c>
      <c r="CH767" s="31">
        <v>0</v>
      </c>
      <c r="CI767" s="31">
        <v>99014.502912521406</v>
      </c>
      <c r="CJ767" s="31">
        <v>5972472.1611328097</v>
      </c>
      <c r="CK767" s="31">
        <v>41446909.316406302</v>
      </c>
      <c r="CL767" s="31">
        <v>8793295.7532959003</v>
      </c>
      <c r="CM767" s="31">
        <v>148537.170545578</v>
      </c>
      <c r="CN767" s="31">
        <v>20259200.4460449</v>
      </c>
      <c r="CO767" s="31">
        <v>74267538.678710893</v>
      </c>
      <c r="CP767" s="31">
        <v>8793295.7532959003</v>
      </c>
    </row>
    <row r="768" spans="1:94">
      <c r="A768" s="138" t="s">
        <v>77</v>
      </c>
      <c r="B768" s="163">
        <v>38139</v>
      </c>
      <c r="C768" s="31">
        <v>59990.587958812699</v>
      </c>
      <c r="D768" s="31">
        <v>0</v>
      </c>
      <c r="E768" s="31">
        <v>36029.657885074601</v>
      </c>
      <c r="F768" s="31">
        <v>24007.4142537117</v>
      </c>
      <c r="G768" s="31">
        <v>67.939813190139802</v>
      </c>
      <c r="H768" s="31">
        <v>0</v>
      </c>
      <c r="I768" s="31">
        <v>0</v>
      </c>
      <c r="J768" s="31">
        <v>2983.0971582830002</v>
      </c>
      <c r="K768" s="31">
        <v>45846.089406013503</v>
      </c>
      <c r="L768" s="31">
        <v>44781.546017170003</v>
      </c>
      <c r="M768" s="31">
        <v>38429.0913462639</v>
      </c>
      <c r="N768" s="31">
        <v>7111.9640568494797</v>
      </c>
      <c r="O768" s="31">
        <v>0</v>
      </c>
      <c r="P768" s="31">
        <v>0</v>
      </c>
      <c r="Q768" s="31">
        <v>5322.6912034153902</v>
      </c>
      <c r="R768" s="31">
        <v>0</v>
      </c>
      <c r="S768" s="31">
        <v>0</v>
      </c>
      <c r="T768" s="31">
        <v>2444.9062515795199</v>
      </c>
      <c r="U768" s="31">
        <v>49758.075357154397</v>
      </c>
      <c r="V768" s="31">
        <v>2931656.1089172401</v>
      </c>
      <c r="W768" s="31">
        <v>0</v>
      </c>
      <c r="X768" s="31">
        <v>2558619.89144897</v>
      </c>
      <c r="Y768" s="31">
        <v>1492717.0352783201</v>
      </c>
      <c r="Z768" s="31">
        <v>12695.6997514963</v>
      </c>
      <c r="AA768" s="31">
        <v>0</v>
      </c>
      <c r="AB768" s="31">
        <v>0</v>
      </c>
      <c r="AC768" s="31">
        <v>687787.63623046898</v>
      </c>
      <c r="AD768" s="31">
        <v>13127160.340698199</v>
      </c>
      <c r="AE768" s="31">
        <v>2110738.0242004399</v>
      </c>
      <c r="AF768" s="31">
        <v>1685705.63243103</v>
      </c>
      <c r="AG768" s="31">
        <v>1105560.3881378199</v>
      </c>
      <c r="AH768" s="31">
        <v>0</v>
      </c>
      <c r="AI768" s="31">
        <v>0</v>
      </c>
      <c r="AJ768" s="31">
        <v>579876.53520202602</v>
      </c>
      <c r="AK768" s="31">
        <v>0</v>
      </c>
      <c r="AL768" s="31">
        <v>0</v>
      </c>
      <c r="AM768" s="31">
        <v>379078.326301575</v>
      </c>
      <c r="AN768" s="31">
        <v>14214165.0008545</v>
      </c>
      <c r="AO768" s="31">
        <v>21170967.112548798</v>
      </c>
      <c r="AP768" s="31">
        <v>0</v>
      </c>
      <c r="AQ768" s="31">
        <v>17702512.506591801</v>
      </c>
      <c r="AR768" s="31">
        <v>10482569.306762701</v>
      </c>
      <c r="AS768" s="31">
        <v>78554.893220901504</v>
      </c>
      <c r="AT768" s="31">
        <v>0</v>
      </c>
      <c r="AU768" s="31">
        <v>0</v>
      </c>
      <c r="AV768" s="31">
        <v>1609067.2943573</v>
      </c>
      <c r="AW768" s="31">
        <v>30577483.247802701</v>
      </c>
      <c r="AX768" s="31">
        <v>15299678.2817383</v>
      </c>
      <c r="AY768" s="31">
        <v>12016358.803100601</v>
      </c>
      <c r="AZ768" s="31">
        <v>7472556.0910644503</v>
      </c>
      <c r="BA768" s="31">
        <v>0</v>
      </c>
      <c r="BB768" s="31">
        <v>0</v>
      </c>
      <c r="BC768" s="31">
        <v>3962365.0349731399</v>
      </c>
      <c r="BD768" s="31">
        <v>0</v>
      </c>
      <c r="BE768" s="31">
        <v>0</v>
      </c>
      <c r="BF768" s="31">
        <v>2330935.6278991699</v>
      </c>
      <c r="BG768" s="31">
        <v>33169884.277587902</v>
      </c>
      <c r="BH768" s="31">
        <v>3576658.6329650902</v>
      </c>
      <c r="BI768" s="31">
        <v>0</v>
      </c>
      <c r="BJ768" s="31">
        <v>5204111.1538696298</v>
      </c>
      <c r="BK768" s="31">
        <v>3932965.3644714402</v>
      </c>
      <c r="BL768" s="31">
        <v>0</v>
      </c>
      <c r="BM768" s="31">
        <v>0</v>
      </c>
      <c r="BN768" s="31">
        <v>0</v>
      </c>
      <c r="BO768" s="31">
        <v>0</v>
      </c>
      <c r="BP768" s="31">
        <v>0</v>
      </c>
      <c r="BQ768" s="31">
        <v>0</v>
      </c>
      <c r="BR768" s="31">
        <v>4027005.2321777302</v>
      </c>
      <c r="BS768" s="31">
        <v>2938463.8655395498</v>
      </c>
      <c r="BT768" s="31">
        <v>0</v>
      </c>
      <c r="BU768" s="31">
        <v>0</v>
      </c>
      <c r="BV768" s="31">
        <v>1838724.24514771</v>
      </c>
      <c r="BW768" s="31">
        <v>0</v>
      </c>
      <c r="BX768" s="31">
        <v>0</v>
      </c>
      <c r="BY768" s="31">
        <v>0</v>
      </c>
      <c r="BZ768" s="31">
        <v>0</v>
      </c>
      <c r="CA768" s="31">
        <v>96054.357297897295</v>
      </c>
      <c r="CB768" s="31">
        <v>5484191.1173095703</v>
      </c>
      <c r="CC768" s="31">
        <v>38804605.916015603</v>
      </c>
      <c r="CD768" s="31">
        <v>8736002.1116943397</v>
      </c>
      <c r="CE768" s="31">
        <v>2443.8071497976798</v>
      </c>
      <c r="CF768" s="31">
        <v>379808.98752975499</v>
      </c>
      <c r="CG768" s="31">
        <v>2336672.1023254399</v>
      </c>
      <c r="CH768" s="31">
        <v>0</v>
      </c>
      <c r="CI768" s="31">
        <v>98439.946478843704</v>
      </c>
      <c r="CJ768" s="31">
        <v>5863594.5927123995</v>
      </c>
      <c r="CK768" s="31">
        <v>41148146.349121101</v>
      </c>
      <c r="CL768" s="31">
        <v>8726358.671875</v>
      </c>
      <c r="CM768" s="31">
        <v>148106.37730026199</v>
      </c>
      <c r="CN768" s="31">
        <v>20105677.216552701</v>
      </c>
      <c r="CO768" s="31">
        <v>74329251.766601607</v>
      </c>
      <c r="CP768" s="31">
        <v>8726358.671875</v>
      </c>
    </row>
    <row r="769" spans="1:94">
      <c r="A769" s="138" t="s">
        <v>77</v>
      </c>
      <c r="B769" s="163">
        <v>38231</v>
      </c>
      <c r="C769" s="31">
        <v>61050.637044906602</v>
      </c>
      <c r="D769" s="31">
        <v>0</v>
      </c>
      <c r="E769" s="31">
        <v>36275.809222221404</v>
      </c>
      <c r="F769" s="31">
        <v>24808.916790962201</v>
      </c>
      <c r="G769" s="31">
        <v>179.995185192674</v>
      </c>
      <c r="H769" s="31">
        <v>0</v>
      </c>
      <c r="I769" s="31">
        <v>0</v>
      </c>
      <c r="J769" s="31">
        <v>6752.9573048949196</v>
      </c>
      <c r="K769" s="31">
        <v>42741.981710910797</v>
      </c>
      <c r="L769" s="31">
        <v>47443.300766467997</v>
      </c>
      <c r="M769" s="31">
        <v>38958.0595583916</v>
      </c>
      <c r="N769" s="31">
        <v>7133.2103062272099</v>
      </c>
      <c r="O769" s="31">
        <v>0</v>
      </c>
      <c r="P769" s="31">
        <v>0</v>
      </c>
      <c r="Q769" s="31">
        <v>5357.3610961437198</v>
      </c>
      <c r="R769" s="31">
        <v>0</v>
      </c>
      <c r="S769" s="31">
        <v>0</v>
      </c>
      <c r="T769" s="31">
        <v>2427.7187319397899</v>
      </c>
      <c r="U769" s="31">
        <v>49448.914786367204</v>
      </c>
      <c r="V769" s="31">
        <v>2973604.2213134798</v>
      </c>
      <c r="W769" s="31">
        <v>0</v>
      </c>
      <c r="X769" s="31">
        <v>2537117.1935729999</v>
      </c>
      <c r="Y769" s="31">
        <v>1501929.7435302699</v>
      </c>
      <c r="Z769" s="31">
        <v>27120.7793414593</v>
      </c>
      <c r="AA769" s="31">
        <v>0</v>
      </c>
      <c r="AB769" s="31">
        <v>0</v>
      </c>
      <c r="AC769" s="31">
        <v>1760643.0062408401</v>
      </c>
      <c r="AD769" s="31">
        <v>11695749.9680176</v>
      </c>
      <c r="AE769" s="31">
        <v>2134656.55718994</v>
      </c>
      <c r="AF769" s="31">
        <v>1703974.66738892</v>
      </c>
      <c r="AG769" s="31">
        <v>1110627.3587341299</v>
      </c>
      <c r="AH769" s="31">
        <v>0</v>
      </c>
      <c r="AI769" s="31">
        <v>0</v>
      </c>
      <c r="AJ769" s="31">
        <v>573649.09296417201</v>
      </c>
      <c r="AK769" s="31">
        <v>0</v>
      </c>
      <c r="AL769" s="31">
        <v>0</v>
      </c>
      <c r="AM769" s="31">
        <v>374827.21307373</v>
      </c>
      <c r="AN769" s="31">
        <v>13698403.2110596</v>
      </c>
      <c r="AO769" s="31">
        <v>21737223.293212902</v>
      </c>
      <c r="AP769" s="31">
        <v>0</v>
      </c>
      <c r="AQ769" s="31">
        <v>17812981.066406298</v>
      </c>
      <c r="AR769" s="31">
        <v>10673312.337158199</v>
      </c>
      <c r="AS769" s="31">
        <v>168095.020114899</v>
      </c>
      <c r="AT769" s="31">
        <v>0</v>
      </c>
      <c r="AU769" s="31">
        <v>0</v>
      </c>
      <c r="AV769" s="31">
        <v>4127171.3788147001</v>
      </c>
      <c r="AW769" s="31">
        <v>28010525.428466801</v>
      </c>
      <c r="AX769" s="31">
        <v>15785945.637085</v>
      </c>
      <c r="AY769" s="31">
        <v>12345352.3984375</v>
      </c>
      <c r="AZ769" s="31">
        <v>7605397.5927123995</v>
      </c>
      <c r="BA769" s="31">
        <v>0</v>
      </c>
      <c r="BB769" s="31">
        <v>0</v>
      </c>
      <c r="BC769" s="31">
        <v>3979348.9495544401</v>
      </c>
      <c r="BD769" s="31">
        <v>0</v>
      </c>
      <c r="BE769" s="31">
        <v>0</v>
      </c>
      <c r="BF769" s="31">
        <v>2330788.0697021498</v>
      </c>
      <c r="BG769" s="31">
        <v>32254634.938720699</v>
      </c>
      <c r="BH769" s="31">
        <v>3825324.8023376502</v>
      </c>
      <c r="BI769" s="31">
        <v>0</v>
      </c>
      <c r="BJ769" s="31">
        <v>5263100.1294555701</v>
      </c>
      <c r="BK769" s="31">
        <v>3972591.9016418499</v>
      </c>
      <c r="BL769" s="31">
        <v>0</v>
      </c>
      <c r="BM769" s="31">
        <v>0</v>
      </c>
      <c r="BN769" s="31">
        <v>0</v>
      </c>
      <c r="BO769" s="31">
        <v>0</v>
      </c>
      <c r="BP769" s="31">
        <v>0</v>
      </c>
      <c r="BQ769" s="31">
        <v>0</v>
      </c>
      <c r="BR769" s="31">
        <v>4143231.0064392099</v>
      </c>
      <c r="BS769" s="31">
        <v>2996265.31781006</v>
      </c>
      <c r="BT769" s="31">
        <v>0</v>
      </c>
      <c r="BU769" s="31">
        <v>0</v>
      </c>
      <c r="BV769" s="31">
        <v>1850346.27816772</v>
      </c>
      <c r="BW769" s="31">
        <v>0</v>
      </c>
      <c r="BX769" s="31">
        <v>0</v>
      </c>
      <c r="BY769" s="31">
        <v>0</v>
      </c>
      <c r="BZ769" s="31">
        <v>0</v>
      </c>
      <c r="CA769" s="31">
        <v>97151.587245941206</v>
      </c>
      <c r="CB769" s="31">
        <v>5529123.0635376005</v>
      </c>
      <c r="CC769" s="31">
        <v>39617295.036132798</v>
      </c>
      <c r="CD769" s="31">
        <v>9134881.67431641</v>
      </c>
      <c r="CE769" s="31">
        <v>2418.7470151781999</v>
      </c>
      <c r="CF769" s="31">
        <v>371976.38289260899</v>
      </c>
      <c r="CG769" s="31">
        <v>2319159.88922119</v>
      </c>
      <c r="CH769" s="31">
        <v>0</v>
      </c>
      <c r="CI769" s="31">
        <v>99579.472561836199</v>
      </c>
      <c r="CJ769" s="31">
        <v>5900860.5886230497</v>
      </c>
      <c r="CK769" s="31">
        <v>41949569.364257798</v>
      </c>
      <c r="CL769" s="31">
        <v>9142065.0198974591</v>
      </c>
      <c r="CM769" s="31">
        <v>149121.85185813901</v>
      </c>
      <c r="CN769" s="31">
        <v>19483028.399902299</v>
      </c>
      <c r="CO769" s="31">
        <v>74132938.8203125</v>
      </c>
      <c r="CP769" s="31">
        <v>9142065.0198974591</v>
      </c>
    </row>
    <row r="770" spans="1:94">
      <c r="A770" s="138" t="s">
        <v>77</v>
      </c>
      <c r="B770" s="163">
        <v>38322</v>
      </c>
      <c r="C770" s="31">
        <v>62037.464989185297</v>
      </c>
      <c r="D770" s="31">
        <v>0</v>
      </c>
      <c r="E770" s="31">
        <v>35216.336031913801</v>
      </c>
      <c r="F770" s="31">
        <v>23992.646197319002</v>
      </c>
      <c r="G770" s="31">
        <v>280.17245086282497</v>
      </c>
      <c r="H770" s="31">
        <v>0</v>
      </c>
      <c r="I770" s="31">
        <v>0</v>
      </c>
      <c r="J770" s="31">
        <v>10499.593316316599</v>
      </c>
      <c r="K770" s="31">
        <v>40677.7211256027</v>
      </c>
      <c r="L770" s="31">
        <v>45906.164887905099</v>
      </c>
      <c r="M770" s="31">
        <v>39473.052065372503</v>
      </c>
      <c r="N770" s="31">
        <v>7061.2963820695904</v>
      </c>
      <c r="O770" s="31">
        <v>0</v>
      </c>
      <c r="P770" s="31">
        <v>0</v>
      </c>
      <c r="Q770" s="31">
        <v>5356.3515871763202</v>
      </c>
      <c r="R770" s="31">
        <v>0</v>
      </c>
      <c r="S770" s="31">
        <v>0</v>
      </c>
      <c r="T770" s="31">
        <v>2409.7524768114099</v>
      </c>
      <c r="U770" s="31">
        <v>50639.928614311597</v>
      </c>
      <c r="V770" s="31">
        <v>3045306.2667541499</v>
      </c>
      <c r="W770" s="31">
        <v>0</v>
      </c>
      <c r="X770" s="31">
        <v>2475621.5592041002</v>
      </c>
      <c r="Y770" s="31">
        <v>1472713.51612854</v>
      </c>
      <c r="Z770" s="31">
        <v>47451.799166202502</v>
      </c>
      <c r="AA770" s="31">
        <v>0</v>
      </c>
      <c r="AB770" s="31">
        <v>0</v>
      </c>
      <c r="AC770" s="31">
        <v>3349082.9860534701</v>
      </c>
      <c r="AD770" s="31">
        <v>11989026.8175049</v>
      </c>
      <c r="AE770" s="31">
        <v>2136919.7430419899</v>
      </c>
      <c r="AF770" s="31">
        <v>1720107.6739196801</v>
      </c>
      <c r="AG770" s="31">
        <v>1107061.2113952599</v>
      </c>
      <c r="AH770" s="31">
        <v>0</v>
      </c>
      <c r="AI770" s="31">
        <v>0</v>
      </c>
      <c r="AJ770" s="31">
        <v>564226.21346283006</v>
      </c>
      <c r="AK770" s="31">
        <v>0</v>
      </c>
      <c r="AL770" s="31">
        <v>0</v>
      </c>
      <c r="AM770" s="31">
        <v>368845.10758590698</v>
      </c>
      <c r="AN770" s="31">
        <v>14775430.568481401</v>
      </c>
      <c r="AO770" s="31">
        <v>22546788.9384766</v>
      </c>
      <c r="AP770" s="31">
        <v>0</v>
      </c>
      <c r="AQ770" s="31">
        <v>17500328.870361298</v>
      </c>
      <c r="AR770" s="31">
        <v>10531883.2619629</v>
      </c>
      <c r="AS770" s="31">
        <v>300386.93714904803</v>
      </c>
      <c r="AT770" s="31">
        <v>0</v>
      </c>
      <c r="AU770" s="31">
        <v>0</v>
      </c>
      <c r="AV770" s="31">
        <v>7931452.8377075205</v>
      </c>
      <c r="AW770" s="31">
        <v>28021636.128417999</v>
      </c>
      <c r="AX770" s="31">
        <v>15903881.760498</v>
      </c>
      <c r="AY770" s="31">
        <v>12650015.1329346</v>
      </c>
      <c r="AZ770" s="31">
        <v>7670908.92822266</v>
      </c>
      <c r="BA770" s="31">
        <v>0</v>
      </c>
      <c r="BB770" s="31">
        <v>0</v>
      </c>
      <c r="BC770" s="31">
        <v>3968634.9791870099</v>
      </c>
      <c r="BD770" s="31">
        <v>0</v>
      </c>
      <c r="BE770" s="31">
        <v>0</v>
      </c>
      <c r="BF770" s="31">
        <v>2331585.6789855999</v>
      </c>
      <c r="BG770" s="31">
        <v>35045837.001953103</v>
      </c>
      <c r="BH770" s="31">
        <v>3919459.6157531701</v>
      </c>
      <c r="BI770" s="31">
        <v>0</v>
      </c>
      <c r="BJ770" s="31">
        <v>5205372.3605957003</v>
      </c>
      <c r="BK770" s="31">
        <v>3981785.0306396498</v>
      </c>
      <c r="BL770" s="31">
        <v>0</v>
      </c>
      <c r="BM770" s="31">
        <v>0</v>
      </c>
      <c r="BN770" s="31">
        <v>0</v>
      </c>
      <c r="BO770" s="31">
        <v>0</v>
      </c>
      <c r="BP770" s="31">
        <v>0</v>
      </c>
      <c r="BQ770" s="31">
        <v>0</v>
      </c>
      <c r="BR770" s="31">
        <v>4261472.0490112295</v>
      </c>
      <c r="BS770" s="31">
        <v>3027990.09655762</v>
      </c>
      <c r="BT770" s="31">
        <v>0</v>
      </c>
      <c r="BU770" s="31">
        <v>0</v>
      </c>
      <c r="BV770" s="31">
        <v>1858926.37442017</v>
      </c>
      <c r="BW770" s="31">
        <v>0</v>
      </c>
      <c r="BX770" s="31">
        <v>0</v>
      </c>
      <c r="BY770" s="31">
        <v>0</v>
      </c>
      <c r="BZ770" s="31">
        <v>0</v>
      </c>
      <c r="CA770" s="31">
        <v>97330.916174888596</v>
      </c>
      <c r="CB770" s="31">
        <v>5510862.6113891602</v>
      </c>
      <c r="CC770" s="31">
        <v>40079309.453613304</v>
      </c>
      <c r="CD770" s="31">
        <v>9113317.82348633</v>
      </c>
      <c r="CE770" s="31">
        <v>2427.5493510067499</v>
      </c>
      <c r="CF770" s="31">
        <v>367670.92990875198</v>
      </c>
      <c r="CG770" s="31">
        <v>2322825.6487121601</v>
      </c>
      <c r="CH770" s="31">
        <v>0</v>
      </c>
      <c r="CI770" s="31">
        <v>99798.354197502107</v>
      </c>
      <c r="CJ770" s="31">
        <v>5879887.8404540997</v>
      </c>
      <c r="CK770" s="31">
        <v>42312777.5224609</v>
      </c>
      <c r="CL770" s="31">
        <v>9130639.7042236291</v>
      </c>
      <c r="CM770" s="31">
        <v>150273.10073471101</v>
      </c>
      <c r="CN770" s="31">
        <v>20719715.707031298</v>
      </c>
      <c r="CO770" s="31">
        <v>77471332.263671905</v>
      </c>
      <c r="CP770" s="31">
        <v>9130639.7042236291</v>
      </c>
    </row>
    <row r="771" spans="1:94">
      <c r="A771" s="138" t="s">
        <v>77</v>
      </c>
      <c r="B771" s="163">
        <v>38412</v>
      </c>
      <c r="C771" s="31">
        <v>64272.218657493599</v>
      </c>
      <c r="D771" s="31">
        <v>0</v>
      </c>
      <c r="E771" s="31">
        <v>34659.379523277297</v>
      </c>
      <c r="F771" s="31">
        <v>23711.266627311699</v>
      </c>
      <c r="G771" s="31">
        <v>381.76992674544499</v>
      </c>
      <c r="H771" s="31">
        <v>0</v>
      </c>
      <c r="I771" s="31">
        <v>0</v>
      </c>
      <c r="J771" s="31">
        <v>14001.4387331009</v>
      </c>
      <c r="K771" s="31">
        <v>36362.175885677301</v>
      </c>
      <c r="L771" s="31">
        <v>45977.346299171397</v>
      </c>
      <c r="M771" s="31">
        <v>39903.548831939697</v>
      </c>
      <c r="N771" s="31">
        <v>7117.0608288645699</v>
      </c>
      <c r="O771" s="31">
        <v>0</v>
      </c>
      <c r="P771" s="31">
        <v>0</v>
      </c>
      <c r="Q771" s="31">
        <v>5349.6589218974104</v>
      </c>
      <c r="R771" s="31">
        <v>0</v>
      </c>
      <c r="S771" s="31">
        <v>0</v>
      </c>
      <c r="T771" s="31">
        <v>2434.5011035203902</v>
      </c>
      <c r="U771" s="31">
        <v>50774.661572679419</v>
      </c>
      <c r="V771" s="31">
        <v>3110037.3748779302</v>
      </c>
      <c r="W771" s="31">
        <v>0</v>
      </c>
      <c r="X771" s="31">
        <v>2427985.8135376</v>
      </c>
      <c r="Y771" s="31">
        <v>1447858.81272888</v>
      </c>
      <c r="Z771" s="31">
        <v>68918.726781845093</v>
      </c>
      <c r="AA771" s="31">
        <v>0</v>
      </c>
      <c r="AB771" s="31">
        <v>0</v>
      </c>
      <c r="AC771" s="31">
        <v>4555943.1979370099</v>
      </c>
      <c r="AD771" s="31">
        <v>10281613.1674805</v>
      </c>
      <c r="AE771" s="31">
        <v>2140209.6018371601</v>
      </c>
      <c r="AF771" s="31">
        <v>1723029.7609405499</v>
      </c>
      <c r="AG771" s="31">
        <v>1107935.0018158001</v>
      </c>
      <c r="AH771" s="31">
        <v>0</v>
      </c>
      <c r="AI771" s="31">
        <v>0</v>
      </c>
      <c r="AJ771" s="31">
        <v>555344.95956420898</v>
      </c>
      <c r="AK771" s="31">
        <v>0</v>
      </c>
      <c r="AL771" s="31">
        <v>0</v>
      </c>
      <c r="AM771" s="31">
        <v>373852.137290955</v>
      </c>
      <c r="AN771" s="31">
        <v>15151613.8746338</v>
      </c>
      <c r="AO771" s="31">
        <v>23297886.420410201</v>
      </c>
      <c r="AP771" s="31">
        <v>0</v>
      </c>
      <c r="AQ771" s="31">
        <v>17494026.002685498</v>
      </c>
      <c r="AR771" s="31">
        <v>10607937.3395996</v>
      </c>
      <c r="AS771" s="31">
        <v>442752.11836624099</v>
      </c>
      <c r="AT771" s="31">
        <v>0</v>
      </c>
      <c r="AU771" s="31">
        <v>0</v>
      </c>
      <c r="AV771" s="31">
        <v>10905856.353393599</v>
      </c>
      <c r="AW771" s="31">
        <v>24723239.7653809</v>
      </c>
      <c r="AX771" s="31">
        <v>16053305.026489301</v>
      </c>
      <c r="AY771" s="31">
        <v>12799930.7340088</v>
      </c>
      <c r="AZ771" s="31">
        <v>7783132.7031860398</v>
      </c>
      <c r="BA771" s="31">
        <v>0</v>
      </c>
      <c r="BB771" s="31">
        <v>0</v>
      </c>
      <c r="BC771" s="31">
        <v>3974435.7111816402</v>
      </c>
      <c r="BD771" s="31">
        <v>0</v>
      </c>
      <c r="BE771" s="31">
        <v>0</v>
      </c>
      <c r="BF771" s="31">
        <v>2407230.11077881</v>
      </c>
      <c r="BG771" s="31">
        <v>36344579.432617202</v>
      </c>
      <c r="BH771" s="31">
        <v>3996927.04083252</v>
      </c>
      <c r="BI771" s="31">
        <v>0</v>
      </c>
      <c r="BJ771" s="31">
        <v>5207590.1526489304</v>
      </c>
      <c r="BK771" s="31">
        <v>4006735.1172485398</v>
      </c>
      <c r="BL771" s="31">
        <v>0</v>
      </c>
      <c r="BM771" s="31">
        <v>0</v>
      </c>
      <c r="BN771" s="31">
        <v>0</v>
      </c>
      <c r="BO771" s="31">
        <v>0</v>
      </c>
      <c r="BP771" s="31">
        <v>0</v>
      </c>
      <c r="BQ771" s="31">
        <v>0</v>
      </c>
      <c r="BR771" s="31">
        <v>4271165.0690917997</v>
      </c>
      <c r="BS771" s="31">
        <v>3061159.80615234</v>
      </c>
      <c r="BT771" s="31">
        <v>0</v>
      </c>
      <c r="BU771" s="31">
        <v>0</v>
      </c>
      <c r="BV771" s="31">
        <v>1905904.2830658001</v>
      </c>
      <c r="BW771" s="31">
        <v>0</v>
      </c>
      <c r="BX771" s="31">
        <v>0</v>
      </c>
      <c r="BY771" s="31">
        <v>0</v>
      </c>
      <c r="BZ771" s="31">
        <v>0</v>
      </c>
      <c r="CA771" s="31">
        <v>98958.708664894104</v>
      </c>
      <c r="CB771" s="31">
        <v>5540736.3757934598</v>
      </c>
      <c r="CC771" s="31">
        <v>40787557.935546897</v>
      </c>
      <c r="CD771" s="31">
        <v>9213775.66870117</v>
      </c>
      <c r="CE771" s="31">
        <v>2426.64537253976</v>
      </c>
      <c r="CF771" s="31">
        <v>376769.53216934198</v>
      </c>
      <c r="CG771" s="31">
        <v>2420771.8804321298</v>
      </c>
      <c r="CH771" s="31">
        <v>0</v>
      </c>
      <c r="CI771" s="31">
        <v>101392.167947769</v>
      </c>
      <c r="CJ771" s="31">
        <v>5917091.3031616202</v>
      </c>
      <c r="CK771" s="31">
        <v>43278712.439941399</v>
      </c>
      <c r="CL771" s="31">
        <v>9200618.0150146503</v>
      </c>
      <c r="CM771" s="31">
        <v>152083.838163376</v>
      </c>
      <c r="CN771" s="31">
        <v>21089761.2880859</v>
      </c>
      <c r="CO771" s="31">
        <v>79539699.8671875</v>
      </c>
      <c r="CP771" s="31">
        <v>9200618.0150146503</v>
      </c>
    </row>
    <row r="772" spans="1:94">
      <c r="A772" s="138" t="s">
        <v>77</v>
      </c>
      <c r="B772" s="163">
        <v>38504</v>
      </c>
      <c r="C772" s="31">
        <v>65422.854238510103</v>
      </c>
      <c r="D772" s="31">
        <v>0</v>
      </c>
      <c r="E772" s="31">
        <v>33862.542706489599</v>
      </c>
      <c r="F772" s="31">
        <v>23282.940150737799</v>
      </c>
      <c r="G772" s="31">
        <v>542.91987658292101</v>
      </c>
      <c r="H772" s="31">
        <v>0</v>
      </c>
      <c r="I772" s="31">
        <v>0</v>
      </c>
      <c r="J772" s="31">
        <v>19346.563846349702</v>
      </c>
      <c r="K772" s="31">
        <v>31696.891809225101</v>
      </c>
      <c r="L772" s="31">
        <v>46486.316315174103</v>
      </c>
      <c r="M772" s="31">
        <v>40130.034258365602</v>
      </c>
      <c r="N772" s="31">
        <v>7198.9082012772596</v>
      </c>
      <c r="O772" s="31">
        <v>0</v>
      </c>
      <c r="P772" s="31">
        <v>0</v>
      </c>
      <c r="Q772" s="31">
        <v>5372.6267295479802</v>
      </c>
      <c r="R772" s="31">
        <v>0</v>
      </c>
      <c r="S772" s="31">
        <v>0</v>
      </c>
      <c r="T772" s="31">
        <v>2485.1576718985998</v>
      </c>
      <c r="U772" s="31">
        <v>50974.278618087512</v>
      </c>
      <c r="V772" s="31">
        <v>3181782.3454589802</v>
      </c>
      <c r="W772" s="31">
        <v>0</v>
      </c>
      <c r="X772" s="31">
        <v>2418358.8450012198</v>
      </c>
      <c r="Y772" s="31">
        <v>1449858.34072876</v>
      </c>
      <c r="Z772" s="31">
        <v>99386.002511978106</v>
      </c>
      <c r="AA772" s="31">
        <v>0</v>
      </c>
      <c r="AB772" s="31">
        <v>0</v>
      </c>
      <c r="AC772" s="31">
        <v>6791048.0929565402</v>
      </c>
      <c r="AD772" s="31">
        <v>8801112.3933105506</v>
      </c>
      <c r="AE772" s="31">
        <v>2159141.9800109901</v>
      </c>
      <c r="AF772" s="31">
        <v>1746057.67274475</v>
      </c>
      <c r="AG772" s="31">
        <v>1115872.9707794201</v>
      </c>
      <c r="AH772" s="31">
        <v>0</v>
      </c>
      <c r="AI772" s="31">
        <v>0</v>
      </c>
      <c r="AJ772" s="31">
        <v>565316.24662017799</v>
      </c>
      <c r="AK772" s="31">
        <v>0</v>
      </c>
      <c r="AL772" s="31">
        <v>0</v>
      </c>
      <c r="AM772" s="31">
        <v>385589.01097869902</v>
      </c>
      <c r="AN772" s="31">
        <v>15554470.287597699</v>
      </c>
      <c r="AO772" s="31">
        <v>24072489.170410201</v>
      </c>
      <c r="AP772" s="31">
        <v>0</v>
      </c>
      <c r="AQ772" s="31">
        <v>17588592.459228501</v>
      </c>
      <c r="AR772" s="31">
        <v>10720035.967163101</v>
      </c>
      <c r="AS772" s="31">
        <v>646710.33045196498</v>
      </c>
      <c r="AT772" s="31">
        <v>0</v>
      </c>
      <c r="AU772" s="31">
        <v>0</v>
      </c>
      <c r="AV772" s="31">
        <v>16365730.9619141</v>
      </c>
      <c r="AW772" s="31">
        <v>21256649.065917999</v>
      </c>
      <c r="AX772" s="31">
        <v>16439314.5164795</v>
      </c>
      <c r="AY772" s="31">
        <v>13101225.6949463</v>
      </c>
      <c r="AZ772" s="31">
        <v>7876541.1560058603</v>
      </c>
      <c r="BA772" s="31">
        <v>0</v>
      </c>
      <c r="BB772" s="31">
        <v>0</v>
      </c>
      <c r="BC772" s="31">
        <v>4062481.3781433101</v>
      </c>
      <c r="BD772" s="31">
        <v>0</v>
      </c>
      <c r="BE772" s="31">
        <v>0</v>
      </c>
      <c r="BF772" s="31">
        <v>2497721.9427795401</v>
      </c>
      <c r="BG772" s="31">
        <v>37553454.129882798</v>
      </c>
      <c r="BH772" s="31">
        <v>4161366.0840148898</v>
      </c>
      <c r="BI772" s="31">
        <v>0</v>
      </c>
      <c r="BJ772" s="31">
        <v>5259699.0626831101</v>
      </c>
      <c r="BK772" s="31">
        <v>4085028.3854370099</v>
      </c>
      <c r="BL772" s="31">
        <v>0</v>
      </c>
      <c r="BM772" s="31">
        <v>0</v>
      </c>
      <c r="BN772" s="31">
        <v>0</v>
      </c>
      <c r="BO772" s="31">
        <v>0</v>
      </c>
      <c r="BP772" s="31">
        <v>0</v>
      </c>
      <c r="BQ772" s="31">
        <v>0</v>
      </c>
      <c r="BR772" s="31">
        <v>4364029.6536254901</v>
      </c>
      <c r="BS772" s="31">
        <v>3110425.87219238</v>
      </c>
      <c r="BT772" s="31">
        <v>0</v>
      </c>
      <c r="BU772" s="31">
        <v>0</v>
      </c>
      <c r="BV772" s="31">
        <v>1982310.9587707501</v>
      </c>
      <c r="BW772" s="31">
        <v>0</v>
      </c>
      <c r="BX772" s="31">
        <v>0</v>
      </c>
      <c r="BY772" s="31">
        <v>0</v>
      </c>
      <c r="BZ772" s="31">
        <v>0</v>
      </c>
      <c r="CA772" s="31">
        <v>99358.430591583296</v>
      </c>
      <c r="CB772" s="31">
        <v>5598422.3190917997</v>
      </c>
      <c r="CC772" s="31">
        <v>41609690.902343802</v>
      </c>
      <c r="CD772" s="31">
        <v>9389454.7493896503</v>
      </c>
      <c r="CE772" s="31">
        <v>2485.9942580461502</v>
      </c>
      <c r="CF772" s="31">
        <v>386355.66478347802</v>
      </c>
      <c r="CG772" s="31">
        <v>2504469.8724670401</v>
      </c>
      <c r="CH772" s="31">
        <v>0</v>
      </c>
      <c r="CI772" s="31">
        <v>101790.936588287</v>
      </c>
      <c r="CJ772" s="31">
        <v>5984299.1609497098</v>
      </c>
      <c r="CK772" s="31">
        <v>44131041.984863304</v>
      </c>
      <c r="CL772" s="31">
        <v>9378263.6866455097</v>
      </c>
      <c r="CM772" s="31">
        <v>152563.61075592</v>
      </c>
      <c r="CN772" s="31">
        <v>21565379.589843798</v>
      </c>
      <c r="CO772" s="31">
        <v>81679828.597656295</v>
      </c>
      <c r="CP772" s="31">
        <v>9378263.6866455097</v>
      </c>
    </row>
    <row r="773" spans="1:94">
      <c r="A773" s="138" t="s">
        <v>77</v>
      </c>
      <c r="B773" s="163">
        <v>38596</v>
      </c>
      <c r="C773" s="31">
        <v>66361.179475784302</v>
      </c>
      <c r="D773" s="31">
        <v>0</v>
      </c>
      <c r="E773" s="31">
        <v>33530.410675048799</v>
      </c>
      <c r="F773" s="31">
        <v>23432.5786783695</v>
      </c>
      <c r="G773" s="31">
        <v>631.54201138019596</v>
      </c>
      <c r="H773" s="31">
        <v>0</v>
      </c>
      <c r="I773" s="31">
        <v>0</v>
      </c>
      <c r="J773" s="31">
        <v>23095.178159475301</v>
      </c>
      <c r="K773" s="31">
        <v>27565.357278347001</v>
      </c>
      <c r="L773" s="31">
        <v>48339.974350452401</v>
      </c>
      <c r="M773" s="31">
        <v>40503.795843601198</v>
      </c>
      <c r="N773" s="31">
        <v>7172.6546625495002</v>
      </c>
      <c r="O773" s="31">
        <v>0</v>
      </c>
      <c r="P773" s="31">
        <v>0</v>
      </c>
      <c r="Q773" s="31">
        <v>5367.5608015060398</v>
      </c>
      <c r="R773" s="31">
        <v>0</v>
      </c>
      <c r="S773" s="31">
        <v>0</v>
      </c>
      <c r="T773" s="31">
        <v>2492.0679085850702</v>
      </c>
      <c r="U773" s="31">
        <v>50355.159877416321</v>
      </c>
      <c r="V773" s="31">
        <v>3198523.2225647001</v>
      </c>
      <c r="W773" s="31">
        <v>0</v>
      </c>
      <c r="X773" s="31">
        <v>2356136.2203369099</v>
      </c>
      <c r="Y773" s="31">
        <v>1428841.06544495</v>
      </c>
      <c r="Z773" s="31">
        <v>118835.32809162101</v>
      </c>
      <c r="AA773" s="31">
        <v>0</v>
      </c>
      <c r="AB773" s="31">
        <v>0</v>
      </c>
      <c r="AC773" s="31">
        <v>8316810.9071044903</v>
      </c>
      <c r="AD773" s="31">
        <v>7197075.7681274395</v>
      </c>
      <c r="AE773" s="31">
        <v>2141567.9523620601</v>
      </c>
      <c r="AF773" s="31">
        <v>1741677.4892730699</v>
      </c>
      <c r="AG773" s="31">
        <v>1107141.9785308801</v>
      </c>
      <c r="AH773" s="31">
        <v>0</v>
      </c>
      <c r="AI773" s="31">
        <v>0</v>
      </c>
      <c r="AJ773" s="31">
        <v>559840.03128051804</v>
      </c>
      <c r="AK773" s="31">
        <v>0</v>
      </c>
      <c r="AL773" s="31">
        <v>0</v>
      </c>
      <c r="AM773" s="31">
        <v>386859.01789093</v>
      </c>
      <c r="AN773" s="31">
        <v>15266487.6098633</v>
      </c>
      <c r="AO773" s="31">
        <v>24577709.441162098</v>
      </c>
      <c r="AP773" s="31">
        <v>0</v>
      </c>
      <c r="AQ773" s="31">
        <v>17294841.958496101</v>
      </c>
      <c r="AR773" s="31">
        <v>10601810.501831099</v>
      </c>
      <c r="AS773" s="31">
        <v>782976.43296051002</v>
      </c>
      <c r="AT773" s="31">
        <v>0</v>
      </c>
      <c r="AU773" s="31">
        <v>0</v>
      </c>
      <c r="AV773" s="31">
        <v>20256738.707519501</v>
      </c>
      <c r="AW773" s="31">
        <v>17741954.779541001</v>
      </c>
      <c r="AX773" s="31">
        <v>16556918.004760699</v>
      </c>
      <c r="AY773" s="31">
        <v>13327050.7081299</v>
      </c>
      <c r="AZ773" s="31">
        <v>7953762.6602783203</v>
      </c>
      <c r="BA773" s="31">
        <v>0</v>
      </c>
      <c r="BB773" s="31">
        <v>0</v>
      </c>
      <c r="BC773" s="31">
        <v>4103289.1640625</v>
      </c>
      <c r="BD773" s="31">
        <v>0</v>
      </c>
      <c r="BE773" s="31">
        <v>0</v>
      </c>
      <c r="BF773" s="31">
        <v>2540666.8154296898</v>
      </c>
      <c r="BG773" s="31">
        <v>37254788.232421897</v>
      </c>
      <c r="BH773" s="31">
        <v>4499847.90087891</v>
      </c>
      <c r="BI773" s="31">
        <v>0</v>
      </c>
      <c r="BJ773" s="31">
        <v>5278636.45739746</v>
      </c>
      <c r="BK773" s="31">
        <v>4094899.7004699698</v>
      </c>
      <c r="BL773" s="31">
        <v>0</v>
      </c>
      <c r="BM773" s="31">
        <v>0</v>
      </c>
      <c r="BN773" s="31">
        <v>0</v>
      </c>
      <c r="BO773" s="31">
        <v>0</v>
      </c>
      <c r="BP773" s="31">
        <v>0</v>
      </c>
      <c r="BQ773" s="31">
        <v>0</v>
      </c>
      <c r="BR773" s="31">
        <v>4455983.4992065402</v>
      </c>
      <c r="BS773" s="31">
        <v>3158964.1320190402</v>
      </c>
      <c r="BT773" s="31">
        <v>0</v>
      </c>
      <c r="BU773" s="31">
        <v>0</v>
      </c>
      <c r="BV773" s="31">
        <v>2012787.41532898</v>
      </c>
      <c r="BW773" s="31">
        <v>0</v>
      </c>
      <c r="BX773" s="31">
        <v>0</v>
      </c>
      <c r="BY773" s="31">
        <v>0</v>
      </c>
      <c r="BZ773" s="31">
        <v>0</v>
      </c>
      <c r="CA773" s="31">
        <v>99733.021039009094</v>
      </c>
      <c r="CB773" s="31">
        <v>5561461.9570922898</v>
      </c>
      <c r="CC773" s="31">
        <v>41910811.033691399</v>
      </c>
      <c r="CD773" s="31">
        <v>9801578.54223633</v>
      </c>
      <c r="CE773" s="31">
        <v>2478.0726484656302</v>
      </c>
      <c r="CF773" s="31">
        <v>383320.11714172398</v>
      </c>
      <c r="CG773" s="31">
        <v>2523769.6358642601</v>
      </c>
      <c r="CH773" s="31">
        <v>0</v>
      </c>
      <c r="CI773" s="31">
        <v>102218.82185268401</v>
      </c>
      <c r="CJ773" s="31">
        <v>5944015.1530151404</v>
      </c>
      <c r="CK773" s="31">
        <v>44403533.0009766</v>
      </c>
      <c r="CL773" s="31">
        <v>9808788.93505859</v>
      </c>
      <c r="CM773" s="31">
        <v>152489.62274169899</v>
      </c>
      <c r="CN773" s="31">
        <v>21097652.28125</v>
      </c>
      <c r="CO773" s="31">
        <v>81656038.661132798</v>
      </c>
      <c r="CP773" s="31">
        <v>9808788.93505859</v>
      </c>
    </row>
    <row r="774" spans="1:94">
      <c r="A774" s="138" t="s">
        <v>77</v>
      </c>
      <c r="B774" s="163">
        <v>38687</v>
      </c>
      <c r="C774" s="31">
        <v>67493.638413429304</v>
      </c>
      <c r="D774" s="31">
        <v>0</v>
      </c>
      <c r="E774" s="31">
        <v>33160.883255958601</v>
      </c>
      <c r="F774" s="31">
        <v>23437.2915384769</v>
      </c>
      <c r="G774" s="31">
        <v>740.71179186552797</v>
      </c>
      <c r="H774" s="31">
        <v>0</v>
      </c>
      <c r="I774" s="31">
        <v>0</v>
      </c>
      <c r="J774" s="31">
        <v>27469.416801691099</v>
      </c>
      <c r="K774" s="31">
        <v>23609.704038381598</v>
      </c>
      <c r="L774" s="31">
        <v>46916.496648788503</v>
      </c>
      <c r="M774" s="31">
        <v>40942.538839817003</v>
      </c>
      <c r="N774" s="31">
        <v>7083.4189109802201</v>
      </c>
      <c r="O774" s="31">
        <v>0</v>
      </c>
      <c r="P774" s="31">
        <v>0</v>
      </c>
      <c r="Q774" s="31">
        <v>5441.4489250183096</v>
      </c>
      <c r="R774" s="31">
        <v>0</v>
      </c>
      <c r="S774" s="31">
        <v>0</v>
      </c>
      <c r="T774" s="31">
        <v>2480.6905992329098</v>
      </c>
      <c r="U774" s="31">
        <v>50943.882537974263</v>
      </c>
      <c r="V774" s="31">
        <v>3240792.82104492</v>
      </c>
      <c r="W774" s="31">
        <v>0</v>
      </c>
      <c r="X774" s="31">
        <v>2298001.0483703599</v>
      </c>
      <c r="Y774" s="31">
        <v>1402225.02403259</v>
      </c>
      <c r="Z774" s="31">
        <v>137483.31453895601</v>
      </c>
      <c r="AA774" s="31">
        <v>0</v>
      </c>
      <c r="AB774" s="31">
        <v>0</v>
      </c>
      <c r="AC774" s="31">
        <v>9710404.77099609</v>
      </c>
      <c r="AD774" s="31">
        <v>6164898.20239258</v>
      </c>
      <c r="AE774" s="31">
        <v>2075145.1213684101</v>
      </c>
      <c r="AF774" s="31">
        <v>1746077.50227356</v>
      </c>
      <c r="AG774" s="31">
        <v>1091892.78234863</v>
      </c>
      <c r="AH774" s="31">
        <v>0</v>
      </c>
      <c r="AI774" s="31">
        <v>0</v>
      </c>
      <c r="AJ774" s="31">
        <v>561714.34759521496</v>
      </c>
      <c r="AK774" s="31">
        <v>0</v>
      </c>
      <c r="AL774" s="31">
        <v>0</v>
      </c>
      <c r="AM774" s="31">
        <v>375397.13629913301</v>
      </c>
      <c r="AN774" s="31">
        <v>15758611.3703613</v>
      </c>
      <c r="AO774" s="31">
        <v>25215343.229247998</v>
      </c>
      <c r="AP774" s="31">
        <v>0</v>
      </c>
      <c r="AQ774" s="31">
        <v>17252325.042480499</v>
      </c>
      <c r="AR774" s="31">
        <v>10717566.0626221</v>
      </c>
      <c r="AS774" s="31">
        <v>920540.99618530297</v>
      </c>
      <c r="AT774" s="31">
        <v>0</v>
      </c>
      <c r="AU774" s="31">
        <v>0</v>
      </c>
      <c r="AV774" s="31">
        <v>24032875.5791016</v>
      </c>
      <c r="AW774" s="31">
        <v>15147682.045654301</v>
      </c>
      <c r="AX774" s="31">
        <v>16357696.1522217</v>
      </c>
      <c r="AY774" s="31">
        <v>13573616.884521499</v>
      </c>
      <c r="AZ774" s="31">
        <v>7926836.8645629901</v>
      </c>
      <c r="BA774" s="31">
        <v>0</v>
      </c>
      <c r="BB774" s="31">
        <v>0</v>
      </c>
      <c r="BC774" s="31">
        <v>4193722.9998474098</v>
      </c>
      <c r="BD774" s="31">
        <v>0</v>
      </c>
      <c r="BE774" s="31">
        <v>0</v>
      </c>
      <c r="BF774" s="31">
        <v>2509313.1714782701</v>
      </c>
      <c r="BG774" s="31">
        <v>39046821.329589799</v>
      </c>
      <c r="BH774" s="31">
        <v>4651009.75598145</v>
      </c>
      <c r="BI774" s="31">
        <v>0</v>
      </c>
      <c r="BJ774" s="31">
        <v>5217455.0123901404</v>
      </c>
      <c r="BK774" s="31">
        <v>4075096.40707397</v>
      </c>
      <c r="BL774" s="31">
        <v>0</v>
      </c>
      <c r="BM774" s="31">
        <v>0</v>
      </c>
      <c r="BN774" s="31">
        <v>0</v>
      </c>
      <c r="BO774" s="31">
        <v>0</v>
      </c>
      <c r="BP774" s="31">
        <v>0</v>
      </c>
      <c r="BQ774" s="31">
        <v>0</v>
      </c>
      <c r="BR774" s="31">
        <v>4558102.1736450205</v>
      </c>
      <c r="BS774" s="31">
        <v>3163171.6856079102</v>
      </c>
      <c r="BT774" s="31">
        <v>0</v>
      </c>
      <c r="BU774" s="31">
        <v>0</v>
      </c>
      <c r="BV774" s="31">
        <v>2081358.1482696501</v>
      </c>
      <c r="BW774" s="31">
        <v>0</v>
      </c>
      <c r="BX774" s="31">
        <v>0</v>
      </c>
      <c r="BY774" s="31">
        <v>0</v>
      </c>
      <c r="BZ774" s="31">
        <v>0</v>
      </c>
      <c r="CA774" s="31">
        <v>100709.42074680301</v>
      </c>
      <c r="CB774" s="31">
        <v>5533020.9221191397</v>
      </c>
      <c r="CC774" s="31">
        <v>42478401.090820298</v>
      </c>
      <c r="CD774" s="31">
        <v>9871465.2694091797</v>
      </c>
      <c r="CE774" s="31">
        <v>2512.0786606371398</v>
      </c>
      <c r="CF774" s="31">
        <v>382232.60939407302</v>
      </c>
      <c r="CG774" s="31">
        <v>2554565.9466552702</v>
      </c>
      <c r="CH774" s="31">
        <v>0</v>
      </c>
      <c r="CI774" s="31">
        <v>103258.76200103801</v>
      </c>
      <c r="CJ774" s="31">
        <v>5916592.79260254</v>
      </c>
      <c r="CK774" s="31">
        <v>44994587.352050804</v>
      </c>
      <c r="CL774" s="31">
        <v>9895081.8298339806</v>
      </c>
      <c r="CM774" s="31">
        <v>153928.61451149001</v>
      </c>
      <c r="CN774" s="31">
        <v>21729649.290283199</v>
      </c>
      <c r="CO774" s="31">
        <v>84091287.371093795</v>
      </c>
      <c r="CP774" s="31">
        <v>9895081.8298339806</v>
      </c>
    </row>
    <row r="775" spans="1:94">
      <c r="A775" s="138" t="s">
        <v>77</v>
      </c>
      <c r="B775" s="163">
        <v>38777</v>
      </c>
      <c r="C775" s="31">
        <v>69321.658378601103</v>
      </c>
      <c r="D775" s="31">
        <v>0</v>
      </c>
      <c r="E775" s="31">
        <v>32152.9333920479</v>
      </c>
      <c r="F775" s="31">
        <v>23056.199619770101</v>
      </c>
      <c r="G775" s="31">
        <v>898.31458845734596</v>
      </c>
      <c r="H775" s="31">
        <v>0</v>
      </c>
      <c r="I775" s="31">
        <v>0</v>
      </c>
      <c r="J775" s="31">
        <v>30800.911768436399</v>
      </c>
      <c r="K775" s="31">
        <v>19698.646784067201</v>
      </c>
      <c r="L775" s="31">
        <v>23110.877757787701</v>
      </c>
      <c r="M775" s="31">
        <v>41624.6604084969</v>
      </c>
      <c r="N775" s="31">
        <v>7003.2552977800397</v>
      </c>
      <c r="O775" s="31">
        <v>30542.718177556999</v>
      </c>
      <c r="P775" s="31">
        <v>0</v>
      </c>
      <c r="Q775" s="31">
        <v>5517.3766070604297</v>
      </c>
      <c r="R775" s="31">
        <v>1732.3752462267901</v>
      </c>
      <c r="S775" s="31">
        <v>0</v>
      </c>
      <c r="T775" s="31">
        <v>858.07583911716904</v>
      </c>
      <c r="U775" s="31">
        <v>51291.582728501082</v>
      </c>
      <c r="V775" s="31">
        <v>3400293.4472351102</v>
      </c>
      <c r="W775" s="31">
        <v>0</v>
      </c>
      <c r="X775" s="31">
        <v>2256397.5189819299</v>
      </c>
      <c r="Y775" s="31">
        <v>1393602.6674804699</v>
      </c>
      <c r="Z775" s="31">
        <v>162945.88049697899</v>
      </c>
      <c r="AA775" s="31">
        <v>0</v>
      </c>
      <c r="AB775" s="31">
        <v>0</v>
      </c>
      <c r="AC775" s="31">
        <v>10888853.220336899</v>
      </c>
      <c r="AD775" s="31">
        <v>4767663.3397827102</v>
      </c>
      <c r="AE775" s="31">
        <v>890281.99314880394</v>
      </c>
      <c r="AF775" s="31">
        <v>1820875.2134246801</v>
      </c>
      <c r="AG775" s="31">
        <v>1089610.8599395801</v>
      </c>
      <c r="AH775" s="31">
        <v>1302938.8328094501</v>
      </c>
      <c r="AI775" s="31">
        <v>0</v>
      </c>
      <c r="AJ775" s="31">
        <v>574749.00101470901</v>
      </c>
      <c r="AK775" s="31">
        <v>246073.28524017299</v>
      </c>
      <c r="AL775" s="31">
        <v>0</v>
      </c>
      <c r="AM775" s="31">
        <v>134140.11383247399</v>
      </c>
      <c r="AN775" s="31">
        <v>16158281.7612305</v>
      </c>
      <c r="AO775" s="31">
        <v>26687493.1953125</v>
      </c>
      <c r="AP775" s="31">
        <v>0</v>
      </c>
      <c r="AQ775" s="31">
        <v>16960461.121093798</v>
      </c>
      <c r="AR775" s="31">
        <v>10657830.8956299</v>
      </c>
      <c r="AS775" s="31">
        <v>1100272.04870605</v>
      </c>
      <c r="AT775" s="31">
        <v>0</v>
      </c>
      <c r="AU775" s="31">
        <v>0</v>
      </c>
      <c r="AV775" s="31">
        <v>27140019.0632324</v>
      </c>
      <c r="AW775" s="31">
        <v>11915980.341918901</v>
      </c>
      <c r="AX775" s="31">
        <v>7334108.9697265597</v>
      </c>
      <c r="AY775" s="31">
        <v>14245504.271240201</v>
      </c>
      <c r="AZ775" s="31">
        <v>8000500.4514770498</v>
      </c>
      <c r="BA775" s="31">
        <v>9867670.3631591797</v>
      </c>
      <c r="BB775" s="31">
        <v>0</v>
      </c>
      <c r="BC775" s="31">
        <v>4353920.4526367197</v>
      </c>
      <c r="BD775" s="31">
        <v>1673564.8078765899</v>
      </c>
      <c r="BE775" s="31">
        <v>0</v>
      </c>
      <c r="BF775" s="31">
        <v>916384.76804351795</v>
      </c>
      <c r="BG775" s="31">
        <v>40289987.742675804</v>
      </c>
      <c r="BH775" s="31">
        <v>6420193.1985473596</v>
      </c>
      <c r="BI775" s="31">
        <v>0</v>
      </c>
      <c r="BJ775" s="31">
        <v>5888389.1134643601</v>
      </c>
      <c r="BK775" s="31">
        <v>4292229.9269409198</v>
      </c>
      <c r="BL775" s="31">
        <v>64595.784692764297</v>
      </c>
      <c r="BM775" s="31">
        <v>0</v>
      </c>
      <c r="BN775" s="31">
        <v>0</v>
      </c>
      <c r="BO775" s="31">
        <v>0</v>
      </c>
      <c r="BP775" s="31">
        <v>0</v>
      </c>
      <c r="BQ775" s="31">
        <v>0</v>
      </c>
      <c r="BR775" s="31">
        <v>4943374.1228027297</v>
      </c>
      <c r="BS775" s="31">
        <v>3261470.3325195299</v>
      </c>
      <c r="BT775" s="31">
        <v>1923297.8975830099</v>
      </c>
      <c r="BU775" s="31">
        <v>0</v>
      </c>
      <c r="BV775" s="31">
        <v>2188532.4760742201</v>
      </c>
      <c r="BW775" s="31">
        <v>186901.851915359</v>
      </c>
      <c r="BX775" s="31">
        <v>0</v>
      </c>
      <c r="BY775" s="31">
        <v>0</v>
      </c>
      <c r="BZ775" s="31">
        <v>0</v>
      </c>
      <c r="CA775" s="31">
        <v>101515.696586609</v>
      </c>
      <c r="CB775" s="31">
        <v>5664122.8418579102</v>
      </c>
      <c r="CC775" s="31">
        <v>43672294.132324196</v>
      </c>
      <c r="CD775" s="31">
        <v>12319871.7310791</v>
      </c>
      <c r="CE775" s="31">
        <v>2520.9563707709299</v>
      </c>
      <c r="CF775" s="31">
        <v>380808.76306915301</v>
      </c>
      <c r="CG775" s="31">
        <v>2586141.8907775902</v>
      </c>
      <c r="CH775" s="31">
        <v>186901.851915359</v>
      </c>
      <c r="CI775" s="31">
        <v>104042.460186005</v>
      </c>
      <c r="CJ775" s="31">
        <v>6044402.13708496</v>
      </c>
      <c r="CK775" s="31">
        <v>46318260.341796897</v>
      </c>
      <c r="CL775" s="31">
        <v>12499233.713256801</v>
      </c>
      <c r="CM775" s="31">
        <v>155044.66322517401</v>
      </c>
      <c r="CN775" s="31">
        <v>22223620.643066399</v>
      </c>
      <c r="CO775" s="31">
        <v>86548569.959960893</v>
      </c>
      <c r="CP775" s="31">
        <v>12499233.713256801</v>
      </c>
    </row>
    <row r="776" spans="1:94">
      <c r="A776" s="138" t="s">
        <v>77</v>
      </c>
      <c r="B776" s="163">
        <v>38869</v>
      </c>
      <c r="C776" s="31">
        <v>72173.984282493606</v>
      </c>
      <c r="D776" s="31">
        <v>0</v>
      </c>
      <c r="E776" s="31">
        <v>31813.887991905201</v>
      </c>
      <c r="F776" s="31">
        <v>23201.548639774301</v>
      </c>
      <c r="G776" s="31">
        <v>1023.43801757693</v>
      </c>
      <c r="H776" s="31">
        <v>0</v>
      </c>
      <c r="I776" s="31">
        <v>0</v>
      </c>
      <c r="J776" s="31">
        <v>35873.011821270004</v>
      </c>
      <c r="K776" s="31">
        <v>16301.7790712118</v>
      </c>
      <c r="L776" s="31">
        <v>22057.1225113869</v>
      </c>
      <c r="M776" s="31">
        <v>42445.153954982801</v>
      </c>
      <c r="N776" s="31">
        <v>6926.9574609994897</v>
      </c>
      <c r="O776" s="31">
        <v>31808.264580249801</v>
      </c>
      <c r="P776" s="31">
        <v>0</v>
      </c>
      <c r="Q776" s="31">
        <v>5599.2770639658002</v>
      </c>
      <c r="R776" s="31">
        <v>1815.94406926632</v>
      </c>
      <c r="S776" s="31">
        <v>0</v>
      </c>
      <c r="T776" s="31">
        <v>795.07539649307705</v>
      </c>
      <c r="U776" s="31">
        <v>51718.627398533688</v>
      </c>
      <c r="V776" s="31">
        <v>3486041.01879883</v>
      </c>
      <c r="W776" s="31">
        <v>0</v>
      </c>
      <c r="X776" s="31">
        <v>2203721.6452941899</v>
      </c>
      <c r="Y776" s="31">
        <v>1383203.19421387</v>
      </c>
      <c r="Z776" s="31">
        <v>186597.501682281</v>
      </c>
      <c r="AA776" s="31">
        <v>0</v>
      </c>
      <c r="AB776" s="31">
        <v>0</v>
      </c>
      <c r="AC776" s="31">
        <v>12881529.8786621</v>
      </c>
      <c r="AD776" s="31">
        <v>3672468.8310241699</v>
      </c>
      <c r="AE776" s="31">
        <v>853535.59828948998</v>
      </c>
      <c r="AF776" s="31">
        <v>1834638.6635894801</v>
      </c>
      <c r="AG776" s="31">
        <v>1079979.8290863</v>
      </c>
      <c r="AH776" s="31">
        <v>1352735.21748352</v>
      </c>
      <c r="AI776" s="31">
        <v>0</v>
      </c>
      <c r="AJ776" s="31">
        <v>576348.94119262695</v>
      </c>
      <c r="AK776" s="31">
        <v>257765.782644272</v>
      </c>
      <c r="AL776" s="31">
        <v>0</v>
      </c>
      <c r="AM776" s="31">
        <v>123687.45193195299</v>
      </c>
      <c r="AN776" s="31">
        <v>16343186.849853501</v>
      </c>
      <c r="AO776" s="31">
        <v>27732544.886718798</v>
      </c>
      <c r="AP776" s="31">
        <v>0</v>
      </c>
      <c r="AQ776" s="31">
        <v>16594160.317382799</v>
      </c>
      <c r="AR776" s="31">
        <v>10550370.5581055</v>
      </c>
      <c r="AS776" s="31">
        <v>1279451.36784363</v>
      </c>
      <c r="AT776" s="31">
        <v>0</v>
      </c>
      <c r="AU776" s="31">
        <v>0</v>
      </c>
      <c r="AV776" s="31">
        <v>32540104.657470699</v>
      </c>
      <c r="AW776" s="31">
        <v>9214267.6494140606</v>
      </c>
      <c r="AX776" s="31">
        <v>7053354.7632446298</v>
      </c>
      <c r="AY776" s="31">
        <v>14550597.057251001</v>
      </c>
      <c r="AZ776" s="31">
        <v>8022956.54333496</v>
      </c>
      <c r="BA776" s="31">
        <v>10349714.717163101</v>
      </c>
      <c r="BB776" s="31">
        <v>0</v>
      </c>
      <c r="BC776" s="31">
        <v>4384663.9541626005</v>
      </c>
      <c r="BD776" s="31">
        <v>1763894.82333374</v>
      </c>
      <c r="BE776" s="31">
        <v>0</v>
      </c>
      <c r="BF776" s="31">
        <v>855534.34211731004</v>
      </c>
      <c r="BG776" s="31">
        <v>41175330.421875</v>
      </c>
      <c r="BH776" s="31">
        <v>6768248.95458984</v>
      </c>
      <c r="BI776" s="31">
        <v>0</v>
      </c>
      <c r="BJ776" s="31">
        <v>5747987.4889526404</v>
      </c>
      <c r="BK776" s="31">
        <v>4245895.8901367197</v>
      </c>
      <c r="BL776" s="31">
        <v>80018.134547233596</v>
      </c>
      <c r="BM776" s="31">
        <v>0</v>
      </c>
      <c r="BN776" s="31">
        <v>0</v>
      </c>
      <c r="BO776" s="31">
        <v>0</v>
      </c>
      <c r="BP776" s="31">
        <v>0</v>
      </c>
      <c r="BQ776" s="31">
        <v>0</v>
      </c>
      <c r="BR776" s="31">
        <v>5068009.8928832998</v>
      </c>
      <c r="BS776" s="31">
        <v>3271033.9221496601</v>
      </c>
      <c r="BT776" s="31">
        <v>2017096.6502380399</v>
      </c>
      <c r="BU776" s="31">
        <v>0</v>
      </c>
      <c r="BV776" s="31">
        <v>2196648.8200988802</v>
      </c>
      <c r="BW776" s="31">
        <v>198118.87887382499</v>
      </c>
      <c r="BX776" s="31">
        <v>0</v>
      </c>
      <c r="BY776" s="31">
        <v>0</v>
      </c>
      <c r="BZ776" s="31">
        <v>0</v>
      </c>
      <c r="CA776" s="31">
        <v>104102.591081619</v>
      </c>
      <c r="CB776" s="31">
        <v>5689327.8200683603</v>
      </c>
      <c r="CC776" s="31">
        <v>44322194.494140603</v>
      </c>
      <c r="CD776" s="31">
        <v>12519668.813720699</v>
      </c>
      <c r="CE776" s="31">
        <v>2542.6075543165198</v>
      </c>
      <c r="CF776" s="31">
        <v>380530.544921875</v>
      </c>
      <c r="CG776" s="31">
        <v>2612958.8229980501</v>
      </c>
      <c r="CH776" s="31">
        <v>198118.87887382499</v>
      </c>
      <c r="CI776" s="31">
        <v>106599.93855381</v>
      </c>
      <c r="CJ776" s="31">
        <v>6069188.0884399395</v>
      </c>
      <c r="CK776" s="31">
        <v>46927551.363281302</v>
      </c>
      <c r="CL776" s="31">
        <v>12704554.977661099</v>
      </c>
      <c r="CM776" s="31">
        <v>157965.06583976699</v>
      </c>
      <c r="CN776" s="31">
        <v>22435822.7653809</v>
      </c>
      <c r="CO776" s="31">
        <v>88109389.415039107</v>
      </c>
      <c r="CP776" s="31">
        <v>12704554.977661099</v>
      </c>
    </row>
    <row r="777" spans="1:94">
      <c r="A777" s="138" t="s">
        <v>77</v>
      </c>
      <c r="B777" s="163">
        <v>38961</v>
      </c>
      <c r="C777" s="31">
        <v>73621.631777763396</v>
      </c>
      <c r="D777" s="31">
        <v>0</v>
      </c>
      <c r="E777" s="31">
        <v>31151.975966215101</v>
      </c>
      <c r="F777" s="31">
        <v>22966.2283270359</v>
      </c>
      <c r="G777" s="31">
        <v>1131.68909876049</v>
      </c>
      <c r="H777" s="31">
        <v>0</v>
      </c>
      <c r="I777" s="31">
        <v>0</v>
      </c>
      <c r="J777" s="31">
        <v>39105.275207996398</v>
      </c>
      <c r="K777" s="31">
        <v>13411.4069176912</v>
      </c>
      <c r="L777" s="31">
        <v>20791.794068813299</v>
      </c>
      <c r="M777" s="31">
        <v>42730.305701732599</v>
      </c>
      <c r="N777" s="31">
        <v>6923.6750203967104</v>
      </c>
      <c r="O777" s="31">
        <v>32855.060535430901</v>
      </c>
      <c r="P777" s="31">
        <v>0</v>
      </c>
      <c r="Q777" s="31">
        <v>5652.1916800737399</v>
      </c>
      <c r="R777" s="31">
        <v>1878.06630092859</v>
      </c>
      <c r="S777" s="31">
        <v>0</v>
      </c>
      <c r="T777" s="31">
        <v>751.87300604581799</v>
      </c>
      <c r="U777" s="31">
        <v>52147.150461176818</v>
      </c>
      <c r="V777" s="31">
        <v>3538959.16546631</v>
      </c>
      <c r="W777" s="31">
        <v>0</v>
      </c>
      <c r="X777" s="31">
        <v>2128518.2752380399</v>
      </c>
      <c r="Y777" s="31">
        <v>1349356.5448455799</v>
      </c>
      <c r="Z777" s="31">
        <v>204483.24028968799</v>
      </c>
      <c r="AA777" s="31">
        <v>0</v>
      </c>
      <c r="AB777" s="31">
        <v>0</v>
      </c>
      <c r="AC777" s="31">
        <v>14191930.0270996</v>
      </c>
      <c r="AD777" s="31">
        <v>2571895.83129883</v>
      </c>
      <c r="AE777" s="31">
        <v>785175.61280059803</v>
      </c>
      <c r="AF777" s="31">
        <v>1828970.89630127</v>
      </c>
      <c r="AG777" s="31">
        <v>1058123.4677581801</v>
      </c>
      <c r="AH777" s="31">
        <v>1388058.52824402</v>
      </c>
      <c r="AI777" s="31">
        <v>0</v>
      </c>
      <c r="AJ777" s="31">
        <v>579275.07581329299</v>
      </c>
      <c r="AK777" s="31">
        <v>265051.65732192999</v>
      </c>
      <c r="AL777" s="31">
        <v>0</v>
      </c>
      <c r="AM777" s="31">
        <v>117645.411457062</v>
      </c>
      <c r="AN777" s="31">
        <v>16391107.466186499</v>
      </c>
      <c r="AO777" s="31">
        <v>28402547.4365234</v>
      </c>
      <c r="AP777" s="31">
        <v>0</v>
      </c>
      <c r="AQ777" s="31">
        <v>16170875.763549799</v>
      </c>
      <c r="AR777" s="31">
        <v>10363187.5455322</v>
      </c>
      <c r="AS777" s="31">
        <v>1425229.1483917199</v>
      </c>
      <c r="AT777" s="31">
        <v>0</v>
      </c>
      <c r="AU777" s="31">
        <v>0</v>
      </c>
      <c r="AV777" s="31">
        <v>36669030.099609397</v>
      </c>
      <c r="AW777" s="31">
        <v>6598183.0441284198</v>
      </c>
      <c r="AX777" s="31">
        <v>6503636.8059692401</v>
      </c>
      <c r="AY777" s="31">
        <v>14656210.865112299</v>
      </c>
      <c r="AZ777" s="31">
        <v>7924763.1146240197</v>
      </c>
      <c r="BA777" s="31">
        <v>10766421.692627</v>
      </c>
      <c r="BB777" s="31">
        <v>0</v>
      </c>
      <c r="BC777" s="31">
        <v>4468685.8749389602</v>
      </c>
      <c r="BD777" s="31">
        <v>1823054.5586852999</v>
      </c>
      <c r="BE777" s="31">
        <v>0</v>
      </c>
      <c r="BF777" s="31">
        <v>821726.082862854</v>
      </c>
      <c r="BG777" s="31">
        <v>42376162.293457001</v>
      </c>
      <c r="BH777" s="31">
        <v>6997609.6307373</v>
      </c>
      <c r="BI777" s="31">
        <v>0</v>
      </c>
      <c r="BJ777" s="31">
        <v>5673115.3255615197</v>
      </c>
      <c r="BK777" s="31">
        <v>4202894.92370605</v>
      </c>
      <c r="BL777" s="31">
        <v>94185.479118347197</v>
      </c>
      <c r="BM777" s="31">
        <v>0</v>
      </c>
      <c r="BN777" s="31">
        <v>0</v>
      </c>
      <c r="BO777" s="31">
        <v>0</v>
      </c>
      <c r="BP777" s="31">
        <v>0</v>
      </c>
      <c r="BQ777" s="31">
        <v>0</v>
      </c>
      <c r="BR777" s="31">
        <v>5071103.83276367</v>
      </c>
      <c r="BS777" s="31">
        <v>3222978.5080871601</v>
      </c>
      <c r="BT777" s="31">
        <v>2099443.70983887</v>
      </c>
      <c r="BU777" s="31">
        <v>0</v>
      </c>
      <c r="BV777" s="31">
        <v>2236466.8311157199</v>
      </c>
      <c r="BW777" s="31">
        <v>204391.05517959601</v>
      </c>
      <c r="BX777" s="31">
        <v>0</v>
      </c>
      <c r="BY777" s="31">
        <v>0</v>
      </c>
      <c r="BZ777" s="31">
        <v>0</v>
      </c>
      <c r="CA777" s="31">
        <v>104627.671061516</v>
      </c>
      <c r="CB777" s="31">
        <v>5664774.7400512705</v>
      </c>
      <c r="CC777" s="31">
        <v>44565864.612792999</v>
      </c>
      <c r="CD777" s="31">
        <v>12642915.454711899</v>
      </c>
      <c r="CE777" s="31">
        <v>2567.6450145542599</v>
      </c>
      <c r="CF777" s="31">
        <v>384630.95824432402</v>
      </c>
      <c r="CG777" s="31">
        <v>2664233.6145935101</v>
      </c>
      <c r="CH777" s="31">
        <v>204391.05517959601</v>
      </c>
      <c r="CI777" s="31">
        <v>107202.95627307901</v>
      </c>
      <c r="CJ777" s="31">
        <v>6049238.4899902297</v>
      </c>
      <c r="CK777" s="31">
        <v>47187426.770019501</v>
      </c>
      <c r="CL777" s="31">
        <v>12839011.1411133</v>
      </c>
      <c r="CM777" s="31">
        <v>159012.32254791301</v>
      </c>
      <c r="CN777" s="31">
        <v>22345281.1335449</v>
      </c>
      <c r="CO777" s="31">
        <v>89597335.607421905</v>
      </c>
      <c r="CP777" s="31">
        <v>12839011.1411133</v>
      </c>
    </row>
    <row r="778" spans="1:94">
      <c r="A778" s="138" t="s">
        <v>77</v>
      </c>
      <c r="B778" s="163">
        <v>39052</v>
      </c>
      <c r="C778" s="31">
        <v>75998.636891365095</v>
      </c>
      <c r="D778" s="31">
        <v>0</v>
      </c>
      <c r="E778" s="31">
        <v>30765.022283315699</v>
      </c>
      <c r="F778" s="31">
        <v>22919.801915645599</v>
      </c>
      <c r="G778" s="31">
        <v>1276.6259394139099</v>
      </c>
      <c r="H778" s="31">
        <v>0</v>
      </c>
      <c r="I778" s="31">
        <v>0</v>
      </c>
      <c r="J778" s="31">
        <v>42941.620578765898</v>
      </c>
      <c r="K778" s="31">
        <v>9816.4835951328296</v>
      </c>
      <c r="L778" s="31">
        <v>21214.194174766501</v>
      </c>
      <c r="M778" s="31">
        <v>43288.559896469102</v>
      </c>
      <c r="N778" s="31">
        <v>6951.8674207329796</v>
      </c>
      <c r="O778" s="31">
        <v>34120.828194141402</v>
      </c>
      <c r="P778" s="31">
        <v>0</v>
      </c>
      <c r="Q778" s="31">
        <v>5670.7565046548798</v>
      </c>
      <c r="R778" s="31">
        <v>1941.49640978873</v>
      </c>
      <c r="S778" s="31">
        <v>0</v>
      </c>
      <c r="T778" s="31">
        <v>701.61726542562201</v>
      </c>
      <c r="U778" s="31">
        <v>53043.031965902243</v>
      </c>
      <c r="V778" s="31">
        <v>3645676.5314331101</v>
      </c>
      <c r="W778" s="31">
        <v>0</v>
      </c>
      <c r="X778" s="31">
        <v>2101173.8063659701</v>
      </c>
      <c r="Y778" s="31">
        <v>1342598.7789154099</v>
      </c>
      <c r="Z778" s="31">
        <v>227238.84404754601</v>
      </c>
      <c r="AA778" s="31">
        <v>0</v>
      </c>
      <c r="AB778" s="31">
        <v>0</v>
      </c>
      <c r="AC778" s="31">
        <v>15322986.278320299</v>
      </c>
      <c r="AD778" s="31">
        <v>1575776.66038513</v>
      </c>
      <c r="AE778" s="31">
        <v>808669.72821807896</v>
      </c>
      <c r="AF778" s="31">
        <v>1843255.4028320301</v>
      </c>
      <c r="AG778" s="31">
        <v>1064195.70298767</v>
      </c>
      <c r="AH778" s="31">
        <v>1447437.3519744901</v>
      </c>
      <c r="AI778" s="31">
        <v>0</v>
      </c>
      <c r="AJ778" s="31">
        <v>581727.110679626</v>
      </c>
      <c r="AK778" s="31">
        <v>285304.541744232</v>
      </c>
      <c r="AL778" s="31">
        <v>0</v>
      </c>
      <c r="AM778" s="31">
        <v>109394.192770958</v>
      </c>
      <c r="AN778" s="31">
        <v>17094914.902587902</v>
      </c>
      <c r="AO778" s="31">
        <v>29669318.545410201</v>
      </c>
      <c r="AP778" s="31">
        <v>0</v>
      </c>
      <c r="AQ778" s="31">
        <v>16052911.049438501</v>
      </c>
      <c r="AR778" s="31">
        <v>10293599.885131801</v>
      </c>
      <c r="AS778" s="31">
        <v>1578230.73141479</v>
      </c>
      <c r="AT778" s="31">
        <v>0</v>
      </c>
      <c r="AU778" s="31">
        <v>0</v>
      </c>
      <c r="AV778" s="31">
        <v>39485603.8046875</v>
      </c>
      <c r="AW778" s="31">
        <v>4038572.5744934101</v>
      </c>
      <c r="AX778" s="31">
        <v>6912556.5794067401</v>
      </c>
      <c r="AY778" s="31">
        <v>14943014.388916001</v>
      </c>
      <c r="AZ778" s="31">
        <v>7997943.4552002</v>
      </c>
      <c r="BA778" s="31">
        <v>11382444.2736816</v>
      </c>
      <c r="BB778" s="31">
        <v>0</v>
      </c>
      <c r="BC778" s="31">
        <v>4510945.0925292997</v>
      </c>
      <c r="BD778" s="31">
        <v>1969204.86064148</v>
      </c>
      <c r="BE778" s="31">
        <v>0</v>
      </c>
      <c r="BF778" s="31">
        <v>768735.07608032203</v>
      </c>
      <c r="BG778" s="31">
        <v>44054304.384765603</v>
      </c>
      <c r="BH778" s="31">
        <v>7335717.83129883</v>
      </c>
      <c r="BI778" s="31">
        <v>0</v>
      </c>
      <c r="BJ778" s="31">
        <v>5588863.6796875</v>
      </c>
      <c r="BK778" s="31">
        <v>4158448.0244140602</v>
      </c>
      <c r="BL778" s="31">
        <v>115222.688136101</v>
      </c>
      <c r="BM778" s="31">
        <v>0</v>
      </c>
      <c r="BN778" s="31">
        <v>0</v>
      </c>
      <c r="BO778" s="31">
        <v>0</v>
      </c>
      <c r="BP778" s="31">
        <v>0</v>
      </c>
      <c r="BQ778" s="31">
        <v>0</v>
      </c>
      <c r="BR778" s="31">
        <v>5213277.2607421903</v>
      </c>
      <c r="BS778" s="31">
        <v>3256792.5530090299</v>
      </c>
      <c r="BT778" s="31">
        <v>2218512.1291809101</v>
      </c>
      <c r="BU778" s="31">
        <v>0</v>
      </c>
      <c r="BV778" s="31">
        <v>2267095.8710327102</v>
      </c>
      <c r="BW778" s="31">
        <v>221353.55676460301</v>
      </c>
      <c r="BX778" s="31">
        <v>0</v>
      </c>
      <c r="BY778" s="31">
        <v>0</v>
      </c>
      <c r="BZ778" s="31">
        <v>0</v>
      </c>
      <c r="CA778" s="31">
        <v>106731.700696945</v>
      </c>
      <c r="CB778" s="31">
        <v>5746908.43041992</v>
      </c>
      <c r="CC778" s="31">
        <v>45699650.4755859</v>
      </c>
      <c r="CD778" s="31">
        <v>12953835.610473599</v>
      </c>
      <c r="CE778" s="31">
        <v>2596.96839863062</v>
      </c>
      <c r="CF778" s="31">
        <v>393433.05798721302</v>
      </c>
      <c r="CG778" s="31">
        <v>2732736.5231018099</v>
      </c>
      <c r="CH778" s="31">
        <v>221353.55676460301</v>
      </c>
      <c r="CI778" s="31">
        <v>109357.64467907</v>
      </c>
      <c r="CJ778" s="31">
        <v>6141393.9508056603</v>
      </c>
      <c r="CK778" s="31">
        <v>48470935.741699196</v>
      </c>
      <c r="CL778" s="31">
        <v>13202284.8586426</v>
      </c>
      <c r="CM778" s="31">
        <v>162010.524831772</v>
      </c>
      <c r="CN778" s="31">
        <v>23274837.669189502</v>
      </c>
      <c r="CO778" s="31">
        <v>92488701.629882798</v>
      </c>
      <c r="CP778" s="31">
        <v>13202284.8586426</v>
      </c>
    </row>
    <row r="779" spans="1:94">
      <c r="A779" s="138" t="s">
        <v>77</v>
      </c>
      <c r="B779" s="163">
        <v>39142</v>
      </c>
      <c r="C779" s="31">
        <v>78340.095615387007</v>
      </c>
      <c r="D779" s="31">
        <v>0</v>
      </c>
      <c r="E779" s="31">
        <v>29351.2107782364</v>
      </c>
      <c r="F779" s="31">
        <v>22224.475598335299</v>
      </c>
      <c r="G779" s="31">
        <v>1449.05624046922</v>
      </c>
      <c r="H779" s="31">
        <v>0</v>
      </c>
      <c r="I779" s="31">
        <v>0</v>
      </c>
      <c r="J779" s="31">
        <v>45696.925989627802</v>
      </c>
      <c r="K779" s="31">
        <v>7801.9656229019201</v>
      </c>
      <c r="L779" s="31">
        <v>20533.096300601999</v>
      </c>
      <c r="M779" s="31">
        <v>43649.101987838701</v>
      </c>
      <c r="N779" s="31">
        <v>6787.6679832339296</v>
      </c>
      <c r="O779" s="31">
        <v>35230.256503582001</v>
      </c>
      <c r="P779" s="31">
        <v>0</v>
      </c>
      <c r="Q779" s="31">
        <v>5710.5042694807098</v>
      </c>
      <c r="R779" s="31">
        <v>2018.9226924776999</v>
      </c>
      <c r="S779" s="31">
        <v>0</v>
      </c>
      <c r="T779" s="31">
        <v>685.10931178182398</v>
      </c>
      <c r="U779" s="31">
        <v>53817.503606914848</v>
      </c>
      <c r="V779" s="31">
        <v>3722824.0162658701</v>
      </c>
      <c r="W779" s="31">
        <v>0</v>
      </c>
      <c r="X779" s="31">
        <v>2012176.7750091599</v>
      </c>
      <c r="Y779" s="31">
        <v>1308881.74639893</v>
      </c>
      <c r="Z779" s="31">
        <v>247075.99669265701</v>
      </c>
      <c r="AA779" s="31">
        <v>0</v>
      </c>
      <c r="AB779" s="31">
        <v>0</v>
      </c>
      <c r="AC779" s="31">
        <v>16095277.6794434</v>
      </c>
      <c r="AD779" s="31">
        <v>1119618.63000488</v>
      </c>
      <c r="AE779" s="31">
        <v>778643.15242004395</v>
      </c>
      <c r="AF779" s="31">
        <v>1848700.2988433801</v>
      </c>
      <c r="AG779" s="31">
        <v>1048845.18284607</v>
      </c>
      <c r="AH779" s="31">
        <v>1492811.14776611</v>
      </c>
      <c r="AI779" s="31">
        <v>0</v>
      </c>
      <c r="AJ779" s="31">
        <v>584332.28569030797</v>
      </c>
      <c r="AK779" s="31">
        <v>289345.33984375</v>
      </c>
      <c r="AL779" s="31">
        <v>0</v>
      </c>
      <c r="AM779" s="31">
        <v>102808.335487366</v>
      </c>
      <c r="AN779" s="31">
        <v>17403113.569091801</v>
      </c>
      <c r="AO779" s="31">
        <v>30585203.7651367</v>
      </c>
      <c r="AP779" s="31">
        <v>0</v>
      </c>
      <c r="AQ779" s="31">
        <v>15311307.6810303</v>
      </c>
      <c r="AR779" s="31">
        <v>10007290.294799799</v>
      </c>
      <c r="AS779" s="31">
        <v>1730258.5000305199</v>
      </c>
      <c r="AT779" s="31">
        <v>0</v>
      </c>
      <c r="AU779" s="31">
        <v>0</v>
      </c>
      <c r="AV779" s="31">
        <v>41809298.701660201</v>
      </c>
      <c r="AW779" s="31">
        <v>2911644.2493591299</v>
      </c>
      <c r="AX779" s="31">
        <v>6680466.7484130897</v>
      </c>
      <c r="AY779" s="31">
        <v>15080654.0983887</v>
      </c>
      <c r="AZ779" s="31">
        <v>7889406.0687866202</v>
      </c>
      <c r="BA779" s="31">
        <v>11860869.7159424</v>
      </c>
      <c r="BB779" s="31">
        <v>0</v>
      </c>
      <c r="BC779" s="31">
        <v>4536921.5399169903</v>
      </c>
      <c r="BD779" s="31">
        <v>2019330.2535095201</v>
      </c>
      <c r="BE779" s="31">
        <v>0</v>
      </c>
      <c r="BF779" s="31">
        <v>724452.08275604201</v>
      </c>
      <c r="BG779" s="31">
        <v>45204939.392089799</v>
      </c>
      <c r="BH779" s="31">
        <v>7696258.40270996</v>
      </c>
      <c r="BI779" s="31">
        <v>0</v>
      </c>
      <c r="BJ779" s="31">
        <v>5455476.9801635696</v>
      </c>
      <c r="BK779" s="31">
        <v>4082909.8992004399</v>
      </c>
      <c r="BL779" s="31">
        <v>129993.827789307</v>
      </c>
      <c r="BM779" s="31">
        <v>0</v>
      </c>
      <c r="BN779" s="31">
        <v>0</v>
      </c>
      <c r="BO779" s="31">
        <v>0</v>
      </c>
      <c r="BP779" s="31">
        <v>0</v>
      </c>
      <c r="BQ779" s="31">
        <v>0</v>
      </c>
      <c r="BR779" s="31">
        <v>5269021.9937744103</v>
      </c>
      <c r="BS779" s="31">
        <v>3231837.5534362802</v>
      </c>
      <c r="BT779" s="31">
        <v>2311523.25036621</v>
      </c>
      <c r="BU779" s="31">
        <v>0</v>
      </c>
      <c r="BV779" s="31">
        <v>2293786.1291809101</v>
      </c>
      <c r="BW779" s="31">
        <v>227368.97844314601</v>
      </c>
      <c r="BX779" s="31">
        <v>0</v>
      </c>
      <c r="BY779" s="31">
        <v>0</v>
      </c>
      <c r="BZ779" s="31">
        <v>0</v>
      </c>
      <c r="CA779" s="31">
        <v>107769.777160645</v>
      </c>
      <c r="CB779" s="31">
        <v>5740687.23156738</v>
      </c>
      <c r="CC779" s="31">
        <v>45948106.340332001</v>
      </c>
      <c r="CD779" s="31">
        <v>13144851.123291001</v>
      </c>
      <c r="CE779" s="31">
        <v>2656.0918681323501</v>
      </c>
      <c r="CF779" s="31">
        <v>392587.58772277797</v>
      </c>
      <c r="CG779" s="31">
        <v>2738675.7293396001</v>
      </c>
      <c r="CH779" s="31">
        <v>227368.97844314601</v>
      </c>
      <c r="CI779" s="31">
        <v>110433.073188782</v>
      </c>
      <c r="CJ779" s="31">
        <v>6133060.3045043899</v>
      </c>
      <c r="CK779" s="31">
        <v>48692456.7177734</v>
      </c>
      <c r="CL779" s="31">
        <v>13369529.8446045</v>
      </c>
      <c r="CM779" s="31">
        <v>163795.343608856</v>
      </c>
      <c r="CN779" s="31">
        <v>23561298.6796875</v>
      </c>
      <c r="CO779" s="31">
        <v>93907599.005859405</v>
      </c>
      <c r="CP779" s="31">
        <v>13369529.8446045</v>
      </c>
    </row>
    <row r="780" spans="1:94">
      <c r="A780" s="138" t="s">
        <v>77</v>
      </c>
      <c r="B780" s="163">
        <v>39234</v>
      </c>
      <c r="C780" s="31">
        <v>79577.157095909104</v>
      </c>
      <c r="D780" s="31">
        <v>0</v>
      </c>
      <c r="E780" s="31">
        <v>27888.769871711698</v>
      </c>
      <c r="F780" s="31">
        <v>21467.359914541201</v>
      </c>
      <c r="G780" s="31">
        <v>1603.0958144962799</v>
      </c>
      <c r="H780" s="31">
        <v>0</v>
      </c>
      <c r="I780" s="31">
        <v>0</v>
      </c>
      <c r="J780" s="31">
        <v>48276.659436225898</v>
      </c>
      <c r="K780" s="31">
        <v>6343.6182113289797</v>
      </c>
      <c r="L780" s="31">
        <v>20374.357268094998</v>
      </c>
      <c r="M780" s="31">
        <v>43296.389995575002</v>
      </c>
      <c r="N780" s="31">
        <v>6690.0266181826601</v>
      </c>
      <c r="O780" s="31">
        <v>35247.466710090601</v>
      </c>
      <c r="P780" s="31">
        <v>0</v>
      </c>
      <c r="Q780" s="31">
        <v>5610.8347637653396</v>
      </c>
      <c r="R780" s="31">
        <v>2068.5639542937301</v>
      </c>
      <c r="S780" s="31">
        <v>0</v>
      </c>
      <c r="T780" s="31">
        <v>693.04281650483597</v>
      </c>
      <c r="U780" s="31">
        <v>54387.328646190072</v>
      </c>
      <c r="V780" s="31">
        <v>3793240.3093566899</v>
      </c>
      <c r="W780" s="31">
        <v>0</v>
      </c>
      <c r="X780" s="31">
        <v>1925747.5847778299</v>
      </c>
      <c r="Y780" s="31">
        <v>1271690.63348389</v>
      </c>
      <c r="Z780" s="31">
        <v>262356.89585495001</v>
      </c>
      <c r="AA780" s="31">
        <v>0</v>
      </c>
      <c r="AB780" s="31">
        <v>0</v>
      </c>
      <c r="AC780" s="31">
        <v>16857888.081542999</v>
      </c>
      <c r="AD780" s="31">
        <v>844621.84596252395</v>
      </c>
      <c r="AE780" s="31">
        <v>757228.81419372605</v>
      </c>
      <c r="AF780" s="31">
        <v>1825263.3017883301</v>
      </c>
      <c r="AG780" s="31">
        <v>1047295.63026428</v>
      </c>
      <c r="AH780" s="31">
        <v>1500929.3174133301</v>
      </c>
      <c r="AI780" s="31">
        <v>0</v>
      </c>
      <c r="AJ780" s="31">
        <v>592639.12352752697</v>
      </c>
      <c r="AK780" s="31">
        <v>292886.954143524</v>
      </c>
      <c r="AL780" s="31">
        <v>0</v>
      </c>
      <c r="AM780" s="31">
        <v>99093.378652572603</v>
      </c>
      <c r="AN780" s="31">
        <v>17616141.7587891</v>
      </c>
      <c r="AO780" s="31">
        <v>31429231.870849598</v>
      </c>
      <c r="AP780" s="31">
        <v>0</v>
      </c>
      <c r="AQ780" s="31">
        <v>14757987.405151401</v>
      </c>
      <c r="AR780" s="31">
        <v>9776555.9134521503</v>
      </c>
      <c r="AS780" s="31">
        <v>1855467.8468933101</v>
      </c>
      <c r="AT780" s="31">
        <v>0</v>
      </c>
      <c r="AU780" s="31">
        <v>0</v>
      </c>
      <c r="AV780" s="31">
        <v>44356066.4365234</v>
      </c>
      <c r="AW780" s="31">
        <v>2213763.7285461398</v>
      </c>
      <c r="AX780" s="31">
        <v>6611989.41442871</v>
      </c>
      <c r="AY780" s="31">
        <v>15049822.9954834</v>
      </c>
      <c r="AZ780" s="31">
        <v>7944053.7705078097</v>
      </c>
      <c r="BA780" s="31">
        <v>12000167.800415</v>
      </c>
      <c r="BB780" s="31">
        <v>0</v>
      </c>
      <c r="BC780" s="31">
        <v>4610239.7105102502</v>
      </c>
      <c r="BD780" s="31">
        <v>2055099.6909484901</v>
      </c>
      <c r="BE780" s="31">
        <v>0</v>
      </c>
      <c r="BF780" s="31">
        <v>704132.43413543701</v>
      </c>
      <c r="BG780" s="31">
        <v>46290913.2978516</v>
      </c>
      <c r="BH780" s="31">
        <v>7877773.5221557599</v>
      </c>
      <c r="BI780" s="31">
        <v>0</v>
      </c>
      <c r="BJ780" s="31">
        <v>5273159.14953613</v>
      </c>
      <c r="BK780" s="31">
        <v>4011966.3999939002</v>
      </c>
      <c r="BL780" s="31">
        <v>144526.72932815601</v>
      </c>
      <c r="BM780" s="31">
        <v>0</v>
      </c>
      <c r="BN780" s="31">
        <v>0</v>
      </c>
      <c r="BO780" s="31">
        <v>0</v>
      </c>
      <c r="BP780" s="31">
        <v>0</v>
      </c>
      <c r="BQ780" s="31">
        <v>0</v>
      </c>
      <c r="BR780" s="31">
        <v>5266006.3792114304</v>
      </c>
      <c r="BS780" s="31">
        <v>3251816.7282714802</v>
      </c>
      <c r="BT780" s="31">
        <v>2337895.2601013202</v>
      </c>
      <c r="BU780" s="31">
        <v>0</v>
      </c>
      <c r="BV780" s="31">
        <v>2332290.3001403799</v>
      </c>
      <c r="BW780" s="31">
        <v>230722.57443237299</v>
      </c>
      <c r="BX780" s="31">
        <v>0</v>
      </c>
      <c r="BY780" s="31">
        <v>0</v>
      </c>
      <c r="BZ780" s="31">
        <v>0</v>
      </c>
      <c r="CA780" s="31">
        <v>107582.194133759</v>
      </c>
      <c r="CB780" s="31">
        <v>5715128.6753540002</v>
      </c>
      <c r="CC780" s="31">
        <v>46205103.066406302</v>
      </c>
      <c r="CD780" s="31">
        <v>13155238.819458</v>
      </c>
      <c r="CE780" s="31">
        <v>2692.34628251195</v>
      </c>
      <c r="CF780" s="31">
        <v>391132.08991241502</v>
      </c>
      <c r="CG780" s="31">
        <v>2752686.9765319801</v>
      </c>
      <c r="CH780" s="31">
        <v>230722.57443237299</v>
      </c>
      <c r="CI780" s="31">
        <v>110235.996786118</v>
      </c>
      <c r="CJ780" s="31">
        <v>6105759.8959350605</v>
      </c>
      <c r="CK780" s="31">
        <v>48906748.458984397</v>
      </c>
      <c r="CL780" s="31">
        <v>13372203.369628901</v>
      </c>
      <c r="CM780" s="31">
        <v>164111.656457901</v>
      </c>
      <c r="CN780" s="31">
        <v>23739851.371826202</v>
      </c>
      <c r="CO780" s="31">
        <v>95240804.743164107</v>
      </c>
      <c r="CP780" s="31">
        <v>13372203.369628901</v>
      </c>
    </row>
    <row r="781" spans="1:94">
      <c r="A781" s="138" t="s">
        <v>77</v>
      </c>
      <c r="B781" s="163">
        <v>39326</v>
      </c>
      <c r="C781" s="31">
        <v>81548.5026512146</v>
      </c>
      <c r="D781" s="31">
        <v>0</v>
      </c>
      <c r="E781" s="31">
        <v>26716.552244186401</v>
      </c>
      <c r="F781" s="31">
        <v>20703.031276226</v>
      </c>
      <c r="G781" s="31">
        <v>1778.8457319587501</v>
      </c>
      <c r="H781" s="31">
        <v>0</v>
      </c>
      <c r="I781" s="31">
        <v>0</v>
      </c>
      <c r="J781" s="31">
        <v>50178.151375770598</v>
      </c>
      <c r="K781" s="31">
        <v>5213.7470734715498</v>
      </c>
      <c r="L781" s="31">
        <v>19767.101303339001</v>
      </c>
      <c r="M781" s="31">
        <v>43475.787263393402</v>
      </c>
      <c r="N781" s="31">
        <v>6489.5773950815201</v>
      </c>
      <c r="O781" s="31">
        <v>36167.144856929801</v>
      </c>
      <c r="P781" s="31">
        <v>0</v>
      </c>
      <c r="Q781" s="31">
        <v>5625.8012714981996</v>
      </c>
      <c r="R781" s="31">
        <v>2120.8446416258798</v>
      </c>
      <c r="S781" s="31">
        <v>0</v>
      </c>
      <c r="T781" s="31">
        <v>698.64655111730099</v>
      </c>
      <c r="U781" s="31">
        <v>55124.608515759632</v>
      </c>
      <c r="V781" s="31">
        <v>3906929.37677002</v>
      </c>
      <c r="W781" s="31">
        <v>0</v>
      </c>
      <c r="X781" s="31">
        <v>1854739.1433258101</v>
      </c>
      <c r="Y781" s="31">
        <v>1225050.6073608401</v>
      </c>
      <c r="Z781" s="31">
        <v>285001.095573425</v>
      </c>
      <c r="AA781" s="31">
        <v>0</v>
      </c>
      <c r="AB781" s="31">
        <v>0</v>
      </c>
      <c r="AC781" s="31">
        <v>17415281.5551758</v>
      </c>
      <c r="AD781" s="31">
        <v>743314.01454925502</v>
      </c>
      <c r="AE781" s="31">
        <v>749680.353721619</v>
      </c>
      <c r="AF781" s="31">
        <v>1848325.9338378899</v>
      </c>
      <c r="AG781" s="31">
        <v>1014487.66078186</v>
      </c>
      <c r="AH781" s="31">
        <v>1536495.0165863</v>
      </c>
      <c r="AI781" s="31">
        <v>0</v>
      </c>
      <c r="AJ781" s="31">
        <v>592964.14332580601</v>
      </c>
      <c r="AK781" s="31">
        <v>303413.57677459699</v>
      </c>
      <c r="AL781" s="31">
        <v>0</v>
      </c>
      <c r="AM781" s="31">
        <v>92566.460128784194</v>
      </c>
      <c r="AN781" s="31">
        <v>17965680.203125</v>
      </c>
      <c r="AO781" s="31">
        <v>32763721.3664551</v>
      </c>
      <c r="AP781" s="31">
        <v>0</v>
      </c>
      <c r="AQ781" s="31">
        <v>14356955.6126709</v>
      </c>
      <c r="AR781" s="31">
        <v>9553041.4665527306</v>
      </c>
      <c r="AS781" s="31">
        <v>2029381.64187622</v>
      </c>
      <c r="AT781" s="31">
        <v>0</v>
      </c>
      <c r="AU781" s="31">
        <v>0</v>
      </c>
      <c r="AV781" s="31">
        <v>46187895.391113304</v>
      </c>
      <c r="AW781" s="31">
        <v>1946198.2075195301</v>
      </c>
      <c r="AX781" s="31">
        <v>6606109.2236938505</v>
      </c>
      <c r="AY781" s="31">
        <v>15426104.264404301</v>
      </c>
      <c r="AZ781" s="31">
        <v>7784794.81958008</v>
      </c>
      <c r="BA781" s="31">
        <v>12466433.676757799</v>
      </c>
      <c r="BB781" s="31">
        <v>0</v>
      </c>
      <c r="BC781" s="31">
        <v>4648194.2075805701</v>
      </c>
      <c r="BD781" s="31">
        <v>2142598.69561768</v>
      </c>
      <c r="BE781" s="31">
        <v>0</v>
      </c>
      <c r="BF781" s="31">
        <v>664714.94878387498</v>
      </c>
      <c r="BG781" s="31">
        <v>47688525.438964799</v>
      </c>
      <c r="BH781" s="31">
        <v>8223547.1807251005</v>
      </c>
      <c r="BI781" s="31">
        <v>0</v>
      </c>
      <c r="BJ781" s="31">
        <v>5105484.0031127902</v>
      </c>
      <c r="BK781" s="31">
        <v>3886821.58343506</v>
      </c>
      <c r="BL781" s="31">
        <v>163347.39639854399</v>
      </c>
      <c r="BM781" s="31">
        <v>0</v>
      </c>
      <c r="BN781" s="31">
        <v>0</v>
      </c>
      <c r="BO781" s="31">
        <v>0</v>
      </c>
      <c r="BP781" s="31">
        <v>0</v>
      </c>
      <c r="BQ781" s="31">
        <v>0</v>
      </c>
      <c r="BR781" s="31">
        <v>5362966.1328125</v>
      </c>
      <c r="BS781" s="31">
        <v>3168224.6868896498</v>
      </c>
      <c r="BT781" s="31">
        <v>2428763.1749877902</v>
      </c>
      <c r="BU781" s="31">
        <v>0</v>
      </c>
      <c r="BV781" s="31">
        <v>2343230.5369567899</v>
      </c>
      <c r="BW781" s="31">
        <v>237976.03695106501</v>
      </c>
      <c r="BX781" s="31">
        <v>0</v>
      </c>
      <c r="BY781" s="31">
        <v>0</v>
      </c>
      <c r="BZ781" s="31">
        <v>0</v>
      </c>
      <c r="CA781" s="31">
        <v>108185.171798706</v>
      </c>
      <c r="CB781" s="31">
        <v>5759756.02978516</v>
      </c>
      <c r="CC781" s="31">
        <v>47076417.345214799</v>
      </c>
      <c r="CD781" s="31">
        <v>13293575.803100601</v>
      </c>
      <c r="CE781" s="31">
        <v>2741.5969327986199</v>
      </c>
      <c r="CF781" s="31">
        <v>398104.28862762498</v>
      </c>
      <c r="CG781" s="31">
        <v>2827615.99041748</v>
      </c>
      <c r="CH781" s="31">
        <v>237976.03695106501</v>
      </c>
      <c r="CI781" s="31">
        <v>110935.836434364</v>
      </c>
      <c r="CJ781" s="31">
        <v>6157463.1546020498</v>
      </c>
      <c r="CK781" s="31">
        <v>49923540.4609375</v>
      </c>
      <c r="CL781" s="31">
        <v>13521160.1173096</v>
      </c>
      <c r="CM781" s="31">
        <v>165504.15366172799</v>
      </c>
      <c r="CN781" s="31">
        <v>24050870.089355499</v>
      </c>
      <c r="CO781" s="31">
        <v>97574776.815429702</v>
      </c>
      <c r="CP781" s="31">
        <v>13521160.1173096</v>
      </c>
    </row>
    <row r="782" spans="1:94">
      <c r="A782" s="138" t="s">
        <v>77</v>
      </c>
      <c r="B782" s="163">
        <v>39417</v>
      </c>
      <c r="C782" s="31">
        <v>82984.188724517793</v>
      </c>
      <c r="D782" s="31">
        <v>0</v>
      </c>
      <c r="E782" s="31">
        <v>25520.835028648398</v>
      </c>
      <c r="F782" s="31">
        <v>19795.7927076817</v>
      </c>
      <c r="G782" s="31">
        <v>1903.38389898837</v>
      </c>
      <c r="H782" s="31">
        <v>0</v>
      </c>
      <c r="I782" s="31">
        <v>0</v>
      </c>
      <c r="J782" s="31">
        <v>51117.010183334402</v>
      </c>
      <c r="K782" s="31">
        <v>4239.2719986438797</v>
      </c>
      <c r="L782" s="31">
        <v>19435.154409885399</v>
      </c>
      <c r="M782" s="31">
        <v>43383.6805930138</v>
      </c>
      <c r="N782" s="31">
        <v>6354.9070251584099</v>
      </c>
      <c r="O782" s="31">
        <v>36853.951972484603</v>
      </c>
      <c r="P782" s="31">
        <v>0</v>
      </c>
      <c r="Q782" s="31">
        <v>5610.4517379999197</v>
      </c>
      <c r="R782" s="31">
        <v>2151.0906766951098</v>
      </c>
      <c r="S782" s="31">
        <v>0</v>
      </c>
      <c r="T782" s="31">
        <v>660.52415713667904</v>
      </c>
      <c r="U782" s="31">
        <v>55621.822304396417</v>
      </c>
      <c r="V782" s="31">
        <v>3946211.5683288602</v>
      </c>
      <c r="W782" s="31">
        <v>0</v>
      </c>
      <c r="X782" s="31">
        <v>1812292.0584716799</v>
      </c>
      <c r="Y782" s="31">
        <v>1210013.33453369</v>
      </c>
      <c r="Z782" s="31">
        <v>298946.28719329799</v>
      </c>
      <c r="AA782" s="31">
        <v>0</v>
      </c>
      <c r="AB782" s="31">
        <v>0</v>
      </c>
      <c r="AC782" s="31">
        <v>17562745.244872998</v>
      </c>
      <c r="AD782" s="31">
        <v>537745.26902770996</v>
      </c>
      <c r="AE782" s="31">
        <v>743361.96852874802</v>
      </c>
      <c r="AF782" s="31">
        <v>1840668.68962097</v>
      </c>
      <c r="AG782" s="31">
        <v>1015147.17044067</v>
      </c>
      <c r="AH782" s="31">
        <v>1564160.9244079599</v>
      </c>
      <c r="AI782" s="31">
        <v>0</v>
      </c>
      <c r="AJ782" s="31">
        <v>597324.22670745896</v>
      </c>
      <c r="AK782" s="31">
        <v>312618.03055190999</v>
      </c>
      <c r="AL782" s="31">
        <v>0</v>
      </c>
      <c r="AM782" s="31">
        <v>91224.236470222502</v>
      </c>
      <c r="AN782" s="31">
        <v>18211506.090820301</v>
      </c>
      <c r="AO782" s="31">
        <v>33513441.610595699</v>
      </c>
      <c r="AP782" s="31">
        <v>0</v>
      </c>
      <c r="AQ782" s="31">
        <v>14096170.225463901</v>
      </c>
      <c r="AR782" s="31">
        <v>9426084.9576415997</v>
      </c>
      <c r="AS782" s="31">
        <v>2169045.8159790002</v>
      </c>
      <c r="AT782" s="31">
        <v>0</v>
      </c>
      <c r="AU782" s="31">
        <v>0</v>
      </c>
      <c r="AV782" s="31">
        <v>46990320.879882798</v>
      </c>
      <c r="AW782" s="31">
        <v>1441657.5942077599</v>
      </c>
      <c r="AX782" s="31">
        <v>6643130.2125854502</v>
      </c>
      <c r="AY782" s="31">
        <v>15556996.5651855</v>
      </c>
      <c r="AZ782" s="31">
        <v>7836891.3066406297</v>
      </c>
      <c r="BA782" s="31">
        <v>12875848.1397705</v>
      </c>
      <c r="BB782" s="31">
        <v>0</v>
      </c>
      <c r="BC782" s="31">
        <v>4725224.0267334003</v>
      </c>
      <c r="BD782" s="31">
        <v>2245471.3976745601</v>
      </c>
      <c r="BE782" s="31">
        <v>0</v>
      </c>
      <c r="BF782" s="31">
        <v>663410.18387603795</v>
      </c>
      <c r="BG782" s="31">
        <v>48739940.866699196</v>
      </c>
      <c r="BH782" s="31">
        <v>8336021.8704223596</v>
      </c>
      <c r="BI782" s="31">
        <v>0</v>
      </c>
      <c r="BJ782" s="31">
        <v>5055136.9802246103</v>
      </c>
      <c r="BK782" s="31">
        <v>3850158.3309631301</v>
      </c>
      <c r="BL782" s="31">
        <v>177703.97610282901</v>
      </c>
      <c r="BM782" s="31">
        <v>0</v>
      </c>
      <c r="BN782" s="31">
        <v>0</v>
      </c>
      <c r="BO782" s="31">
        <v>0</v>
      </c>
      <c r="BP782" s="31">
        <v>0</v>
      </c>
      <c r="BQ782" s="31">
        <v>0</v>
      </c>
      <c r="BR782" s="31">
        <v>5382345.7018432599</v>
      </c>
      <c r="BS782" s="31">
        <v>3188071.5516967801</v>
      </c>
      <c r="BT782" s="31">
        <v>2507785.7924804701</v>
      </c>
      <c r="BU782" s="31">
        <v>0</v>
      </c>
      <c r="BV782" s="31">
        <v>2392927.2873840299</v>
      </c>
      <c r="BW782" s="31">
        <v>251215.49554252601</v>
      </c>
      <c r="BX782" s="31">
        <v>0</v>
      </c>
      <c r="BY782" s="31">
        <v>0</v>
      </c>
      <c r="BZ782" s="31">
        <v>0</v>
      </c>
      <c r="CA782" s="31">
        <v>108396.990297318</v>
      </c>
      <c r="CB782" s="31">
        <v>5763667.68676758</v>
      </c>
      <c r="CC782" s="31">
        <v>47592301.306640603</v>
      </c>
      <c r="CD782" s="31">
        <v>13444214.743896499</v>
      </c>
      <c r="CE782" s="31">
        <v>2744.7871646583098</v>
      </c>
      <c r="CF782" s="31">
        <v>402544.20909881598</v>
      </c>
      <c r="CG782" s="31">
        <v>2903983.5439758301</v>
      </c>
      <c r="CH782" s="31">
        <v>251215.49554252601</v>
      </c>
      <c r="CI782" s="31">
        <v>111159.468334198</v>
      </c>
      <c r="CJ782" s="31">
        <v>6166917.5000610398</v>
      </c>
      <c r="CK782" s="31">
        <v>50568384.8212891</v>
      </c>
      <c r="CL782" s="31">
        <v>13717088.778808599</v>
      </c>
      <c r="CM782" s="31">
        <v>166259.564596176</v>
      </c>
      <c r="CN782" s="31">
        <v>24397248.8588867</v>
      </c>
      <c r="CO782" s="31">
        <v>99246821.372070298</v>
      </c>
      <c r="CP782" s="31">
        <v>13717088.778808599</v>
      </c>
    </row>
    <row r="783" spans="1:94">
      <c r="A783" s="138" t="s">
        <v>77</v>
      </c>
      <c r="B783" s="163">
        <v>39508</v>
      </c>
      <c r="C783" s="31">
        <v>83683.728378295898</v>
      </c>
      <c r="D783" s="31">
        <v>0</v>
      </c>
      <c r="E783" s="31">
        <v>24668.815048456199</v>
      </c>
      <c r="F783" s="31">
        <v>19188.5680658817</v>
      </c>
      <c r="G783" s="31">
        <v>2086.3951820135098</v>
      </c>
      <c r="H783" s="31">
        <v>0</v>
      </c>
      <c r="I783" s="31">
        <v>0</v>
      </c>
      <c r="J783" s="31">
        <v>52606.462203025803</v>
      </c>
      <c r="K783" s="31">
        <v>3489.7652167975898</v>
      </c>
      <c r="L783" s="31">
        <v>19361.033205032301</v>
      </c>
      <c r="M783" s="31">
        <v>43020.877244949297</v>
      </c>
      <c r="N783" s="31">
        <v>6155.6473604440698</v>
      </c>
      <c r="O783" s="31">
        <v>37427.464890479998</v>
      </c>
      <c r="P783" s="31">
        <v>0</v>
      </c>
      <c r="Q783" s="31">
        <v>5583.4535320997202</v>
      </c>
      <c r="R783" s="31">
        <v>2249.1708078086399</v>
      </c>
      <c r="S783" s="31">
        <v>0</v>
      </c>
      <c r="T783" s="31">
        <v>643.05249205231701</v>
      </c>
      <c r="U783" s="31">
        <v>56246.670518480358</v>
      </c>
      <c r="V783" s="31">
        <v>3941123.6508483901</v>
      </c>
      <c r="W783" s="31">
        <v>0</v>
      </c>
      <c r="X783" s="31">
        <v>1757277.9366455099</v>
      </c>
      <c r="Y783" s="31">
        <v>1172529.4792327899</v>
      </c>
      <c r="Z783" s="31">
        <v>317706.85569000198</v>
      </c>
      <c r="AA783" s="31">
        <v>0</v>
      </c>
      <c r="AB783" s="31">
        <v>0</v>
      </c>
      <c r="AC783" s="31">
        <v>17832386.025878899</v>
      </c>
      <c r="AD783" s="31">
        <v>418987.03028106701</v>
      </c>
      <c r="AE783" s="31">
        <v>728767.292732239</v>
      </c>
      <c r="AF783" s="31">
        <v>1813503.28610229</v>
      </c>
      <c r="AG783" s="31">
        <v>988525.38977050805</v>
      </c>
      <c r="AH783" s="31">
        <v>1580780.5480804399</v>
      </c>
      <c r="AI783" s="31">
        <v>0</v>
      </c>
      <c r="AJ783" s="31">
        <v>595910.89946746803</v>
      </c>
      <c r="AK783" s="31">
        <v>317653.77352523798</v>
      </c>
      <c r="AL783" s="31">
        <v>0</v>
      </c>
      <c r="AM783" s="31">
        <v>84101.909471511797</v>
      </c>
      <c r="AN783" s="31">
        <v>18336200.056884799</v>
      </c>
      <c r="AO783" s="31">
        <v>33823780.8505859</v>
      </c>
      <c r="AP783" s="31">
        <v>0</v>
      </c>
      <c r="AQ783" s="31">
        <v>13910986.9361572</v>
      </c>
      <c r="AR783" s="31">
        <v>9395763.3028564509</v>
      </c>
      <c r="AS783" s="31">
        <v>2320647.51495361</v>
      </c>
      <c r="AT783" s="31">
        <v>0</v>
      </c>
      <c r="AU783" s="31">
        <v>0</v>
      </c>
      <c r="AV783" s="31">
        <v>48524860.628906302</v>
      </c>
      <c r="AW783" s="31">
        <v>1144857.7570342999</v>
      </c>
      <c r="AX783" s="31">
        <v>6593525.1810302697</v>
      </c>
      <c r="AY783" s="31">
        <v>15570610.5463867</v>
      </c>
      <c r="AZ783" s="31">
        <v>7749572.9162597703</v>
      </c>
      <c r="BA783" s="31">
        <v>13128646.6677246</v>
      </c>
      <c r="BB783" s="31">
        <v>0</v>
      </c>
      <c r="BC783" s="31">
        <v>4794181.33837891</v>
      </c>
      <c r="BD783" s="31">
        <v>2309556.9286193801</v>
      </c>
      <c r="BE783" s="31">
        <v>0</v>
      </c>
      <c r="BF783" s="31">
        <v>620594.24289703404</v>
      </c>
      <c r="BG783" s="31">
        <v>49887665.621582001</v>
      </c>
      <c r="BH783" s="31">
        <v>7883583.1275024395</v>
      </c>
      <c r="BI783" s="31">
        <v>0</v>
      </c>
      <c r="BJ783" s="31">
        <v>4546705.1519165002</v>
      </c>
      <c r="BK783" s="31">
        <v>3447075.20526123</v>
      </c>
      <c r="BL783" s="31">
        <v>195320.41438865699</v>
      </c>
      <c r="BM783" s="31">
        <v>0</v>
      </c>
      <c r="BN783" s="31">
        <v>0</v>
      </c>
      <c r="BO783" s="31">
        <v>0</v>
      </c>
      <c r="BP783" s="31">
        <v>0</v>
      </c>
      <c r="BQ783" s="31">
        <v>0</v>
      </c>
      <c r="BR783" s="31">
        <v>4783718.8035278302</v>
      </c>
      <c r="BS783" s="31">
        <v>2820510.9174804701</v>
      </c>
      <c r="BT783" s="31">
        <v>2556269.9456481901</v>
      </c>
      <c r="BU783" s="31">
        <v>0</v>
      </c>
      <c r="BV783" s="31">
        <v>2160889.0612487802</v>
      </c>
      <c r="BW783" s="31">
        <v>257488.67609596299</v>
      </c>
      <c r="BX783" s="31">
        <v>0</v>
      </c>
      <c r="BY783" s="31">
        <v>0</v>
      </c>
      <c r="BZ783" s="31">
        <v>0</v>
      </c>
      <c r="CA783" s="31">
        <v>108438.539662361</v>
      </c>
      <c r="CB783" s="31">
        <v>5696111.8278808603</v>
      </c>
      <c r="CC783" s="31">
        <v>47766963.0478516</v>
      </c>
      <c r="CD783" s="31">
        <v>12392242.0435791</v>
      </c>
      <c r="CE783" s="31">
        <v>2811.84888401628</v>
      </c>
      <c r="CF783" s="31">
        <v>401854.27050399798</v>
      </c>
      <c r="CG783" s="31">
        <v>2923144.05609131</v>
      </c>
      <c r="CH783" s="31">
        <v>257488.67609596299</v>
      </c>
      <c r="CI783" s="31">
        <v>111257.87159347501</v>
      </c>
      <c r="CJ783" s="31">
        <v>6098403.7628784198</v>
      </c>
      <c r="CK783" s="31">
        <v>50625137.427734397</v>
      </c>
      <c r="CL783" s="31">
        <v>12653616.3939209</v>
      </c>
      <c r="CM783" s="31">
        <v>166942.91903114301</v>
      </c>
      <c r="CN783" s="31">
        <v>24463466.667480499</v>
      </c>
      <c r="CO783" s="31">
        <v>100614045.722656</v>
      </c>
      <c r="CP783" s="31">
        <v>12653616.3939209</v>
      </c>
    </row>
    <row r="784" spans="1:94">
      <c r="A784" s="138" t="s">
        <v>77</v>
      </c>
      <c r="B784" s="163">
        <v>39600</v>
      </c>
      <c r="C784" s="31">
        <v>85342.279980659499</v>
      </c>
      <c r="D784" s="31">
        <v>0</v>
      </c>
      <c r="E784" s="31">
        <v>23511.382198572199</v>
      </c>
      <c r="F784" s="31">
        <v>18339.4439854622</v>
      </c>
      <c r="G784" s="31">
        <v>2221.9095740616299</v>
      </c>
      <c r="H784" s="31">
        <v>0</v>
      </c>
      <c r="I784" s="31">
        <v>0</v>
      </c>
      <c r="J784" s="31">
        <v>54223.6445474625</v>
      </c>
      <c r="K784" s="31">
        <v>2795.0222633480998</v>
      </c>
      <c r="L784" s="31">
        <v>19389.735299587301</v>
      </c>
      <c r="M784" s="31">
        <v>43036.590368270903</v>
      </c>
      <c r="N784" s="31">
        <v>5926.5112040638896</v>
      </c>
      <c r="O784" s="31">
        <v>37970.167256832101</v>
      </c>
      <c r="P784" s="31">
        <v>0</v>
      </c>
      <c r="Q784" s="31">
        <v>5562.0593824982598</v>
      </c>
      <c r="R784" s="31">
        <v>2322.7254440486399</v>
      </c>
      <c r="S784" s="31">
        <v>0</v>
      </c>
      <c r="T784" s="31">
        <v>633.48459123074997</v>
      </c>
      <c r="U784" s="31">
        <v>56825.562824561224</v>
      </c>
      <c r="V784" s="31">
        <v>3995687.4834899898</v>
      </c>
      <c r="W784" s="31">
        <v>0</v>
      </c>
      <c r="X784" s="31">
        <v>1677064.34794617</v>
      </c>
      <c r="Y784" s="31">
        <v>1118222.9173584001</v>
      </c>
      <c r="Z784" s="31">
        <v>333528.91828918498</v>
      </c>
      <c r="AA784" s="31">
        <v>0</v>
      </c>
      <c r="AB784" s="31">
        <v>0</v>
      </c>
      <c r="AC784" s="31">
        <v>18448666.421875</v>
      </c>
      <c r="AD784" s="31">
        <v>333672.40254211402</v>
      </c>
      <c r="AE784" s="31">
        <v>726835.32131957996</v>
      </c>
      <c r="AF784" s="31">
        <v>1821350.86740112</v>
      </c>
      <c r="AG784" s="31">
        <v>942985.20710754395</v>
      </c>
      <c r="AH784" s="31">
        <v>1596379.3785858201</v>
      </c>
      <c r="AI784" s="31">
        <v>0</v>
      </c>
      <c r="AJ784" s="31">
        <v>585772.01852417004</v>
      </c>
      <c r="AK784" s="31">
        <v>322861.60681152297</v>
      </c>
      <c r="AL784" s="31">
        <v>0</v>
      </c>
      <c r="AM784" s="31">
        <v>85414.821578025803</v>
      </c>
      <c r="AN784" s="31">
        <v>18720521.222412098</v>
      </c>
      <c r="AO784" s="31">
        <v>34677278.681152299</v>
      </c>
      <c r="AP784" s="31">
        <v>0</v>
      </c>
      <c r="AQ784" s="31">
        <v>13385364.0355225</v>
      </c>
      <c r="AR784" s="31">
        <v>8969977.2113037091</v>
      </c>
      <c r="AS784" s="31">
        <v>2479259.7562255901</v>
      </c>
      <c r="AT784" s="31">
        <v>0</v>
      </c>
      <c r="AU784" s="31">
        <v>0</v>
      </c>
      <c r="AV784" s="31">
        <v>50751489.211425804</v>
      </c>
      <c r="AW784" s="31">
        <v>917031.71897888195</v>
      </c>
      <c r="AX784" s="31">
        <v>6675784.9523315402</v>
      </c>
      <c r="AY784" s="31">
        <v>15792092.559936499</v>
      </c>
      <c r="AZ784" s="31">
        <v>7424080.9368896503</v>
      </c>
      <c r="BA784" s="31">
        <v>13429815.994018599</v>
      </c>
      <c r="BB784" s="31">
        <v>0</v>
      </c>
      <c r="BC784" s="31">
        <v>4749880.2988281297</v>
      </c>
      <c r="BD784" s="31">
        <v>2381099.4486694299</v>
      </c>
      <c r="BE784" s="31">
        <v>0</v>
      </c>
      <c r="BF784" s="31">
        <v>642875.44856262195</v>
      </c>
      <c r="BG784" s="31">
        <v>51490627.330566399</v>
      </c>
      <c r="BH784" s="31">
        <v>8007244.6192016602</v>
      </c>
      <c r="BI784" s="31">
        <v>0</v>
      </c>
      <c r="BJ784" s="31">
        <v>4361105.94067383</v>
      </c>
      <c r="BK784" s="31">
        <v>3316960.6767578102</v>
      </c>
      <c r="BL784" s="31">
        <v>213248.37579155</v>
      </c>
      <c r="BM784" s="31">
        <v>0</v>
      </c>
      <c r="BN784" s="31">
        <v>0</v>
      </c>
      <c r="BO784" s="31">
        <v>0</v>
      </c>
      <c r="BP784" s="31">
        <v>0</v>
      </c>
      <c r="BQ784" s="31">
        <v>0</v>
      </c>
      <c r="BR784" s="31">
        <v>4891466.2565307599</v>
      </c>
      <c r="BS784" s="31">
        <v>2701310.8439941402</v>
      </c>
      <c r="BT784" s="31">
        <v>2613928.9205322298</v>
      </c>
      <c r="BU784" s="31">
        <v>0</v>
      </c>
      <c r="BV784" s="31">
        <v>2168294.5524902302</v>
      </c>
      <c r="BW784" s="31">
        <v>264635.64382171602</v>
      </c>
      <c r="BX784" s="31">
        <v>0</v>
      </c>
      <c r="BY784" s="31">
        <v>0</v>
      </c>
      <c r="BZ784" s="31">
        <v>0</v>
      </c>
      <c r="CA784" s="31">
        <v>108961.539902687</v>
      </c>
      <c r="CB784" s="31">
        <v>5669050.31494141</v>
      </c>
      <c r="CC784" s="31">
        <v>48085569.848144501</v>
      </c>
      <c r="CD784" s="31">
        <v>12382945.045166001</v>
      </c>
      <c r="CE784" s="31">
        <v>2850.15742897987</v>
      </c>
      <c r="CF784" s="31">
        <v>407821.90309906</v>
      </c>
      <c r="CG784" s="31">
        <v>3019241.0721130399</v>
      </c>
      <c r="CH784" s="31">
        <v>264635.64382171602</v>
      </c>
      <c r="CI784" s="31">
        <v>111786.980953217</v>
      </c>
      <c r="CJ784" s="31">
        <v>6076746.7832641602</v>
      </c>
      <c r="CK784" s="31">
        <v>51068093.885253899</v>
      </c>
      <c r="CL784" s="31">
        <v>12639531.6484375</v>
      </c>
      <c r="CM784" s="31">
        <v>168022.497472763</v>
      </c>
      <c r="CN784" s="31">
        <v>24808506.894531298</v>
      </c>
      <c r="CO784" s="31">
        <v>102569720.73535199</v>
      </c>
      <c r="CP784" s="31">
        <v>12639531.6484375</v>
      </c>
    </row>
    <row r="785" spans="1:94">
      <c r="A785" s="138" t="s">
        <v>77</v>
      </c>
      <c r="B785" s="163">
        <v>39692</v>
      </c>
      <c r="C785" s="31">
        <v>86079.021326065107</v>
      </c>
      <c r="D785" s="31">
        <v>0</v>
      </c>
      <c r="E785" s="31">
        <v>22454.469155549999</v>
      </c>
      <c r="F785" s="31">
        <v>17571.704283714302</v>
      </c>
      <c r="G785" s="31">
        <v>2363.2086337804799</v>
      </c>
      <c r="H785" s="31">
        <v>0</v>
      </c>
      <c r="I785" s="31">
        <v>0</v>
      </c>
      <c r="J785" s="31">
        <v>55376.405171394297</v>
      </c>
      <c r="K785" s="31">
        <v>2252.62097427249</v>
      </c>
      <c r="L785" s="31">
        <v>18703.002200126601</v>
      </c>
      <c r="M785" s="31">
        <v>42846.158823013298</v>
      </c>
      <c r="N785" s="31">
        <v>5749.7930415868796</v>
      </c>
      <c r="O785" s="31">
        <v>38224.219538688703</v>
      </c>
      <c r="P785" s="31">
        <v>0</v>
      </c>
      <c r="Q785" s="31">
        <v>5516.4130302071599</v>
      </c>
      <c r="R785" s="31">
        <v>2356.5145131945601</v>
      </c>
      <c r="S785" s="31">
        <v>0</v>
      </c>
      <c r="T785" s="31">
        <v>622.09807880967901</v>
      </c>
      <c r="U785" s="31">
        <v>57531.971699422531</v>
      </c>
      <c r="V785" s="31">
        <v>4033198.8788757301</v>
      </c>
      <c r="W785" s="31">
        <v>0</v>
      </c>
      <c r="X785" s="31">
        <v>1605677.30270386</v>
      </c>
      <c r="Y785" s="31">
        <v>1079987.3517456099</v>
      </c>
      <c r="Z785" s="31">
        <v>345746.35313797003</v>
      </c>
      <c r="AA785" s="31">
        <v>0</v>
      </c>
      <c r="AB785" s="31">
        <v>0</v>
      </c>
      <c r="AC785" s="31">
        <v>18756342.870117199</v>
      </c>
      <c r="AD785" s="31">
        <v>281000.24727249099</v>
      </c>
      <c r="AE785" s="31">
        <v>709975.57098388695</v>
      </c>
      <c r="AF785" s="31">
        <v>1807226.74668884</v>
      </c>
      <c r="AG785" s="31">
        <v>916033.98731994606</v>
      </c>
      <c r="AH785" s="31">
        <v>1607487.84513855</v>
      </c>
      <c r="AI785" s="31">
        <v>0</v>
      </c>
      <c r="AJ785" s="31">
        <v>590294.36065673805</v>
      </c>
      <c r="AK785" s="31">
        <v>322893.63744354201</v>
      </c>
      <c r="AL785" s="31">
        <v>0</v>
      </c>
      <c r="AM785" s="31">
        <v>81381.625902175903</v>
      </c>
      <c r="AN785" s="31">
        <v>18973956.084472701</v>
      </c>
      <c r="AO785" s="31">
        <v>35355740.427734397</v>
      </c>
      <c r="AP785" s="31">
        <v>0</v>
      </c>
      <c r="AQ785" s="31">
        <v>12898918.854248</v>
      </c>
      <c r="AR785" s="31">
        <v>8730815.23193359</v>
      </c>
      <c r="AS785" s="31">
        <v>2599706.10119629</v>
      </c>
      <c r="AT785" s="31">
        <v>0</v>
      </c>
      <c r="AU785" s="31">
        <v>0</v>
      </c>
      <c r="AV785" s="31">
        <v>52108459.5771484</v>
      </c>
      <c r="AW785" s="31">
        <v>772394.81805419899</v>
      </c>
      <c r="AX785" s="31">
        <v>6599068.8829956101</v>
      </c>
      <c r="AY785" s="31">
        <v>15826462.099487299</v>
      </c>
      <c r="AZ785" s="31">
        <v>7245168.8112792997</v>
      </c>
      <c r="BA785" s="31">
        <v>13673972.8978271</v>
      </c>
      <c r="BB785" s="31">
        <v>0</v>
      </c>
      <c r="BC785" s="31">
        <v>4806821.0194702102</v>
      </c>
      <c r="BD785" s="31">
        <v>2406469.3507995601</v>
      </c>
      <c r="BE785" s="31">
        <v>0</v>
      </c>
      <c r="BF785" s="31">
        <v>621329.98645782506</v>
      </c>
      <c r="BG785" s="31">
        <v>52707398.5087891</v>
      </c>
      <c r="BH785" s="31">
        <v>8110243.8546142597</v>
      </c>
      <c r="BI785" s="31">
        <v>0</v>
      </c>
      <c r="BJ785" s="31">
        <v>4211581.7811889602</v>
      </c>
      <c r="BK785" s="31">
        <v>3213372.7776184101</v>
      </c>
      <c r="BL785" s="31">
        <v>225337.37796211199</v>
      </c>
      <c r="BM785" s="31">
        <v>0</v>
      </c>
      <c r="BN785" s="31">
        <v>0</v>
      </c>
      <c r="BO785" s="31">
        <v>0</v>
      </c>
      <c r="BP785" s="31">
        <v>0</v>
      </c>
      <c r="BQ785" s="31">
        <v>0</v>
      </c>
      <c r="BR785" s="31">
        <v>4888609.1774292002</v>
      </c>
      <c r="BS785" s="31">
        <v>2632453.5423583998</v>
      </c>
      <c r="BT785" s="31">
        <v>2660949.7028503399</v>
      </c>
      <c r="BU785" s="31">
        <v>0</v>
      </c>
      <c r="BV785" s="31">
        <v>2192681.7816467299</v>
      </c>
      <c r="BW785" s="31">
        <v>267135.12306594802</v>
      </c>
      <c r="BX785" s="31">
        <v>0</v>
      </c>
      <c r="BY785" s="31">
        <v>0</v>
      </c>
      <c r="BZ785" s="31">
        <v>0</v>
      </c>
      <c r="CA785" s="31">
        <v>108497.628060341</v>
      </c>
      <c r="CB785" s="31">
        <v>5642973.84130859</v>
      </c>
      <c r="CC785" s="31">
        <v>48220589.254394501</v>
      </c>
      <c r="CD785" s="31">
        <v>12305855.508911099</v>
      </c>
      <c r="CE785" s="31">
        <v>2880.14283645153</v>
      </c>
      <c r="CF785" s="31">
        <v>406190.90634918201</v>
      </c>
      <c r="CG785" s="31">
        <v>3048266.7505188002</v>
      </c>
      <c r="CH785" s="31">
        <v>267135.12306594802</v>
      </c>
      <c r="CI785" s="31">
        <v>111382.135951042</v>
      </c>
      <c r="CJ785" s="31">
        <v>6047810.81640625</v>
      </c>
      <c r="CK785" s="31">
        <v>51330894.875</v>
      </c>
      <c r="CL785" s="31">
        <v>12556777.7540283</v>
      </c>
      <c r="CM785" s="31">
        <v>168279.61945724499</v>
      </c>
      <c r="CN785" s="31">
        <v>24968459.114013702</v>
      </c>
      <c r="CO785" s="31">
        <v>103950703.072266</v>
      </c>
      <c r="CP785" s="31">
        <v>12556777.7540283</v>
      </c>
    </row>
    <row r="786" spans="1:94">
      <c r="A786" s="138" t="s">
        <v>77</v>
      </c>
      <c r="B786" s="163">
        <v>39783</v>
      </c>
      <c r="C786" s="31">
        <v>86205.244600296006</v>
      </c>
      <c r="D786" s="31">
        <v>0</v>
      </c>
      <c r="E786" s="31">
        <v>21326.745009422299</v>
      </c>
      <c r="F786" s="31">
        <v>16732.536055326502</v>
      </c>
      <c r="G786" s="31">
        <v>2553.4230950474698</v>
      </c>
      <c r="H786" s="31">
        <v>0</v>
      </c>
      <c r="I786" s="31">
        <v>0</v>
      </c>
      <c r="J786" s="31">
        <v>55817.415393829302</v>
      </c>
      <c r="K786" s="31">
        <v>1781.6482227444601</v>
      </c>
      <c r="L786" s="31">
        <v>18199.1616852283</v>
      </c>
      <c r="M786" s="31">
        <v>42496.447035312704</v>
      </c>
      <c r="N786" s="31">
        <v>5549.1242763996097</v>
      </c>
      <c r="O786" s="31">
        <v>38302.361603736899</v>
      </c>
      <c r="P786" s="31">
        <v>0</v>
      </c>
      <c r="Q786" s="31">
        <v>5501.3082817196801</v>
      </c>
      <c r="R786" s="31">
        <v>2404.6084266006901</v>
      </c>
      <c r="S786" s="31">
        <v>0</v>
      </c>
      <c r="T786" s="31">
        <v>644.42121383547806</v>
      </c>
      <c r="U786" s="31">
        <v>57766.478092699297</v>
      </c>
      <c r="V786" s="31">
        <v>4023409.5641479502</v>
      </c>
      <c r="W786" s="31">
        <v>0</v>
      </c>
      <c r="X786" s="31">
        <v>1545771.91029358</v>
      </c>
      <c r="Y786" s="31">
        <v>1044951.48097229</v>
      </c>
      <c r="Z786" s="31">
        <v>360711.17459106399</v>
      </c>
      <c r="AA786" s="31">
        <v>0</v>
      </c>
      <c r="AB786" s="31">
        <v>0</v>
      </c>
      <c r="AC786" s="31">
        <v>18795066.620849598</v>
      </c>
      <c r="AD786" s="31">
        <v>214844.04504776001</v>
      </c>
      <c r="AE786" s="31">
        <v>686162.36135101295</v>
      </c>
      <c r="AF786" s="31">
        <v>1795019.7673034701</v>
      </c>
      <c r="AG786" s="31">
        <v>889720.92295074498</v>
      </c>
      <c r="AH786" s="31">
        <v>1602074.67660522</v>
      </c>
      <c r="AI786" s="31">
        <v>0</v>
      </c>
      <c r="AJ786" s="31">
        <v>595876.78083801304</v>
      </c>
      <c r="AK786" s="31">
        <v>326664.374633789</v>
      </c>
      <c r="AL786" s="31">
        <v>0</v>
      </c>
      <c r="AM786" s="31">
        <v>80331.330923080401</v>
      </c>
      <c r="AN786" s="31">
        <v>19061258.7580566</v>
      </c>
      <c r="AO786" s="31">
        <v>35487793.1083984</v>
      </c>
      <c r="AP786" s="31">
        <v>0</v>
      </c>
      <c r="AQ786" s="31">
        <v>12397436.8978271</v>
      </c>
      <c r="AR786" s="31">
        <v>8412370.2285156306</v>
      </c>
      <c r="AS786" s="31">
        <v>2725094.9647522001</v>
      </c>
      <c r="AT786" s="31">
        <v>0</v>
      </c>
      <c r="AU786" s="31">
        <v>0</v>
      </c>
      <c r="AV786" s="31">
        <v>53025783.5625</v>
      </c>
      <c r="AW786" s="31">
        <v>609122.74237823498</v>
      </c>
      <c r="AX786" s="31">
        <v>6374841.3393554697</v>
      </c>
      <c r="AY786" s="31">
        <v>15854510.732177701</v>
      </c>
      <c r="AZ786" s="31">
        <v>7050656.7284545898</v>
      </c>
      <c r="BA786" s="31">
        <v>13731518.4072266</v>
      </c>
      <c r="BB786" s="31">
        <v>0</v>
      </c>
      <c r="BC786" s="31">
        <v>4863514.99365234</v>
      </c>
      <c r="BD786" s="31">
        <v>2445045.6557311998</v>
      </c>
      <c r="BE786" s="31">
        <v>0</v>
      </c>
      <c r="BF786" s="31">
        <v>615036.49256133998</v>
      </c>
      <c r="BG786" s="31">
        <v>53795469.734863304</v>
      </c>
      <c r="BH786" s="31">
        <v>8206448.6353759803</v>
      </c>
      <c r="BI786" s="31">
        <v>0</v>
      </c>
      <c r="BJ786" s="31">
        <v>4094327.4488830599</v>
      </c>
      <c r="BK786" s="31">
        <v>3118912.4420166002</v>
      </c>
      <c r="BL786" s="31">
        <v>237041.52800941499</v>
      </c>
      <c r="BM786" s="31">
        <v>0</v>
      </c>
      <c r="BN786" s="31">
        <v>0</v>
      </c>
      <c r="BO786" s="31">
        <v>0</v>
      </c>
      <c r="BP786" s="31">
        <v>0</v>
      </c>
      <c r="BQ786" s="31">
        <v>0</v>
      </c>
      <c r="BR786" s="31">
        <v>4913978.4172973596</v>
      </c>
      <c r="BS786" s="31">
        <v>2570413.0881042499</v>
      </c>
      <c r="BT786" s="31">
        <v>2672511.9525146498</v>
      </c>
      <c r="BU786" s="31">
        <v>0</v>
      </c>
      <c r="BV786" s="31">
        <v>2223386.9003601102</v>
      </c>
      <c r="BW786" s="31">
        <v>269877.41491317702</v>
      </c>
      <c r="BX786" s="31">
        <v>0</v>
      </c>
      <c r="BY786" s="31">
        <v>0</v>
      </c>
      <c r="BZ786" s="31">
        <v>0</v>
      </c>
      <c r="CA786" s="31">
        <v>107408.589374542</v>
      </c>
      <c r="CB786" s="31">
        <v>5572369.5316772498</v>
      </c>
      <c r="CC786" s="31">
        <v>47877498.155761696</v>
      </c>
      <c r="CD786" s="31">
        <v>12339772.3592529</v>
      </c>
      <c r="CE786" s="31">
        <v>2952.3782077133701</v>
      </c>
      <c r="CF786" s="31">
        <v>405916.04150772101</v>
      </c>
      <c r="CG786" s="31">
        <v>3055275.7537841802</v>
      </c>
      <c r="CH786" s="31">
        <v>269877.41491317702</v>
      </c>
      <c r="CI786" s="31">
        <v>110369.01461029099</v>
      </c>
      <c r="CJ786" s="31">
        <v>5978638.92468262</v>
      </c>
      <c r="CK786" s="31">
        <v>50968157.206054702</v>
      </c>
      <c r="CL786" s="31">
        <v>12625089.1848145</v>
      </c>
      <c r="CM786" s="31">
        <v>167540.88342094401</v>
      </c>
      <c r="CN786" s="31">
        <v>25048839.393066399</v>
      </c>
      <c r="CO786" s="31">
        <v>104730045.47656301</v>
      </c>
      <c r="CP786" s="31">
        <v>12625089.1848145</v>
      </c>
    </row>
    <row r="787" spans="1:94">
      <c r="A787" s="138" t="s">
        <v>77</v>
      </c>
      <c r="B787" s="163">
        <v>39873</v>
      </c>
      <c r="C787" s="31">
        <v>87144.052709579497</v>
      </c>
      <c r="D787" s="31">
        <v>0</v>
      </c>
      <c r="E787" s="31">
        <v>20192.134263992299</v>
      </c>
      <c r="F787" s="31">
        <v>15973.738239646</v>
      </c>
      <c r="G787" s="31">
        <v>2659.1808901131199</v>
      </c>
      <c r="H787" s="31">
        <v>0</v>
      </c>
      <c r="I787" s="31">
        <v>0</v>
      </c>
      <c r="J787" s="31">
        <v>56654.682117939003</v>
      </c>
      <c r="K787" s="31">
        <v>1387.56833307445</v>
      </c>
      <c r="L787" s="31">
        <v>17763.380026340499</v>
      </c>
      <c r="M787" s="31">
        <v>42600.249626159697</v>
      </c>
      <c r="N787" s="31">
        <v>5415.6831803321802</v>
      </c>
      <c r="O787" s="31">
        <v>38790.2299165726</v>
      </c>
      <c r="P787" s="31">
        <v>0</v>
      </c>
      <c r="Q787" s="31">
        <v>5452.2398324608803</v>
      </c>
      <c r="R787" s="31">
        <v>2449.2584119439098</v>
      </c>
      <c r="S787" s="31">
        <v>0</v>
      </c>
      <c r="T787" s="31">
        <v>633.34648506343399</v>
      </c>
      <c r="U787" s="31">
        <v>58084.041132855134</v>
      </c>
      <c r="V787" s="31">
        <v>4036173.7939758301</v>
      </c>
      <c r="W787" s="31">
        <v>0</v>
      </c>
      <c r="X787" s="31">
        <v>1473089.36599731</v>
      </c>
      <c r="Y787" s="31">
        <v>1008192.74169922</v>
      </c>
      <c r="Z787" s="31">
        <v>366984.587341309</v>
      </c>
      <c r="AA787" s="31">
        <v>0</v>
      </c>
      <c r="AB787" s="31">
        <v>0</v>
      </c>
      <c r="AC787" s="31">
        <v>19081691.897216801</v>
      </c>
      <c r="AD787" s="31">
        <v>157436.22585105899</v>
      </c>
      <c r="AE787" s="31">
        <v>659515.48187255894</v>
      </c>
      <c r="AF787" s="31">
        <v>1783946.7280120801</v>
      </c>
      <c r="AG787" s="31">
        <v>864645.63774108898</v>
      </c>
      <c r="AH787" s="31">
        <v>1613362.8049469001</v>
      </c>
      <c r="AI787" s="31">
        <v>0</v>
      </c>
      <c r="AJ787" s="31">
        <v>595695.27333831799</v>
      </c>
      <c r="AK787" s="31">
        <v>326028.75558471697</v>
      </c>
      <c r="AL787" s="31">
        <v>0</v>
      </c>
      <c r="AM787" s="31">
        <v>77308.385643959002</v>
      </c>
      <c r="AN787" s="31">
        <v>19264525.064697299</v>
      </c>
      <c r="AO787" s="31">
        <v>35888210.227050804</v>
      </c>
      <c r="AP787" s="31">
        <v>0</v>
      </c>
      <c r="AQ787" s="31">
        <v>11676058.923706099</v>
      </c>
      <c r="AR787" s="31">
        <v>8010732.8360595703</v>
      </c>
      <c r="AS787" s="31">
        <v>2782101.7377624498</v>
      </c>
      <c r="AT787" s="31">
        <v>0</v>
      </c>
      <c r="AU787" s="31">
        <v>0</v>
      </c>
      <c r="AV787" s="31">
        <v>54106295.242675804</v>
      </c>
      <c r="AW787" s="31">
        <v>450738.57174301101</v>
      </c>
      <c r="AX787" s="31">
        <v>6193796.8949584998</v>
      </c>
      <c r="AY787" s="31">
        <v>15868366.3658447</v>
      </c>
      <c r="AZ787" s="31">
        <v>6816528.8836669903</v>
      </c>
      <c r="BA787" s="31">
        <v>13940206.209838901</v>
      </c>
      <c r="BB787" s="31">
        <v>0</v>
      </c>
      <c r="BC787" s="31">
        <v>4859657.3265991202</v>
      </c>
      <c r="BD787" s="31">
        <v>2456672.4855346698</v>
      </c>
      <c r="BE787" s="31">
        <v>0</v>
      </c>
      <c r="BF787" s="31">
        <v>595842.51329803502</v>
      </c>
      <c r="BG787" s="31">
        <v>54622682.816406302</v>
      </c>
      <c r="BH787" s="31">
        <v>8507974.9333496094</v>
      </c>
      <c r="BI787" s="31">
        <v>0</v>
      </c>
      <c r="BJ787" s="31">
        <v>3927263.7519226102</v>
      </c>
      <c r="BK787" s="31">
        <v>2984287.4461669899</v>
      </c>
      <c r="BL787" s="31">
        <v>244841.77425003101</v>
      </c>
      <c r="BM787" s="31">
        <v>0</v>
      </c>
      <c r="BN787" s="31">
        <v>0</v>
      </c>
      <c r="BO787" s="31">
        <v>0</v>
      </c>
      <c r="BP787" s="31">
        <v>0</v>
      </c>
      <c r="BQ787" s="31">
        <v>0</v>
      </c>
      <c r="BR787" s="31">
        <v>4868955.18859863</v>
      </c>
      <c r="BS787" s="31">
        <v>2491481.6281127902</v>
      </c>
      <c r="BT787" s="31">
        <v>2712881.0567016602</v>
      </c>
      <c r="BU787" s="31">
        <v>0</v>
      </c>
      <c r="BV787" s="31">
        <v>2228598.47375488</v>
      </c>
      <c r="BW787" s="31">
        <v>272201.886039734</v>
      </c>
      <c r="BX787" s="31">
        <v>0</v>
      </c>
      <c r="BY787" s="31">
        <v>0</v>
      </c>
      <c r="BZ787" s="31">
        <v>0</v>
      </c>
      <c r="CA787" s="31">
        <v>107384.116696358</v>
      </c>
      <c r="CB787" s="31">
        <v>5505236.5502319299</v>
      </c>
      <c r="CC787" s="31">
        <v>47591569.8037109</v>
      </c>
      <c r="CD787" s="31">
        <v>12396196.3288574</v>
      </c>
      <c r="CE787" s="31">
        <v>2979.28703188896</v>
      </c>
      <c r="CF787" s="31">
        <v>402931.94685363799</v>
      </c>
      <c r="CG787" s="31">
        <v>3042640.0648498498</v>
      </c>
      <c r="CH787" s="31">
        <v>272201.886039734</v>
      </c>
      <c r="CI787" s="31">
        <v>110371.144799232</v>
      </c>
      <c r="CJ787" s="31">
        <v>5909501.5129394503</v>
      </c>
      <c r="CK787" s="31">
        <v>50558889.705078103</v>
      </c>
      <c r="CL787" s="31">
        <v>12674341.751220699</v>
      </c>
      <c r="CM787" s="31">
        <v>167826.22779464701</v>
      </c>
      <c r="CN787" s="31">
        <v>25202736.0861816</v>
      </c>
      <c r="CO787" s="31">
        <v>105312546.1875</v>
      </c>
      <c r="CP787" s="31">
        <v>12674341.751220699</v>
      </c>
    </row>
    <row r="788" spans="1:94">
      <c r="A788" s="138" t="s">
        <v>77</v>
      </c>
      <c r="B788" s="163">
        <v>39965</v>
      </c>
      <c r="C788" s="31">
        <v>88381.822350502</v>
      </c>
      <c r="D788" s="31">
        <v>0</v>
      </c>
      <c r="E788" s="31">
        <v>19051.4907484055</v>
      </c>
      <c r="F788" s="31">
        <v>15181.828712344201</v>
      </c>
      <c r="G788" s="31">
        <v>2783.4310275018202</v>
      </c>
      <c r="H788" s="31">
        <v>0</v>
      </c>
      <c r="I788" s="31">
        <v>0</v>
      </c>
      <c r="J788" s="31">
        <v>57727.552826881401</v>
      </c>
      <c r="K788" s="31">
        <v>1034.69445349276</v>
      </c>
      <c r="L788" s="31">
        <v>17818.509455203999</v>
      </c>
      <c r="M788" s="31">
        <v>42636.316403388999</v>
      </c>
      <c r="N788" s="31">
        <v>5285.5123610496503</v>
      </c>
      <c r="O788" s="31">
        <v>39001.847732543902</v>
      </c>
      <c r="P788" s="31">
        <v>0</v>
      </c>
      <c r="Q788" s="31">
        <v>5465.5231356620798</v>
      </c>
      <c r="R788" s="31">
        <v>2499.3958983719299</v>
      </c>
      <c r="S788" s="31">
        <v>0</v>
      </c>
      <c r="T788" s="31">
        <v>627.59903241693996</v>
      </c>
      <c r="U788" s="31">
        <v>58636.925263678415</v>
      </c>
      <c r="V788" s="31">
        <v>4093116.5079956101</v>
      </c>
      <c r="W788" s="31">
        <v>0</v>
      </c>
      <c r="X788" s="31">
        <v>1396559.5836944601</v>
      </c>
      <c r="Y788" s="31">
        <v>969601.37421417201</v>
      </c>
      <c r="Z788" s="31">
        <v>373177.09701156599</v>
      </c>
      <c r="AA788" s="31">
        <v>0</v>
      </c>
      <c r="AB788" s="31">
        <v>0</v>
      </c>
      <c r="AC788" s="31">
        <v>19372455.135742199</v>
      </c>
      <c r="AD788" s="31">
        <v>115764.578149796</v>
      </c>
      <c r="AE788" s="31">
        <v>652622.26457977295</v>
      </c>
      <c r="AF788" s="31">
        <v>1789111.9057006801</v>
      </c>
      <c r="AG788" s="31">
        <v>850499.303123474</v>
      </c>
      <c r="AH788" s="31">
        <v>1604082.12956238</v>
      </c>
      <c r="AI788" s="31">
        <v>0</v>
      </c>
      <c r="AJ788" s="31">
        <v>597629.55280304002</v>
      </c>
      <c r="AK788" s="31">
        <v>325504.30605316203</v>
      </c>
      <c r="AL788" s="31">
        <v>0</v>
      </c>
      <c r="AM788" s="31">
        <v>74890.031679153399</v>
      </c>
      <c r="AN788" s="31">
        <v>19452696.814208999</v>
      </c>
      <c r="AO788" s="31">
        <v>36614025.847656302</v>
      </c>
      <c r="AP788" s="31">
        <v>0</v>
      </c>
      <c r="AQ788" s="31">
        <v>11180044.857788101</v>
      </c>
      <c r="AR788" s="31">
        <v>7720498.7204589797</v>
      </c>
      <c r="AS788" s="31">
        <v>2838332.4885559101</v>
      </c>
      <c r="AT788" s="31">
        <v>0</v>
      </c>
      <c r="AU788" s="31">
        <v>0</v>
      </c>
      <c r="AV788" s="31">
        <v>55308844.871582001</v>
      </c>
      <c r="AW788" s="31">
        <v>330431.11504745501</v>
      </c>
      <c r="AX788" s="31">
        <v>6220602.00390625</v>
      </c>
      <c r="AY788" s="31">
        <v>16022432.4533691</v>
      </c>
      <c r="AZ788" s="31">
        <v>6758560.3571167002</v>
      </c>
      <c r="BA788" s="31">
        <v>13940864.0267334</v>
      </c>
      <c r="BB788" s="31">
        <v>0</v>
      </c>
      <c r="BC788" s="31">
        <v>4903536.5952758798</v>
      </c>
      <c r="BD788" s="31">
        <v>2461438.9209594699</v>
      </c>
      <c r="BE788" s="31">
        <v>0</v>
      </c>
      <c r="BF788" s="31">
        <v>580555.23374176002</v>
      </c>
      <c r="BG788" s="31">
        <v>55560915.291992202</v>
      </c>
      <c r="BH788" s="31">
        <v>8623689.1506347694</v>
      </c>
      <c r="BI788" s="31">
        <v>0</v>
      </c>
      <c r="BJ788" s="31">
        <v>3784187.5320434598</v>
      </c>
      <c r="BK788" s="31">
        <v>2900925.4994811998</v>
      </c>
      <c r="BL788" s="31">
        <v>251109.53849983201</v>
      </c>
      <c r="BM788" s="31">
        <v>0</v>
      </c>
      <c r="BN788" s="31">
        <v>0</v>
      </c>
      <c r="BO788" s="31">
        <v>0</v>
      </c>
      <c r="BP788" s="31">
        <v>0</v>
      </c>
      <c r="BQ788" s="31">
        <v>0</v>
      </c>
      <c r="BR788" s="31">
        <v>4943504.9077758798</v>
      </c>
      <c r="BS788" s="31">
        <v>2465125.9140319801</v>
      </c>
      <c r="BT788" s="31">
        <v>2713178.1268005399</v>
      </c>
      <c r="BU788" s="31">
        <v>0</v>
      </c>
      <c r="BV788" s="31">
        <v>2246301.74401855</v>
      </c>
      <c r="BW788" s="31">
        <v>272340.91032409703</v>
      </c>
      <c r="BX788" s="31">
        <v>0</v>
      </c>
      <c r="BY788" s="31">
        <v>0</v>
      </c>
      <c r="BZ788" s="31">
        <v>0</v>
      </c>
      <c r="CA788" s="31">
        <v>107521.161014557</v>
      </c>
      <c r="CB788" s="31">
        <v>5489153.7765502902</v>
      </c>
      <c r="CC788" s="31">
        <v>47810552.416015603</v>
      </c>
      <c r="CD788" s="31">
        <v>12420048.4293213</v>
      </c>
      <c r="CE788" s="31">
        <v>3012.3001563847101</v>
      </c>
      <c r="CF788" s="31">
        <v>400338.767551422</v>
      </c>
      <c r="CG788" s="31">
        <v>3039750.6024780301</v>
      </c>
      <c r="CH788" s="31">
        <v>272340.91032409703</v>
      </c>
      <c r="CI788" s="31">
        <v>110521.578735352</v>
      </c>
      <c r="CJ788" s="31">
        <v>5889432.3803100605</v>
      </c>
      <c r="CK788" s="31">
        <v>50858391.265625</v>
      </c>
      <c r="CL788" s="31">
        <v>12691071.269043</v>
      </c>
      <c r="CM788" s="31">
        <v>168574.08716964701</v>
      </c>
      <c r="CN788" s="31">
        <v>25347045.714355499</v>
      </c>
      <c r="CO788" s="31">
        <v>106370843.03222699</v>
      </c>
      <c r="CP788" s="31">
        <v>12691071.269043</v>
      </c>
    </row>
    <row r="789" spans="1:94">
      <c r="A789" s="138" t="s">
        <v>77</v>
      </c>
      <c r="B789" s="163">
        <v>40057</v>
      </c>
      <c r="C789" s="31">
        <v>90265.527438163801</v>
      </c>
      <c r="D789" s="31">
        <v>0</v>
      </c>
      <c r="E789" s="31">
        <v>17722.077404975898</v>
      </c>
      <c r="F789" s="31">
        <v>14435.6178256273</v>
      </c>
      <c r="G789" s="31">
        <v>2936.10432386398</v>
      </c>
      <c r="H789" s="31">
        <v>0</v>
      </c>
      <c r="I789" s="31">
        <v>0</v>
      </c>
      <c r="J789" s="31">
        <v>58395.344770908399</v>
      </c>
      <c r="K789" s="31">
        <v>742.82822386175405</v>
      </c>
      <c r="L789" s="31">
        <v>17071.667776346199</v>
      </c>
      <c r="M789" s="31">
        <v>42655.448550224297</v>
      </c>
      <c r="N789" s="31">
        <v>5179.9792303443</v>
      </c>
      <c r="O789" s="31">
        <v>39711.7595367432</v>
      </c>
      <c r="P789" s="31">
        <v>0</v>
      </c>
      <c r="Q789" s="31">
        <v>5473.9462391138104</v>
      </c>
      <c r="R789" s="31">
        <v>2575.9921598732499</v>
      </c>
      <c r="S789" s="31">
        <v>0</v>
      </c>
      <c r="T789" s="31">
        <v>605.829729780555</v>
      </c>
      <c r="U789" s="31">
        <v>59142.631537952555</v>
      </c>
      <c r="V789" s="31">
        <v>4189321.2829589802</v>
      </c>
      <c r="W789" s="31">
        <v>0</v>
      </c>
      <c r="X789" s="31">
        <v>1315889.3449554399</v>
      </c>
      <c r="Y789" s="31">
        <v>943306.62837219203</v>
      </c>
      <c r="Z789" s="31">
        <v>384853.98110961902</v>
      </c>
      <c r="AA789" s="31">
        <v>0</v>
      </c>
      <c r="AB789" s="31">
        <v>0</v>
      </c>
      <c r="AC789" s="31">
        <v>19658506.949707001</v>
      </c>
      <c r="AD789" s="31">
        <v>83282.106055259705</v>
      </c>
      <c r="AE789" s="31">
        <v>627486.60768890404</v>
      </c>
      <c r="AF789" s="31">
        <v>1808169.3163604699</v>
      </c>
      <c r="AG789" s="31">
        <v>845840.52433776902</v>
      </c>
      <c r="AH789" s="31">
        <v>1605157.39349365</v>
      </c>
      <c r="AI789" s="31">
        <v>0</v>
      </c>
      <c r="AJ789" s="31">
        <v>597799.124610901</v>
      </c>
      <c r="AK789" s="31">
        <v>325324.71797561599</v>
      </c>
      <c r="AL789" s="31">
        <v>0</v>
      </c>
      <c r="AM789" s="31">
        <v>75688.872260093704</v>
      </c>
      <c r="AN789" s="31">
        <v>19742469.7817383</v>
      </c>
      <c r="AO789" s="31">
        <v>37744475.339843802</v>
      </c>
      <c r="AP789" s="31">
        <v>0</v>
      </c>
      <c r="AQ789" s="31">
        <v>10522457.7546387</v>
      </c>
      <c r="AR789" s="31">
        <v>7535155.02380371</v>
      </c>
      <c r="AS789" s="31">
        <v>2965282.0562744099</v>
      </c>
      <c r="AT789" s="31">
        <v>0</v>
      </c>
      <c r="AU789" s="31">
        <v>0</v>
      </c>
      <c r="AV789" s="31">
        <v>56461858.573730499</v>
      </c>
      <c r="AW789" s="31">
        <v>237889.95979118301</v>
      </c>
      <c r="AX789" s="31">
        <v>5968675.8208618201</v>
      </c>
      <c r="AY789" s="31">
        <v>16324288.708618199</v>
      </c>
      <c r="AZ789" s="31">
        <v>6768489.7349243201</v>
      </c>
      <c r="BA789" s="31">
        <v>14040769.868652301</v>
      </c>
      <c r="BB789" s="31">
        <v>0</v>
      </c>
      <c r="BC789" s="31">
        <v>4913223.18078613</v>
      </c>
      <c r="BD789" s="31">
        <v>2500780.8113403302</v>
      </c>
      <c r="BE789" s="31">
        <v>0</v>
      </c>
      <c r="BF789" s="31">
        <v>586927.073829651</v>
      </c>
      <c r="BG789" s="31">
        <v>56648359.679199196</v>
      </c>
      <c r="BH789" s="31">
        <v>8721472.4370117206</v>
      </c>
      <c r="BI789" s="31">
        <v>0</v>
      </c>
      <c r="BJ789" s="31">
        <v>3616232.1612853999</v>
      </c>
      <c r="BK789" s="31">
        <v>2832812.7142944299</v>
      </c>
      <c r="BL789" s="31">
        <v>262414.268596649</v>
      </c>
      <c r="BM789" s="31">
        <v>0</v>
      </c>
      <c r="BN789" s="31">
        <v>0</v>
      </c>
      <c r="BO789" s="31">
        <v>0</v>
      </c>
      <c r="BP789" s="31">
        <v>0</v>
      </c>
      <c r="BQ789" s="31">
        <v>0</v>
      </c>
      <c r="BR789" s="31">
        <v>5010940.8027954102</v>
      </c>
      <c r="BS789" s="31">
        <v>2459189.33203125</v>
      </c>
      <c r="BT789" s="31">
        <v>2732571.0635070801</v>
      </c>
      <c r="BU789" s="31">
        <v>0</v>
      </c>
      <c r="BV789" s="31">
        <v>2243031.88598633</v>
      </c>
      <c r="BW789" s="31">
        <v>277653.606121063</v>
      </c>
      <c r="BX789" s="31">
        <v>0</v>
      </c>
      <c r="BY789" s="31">
        <v>0</v>
      </c>
      <c r="BZ789" s="31">
        <v>0</v>
      </c>
      <c r="CA789" s="31">
        <v>107996.309800148</v>
      </c>
      <c r="CB789" s="31">
        <v>5504169.7754516602</v>
      </c>
      <c r="CC789" s="31">
        <v>48200200.840332001</v>
      </c>
      <c r="CD789" s="31">
        <v>12328083.142089801</v>
      </c>
      <c r="CE789" s="31">
        <v>3090.6559953391602</v>
      </c>
      <c r="CF789" s="31">
        <v>402790.616458893</v>
      </c>
      <c r="CG789" s="31">
        <v>3109409.9945983901</v>
      </c>
      <c r="CH789" s="31">
        <v>277653.606121063</v>
      </c>
      <c r="CI789" s="31">
        <v>111084.14951896699</v>
      </c>
      <c r="CJ789" s="31">
        <v>5905612.3048095703</v>
      </c>
      <c r="CK789" s="31">
        <v>51352790.6953125</v>
      </c>
      <c r="CL789" s="31">
        <v>12587340.994262701</v>
      </c>
      <c r="CM789" s="31">
        <v>169411.973930359</v>
      </c>
      <c r="CN789" s="31">
        <v>25608061.978759799</v>
      </c>
      <c r="CO789" s="31">
        <v>107914008.740234</v>
      </c>
      <c r="CP789" s="31">
        <v>12587340.994262701</v>
      </c>
    </row>
    <row r="790" spans="1:94">
      <c r="A790" s="138" t="s">
        <v>77</v>
      </c>
      <c r="B790" s="163">
        <v>40148</v>
      </c>
      <c r="C790" s="31">
        <v>91259.924170494094</v>
      </c>
      <c r="D790" s="31">
        <v>0</v>
      </c>
      <c r="E790" s="31">
        <v>16391.032419204701</v>
      </c>
      <c r="F790" s="31">
        <v>13906.3437469006</v>
      </c>
      <c r="G790" s="31">
        <v>3058.4766746461401</v>
      </c>
      <c r="H790" s="31">
        <v>0</v>
      </c>
      <c r="I790" s="31">
        <v>0</v>
      </c>
      <c r="J790" s="31">
        <v>59160.434914112098</v>
      </c>
      <c r="K790" s="31">
        <v>507.24962334707402</v>
      </c>
      <c r="L790" s="31">
        <v>16725.282985448801</v>
      </c>
      <c r="M790" s="31">
        <v>42299.530040264101</v>
      </c>
      <c r="N790" s="31">
        <v>5083.3074734806996</v>
      </c>
      <c r="O790" s="31">
        <v>40478.1566462517</v>
      </c>
      <c r="P790" s="31">
        <v>0</v>
      </c>
      <c r="Q790" s="31">
        <v>5370.3897624015799</v>
      </c>
      <c r="R790" s="31">
        <v>2600.81770795584</v>
      </c>
      <c r="S790" s="31">
        <v>0</v>
      </c>
      <c r="T790" s="31">
        <v>596.56216849386703</v>
      </c>
      <c r="U790" s="31">
        <v>59753.152165148422</v>
      </c>
      <c r="V790" s="31">
        <v>4248017.3129272498</v>
      </c>
      <c r="W790" s="31">
        <v>0</v>
      </c>
      <c r="X790" s="31">
        <v>1193666.46578979</v>
      </c>
      <c r="Y790" s="31">
        <v>904697.33409881603</v>
      </c>
      <c r="Z790" s="31">
        <v>387891.94011306798</v>
      </c>
      <c r="AA790" s="31">
        <v>0</v>
      </c>
      <c r="AB790" s="31">
        <v>0</v>
      </c>
      <c r="AC790" s="31">
        <v>19744740.0622559</v>
      </c>
      <c r="AD790" s="31">
        <v>51797.279083251997</v>
      </c>
      <c r="AE790" s="31">
        <v>604870.41999054002</v>
      </c>
      <c r="AF790" s="31">
        <v>1790199.5090332001</v>
      </c>
      <c r="AG790" s="31">
        <v>830540.79199981701</v>
      </c>
      <c r="AH790" s="31">
        <v>1642663.5782318099</v>
      </c>
      <c r="AI790" s="31">
        <v>0</v>
      </c>
      <c r="AJ790" s="31">
        <v>573521.483695984</v>
      </c>
      <c r="AK790" s="31">
        <v>319183.37202453602</v>
      </c>
      <c r="AL790" s="31">
        <v>0</v>
      </c>
      <c r="AM790" s="31">
        <v>73406.937995910601</v>
      </c>
      <c r="AN790" s="31">
        <v>19810542.224853501</v>
      </c>
      <c r="AO790" s="31">
        <v>38475900.615722701</v>
      </c>
      <c r="AP790" s="31">
        <v>0</v>
      </c>
      <c r="AQ790" s="31">
        <v>9627882.0686035194</v>
      </c>
      <c r="AR790" s="31">
        <v>7270829.2838134803</v>
      </c>
      <c r="AS790" s="31">
        <v>3000380.3742065402</v>
      </c>
      <c r="AT790" s="31">
        <v>0</v>
      </c>
      <c r="AU790" s="31">
        <v>0</v>
      </c>
      <c r="AV790" s="31">
        <v>57384140.156738304</v>
      </c>
      <c r="AW790" s="31">
        <v>152125.265392303</v>
      </c>
      <c r="AX790" s="31">
        <v>5859804.0674438505</v>
      </c>
      <c r="AY790" s="31">
        <v>16298555.6362305</v>
      </c>
      <c r="AZ790" s="31">
        <v>6688390.77062988</v>
      </c>
      <c r="BA790" s="31">
        <v>14510040.1276855</v>
      </c>
      <c r="BB790" s="31">
        <v>0</v>
      </c>
      <c r="BC790" s="31">
        <v>4749764.7119751005</v>
      </c>
      <c r="BD790" s="31">
        <v>2459684.9225158701</v>
      </c>
      <c r="BE790" s="31">
        <v>0</v>
      </c>
      <c r="BF790" s="31">
        <v>572070.20635986305</v>
      </c>
      <c r="BG790" s="31">
        <v>57606439.489746101</v>
      </c>
      <c r="BH790" s="31">
        <v>8889993.2147216797</v>
      </c>
      <c r="BI790" s="31">
        <v>0</v>
      </c>
      <c r="BJ790" s="31">
        <v>3436307.5628967299</v>
      </c>
      <c r="BK790" s="31">
        <v>2762488.41693115</v>
      </c>
      <c r="BL790" s="31">
        <v>263049.16876983602</v>
      </c>
      <c r="BM790" s="31">
        <v>0</v>
      </c>
      <c r="BN790" s="31">
        <v>0</v>
      </c>
      <c r="BO790" s="31">
        <v>0</v>
      </c>
      <c r="BP790" s="31">
        <v>0</v>
      </c>
      <c r="BQ790" s="31">
        <v>0</v>
      </c>
      <c r="BR790" s="31">
        <v>4959582.4934692401</v>
      </c>
      <c r="BS790" s="31">
        <v>2431139.9610595698</v>
      </c>
      <c r="BT790" s="31">
        <v>2824035.3939514202</v>
      </c>
      <c r="BU790" s="31">
        <v>0</v>
      </c>
      <c r="BV790" s="31">
        <v>2190729.20629883</v>
      </c>
      <c r="BW790" s="31">
        <v>269053.95900344802</v>
      </c>
      <c r="BX790" s="31">
        <v>0</v>
      </c>
      <c r="BY790" s="31">
        <v>0</v>
      </c>
      <c r="BZ790" s="31">
        <v>0</v>
      </c>
      <c r="CA790" s="31">
        <v>107600.90059566501</v>
      </c>
      <c r="CB790" s="31">
        <v>5443671.2008667002</v>
      </c>
      <c r="CC790" s="31">
        <v>48136806.369140603</v>
      </c>
      <c r="CD790" s="31">
        <v>12355979.2196045</v>
      </c>
      <c r="CE790" s="31">
        <v>3106.46760240197</v>
      </c>
      <c r="CF790" s="31">
        <v>391911.75601196301</v>
      </c>
      <c r="CG790" s="31">
        <v>3027688.6822509798</v>
      </c>
      <c r="CH790" s="31">
        <v>269053.95900344802</v>
      </c>
      <c r="CI790" s="31">
        <v>110713.11397171</v>
      </c>
      <c r="CJ790" s="31">
        <v>5834873.4556884803</v>
      </c>
      <c r="CK790" s="31">
        <v>51146303.619628899</v>
      </c>
      <c r="CL790" s="31">
        <v>12633782.2393799</v>
      </c>
      <c r="CM790" s="31">
        <v>169824.52465248099</v>
      </c>
      <c r="CN790" s="31">
        <v>25651039.6252441</v>
      </c>
      <c r="CO790" s="31">
        <v>108788220.23632801</v>
      </c>
      <c r="CP790" s="31">
        <v>12633782.2393799</v>
      </c>
    </row>
    <row r="791" spans="1:94">
      <c r="A791" s="138" t="s">
        <v>77</v>
      </c>
      <c r="B791" s="163">
        <v>40238</v>
      </c>
      <c r="C791" s="31">
        <v>91352.672793388396</v>
      </c>
      <c r="D791" s="31">
        <v>0</v>
      </c>
      <c r="E791" s="31">
        <v>15721.842933297199</v>
      </c>
      <c r="F791" s="31">
        <v>13504.716138243701</v>
      </c>
      <c r="G791" s="31">
        <v>3117.4454448521101</v>
      </c>
      <c r="H791" s="31">
        <v>0</v>
      </c>
      <c r="I791" s="31">
        <v>0</v>
      </c>
      <c r="J791" s="31">
        <v>59852.937587738001</v>
      </c>
      <c r="K791" s="31">
        <v>355.476761531085</v>
      </c>
      <c r="L791" s="31">
        <v>17000.549140691801</v>
      </c>
      <c r="M791" s="31">
        <v>41749.990663051598</v>
      </c>
      <c r="N791" s="31">
        <v>4988.2812777757599</v>
      </c>
      <c r="O791" s="31">
        <v>40549.507561206803</v>
      </c>
      <c r="P791" s="31">
        <v>0</v>
      </c>
      <c r="Q791" s="31">
        <v>5349.3446775078801</v>
      </c>
      <c r="R791" s="31">
        <v>2608.4320883154901</v>
      </c>
      <c r="S791" s="31">
        <v>0</v>
      </c>
      <c r="T791" s="31">
        <v>621.03552209585905</v>
      </c>
      <c r="U791" s="31">
        <v>60197.889133409386</v>
      </c>
      <c r="V791" s="31">
        <v>4230419.9971313505</v>
      </c>
      <c r="W791" s="31">
        <v>0</v>
      </c>
      <c r="X791" s="31">
        <v>1138048.8326415999</v>
      </c>
      <c r="Y791" s="31">
        <v>878158.06910705601</v>
      </c>
      <c r="Z791" s="31">
        <v>387192.12107086199</v>
      </c>
      <c r="AA791" s="31">
        <v>0</v>
      </c>
      <c r="AB791" s="31">
        <v>0</v>
      </c>
      <c r="AC791" s="31">
        <v>19988758.529296901</v>
      </c>
      <c r="AD791" s="31">
        <v>36637.938092708602</v>
      </c>
      <c r="AE791" s="31">
        <v>597041.43809509301</v>
      </c>
      <c r="AF791" s="31">
        <v>1764537.120224</v>
      </c>
      <c r="AG791" s="31">
        <v>813856.47537994396</v>
      </c>
      <c r="AH791" s="31">
        <v>1633722.99684143</v>
      </c>
      <c r="AI791" s="31">
        <v>0</v>
      </c>
      <c r="AJ791" s="31">
        <v>573824.81011199998</v>
      </c>
      <c r="AK791" s="31">
        <v>315872.87567138701</v>
      </c>
      <c r="AL791" s="31">
        <v>0</v>
      </c>
      <c r="AM791" s="31">
        <v>72559.009955406204</v>
      </c>
      <c r="AN791" s="31">
        <v>20024520.114502002</v>
      </c>
      <c r="AO791" s="31">
        <v>38534987.747558601</v>
      </c>
      <c r="AP791" s="31">
        <v>0</v>
      </c>
      <c r="AQ791" s="31">
        <v>9366027.35791016</v>
      </c>
      <c r="AR791" s="31">
        <v>7226669.6519165002</v>
      </c>
      <c r="AS791" s="31">
        <v>3025719.7156066899</v>
      </c>
      <c r="AT791" s="31">
        <v>0</v>
      </c>
      <c r="AU791" s="31">
        <v>0</v>
      </c>
      <c r="AV791" s="31">
        <v>58522252.363281302</v>
      </c>
      <c r="AW791" s="31">
        <v>107806.721451759</v>
      </c>
      <c r="AX791" s="31">
        <v>5869981.5493774395</v>
      </c>
      <c r="AY791" s="31">
        <v>16226734.664917</v>
      </c>
      <c r="AZ791" s="31">
        <v>6631443.19714355</v>
      </c>
      <c r="BA791" s="31">
        <v>14530871.154418901</v>
      </c>
      <c r="BB791" s="31">
        <v>0</v>
      </c>
      <c r="BC791" s="31">
        <v>4801112.6931762705</v>
      </c>
      <c r="BD791" s="31">
        <v>2457299.8089904799</v>
      </c>
      <c r="BE791" s="31">
        <v>0</v>
      </c>
      <c r="BF791" s="31">
        <v>578542.90138244606</v>
      </c>
      <c r="BG791" s="31">
        <v>58640414.067871101</v>
      </c>
      <c r="BH791" s="31">
        <v>9214802.8370361291</v>
      </c>
      <c r="BI791" s="31">
        <v>0</v>
      </c>
      <c r="BJ791" s="31">
        <v>3395303.5364685101</v>
      </c>
      <c r="BK791" s="31">
        <v>2763879.6954956101</v>
      </c>
      <c r="BL791" s="31">
        <v>271857.76494216901</v>
      </c>
      <c r="BM791" s="31">
        <v>0</v>
      </c>
      <c r="BN791" s="31">
        <v>0</v>
      </c>
      <c r="BO791" s="31">
        <v>0</v>
      </c>
      <c r="BP791" s="31">
        <v>0</v>
      </c>
      <c r="BQ791" s="31">
        <v>0</v>
      </c>
      <c r="BR791" s="31">
        <v>5005455.9378051804</v>
      </c>
      <c r="BS791" s="31">
        <v>2412070.1846618699</v>
      </c>
      <c r="BT791" s="31">
        <v>2827836.8127136198</v>
      </c>
      <c r="BU791" s="31">
        <v>0</v>
      </c>
      <c r="BV791" s="31">
        <v>2222309.2552795401</v>
      </c>
      <c r="BW791" s="31">
        <v>271876.86282730103</v>
      </c>
      <c r="BX791" s="31">
        <v>0</v>
      </c>
      <c r="BY791" s="31">
        <v>0</v>
      </c>
      <c r="BZ791" s="31">
        <v>0</v>
      </c>
      <c r="CA791" s="31">
        <v>107036.95688056901</v>
      </c>
      <c r="CB791" s="31">
        <v>5369242.3927612295</v>
      </c>
      <c r="CC791" s="31">
        <v>47908380.3603516</v>
      </c>
      <c r="CD791" s="31">
        <v>12574878.834228501</v>
      </c>
      <c r="CE791" s="31">
        <v>3112.8806663155601</v>
      </c>
      <c r="CF791" s="31">
        <v>387515.36439132702</v>
      </c>
      <c r="CG791" s="31">
        <v>3023172.0533142099</v>
      </c>
      <c r="CH791" s="31">
        <v>271876.86282730103</v>
      </c>
      <c r="CI791" s="31">
        <v>110154.48581409499</v>
      </c>
      <c r="CJ791" s="31">
        <v>5758554.9426879901</v>
      </c>
      <c r="CK791" s="31">
        <v>50902541.518066399</v>
      </c>
      <c r="CL791" s="31">
        <v>12852854.454833999</v>
      </c>
      <c r="CM791" s="31">
        <v>169675.41160774199</v>
      </c>
      <c r="CN791" s="31">
        <v>25811087.9538574</v>
      </c>
      <c r="CO791" s="31">
        <v>109664275.68457</v>
      </c>
      <c r="CP791" s="31">
        <v>12852854.454833999</v>
      </c>
    </row>
    <row r="792" spans="1:94">
      <c r="A792" s="138" t="s">
        <v>77</v>
      </c>
      <c r="B792" s="163">
        <v>40330</v>
      </c>
      <c r="C792" s="31">
        <v>92652.93242836</v>
      </c>
      <c r="D792" s="31">
        <v>0</v>
      </c>
      <c r="E792" s="31">
        <v>15111.6674984694</v>
      </c>
      <c r="F792" s="31">
        <v>13190.8723236322</v>
      </c>
      <c r="G792" s="31">
        <v>3100.64289808273</v>
      </c>
      <c r="H792" s="31">
        <v>0</v>
      </c>
      <c r="I792" s="31">
        <v>0</v>
      </c>
      <c r="J792" s="31">
        <v>60314.780463218704</v>
      </c>
      <c r="K792" s="31">
        <v>321.156577862799</v>
      </c>
      <c r="L792" s="31">
        <v>17596.7932634354</v>
      </c>
      <c r="M792" s="31">
        <v>42394.943221092202</v>
      </c>
      <c r="N792" s="31">
        <v>4910.3311464786502</v>
      </c>
      <c r="O792" s="31">
        <v>40621.401264667496</v>
      </c>
      <c r="P792" s="31">
        <v>0</v>
      </c>
      <c r="Q792" s="31">
        <v>5328.73168975115</v>
      </c>
      <c r="R792" s="31">
        <v>2623.3876815140202</v>
      </c>
      <c r="S792" s="31">
        <v>0</v>
      </c>
      <c r="T792" s="31">
        <v>595.22138614207495</v>
      </c>
      <c r="U792" s="31">
        <v>60548.556197737664</v>
      </c>
      <c r="V792" s="31">
        <v>4302759.3794555701</v>
      </c>
      <c r="W792" s="31">
        <v>0</v>
      </c>
      <c r="X792" s="31">
        <v>1101811.0760192899</v>
      </c>
      <c r="Y792" s="31">
        <v>871821.83277893101</v>
      </c>
      <c r="Z792" s="31">
        <v>383229.72001647903</v>
      </c>
      <c r="AA792" s="31">
        <v>0</v>
      </c>
      <c r="AB792" s="31">
        <v>0</v>
      </c>
      <c r="AC792" s="31">
        <v>20254650.907470699</v>
      </c>
      <c r="AD792" s="31">
        <v>31230.564122438402</v>
      </c>
      <c r="AE792" s="31">
        <v>606231.18831634498</v>
      </c>
      <c r="AF792" s="31">
        <v>1797163.2877197301</v>
      </c>
      <c r="AG792" s="31">
        <v>806047.79821014404</v>
      </c>
      <c r="AH792" s="31">
        <v>1634552.52041626</v>
      </c>
      <c r="AI792" s="31">
        <v>0</v>
      </c>
      <c r="AJ792" s="31">
        <v>574205.17050170898</v>
      </c>
      <c r="AK792" s="31">
        <v>313502.00118637102</v>
      </c>
      <c r="AL792" s="31">
        <v>0</v>
      </c>
      <c r="AM792" s="31">
        <v>70176.804926872297</v>
      </c>
      <c r="AN792" s="31">
        <v>20270381.137939502</v>
      </c>
      <c r="AO792" s="31">
        <v>39446678.0625</v>
      </c>
      <c r="AP792" s="31">
        <v>0</v>
      </c>
      <c r="AQ792" s="31">
        <v>9106072.61865234</v>
      </c>
      <c r="AR792" s="31">
        <v>7165939.49963379</v>
      </c>
      <c r="AS792" s="31">
        <v>3015034.3052063002</v>
      </c>
      <c r="AT792" s="31">
        <v>0</v>
      </c>
      <c r="AU792" s="31">
        <v>0</v>
      </c>
      <c r="AV792" s="31">
        <v>59486445.102050804</v>
      </c>
      <c r="AW792" s="31">
        <v>92089.419723510699</v>
      </c>
      <c r="AX792" s="31">
        <v>5984871.6096191397</v>
      </c>
      <c r="AY792" s="31">
        <v>16613529.9654541</v>
      </c>
      <c r="AZ792" s="31">
        <v>6603401.75109863</v>
      </c>
      <c r="BA792" s="31">
        <v>14651641.6356201</v>
      </c>
      <c r="BB792" s="31">
        <v>0</v>
      </c>
      <c r="BC792" s="31">
        <v>4840428.8623657199</v>
      </c>
      <c r="BD792" s="31">
        <v>2461221.65234375</v>
      </c>
      <c r="BE792" s="31">
        <v>0</v>
      </c>
      <c r="BF792" s="31">
        <v>560543.26251220703</v>
      </c>
      <c r="BG792" s="31">
        <v>59536970.410644501</v>
      </c>
      <c r="BH792" s="31">
        <v>9387724.1472168006</v>
      </c>
      <c r="BI792" s="31">
        <v>0</v>
      </c>
      <c r="BJ792" s="31">
        <v>3315584.7871704102</v>
      </c>
      <c r="BK792" s="31">
        <v>2733534.37640381</v>
      </c>
      <c r="BL792" s="31">
        <v>275263.66087722802</v>
      </c>
      <c r="BM792" s="31">
        <v>0</v>
      </c>
      <c r="BN792" s="31">
        <v>0</v>
      </c>
      <c r="BO792" s="31">
        <v>0</v>
      </c>
      <c r="BP792" s="31">
        <v>0</v>
      </c>
      <c r="BQ792" s="31">
        <v>0</v>
      </c>
      <c r="BR792" s="31">
        <v>5142890.8869018601</v>
      </c>
      <c r="BS792" s="31">
        <v>2398458.0862121601</v>
      </c>
      <c r="BT792" s="31">
        <v>2850832.1493835398</v>
      </c>
      <c r="BU792" s="31">
        <v>0</v>
      </c>
      <c r="BV792" s="31">
        <v>2229702.4457702599</v>
      </c>
      <c r="BW792" s="31">
        <v>274482.85227203398</v>
      </c>
      <c r="BX792" s="31">
        <v>0</v>
      </c>
      <c r="BY792" s="31">
        <v>0</v>
      </c>
      <c r="BZ792" s="31">
        <v>0</v>
      </c>
      <c r="CA792" s="31">
        <v>107803.329437256</v>
      </c>
      <c r="CB792" s="31">
        <v>5412768.01171875</v>
      </c>
      <c r="CC792" s="31">
        <v>48599884.802246101</v>
      </c>
      <c r="CD792" s="31">
        <v>12719638.666503901</v>
      </c>
      <c r="CE792" s="31">
        <v>3095.1243954598899</v>
      </c>
      <c r="CF792" s="31">
        <v>383761.79725647002</v>
      </c>
      <c r="CG792" s="31">
        <v>3018820.71380615</v>
      </c>
      <c r="CH792" s="31">
        <v>274482.85227203398</v>
      </c>
      <c r="CI792" s="31">
        <v>110900.59991359701</v>
      </c>
      <c r="CJ792" s="31">
        <v>5796333.8424072303</v>
      </c>
      <c r="CK792" s="31">
        <v>51676520.519042999</v>
      </c>
      <c r="CL792" s="31">
        <v>12999801.228149399</v>
      </c>
      <c r="CM792" s="31">
        <v>170883.72262764</v>
      </c>
      <c r="CN792" s="31">
        <v>26062537.400146499</v>
      </c>
      <c r="CO792" s="31">
        <v>111066106.180664</v>
      </c>
      <c r="CP792" s="31">
        <v>12999801.228149399</v>
      </c>
    </row>
    <row r="793" spans="1:94">
      <c r="A793" s="138" t="s">
        <v>77</v>
      </c>
      <c r="B793" s="163">
        <v>40422</v>
      </c>
      <c r="C793" s="31">
        <v>92127.458436012297</v>
      </c>
      <c r="D793" s="31">
        <v>0</v>
      </c>
      <c r="E793" s="31">
        <v>14618.2711941004</v>
      </c>
      <c r="F793" s="31">
        <v>12829.2650848627</v>
      </c>
      <c r="G793" s="31">
        <v>3190.9075508713699</v>
      </c>
      <c r="H793" s="31">
        <v>0</v>
      </c>
      <c r="I793" s="31">
        <v>0</v>
      </c>
      <c r="J793" s="31">
        <v>60495.688639164</v>
      </c>
      <c r="K793" s="31">
        <v>257.41365179047</v>
      </c>
      <c r="L793" s="31">
        <v>17089.6247830391</v>
      </c>
      <c r="M793" s="31">
        <v>42109.765798091903</v>
      </c>
      <c r="N793" s="31">
        <v>4810.6304311752301</v>
      </c>
      <c r="O793" s="31">
        <v>39982.423881530798</v>
      </c>
      <c r="P793" s="31">
        <v>0</v>
      </c>
      <c r="Q793" s="31">
        <v>5245.0519927144096</v>
      </c>
      <c r="R793" s="31">
        <v>2657.1330913901302</v>
      </c>
      <c r="S793" s="31">
        <v>0</v>
      </c>
      <c r="T793" s="31">
        <v>630.41788192093395</v>
      </c>
      <c r="U793" s="31">
        <v>60789.364584753857</v>
      </c>
      <c r="V793" s="31">
        <v>4258644.1224365197</v>
      </c>
      <c r="W793" s="31">
        <v>0</v>
      </c>
      <c r="X793" s="31">
        <v>1059163.7620391799</v>
      </c>
      <c r="Y793" s="31">
        <v>838246.98426055897</v>
      </c>
      <c r="Z793" s="31">
        <v>380778.30683517503</v>
      </c>
      <c r="AA793" s="31">
        <v>0</v>
      </c>
      <c r="AB793" s="31">
        <v>0</v>
      </c>
      <c r="AC793" s="31">
        <v>20404423.5004883</v>
      </c>
      <c r="AD793" s="31">
        <v>23903.0931992531</v>
      </c>
      <c r="AE793" s="31">
        <v>596364.64402770996</v>
      </c>
      <c r="AF793" s="31">
        <v>1763621.8265533401</v>
      </c>
      <c r="AG793" s="31">
        <v>773673.45269012498</v>
      </c>
      <c r="AH793" s="31">
        <v>1583940.6193542499</v>
      </c>
      <c r="AI793" s="31">
        <v>0</v>
      </c>
      <c r="AJ793" s="31">
        <v>565966.23568725598</v>
      </c>
      <c r="AK793" s="31">
        <v>310798.55784606899</v>
      </c>
      <c r="AL793" s="31">
        <v>0</v>
      </c>
      <c r="AM793" s="31">
        <v>70037.031125068694</v>
      </c>
      <c r="AN793" s="31">
        <v>20444330.376464799</v>
      </c>
      <c r="AO793" s="31">
        <v>39152512.953125</v>
      </c>
      <c r="AP793" s="31">
        <v>0</v>
      </c>
      <c r="AQ793" s="31">
        <v>8762571.5623779297</v>
      </c>
      <c r="AR793" s="31">
        <v>6930744.6831665002</v>
      </c>
      <c r="AS793" s="31">
        <v>3009736.93212891</v>
      </c>
      <c r="AT793" s="31">
        <v>0</v>
      </c>
      <c r="AU793" s="31">
        <v>0</v>
      </c>
      <c r="AV793" s="31">
        <v>60129014.378417999</v>
      </c>
      <c r="AW793" s="31">
        <v>70842.892539977998</v>
      </c>
      <c r="AX793" s="31">
        <v>5847087.4336547898</v>
      </c>
      <c r="AY793" s="31">
        <v>16384759.7650146</v>
      </c>
      <c r="AZ793" s="31">
        <v>6360004.0451660203</v>
      </c>
      <c r="BA793" s="31">
        <v>14171668.1682129</v>
      </c>
      <c r="BB793" s="31">
        <v>0</v>
      </c>
      <c r="BC793" s="31">
        <v>4775104.3204956101</v>
      </c>
      <c r="BD793" s="31">
        <v>2445629.4085693401</v>
      </c>
      <c r="BE793" s="31">
        <v>0</v>
      </c>
      <c r="BF793" s="31">
        <v>561515.668411255</v>
      </c>
      <c r="BG793" s="31">
        <v>60199721.324707001</v>
      </c>
      <c r="BH793" s="31">
        <v>8965041.2152099591</v>
      </c>
      <c r="BI793" s="31">
        <v>0</v>
      </c>
      <c r="BJ793" s="31">
        <v>3179715.5480651902</v>
      </c>
      <c r="BK793" s="31">
        <v>2621463.6230773898</v>
      </c>
      <c r="BL793" s="31">
        <v>271623.112731934</v>
      </c>
      <c r="BM793" s="31">
        <v>0</v>
      </c>
      <c r="BN793" s="31">
        <v>0</v>
      </c>
      <c r="BO793" s="31">
        <v>0</v>
      </c>
      <c r="BP793" s="31">
        <v>0</v>
      </c>
      <c r="BQ793" s="31">
        <v>0</v>
      </c>
      <c r="BR793" s="31">
        <v>5049315.4113769503</v>
      </c>
      <c r="BS793" s="31">
        <v>2300931.3107604999</v>
      </c>
      <c r="BT793" s="31">
        <v>2756891.9151306199</v>
      </c>
      <c r="BU793" s="31">
        <v>0</v>
      </c>
      <c r="BV793" s="31">
        <v>2192696.3395996098</v>
      </c>
      <c r="BW793" s="31">
        <v>273982.57237243699</v>
      </c>
      <c r="BX793" s="31">
        <v>0</v>
      </c>
      <c r="BY793" s="31">
        <v>0</v>
      </c>
      <c r="BZ793" s="31">
        <v>0</v>
      </c>
      <c r="CA793" s="31">
        <v>106767.690170288</v>
      </c>
      <c r="CB793" s="31">
        <v>5304243.2797241202</v>
      </c>
      <c r="CC793" s="31">
        <v>47833079.458984397</v>
      </c>
      <c r="CD793" s="31">
        <v>12138023.450805699</v>
      </c>
      <c r="CE793" s="31">
        <v>3206.90430614352</v>
      </c>
      <c r="CF793" s="31">
        <v>382577.82473373401</v>
      </c>
      <c r="CG793" s="31">
        <v>3032837.7455444299</v>
      </c>
      <c r="CH793" s="31">
        <v>273982.57237243699</v>
      </c>
      <c r="CI793" s="31">
        <v>109964.56735897101</v>
      </c>
      <c r="CJ793" s="31">
        <v>5686057.8021240197</v>
      </c>
      <c r="CK793" s="31">
        <v>50821731.097167999</v>
      </c>
      <c r="CL793" s="31">
        <v>12393086.309448199</v>
      </c>
      <c r="CM793" s="31">
        <v>169900.28759574899</v>
      </c>
      <c r="CN793" s="31">
        <v>26107970.973632801</v>
      </c>
      <c r="CO793" s="31">
        <v>111044766.712891</v>
      </c>
      <c r="CP793" s="31">
        <v>12393086.309448199</v>
      </c>
    </row>
    <row r="794" spans="1:94">
      <c r="A794" s="138" t="s">
        <v>77</v>
      </c>
      <c r="B794" s="163">
        <v>40513</v>
      </c>
      <c r="C794" s="31">
        <v>91836.751147270203</v>
      </c>
      <c r="D794" s="31">
        <v>0</v>
      </c>
      <c r="E794" s="31">
        <v>14144.9972406626</v>
      </c>
      <c r="F794" s="31">
        <v>12415.6741805077</v>
      </c>
      <c r="G794" s="31">
        <v>3233.6142129898099</v>
      </c>
      <c r="H794" s="31">
        <v>0</v>
      </c>
      <c r="I794" s="31">
        <v>0</v>
      </c>
      <c r="J794" s="31">
        <v>60780.719670295701</v>
      </c>
      <c r="K794" s="31">
        <v>230.738422583789</v>
      </c>
      <c r="L794" s="31">
        <v>22617.121148824699</v>
      </c>
      <c r="M794" s="31">
        <v>42095.726806163802</v>
      </c>
      <c r="N794" s="31">
        <v>4714.5803914070102</v>
      </c>
      <c r="O794" s="31">
        <v>38674.710455894499</v>
      </c>
      <c r="P794" s="31">
        <v>0</v>
      </c>
      <c r="Q794" s="31">
        <v>5192.7451826930001</v>
      </c>
      <c r="R794" s="31">
        <v>2682.8487794101202</v>
      </c>
      <c r="S794" s="31">
        <v>0</v>
      </c>
      <c r="T794" s="31">
        <v>740.49300020188105</v>
      </c>
      <c r="U794" s="31">
        <v>61123.811655319507</v>
      </c>
      <c r="V794" s="31">
        <v>4208930.7746582003</v>
      </c>
      <c r="W794" s="31">
        <v>0</v>
      </c>
      <c r="X794" s="31">
        <v>1020717.06571198</v>
      </c>
      <c r="Y794" s="31">
        <v>815421.24922180199</v>
      </c>
      <c r="Z794" s="31">
        <v>382796.46829986601</v>
      </c>
      <c r="AA794" s="31">
        <v>0</v>
      </c>
      <c r="AB794" s="31">
        <v>0</v>
      </c>
      <c r="AC794" s="31">
        <v>20428151.697265599</v>
      </c>
      <c r="AD794" s="31">
        <v>21919.534392118501</v>
      </c>
      <c r="AE794" s="31">
        <v>696265.91300964402</v>
      </c>
      <c r="AF794" s="31">
        <v>1763873.63194275</v>
      </c>
      <c r="AG794" s="31">
        <v>753178.66246795701</v>
      </c>
      <c r="AH794" s="31">
        <v>1452400.1118316699</v>
      </c>
      <c r="AI794" s="31">
        <v>0</v>
      </c>
      <c r="AJ794" s="31">
        <v>560614.66371917701</v>
      </c>
      <c r="AK794" s="31">
        <v>305785.31069564802</v>
      </c>
      <c r="AL794" s="31">
        <v>0</v>
      </c>
      <c r="AM794" s="31">
        <v>74552.649776458697</v>
      </c>
      <c r="AN794" s="31">
        <v>20455707.4604492</v>
      </c>
      <c r="AO794" s="31">
        <v>39033501.270507798</v>
      </c>
      <c r="AP794" s="31">
        <v>0</v>
      </c>
      <c r="AQ794" s="31">
        <v>8506588.02880859</v>
      </c>
      <c r="AR794" s="31">
        <v>6770246.2580566397</v>
      </c>
      <c r="AS794" s="31">
        <v>3031739.51480103</v>
      </c>
      <c r="AT794" s="31">
        <v>0</v>
      </c>
      <c r="AU794" s="31">
        <v>0</v>
      </c>
      <c r="AV794" s="31">
        <v>60753439.3974609</v>
      </c>
      <c r="AW794" s="31">
        <v>65895.462369918794</v>
      </c>
      <c r="AX794" s="31">
        <v>6841256.08093262</v>
      </c>
      <c r="AY794" s="31">
        <v>16519858.8552246</v>
      </c>
      <c r="AZ794" s="31">
        <v>6246085.5265502902</v>
      </c>
      <c r="BA794" s="31">
        <v>13139313.74646</v>
      </c>
      <c r="BB794" s="31">
        <v>0</v>
      </c>
      <c r="BC794" s="31">
        <v>4776505.0758056603</v>
      </c>
      <c r="BD794" s="31">
        <v>2415764.02801514</v>
      </c>
      <c r="BE794" s="31">
        <v>0</v>
      </c>
      <c r="BF794" s="31">
        <v>594620.27220153797</v>
      </c>
      <c r="BG794" s="31">
        <v>60868640.149902299</v>
      </c>
      <c r="BH794" s="31">
        <v>8903280.1427002009</v>
      </c>
      <c r="BI794" s="31">
        <v>0</v>
      </c>
      <c r="BJ794" s="31">
        <v>3124212.0593872098</v>
      </c>
      <c r="BK794" s="31">
        <v>2576644.3776855501</v>
      </c>
      <c r="BL794" s="31">
        <v>270545.73254013102</v>
      </c>
      <c r="BM794" s="31">
        <v>0</v>
      </c>
      <c r="BN794" s="31">
        <v>0</v>
      </c>
      <c r="BO794" s="31">
        <v>0</v>
      </c>
      <c r="BP794" s="31">
        <v>0</v>
      </c>
      <c r="BQ794" s="31">
        <v>0</v>
      </c>
      <c r="BR794" s="31">
        <v>5097046.6394653302</v>
      </c>
      <c r="BS794" s="31">
        <v>2259429.4725036598</v>
      </c>
      <c r="BT794" s="31">
        <v>2556069.8749084501</v>
      </c>
      <c r="BU794" s="31">
        <v>0</v>
      </c>
      <c r="BV794" s="31">
        <v>2193611.53125</v>
      </c>
      <c r="BW794" s="31">
        <v>269430.57110977202</v>
      </c>
      <c r="BX794" s="31">
        <v>0</v>
      </c>
      <c r="BY794" s="31">
        <v>0</v>
      </c>
      <c r="BZ794" s="31">
        <v>0</v>
      </c>
      <c r="CA794" s="31">
        <v>105976.95592307999</v>
      </c>
      <c r="CB794" s="31">
        <v>5227294.4757080097</v>
      </c>
      <c r="CC794" s="31">
        <v>47547441.2431641</v>
      </c>
      <c r="CD794" s="31">
        <v>12051902.8446045</v>
      </c>
      <c r="CE794" s="31">
        <v>3228.9822261333502</v>
      </c>
      <c r="CF794" s="31">
        <v>380094.31143951399</v>
      </c>
      <c r="CG794" s="31">
        <v>3007403.66864014</v>
      </c>
      <c r="CH794" s="31">
        <v>269430.57110977202</v>
      </c>
      <c r="CI794" s="31">
        <v>109209.684146881</v>
      </c>
      <c r="CJ794" s="31">
        <v>5605862.70910645</v>
      </c>
      <c r="CK794" s="31">
        <v>50517387.247558601</v>
      </c>
      <c r="CL794" s="31">
        <v>12326161.0500488</v>
      </c>
      <c r="CM794" s="31">
        <v>169682.344478607</v>
      </c>
      <c r="CN794" s="31">
        <v>26060716.451904301</v>
      </c>
      <c r="CO794" s="31">
        <v>111437402.583984</v>
      </c>
      <c r="CP794" s="31">
        <v>12326161.0500488</v>
      </c>
    </row>
    <row r="795" spans="1:94">
      <c r="A795" s="138" t="s">
        <v>77</v>
      </c>
      <c r="B795" s="163">
        <v>40603</v>
      </c>
      <c r="C795" s="31">
        <v>92067.822191238403</v>
      </c>
      <c r="D795" s="31">
        <v>0</v>
      </c>
      <c r="E795" s="31">
        <v>13762.9991850853</v>
      </c>
      <c r="F795" s="31">
        <v>12095.070561409</v>
      </c>
      <c r="G795" s="31">
        <v>3251.90713897347</v>
      </c>
      <c r="H795" s="31">
        <v>0</v>
      </c>
      <c r="I795" s="31">
        <v>0</v>
      </c>
      <c r="J795" s="31">
        <v>61406.239074707002</v>
      </c>
      <c r="K795" s="31">
        <v>216.827717751265</v>
      </c>
      <c r="L795" s="31">
        <v>52828.164300918601</v>
      </c>
      <c r="M795" s="31">
        <v>42103.197640418999</v>
      </c>
      <c r="N795" s="31">
        <v>4654.6657316088704</v>
      </c>
      <c r="O795" s="31">
        <v>0</v>
      </c>
      <c r="P795" s="31">
        <v>0</v>
      </c>
      <c r="Q795" s="31">
        <v>5174.1463515162504</v>
      </c>
      <c r="R795" s="31">
        <v>0</v>
      </c>
      <c r="S795" s="31">
        <v>0</v>
      </c>
      <c r="T795" s="31">
        <v>3227.8291908502601</v>
      </c>
      <c r="U795" s="31">
        <v>61521.099058062653</v>
      </c>
      <c r="V795" s="31">
        <v>4208070.2053222703</v>
      </c>
      <c r="W795" s="31">
        <v>0</v>
      </c>
      <c r="X795" s="31">
        <v>990624.31860351597</v>
      </c>
      <c r="Y795" s="31">
        <v>794746.78186035203</v>
      </c>
      <c r="Z795" s="31">
        <v>380702.81644058198</v>
      </c>
      <c r="AA795" s="31">
        <v>0</v>
      </c>
      <c r="AB795" s="31">
        <v>0</v>
      </c>
      <c r="AC795" s="31">
        <v>20644229.302002002</v>
      </c>
      <c r="AD795" s="31">
        <v>19774.962309837301</v>
      </c>
      <c r="AE795" s="31">
        <v>2126549.24255371</v>
      </c>
      <c r="AF795" s="31">
        <v>1772799.5971984901</v>
      </c>
      <c r="AG795" s="31">
        <v>738450.54946136498</v>
      </c>
      <c r="AH795" s="31">
        <v>0</v>
      </c>
      <c r="AI795" s="31">
        <v>0</v>
      </c>
      <c r="AJ795" s="31">
        <v>549416.98483276402</v>
      </c>
      <c r="AK795" s="31">
        <v>0</v>
      </c>
      <c r="AL795" s="31">
        <v>0</v>
      </c>
      <c r="AM795" s="31">
        <v>377966.59952926601</v>
      </c>
      <c r="AN795" s="31">
        <v>20647795.653320301</v>
      </c>
      <c r="AO795" s="31">
        <v>39468216.9765625</v>
      </c>
      <c r="AP795" s="31">
        <v>0</v>
      </c>
      <c r="AQ795" s="31">
        <v>8271421.8908081101</v>
      </c>
      <c r="AR795" s="31">
        <v>6620367.1884155301</v>
      </c>
      <c r="AS795" s="31">
        <v>3028651.7657775902</v>
      </c>
      <c r="AT795" s="31">
        <v>0</v>
      </c>
      <c r="AU795" s="31">
        <v>0</v>
      </c>
      <c r="AV795" s="31">
        <v>61894003.289550804</v>
      </c>
      <c r="AW795" s="31">
        <v>59768.532872199998</v>
      </c>
      <c r="AX795" s="31">
        <v>20039627.543212902</v>
      </c>
      <c r="AY795" s="31">
        <v>16753510.2504883</v>
      </c>
      <c r="AZ795" s="31">
        <v>6153767.2415161096</v>
      </c>
      <c r="BA795" s="31">
        <v>0</v>
      </c>
      <c r="BB795" s="31">
        <v>0</v>
      </c>
      <c r="BC795" s="31">
        <v>4700108.5750732403</v>
      </c>
      <c r="BD795" s="31">
        <v>0</v>
      </c>
      <c r="BE795" s="31">
        <v>0</v>
      </c>
      <c r="BF795" s="31">
        <v>3018205.2962951702</v>
      </c>
      <c r="BG795" s="31">
        <v>61917408.623046897</v>
      </c>
      <c r="BH795" s="31">
        <v>6769193.1473998995</v>
      </c>
      <c r="BI795" s="31">
        <v>0</v>
      </c>
      <c r="BJ795" s="31">
        <v>2863621.8169250502</v>
      </c>
      <c r="BK795" s="31">
        <v>2433239.64926147</v>
      </c>
      <c r="BL795" s="31">
        <v>0</v>
      </c>
      <c r="BM795" s="31">
        <v>0</v>
      </c>
      <c r="BN795" s="31">
        <v>0</v>
      </c>
      <c r="BO795" s="31">
        <v>0</v>
      </c>
      <c r="BP795" s="31">
        <v>0</v>
      </c>
      <c r="BQ795" s="31">
        <v>0</v>
      </c>
      <c r="BR795" s="31">
        <v>5175134.2954711895</v>
      </c>
      <c r="BS795" s="31">
        <v>2227783.93255615</v>
      </c>
      <c r="BT795" s="31">
        <v>0</v>
      </c>
      <c r="BU795" s="31">
        <v>0</v>
      </c>
      <c r="BV795" s="31">
        <v>2175019.7424621601</v>
      </c>
      <c r="BW795" s="31">
        <v>0</v>
      </c>
      <c r="BX795" s="31">
        <v>0</v>
      </c>
      <c r="BY795" s="31">
        <v>0</v>
      </c>
      <c r="BZ795" s="31">
        <v>0</v>
      </c>
      <c r="CA795" s="31">
        <v>105790.47731781</v>
      </c>
      <c r="CB795" s="31">
        <v>5210140.4202880897</v>
      </c>
      <c r="CC795" s="31">
        <v>47768704.794433601</v>
      </c>
      <c r="CD795" s="31">
        <v>9622388.2032470703</v>
      </c>
      <c r="CE795" s="31">
        <v>3247.8325540721398</v>
      </c>
      <c r="CF795" s="31">
        <v>381794.67916107201</v>
      </c>
      <c r="CG795" s="31">
        <v>3033659.5899352999</v>
      </c>
      <c r="CH795" s="31">
        <v>0</v>
      </c>
      <c r="CI795" s="31">
        <v>109045.857591629</v>
      </c>
      <c r="CJ795" s="31">
        <v>5594650.24328613</v>
      </c>
      <c r="CK795" s="31">
        <v>50872363.006347701</v>
      </c>
      <c r="CL795" s="31">
        <v>9614540.1035156306</v>
      </c>
      <c r="CM795" s="31">
        <v>169882.045129776</v>
      </c>
      <c r="CN795" s="31">
        <v>26263972.2895508</v>
      </c>
      <c r="CO795" s="31">
        <v>112832204.62304699</v>
      </c>
      <c r="CP795" s="31">
        <v>9614540.1035156306</v>
      </c>
    </row>
    <row r="796" spans="1:94">
      <c r="A796" s="138" t="s">
        <v>77</v>
      </c>
      <c r="B796" s="163">
        <v>40695</v>
      </c>
      <c r="C796" s="31">
        <v>91463.302039146394</v>
      </c>
      <c r="D796" s="31">
        <v>0</v>
      </c>
      <c r="E796" s="31">
        <v>13319.2621301413</v>
      </c>
      <c r="F796" s="31">
        <v>11729.537519097301</v>
      </c>
      <c r="G796" s="31">
        <v>3250.5972413122699</v>
      </c>
      <c r="H796" s="31">
        <v>0</v>
      </c>
      <c r="I796" s="31">
        <v>0</v>
      </c>
      <c r="J796" s="31">
        <v>61717.8606295586</v>
      </c>
      <c r="K796" s="31">
        <v>198.42935285530999</v>
      </c>
      <c r="L796" s="31">
        <v>53276.155382633202</v>
      </c>
      <c r="M796" s="31">
        <v>41856.196039676703</v>
      </c>
      <c r="N796" s="31">
        <v>4520.8371316790599</v>
      </c>
      <c r="O796" s="31">
        <v>0</v>
      </c>
      <c r="P796" s="31">
        <v>0</v>
      </c>
      <c r="Q796" s="31">
        <v>5099.0983376503</v>
      </c>
      <c r="R796" s="31">
        <v>0</v>
      </c>
      <c r="S796" s="31">
        <v>0</v>
      </c>
      <c r="T796" s="31">
        <v>3260.7390699088601</v>
      </c>
      <c r="U796" s="31">
        <v>61837.676450278654</v>
      </c>
      <c r="V796" s="31">
        <v>4132305.20230103</v>
      </c>
      <c r="W796" s="31">
        <v>0</v>
      </c>
      <c r="X796" s="31">
        <v>966439.71212768601</v>
      </c>
      <c r="Y796" s="31">
        <v>785566.49407958996</v>
      </c>
      <c r="Z796" s="31">
        <v>376130.69501113897</v>
      </c>
      <c r="AA796" s="31">
        <v>0</v>
      </c>
      <c r="AB796" s="31">
        <v>0</v>
      </c>
      <c r="AC796" s="31">
        <v>20818727.736083999</v>
      </c>
      <c r="AD796" s="31">
        <v>18108.821384906802</v>
      </c>
      <c r="AE796" s="31">
        <v>2095451.2112731901</v>
      </c>
      <c r="AF796" s="31">
        <v>1745332.7588958701</v>
      </c>
      <c r="AG796" s="31">
        <v>723473.66697692894</v>
      </c>
      <c r="AH796" s="31">
        <v>0</v>
      </c>
      <c r="AI796" s="31">
        <v>0</v>
      </c>
      <c r="AJ796" s="31">
        <v>544895.870910645</v>
      </c>
      <c r="AK796" s="31">
        <v>0</v>
      </c>
      <c r="AL796" s="31">
        <v>0</v>
      </c>
      <c r="AM796" s="31">
        <v>377044.07269668602</v>
      </c>
      <c r="AN796" s="31">
        <v>20833432.486328099</v>
      </c>
      <c r="AO796" s="31">
        <v>38894367.6416016</v>
      </c>
      <c r="AP796" s="31">
        <v>0</v>
      </c>
      <c r="AQ796" s="31">
        <v>8066965.9901733398</v>
      </c>
      <c r="AR796" s="31">
        <v>6528426.5048828097</v>
      </c>
      <c r="AS796" s="31">
        <v>3008078.7231140099</v>
      </c>
      <c r="AT796" s="31">
        <v>0</v>
      </c>
      <c r="AU796" s="31">
        <v>0</v>
      </c>
      <c r="AV796" s="31">
        <v>62760293.6650391</v>
      </c>
      <c r="AW796" s="31">
        <v>55387.640321254701</v>
      </c>
      <c r="AX796" s="31">
        <v>19779974.756103501</v>
      </c>
      <c r="AY796" s="31">
        <v>16574070.8167725</v>
      </c>
      <c r="AZ796" s="31">
        <v>6037732.0650634803</v>
      </c>
      <c r="BA796" s="31">
        <v>0</v>
      </c>
      <c r="BB796" s="31">
        <v>0</v>
      </c>
      <c r="BC796" s="31">
        <v>4652752.6361084003</v>
      </c>
      <c r="BD796" s="31">
        <v>0</v>
      </c>
      <c r="BE796" s="31">
        <v>0</v>
      </c>
      <c r="BF796" s="31">
        <v>3019696.8672485398</v>
      </c>
      <c r="BG796" s="31">
        <v>62792307.1328125</v>
      </c>
      <c r="BH796" s="31">
        <v>6685985.9033203097</v>
      </c>
      <c r="BI796" s="31">
        <v>0</v>
      </c>
      <c r="BJ796" s="31">
        <v>2812434.01202393</v>
      </c>
      <c r="BK796" s="31">
        <v>2402925.5601501502</v>
      </c>
      <c r="BL796" s="31">
        <v>0</v>
      </c>
      <c r="BM796" s="31">
        <v>0</v>
      </c>
      <c r="BN796" s="31">
        <v>0</v>
      </c>
      <c r="BO796" s="31">
        <v>0</v>
      </c>
      <c r="BP796" s="31">
        <v>0</v>
      </c>
      <c r="BQ796" s="31">
        <v>0</v>
      </c>
      <c r="BR796" s="31">
        <v>5109777.8376464797</v>
      </c>
      <c r="BS796" s="31">
        <v>2178965.69354248</v>
      </c>
      <c r="BT796" s="31">
        <v>0</v>
      </c>
      <c r="BU796" s="31">
        <v>0</v>
      </c>
      <c r="BV796" s="31">
        <v>2156841.8983459501</v>
      </c>
      <c r="BW796" s="31">
        <v>0</v>
      </c>
      <c r="BX796" s="31">
        <v>0</v>
      </c>
      <c r="BY796" s="31">
        <v>0</v>
      </c>
      <c r="BZ796" s="31">
        <v>0</v>
      </c>
      <c r="CA796" s="31">
        <v>104801.48364448499</v>
      </c>
      <c r="CB796" s="31">
        <v>5102052.6044311495</v>
      </c>
      <c r="CC796" s="31">
        <v>46989286.394531302</v>
      </c>
      <c r="CD796" s="31">
        <v>9471537.5433349591</v>
      </c>
      <c r="CE796" s="31">
        <v>3245.9091091752098</v>
      </c>
      <c r="CF796" s="31">
        <v>376761.60478591901</v>
      </c>
      <c r="CG796" s="31">
        <v>3013186.7164611798</v>
      </c>
      <c r="CH796" s="31">
        <v>0</v>
      </c>
      <c r="CI796" s="31">
        <v>108046.779419899</v>
      </c>
      <c r="CJ796" s="31">
        <v>5479021.4905395498</v>
      </c>
      <c r="CK796" s="31">
        <v>50021250.997558601</v>
      </c>
      <c r="CL796" s="31">
        <v>9474842.5750732403</v>
      </c>
      <c r="CM796" s="31">
        <v>169290.99982452401</v>
      </c>
      <c r="CN796" s="31">
        <v>26311032.1242676</v>
      </c>
      <c r="CO796" s="31">
        <v>112692076.04199199</v>
      </c>
      <c r="CP796" s="31">
        <v>9474842.5750732403</v>
      </c>
    </row>
    <row r="797" spans="1:94">
      <c r="A797" s="138" t="s">
        <v>77</v>
      </c>
      <c r="B797" s="163">
        <v>40787</v>
      </c>
      <c r="C797" s="31">
        <v>90848.627402305603</v>
      </c>
      <c r="D797" s="31">
        <v>0</v>
      </c>
      <c r="E797" s="31">
        <v>12874.2468043566</v>
      </c>
      <c r="F797" s="31">
        <v>11359.7833240032</v>
      </c>
      <c r="G797" s="31">
        <v>3180.6287288367698</v>
      </c>
      <c r="H797" s="31">
        <v>0</v>
      </c>
      <c r="I797" s="31">
        <v>0</v>
      </c>
      <c r="J797" s="31">
        <v>61554.353266239203</v>
      </c>
      <c r="K797" s="31">
        <v>189.41115539707201</v>
      </c>
      <c r="L797" s="31">
        <v>53723.037215232798</v>
      </c>
      <c r="M797" s="31">
        <v>41637.740128040299</v>
      </c>
      <c r="N797" s="31">
        <v>4415.2953732609703</v>
      </c>
      <c r="O797" s="31">
        <v>0</v>
      </c>
      <c r="P797" s="31">
        <v>0</v>
      </c>
      <c r="Q797" s="31">
        <v>5033.71299153566</v>
      </c>
      <c r="R797" s="31">
        <v>0</v>
      </c>
      <c r="S797" s="31">
        <v>0</v>
      </c>
      <c r="T797" s="31">
        <v>3233.1959856152498</v>
      </c>
      <c r="U797" s="31">
        <v>61811.410272143665</v>
      </c>
      <c r="V797" s="31">
        <v>4083070.11541748</v>
      </c>
      <c r="W797" s="31">
        <v>0</v>
      </c>
      <c r="X797" s="31">
        <v>942057.53859710705</v>
      </c>
      <c r="Y797" s="31">
        <v>760319.11117553699</v>
      </c>
      <c r="Z797" s="31">
        <v>366564.22889327997</v>
      </c>
      <c r="AA797" s="31">
        <v>0</v>
      </c>
      <c r="AB797" s="31">
        <v>0</v>
      </c>
      <c r="AC797" s="31">
        <v>20740822.760742199</v>
      </c>
      <c r="AD797" s="31">
        <v>18096.671486377702</v>
      </c>
      <c r="AE797" s="31">
        <v>2054979.44650269</v>
      </c>
      <c r="AF797" s="31">
        <v>1725805.4175109901</v>
      </c>
      <c r="AG797" s="31">
        <v>707991.98889923096</v>
      </c>
      <c r="AH797" s="31">
        <v>0</v>
      </c>
      <c r="AI797" s="31">
        <v>0</v>
      </c>
      <c r="AJ797" s="31">
        <v>543554.89060211205</v>
      </c>
      <c r="AK797" s="31">
        <v>0</v>
      </c>
      <c r="AL797" s="31">
        <v>0</v>
      </c>
      <c r="AM797" s="31">
        <v>372068.64064407302</v>
      </c>
      <c r="AN797" s="31">
        <v>20775442.7658691</v>
      </c>
      <c r="AO797" s="31">
        <v>38682579.659667999</v>
      </c>
      <c r="AP797" s="31">
        <v>0</v>
      </c>
      <c r="AQ797" s="31">
        <v>7889203.2388915997</v>
      </c>
      <c r="AR797" s="31">
        <v>6376652.3628540002</v>
      </c>
      <c r="AS797" s="31">
        <v>2950883.5447082501</v>
      </c>
      <c r="AT797" s="31">
        <v>0</v>
      </c>
      <c r="AU797" s="31">
        <v>0</v>
      </c>
      <c r="AV797" s="31">
        <v>63027555.9921875</v>
      </c>
      <c r="AW797" s="31">
        <v>55202.182193279303</v>
      </c>
      <c r="AX797" s="31">
        <v>19524264.052734401</v>
      </c>
      <c r="AY797" s="31">
        <v>16522475.705200201</v>
      </c>
      <c r="AZ797" s="31">
        <v>5961688.4437255897</v>
      </c>
      <c r="BA797" s="31">
        <v>0</v>
      </c>
      <c r="BB797" s="31">
        <v>0</v>
      </c>
      <c r="BC797" s="31">
        <v>4665938.0477294903</v>
      </c>
      <c r="BD797" s="31">
        <v>0</v>
      </c>
      <c r="BE797" s="31">
        <v>0</v>
      </c>
      <c r="BF797" s="31">
        <v>2991928.42468262</v>
      </c>
      <c r="BG797" s="31">
        <v>63108428.313964799</v>
      </c>
      <c r="BH797" s="31">
        <v>6642781.5498657199</v>
      </c>
      <c r="BI797" s="31">
        <v>0</v>
      </c>
      <c r="BJ797" s="31">
        <v>2767592.0278625502</v>
      </c>
      <c r="BK797" s="31">
        <v>2359329.9820556599</v>
      </c>
      <c r="BL797" s="31">
        <v>0</v>
      </c>
      <c r="BM797" s="31">
        <v>0</v>
      </c>
      <c r="BN797" s="31">
        <v>0</v>
      </c>
      <c r="BO797" s="31">
        <v>0</v>
      </c>
      <c r="BP797" s="31">
        <v>0</v>
      </c>
      <c r="BQ797" s="31">
        <v>0</v>
      </c>
      <c r="BR797" s="31">
        <v>5093670.4127807599</v>
      </c>
      <c r="BS797" s="31">
        <v>2152135.2035827599</v>
      </c>
      <c r="BT797" s="31">
        <v>0</v>
      </c>
      <c r="BU797" s="31">
        <v>0</v>
      </c>
      <c r="BV797" s="31">
        <v>2153850.8056640602</v>
      </c>
      <c r="BW797" s="31">
        <v>0</v>
      </c>
      <c r="BX797" s="31">
        <v>0</v>
      </c>
      <c r="BY797" s="31">
        <v>0</v>
      </c>
      <c r="BZ797" s="31">
        <v>0</v>
      </c>
      <c r="CA797" s="31">
        <v>103733.712854385</v>
      </c>
      <c r="CB797" s="31">
        <v>5011808.27026367</v>
      </c>
      <c r="CC797" s="31">
        <v>46517296.390625</v>
      </c>
      <c r="CD797" s="31">
        <v>9441128.54370117</v>
      </c>
      <c r="CE797" s="31">
        <v>3188.8999634087099</v>
      </c>
      <c r="CF797" s="31">
        <v>366963.27378082299</v>
      </c>
      <c r="CG797" s="31">
        <v>2960982.1195678702</v>
      </c>
      <c r="CH797" s="31">
        <v>0</v>
      </c>
      <c r="CI797" s="31">
        <v>106911.82814407301</v>
      </c>
      <c r="CJ797" s="31">
        <v>5377727.7264404297</v>
      </c>
      <c r="CK797" s="31">
        <v>49396904.2900391</v>
      </c>
      <c r="CL797" s="31">
        <v>9446048.5523681603</v>
      </c>
      <c r="CM797" s="31">
        <v>167905.557096481</v>
      </c>
      <c r="CN797" s="31">
        <v>26141658.537841801</v>
      </c>
      <c r="CO797" s="31">
        <v>112586982.24804699</v>
      </c>
      <c r="CP797" s="31">
        <v>9446048.5523681603</v>
      </c>
    </row>
    <row r="798" spans="1:94">
      <c r="A798" s="138" t="s">
        <v>77</v>
      </c>
      <c r="B798" s="163">
        <v>40878</v>
      </c>
      <c r="C798" s="31">
        <v>91688.496150970503</v>
      </c>
      <c r="D798" s="31">
        <v>0</v>
      </c>
      <c r="E798" s="31">
        <v>12632.157938838</v>
      </c>
      <c r="F798" s="31">
        <v>11169.2842274904</v>
      </c>
      <c r="G798" s="31">
        <v>3199.9817125797299</v>
      </c>
      <c r="H798" s="31">
        <v>0</v>
      </c>
      <c r="I798" s="31">
        <v>0</v>
      </c>
      <c r="J798" s="31">
        <v>61915.413781642899</v>
      </c>
      <c r="K798" s="31">
        <v>180.83393036201599</v>
      </c>
      <c r="L798" s="31">
        <v>52859.242778301203</v>
      </c>
      <c r="M798" s="31">
        <v>41956.033031940497</v>
      </c>
      <c r="N798" s="31">
        <v>4356.0038472413999</v>
      </c>
      <c r="O798" s="31">
        <v>0</v>
      </c>
      <c r="P798" s="31">
        <v>0</v>
      </c>
      <c r="Q798" s="31">
        <v>5050.81305372715</v>
      </c>
      <c r="R798" s="31">
        <v>0</v>
      </c>
      <c r="S798" s="31">
        <v>0</v>
      </c>
      <c r="T798" s="31">
        <v>3163.5243767499901</v>
      </c>
      <c r="U798" s="31">
        <v>62306.796000511087</v>
      </c>
      <c r="V798" s="31">
        <v>4099847.7386169401</v>
      </c>
      <c r="W798" s="31">
        <v>0</v>
      </c>
      <c r="X798" s="31">
        <v>906361.54076385498</v>
      </c>
      <c r="Y798" s="31">
        <v>735573.83490753197</v>
      </c>
      <c r="Z798" s="31">
        <v>359843.65819549601</v>
      </c>
      <c r="AA798" s="31">
        <v>0</v>
      </c>
      <c r="AB798" s="31">
        <v>0</v>
      </c>
      <c r="AC798" s="31">
        <v>20819957.674804699</v>
      </c>
      <c r="AD798" s="31">
        <v>16998.344414949399</v>
      </c>
      <c r="AE798" s="31">
        <v>2017255.63348389</v>
      </c>
      <c r="AF798" s="31">
        <v>1740893.6593780499</v>
      </c>
      <c r="AG798" s="31">
        <v>690292.12225341797</v>
      </c>
      <c r="AH798" s="31">
        <v>0</v>
      </c>
      <c r="AI798" s="31">
        <v>0</v>
      </c>
      <c r="AJ798" s="31">
        <v>545850.73014831496</v>
      </c>
      <c r="AK798" s="31">
        <v>0</v>
      </c>
      <c r="AL798" s="31">
        <v>0</v>
      </c>
      <c r="AM798" s="31">
        <v>356618.69422912598</v>
      </c>
      <c r="AN798" s="31">
        <v>20847930.940429699</v>
      </c>
      <c r="AO798" s="31">
        <v>39207624.424804702</v>
      </c>
      <c r="AP798" s="31">
        <v>0</v>
      </c>
      <c r="AQ798" s="31">
        <v>7635887.2788696298</v>
      </c>
      <c r="AR798" s="31">
        <v>6184911.3400878897</v>
      </c>
      <c r="AS798" s="31">
        <v>2912933.63525391</v>
      </c>
      <c r="AT798" s="31">
        <v>0</v>
      </c>
      <c r="AU798" s="31">
        <v>0</v>
      </c>
      <c r="AV798" s="31">
        <v>63731019.183105499</v>
      </c>
      <c r="AW798" s="31">
        <v>52533.6650085449</v>
      </c>
      <c r="AX798" s="31">
        <v>19339484.652343798</v>
      </c>
      <c r="AY798" s="31">
        <v>16828016.9445801</v>
      </c>
      <c r="AZ798" s="31">
        <v>5824617.8033447303</v>
      </c>
      <c r="BA798" s="31">
        <v>0</v>
      </c>
      <c r="BB798" s="31">
        <v>0</v>
      </c>
      <c r="BC798" s="31">
        <v>4701890.5538330097</v>
      </c>
      <c r="BD798" s="31">
        <v>0</v>
      </c>
      <c r="BE798" s="31">
        <v>0</v>
      </c>
      <c r="BF798" s="31">
        <v>2871585.47302246</v>
      </c>
      <c r="BG798" s="31">
        <v>63857887.596191399</v>
      </c>
      <c r="BH798" s="31">
        <v>6681538.9810790997</v>
      </c>
      <c r="BI798" s="31">
        <v>0</v>
      </c>
      <c r="BJ798" s="31">
        <v>2711159.2281189002</v>
      </c>
      <c r="BK798" s="31">
        <v>2295831.0336608901</v>
      </c>
      <c r="BL798" s="31">
        <v>0</v>
      </c>
      <c r="BM798" s="31">
        <v>0</v>
      </c>
      <c r="BN798" s="31">
        <v>0</v>
      </c>
      <c r="BO798" s="31">
        <v>0</v>
      </c>
      <c r="BP798" s="31">
        <v>0</v>
      </c>
      <c r="BQ798" s="31">
        <v>0</v>
      </c>
      <c r="BR798" s="31">
        <v>5211229.9349365197</v>
      </c>
      <c r="BS798" s="31">
        <v>2108968.2068481399</v>
      </c>
      <c r="BT798" s="31">
        <v>0</v>
      </c>
      <c r="BU798" s="31">
        <v>0</v>
      </c>
      <c r="BV798" s="31">
        <v>2177061.6053772001</v>
      </c>
      <c r="BW798" s="31">
        <v>0</v>
      </c>
      <c r="BX798" s="31">
        <v>0</v>
      </c>
      <c r="BY798" s="31">
        <v>0</v>
      </c>
      <c r="BZ798" s="31">
        <v>0</v>
      </c>
      <c r="CA798" s="31">
        <v>104334.13564682</v>
      </c>
      <c r="CB798" s="31">
        <v>5004029.2103271503</v>
      </c>
      <c r="CC798" s="31">
        <v>46833443.820800804</v>
      </c>
      <c r="CD798" s="31">
        <v>9394449.8890380897</v>
      </c>
      <c r="CE798" s="31">
        <v>3201.3046889007101</v>
      </c>
      <c r="CF798" s="31">
        <v>357416.28603363002</v>
      </c>
      <c r="CG798" s="31">
        <v>2890415.0241394001</v>
      </c>
      <c r="CH798" s="31">
        <v>0</v>
      </c>
      <c r="CI798" s="31">
        <v>107538.14377117201</v>
      </c>
      <c r="CJ798" s="31">
        <v>5358903.7672119103</v>
      </c>
      <c r="CK798" s="31">
        <v>49714350.745117202</v>
      </c>
      <c r="CL798" s="31">
        <v>9393228.3834228497</v>
      </c>
      <c r="CM798" s="31">
        <v>169184.980857849</v>
      </c>
      <c r="CN798" s="31">
        <v>26195179.745361298</v>
      </c>
      <c r="CO798" s="31">
        <v>113565004.30468801</v>
      </c>
      <c r="CP798" s="31">
        <v>9393228.3834228497</v>
      </c>
    </row>
    <row r="799" spans="1:94">
      <c r="A799" s="138" t="s">
        <v>77</v>
      </c>
      <c r="B799" s="163">
        <v>40969</v>
      </c>
      <c r="C799" s="31">
        <v>92052.721149444595</v>
      </c>
      <c r="D799" s="31">
        <v>0</v>
      </c>
      <c r="E799" s="31">
        <v>12309.077151060101</v>
      </c>
      <c r="F799" s="31">
        <v>10809.4824492931</v>
      </c>
      <c r="G799" s="31">
        <v>3231.6993162632002</v>
      </c>
      <c r="H799" s="31">
        <v>0</v>
      </c>
      <c r="I799" s="31">
        <v>0</v>
      </c>
      <c r="J799" s="31">
        <v>62662.496052741997</v>
      </c>
      <c r="K799" s="31">
        <v>165.961579158902</v>
      </c>
      <c r="L799" s="31">
        <v>52109.476098060601</v>
      </c>
      <c r="M799" s="31">
        <v>42221.137763023398</v>
      </c>
      <c r="N799" s="31">
        <v>4265.0803866386404</v>
      </c>
      <c r="O799" s="31">
        <v>0</v>
      </c>
      <c r="P799" s="31">
        <v>0</v>
      </c>
      <c r="Q799" s="31">
        <v>4992.1908255815497</v>
      </c>
      <c r="R799" s="31">
        <v>0</v>
      </c>
      <c r="S799" s="31">
        <v>0</v>
      </c>
      <c r="T799" s="31">
        <v>3213.1509385704999</v>
      </c>
      <c r="U799" s="31">
        <v>62591.335083200669</v>
      </c>
      <c r="V799" s="31">
        <v>4162566.93640137</v>
      </c>
      <c r="W799" s="31">
        <v>0</v>
      </c>
      <c r="X799" s="31">
        <v>894119.70559692394</v>
      </c>
      <c r="Y799" s="31">
        <v>720227.76740264904</v>
      </c>
      <c r="Z799" s="31">
        <v>359459.04757690401</v>
      </c>
      <c r="AA799" s="31">
        <v>0</v>
      </c>
      <c r="AB799" s="31">
        <v>0</v>
      </c>
      <c r="AC799" s="31">
        <v>21109883.525634799</v>
      </c>
      <c r="AD799" s="31">
        <v>16663.328627347899</v>
      </c>
      <c r="AE799" s="31">
        <v>2044730.48733521</v>
      </c>
      <c r="AF799" s="31">
        <v>1785478.27896118</v>
      </c>
      <c r="AG799" s="31">
        <v>672247.94552612305</v>
      </c>
      <c r="AH799" s="31">
        <v>0</v>
      </c>
      <c r="AI799" s="31">
        <v>0</v>
      </c>
      <c r="AJ799" s="31">
        <v>551355.58083343494</v>
      </c>
      <c r="AK799" s="31">
        <v>0</v>
      </c>
      <c r="AL799" s="31">
        <v>0</v>
      </c>
      <c r="AM799" s="31">
        <v>357665.43105697603</v>
      </c>
      <c r="AN799" s="31">
        <v>21095970.037109401</v>
      </c>
      <c r="AO799" s="31">
        <v>40294688.277832001</v>
      </c>
      <c r="AP799" s="31">
        <v>0</v>
      </c>
      <c r="AQ799" s="31">
        <v>7601939.3765258798</v>
      </c>
      <c r="AR799" s="31">
        <v>6100811.65869141</v>
      </c>
      <c r="AS799" s="31">
        <v>2937082.0914306599</v>
      </c>
      <c r="AT799" s="31">
        <v>0</v>
      </c>
      <c r="AU799" s="31">
        <v>0</v>
      </c>
      <c r="AV799" s="31">
        <v>64845706.917968802</v>
      </c>
      <c r="AW799" s="31">
        <v>52071.467388629899</v>
      </c>
      <c r="AX799" s="31">
        <v>19924060.566406298</v>
      </c>
      <c r="AY799" s="31">
        <v>17444486.097656298</v>
      </c>
      <c r="AZ799" s="31">
        <v>5719049.1518554697</v>
      </c>
      <c r="BA799" s="31">
        <v>0</v>
      </c>
      <c r="BB799" s="31">
        <v>0</v>
      </c>
      <c r="BC799" s="31">
        <v>4790789.4606933603</v>
      </c>
      <c r="BD799" s="31">
        <v>0</v>
      </c>
      <c r="BE799" s="31">
        <v>0</v>
      </c>
      <c r="BF799" s="31">
        <v>2935919.4388427702</v>
      </c>
      <c r="BG799" s="31">
        <v>64780520.019042999</v>
      </c>
      <c r="BH799" s="31">
        <v>7046651.63952637</v>
      </c>
      <c r="BI799" s="31">
        <v>0</v>
      </c>
      <c r="BJ799" s="31">
        <v>2675606.3525085398</v>
      </c>
      <c r="BK799" s="31">
        <v>2258167.14349365</v>
      </c>
      <c r="BL799" s="31">
        <v>0</v>
      </c>
      <c r="BM799" s="31">
        <v>0</v>
      </c>
      <c r="BN799" s="31">
        <v>0</v>
      </c>
      <c r="BO799" s="31">
        <v>0</v>
      </c>
      <c r="BP799" s="31">
        <v>0</v>
      </c>
      <c r="BQ799" s="31">
        <v>0</v>
      </c>
      <c r="BR799" s="31">
        <v>5398643.8505248995</v>
      </c>
      <c r="BS799" s="31">
        <v>2071859.3510742199</v>
      </c>
      <c r="BT799" s="31">
        <v>0</v>
      </c>
      <c r="BU799" s="31">
        <v>0</v>
      </c>
      <c r="BV799" s="31">
        <v>2209661.9021606399</v>
      </c>
      <c r="BW799" s="31">
        <v>0</v>
      </c>
      <c r="BX799" s="31">
        <v>0</v>
      </c>
      <c r="BY799" s="31">
        <v>0</v>
      </c>
      <c r="BZ799" s="31">
        <v>0</v>
      </c>
      <c r="CA799" s="31">
        <v>104326.305033684</v>
      </c>
      <c r="CB799" s="31">
        <v>5069199.7111816397</v>
      </c>
      <c r="CC799" s="31">
        <v>47941436.089843802</v>
      </c>
      <c r="CD799" s="31">
        <v>9715729.0078125</v>
      </c>
      <c r="CE799" s="31">
        <v>3227.2651477456102</v>
      </c>
      <c r="CF799" s="31">
        <v>361209.04712295497</v>
      </c>
      <c r="CG799" s="31">
        <v>2949055.6300353999</v>
      </c>
      <c r="CH799" s="31">
        <v>0</v>
      </c>
      <c r="CI799" s="31">
        <v>107560.499998093</v>
      </c>
      <c r="CJ799" s="31">
        <v>5433389.0451049795</v>
      </c>
      <c r="CK799" s="31">
        <v>50954761.690429702</v>
      </c>
      <c r="CL799" s="31">
        <v>9706540.9527587909</v>
      </c>
      <c r="CM799" s="31">
        <v>169446.75393676799</v>
      </c>
      <c r="CN799" s="31">
        <v>26555467.232421901</v>
      </c>
      <c r="CO799" s="31">
        <v>115838623.13574199</v>
      </c>
      <c r="CP799" s="31">
        <v>9706540.9527587909</v>
      </c>
    </row>
    <row r="800" spans="1:94">
      <c r="A800" s="138" t="s">
        <v>77</v>
      </c>
      <c r="B800" s="163">
        <v>41061</v>
      </c>
      <c r="C800" s="31">
        <v>90831.1968736649</v>
      </c>
      <c r="D800" s="31">
        <v>0</v>
      </c>
      <c r="E800" s="31">
        <v>11897.394829154</v>
      </c>
      <c r="F800" s="31">
        <v>10468.6354049444</v>
      </c>
      <c r="G800" s="31">
        <v>3228.59611940384</v>
      </c>
      <c r="H800" s="31">
        <v>0</v>
      </c>
      <c r="I800" s="31">
        <v>0</v>
      </c>
      <c r="J800" s="31">
        <v>62594.114627838098</v>
      </c>
      <c r="K800" s="31">
        <v>151.45570639520901</v>
      </c>
      <c r="L800" s="31">
        <v>52075.304753303499</v>
      </c>
      <c r="M800" s="31">
        <v>41715.037091732003</v>
      </c>
      <c r="N800" s="31">
        <v>4152.3881554603604</v>
      </c>
      <c r="O800" s="31">
        <v>0</v>
      </c>
      <c r="P800" s="31">
        <v>0</v>
      </c>
      <c r="Q800" s="31">
        <v>4924.6279581785202</v>
      </c>
      <c r="R800" s="31">
        <v>0</v>
      </c>
      <c r="S800" s="31">
        <v>0</v>
      </c>
      <c r="T800" s="31">
        <v>3237.1699391305401</v>
      </c>
      <c r="U800" s="31">
        <v>62605.762387234528</v>
      </c>
      <c r="V800" s="31">
        <v>3978585.1182556199</v>
      </c>
      <c r="W800" s="31">
        <v>0</v>
      </c>
      <c r="X800" s="31">
        <v>857392.02233123803</v>
      </c>
      <c r="Y800" s="31">
        <v>691197.95476532006</v>
      </c>
      <c r="Z800" s="31">
        <v>347926.618309021</v>
      </c>
      <c r="AA800" s="31">
        <v>0</v>
      </c>
      <c r="AB800" s="31">
        <v>0</v>
      </c>
      <c r="AC800" s="31">
        <v>20912251.365722701</v>
      </c>
      <c r="AD800" s="31">
        <v>14782.945074439</v>
      </c>
      <c r="AE800" s="31">
        <v>1947680.7626342799</v>
      </c>
      <c r="AF800" s="31">
        <v>1718641.66508484</v>
      </c>
      <c r="AG800" s="31">
        <v>641601.12337493896</v>
      </c>
      <c r="AH800" s="31">
        <v>0</v>
      </c>
      <c r="AI800" s="31">
        <v>0</v>
      </c>
      <c r="AJ800" s="31">
        <v>538385.81503295898</v>
      </c>
      <c r="AK800" s="31">
        <v>0</v>
      </c>
      <c r="AL800" s="31">
        <v>0</v>
      </c>
      <c r="AM800" s="31">
        <v>349089.00691223098</v>
      </c>
      <c r="AN800" s="31">
        <v>20930201.088134799</v>
      </c>
      <c r="AO800" s="31">
        <v>38617816.580566399</v>
      </c>
      <c r="AP800" s="31">
        <v>0</v>
      </c>
      <c r="AQ800" s="31">
        <v>7384536.84558105</v>
      </c>
      <c r="AR800" s="31">
        <v>5947516.0733642597</v>
      </c>
      <c r="AS800" s="31">
        <v>2852394.5223999</v>
      </c>
      <c r="AT800" s="31">
        <v>0</v>
      </c>
      <c r="AU800" s="31">
        <v>0</v>
      </c>
      <c r="AV800" s="31">
        <v>64919199.5302734</v>
      </c>
      <c r="AW800" s="31">
        <v>46697.855903625503</v>
      </c>
      <c r="AX800" s="31">
        <v>19026349.1328125</v>
      </c>
      <c r="AY800" s="31">
        <v>16879390.801025402</v>
      </c>
      <c r="AZ800" s="31">
        <v>5522820.95849609</v>
      </c>
      <c r="BA800" s="31">
        <v>0</v>
      </c>
      <c r="BB800" s="31">
        <v>0</v>
      </c>
      <c r="BC800" s="31">
        <v>4668108.2951049795</v>
      </c>
      <c r="BD800" s="31">
        <v>0</v>
      </c>
      <c r="BE800" s="31">
        <v>0</v>
      </c>
      <c r="BF800" s="31">
        <v>2868663.3828125</v>
      </c>
      <c r="BG800" s="31">
        <v>64980067.082031302</v>
      </c>
      <c r="BH800" s="31">
        <v>6815825.25317383</v>
      </c>
      <c r="BI800" s="31">
        <v>0</v>
      </c>
      <c r="BJ800" s="31">
        <v>2611778.8553161598</v>
      </c>
      <c r="BK800" s="31">
        <v>2197350.50958252</v>
      </c>
      <c r="BL800" s="31">
        <v>0</v>
      </c>
      <c r="BM800" s="31">
        <v>0</v>
      </c>
      <c r="BN800" s="31">
        <v>0</v>
      </c>
      <c r="BO800" s="31">
        <v>0</v>
      </c>
      <c r="BP800" s="31">
        <v>0</v>
      </c>
      <c r="BQ800" s="31">
        <v>0</v>
      </c>
      <c r="BR800" s="31">
        <v>5210103.52941895</v>
      </c>
      <c r="BS800" s="31">
        <v>2002409.4683380099</v>
      </c>
      <c r="BT800" s="31">
        <v>0</v>
      </c>
      <c r="BU800" s="31">
        <v>0</v>
      </c>
      <c r="BV800" s="31">
        <v>2159290.8224792499</v>
      </c>
      <c r="BW800" s="31">
        <v>0</v>
      </c>
      <c r="BX800" s="31">
        <v>0</v>
      </c>
      <c r="BY800" s="31">
        <v>0</v>
      </c>
      <c r="BZ800" s="31">
        <v>0</v>
      </c>
      <c r="CA800" s="31">
        <v>102723.150112152</v>
      </c>
      <c r="CB800" s="31">
        <v>4837156.4548339797</v>
      </c>
      <c r="CC800" s="31">
        <v>46018192.213867202</v>
      </c>
      <c r="CD800" s="31">
        <v>9411570.0428466797</v>
      </c>
      <c r="CE800" s="31">
        <v>3224.3443982899198</v>
      </c>
      <c r="CF800" s="31">
        <v>348543.73456955003</v>
      </c>
      <c r="CG800" s="31">
        <v>2857685.1612853999</v>
      </c>
      <c r="CH800" s="31">
        <v>0</v>
      </c>
      <c r="CI800" s="31">
        <v>105948.036007881</v>
      </c>
      <c r="CJ800" s="31">
        <v>5186022.4067993201</v>
      </c>
      <c r="CK800" s="31">
        <v>48871248.127441399</v>
      </c>
      <c r="CL800" s="31">
        <v>9416542.3896484394</v>
      </c>
      <c r="CM800" s="31">
        <v>167940.88796806301</v>
      </c>
      <c r="CN800" s="31">
        <v>26112030.2573242</v>
      </c>
      <c r="CO800" s="31">
        <v>113706287.77832</v>
      </c>
      <c r="CP800" s="31">
        <v>9416542.3896484394</v>
      </c>
    </row>
    <row r="801" spans="1:94">
      <c r="A801" s="138" t="s">
        <v>77</v>
      </c>
      <c r="B801" s="163">
        <v>41153</v>
      </c>
      <c r="C801" s="31">
        <v>91248.209714889497</v>
      </c>
      <c r="D801" s="31">
        <v>0</v>
      </c>
      <c r="E801" s="31">
        <v>11511.2544256449</v>
      </c>
      <c r="F801" s="31">
        <v>10153.796821832701</v>
      </c>
      <c r="G801" s="31">
        <v>3191.68650215864</v>
      </c>
      <c r="H801" s="31">
        <v>0</v>
      </c>
      <c r="I801" s="31">
        <v>0</v>
      </c>
      <c r="J801" s="31">
        <v>62397.237941265099</v>
      </c>
      <c r="K801" s="31">
        <v>150.446969915181</v>
      </c>
      <c r="L801" s="31">
        <v>52266.535589218103</v>
      </c>
      <c r="M801" s="31">
        <v>42095.278551101699</v>
      </c>
      <c r="N801" s="31">
        <v>4059.0324435830098</v>
      </c>
      <c r="O801" s="31">
        <v>0</v>
      </c>
      <c r="P801" s="31">
        <v>0</v>
      </c>
      <c r="Q801" s="31">
        <v>4948.0203402638399</v>
      </c>
      <c r="R801" s="31">
        <v>0</v>
      </c>
      <c r="S801" s="31">
        <v>0</v>
      </c>
      <c r="T801" s="31">
        <v>3224.1939492821698</v>
      </c>
      <c r="U801" s="31">
        <v>62715.389581516953</v>
      </c>
      <c r="V801" s="31">
        <v>3976850.97412109</v>
      </c>
      <c r="W801" s="31">
        <v>0</v>
      </c>
      <c r="X801" s="31">
        <v>838318.34342193604</v>
      </c>
      <c r="Y801" s="31">
        <v>679534.91819763195</v>
      </c>
      <c r="Z801" s="31">
        <v>339667.28405380202</v>
      </c>
      <c r="AA801" s="31">
        <v>0</v>
      </c>
      <c r="AB801" s="31">
        <v>0</v>
      </c>
      <c r="AC801" s="31">
        <v>20902007.582275402</v>
      </c>
      <c r="AD801" s="31">
        <v>15120.3460993767</v>
      </c>
      <c r="AE801" s="31">
        <v>1917666.4843444801</v>
      </c>
      <c r="AF801" s="31">
        <v>1724159.8688507101</v>
      </c>
      <c r="AG801" s="31">
        <v>618704.80697631801</v>
      </c>
      <c r="AH801" s="31">
        <v>0</v>
      </c>
      <c r="AI801" s="31">
        <v>0</v>
      </c>
      <c r="AJ801" s="31">
        <v>553183.78506469703</v>
      </c>
      <c r="AK801" s="31">
        <v>0</v>
      </c>
      <c r="AL801" s="31">
        <v>0</v>
      </c>
      <c r="AM801" s="31">
        <v>343539.126403809</v>
      </c>
      <c r="AN801" s="31">
        <v>20929295.1708984</v>
      </c>
      <c r="AO801" s="31">
        <v>39035968.448242202</v>
      </c>
      <c r="AP801" s="31">
        <v>0</v>
      </c>
      <c r="AQ801" s="31">
        <v>7241386.0563964797</v>
      </c>
      <c r="AR801" s="31">
        <v>5884362.3261108398</v>
      </c>
      <c r="AS801" s="31">
        <v>2828533.2861633301</v>
      </c>
      <c r="AT801" s="31">
        <v>0</v>
      </c>
      <c r="AU801" s="31">
        <v>0</v>
      </c>
      <c r="AV801" s="31">
        <v>65467394.582519501</v>
      </c>
      <c r="AW801" s="31">
        <v>47994.644022941597</v>
      </c>
      <c r="AX801" s="31">
        <v>18880687.596191399</v>
      </c>
      <c r="AY801" s="31">
        <v>17177730.253417999</v>
      </c>
      <c r="AZ801" s="31">
        <v>5374189.93469238</v>
      </c>
      <c r="BA801" s="31">
        <v>0</v>
      </c>
      <c r="BB801" s="31">
        <v>0</v>
      </c>
      <c r="BC801" s="31">
        <v>4837099.7446899395</v>
      </c>
      <c r="BD801" s="31">
        <v>0</v>
      </c>
      <c r="BE801" s="31">
        <v>0</v>
      </c>
      <c r="BF801" s="31">
        <v>2852081.69641113</v>
      </c>
      <c r="BG801" s="31">
        <v>65539647.3837891</v>
      </c>
      <c r="BH801" s="31">
        <v>6906602.2196044903</v>
      </c>
      <c r="BI801" s="31">
        <v>0</v>
      </c>
      <c r="BJ801" s="31">
        <v>2639795.8561706501</v>
      </c>
      <c r="BK801" s="31">
        <v>2221052.1027221698</v>
      </c>
      <c r="BL801" s="31">
        <v>0</v>
      </c>
      <c r="BM801" s="31">
        <v>0</v>
      </c>
      <c r="BN801" s="31">
        <v>0</v>
      </c>
      <c r="BO801" s="31">
        <v>0</v>
      </c>
      <c r="BP801" s="31">
        <v>0</v>
      </c>
      <c r="BQ801" s="31">
        <v>0</v>
      </c>
      <c r="BR801" s="31">
        <v>5336689.3369140597</v>
      </c>
      <c r="BS801" s="31">
        <v>1958257.1991729699</v>
      </c>
      <c r="BT801" s="31">
        <v>0</v>
      </c>
      <c r="BU801" s="31">
        <v>0</v>
      </c>
      <c r="BV801" s="31">
        <v>2243891.6262206999</v>
      </c>
      <c r="BW801" s="31">
        <v>0</v>
      </c>
      <c r="BX801" s="31">
        <v>0</v>
      </c>
      <c r="BY801" s="31">
        <v>0</v>
      </c>
      <c r="BZ801" s="31">
        <v>0</v>
      </c>
      <c r="CA801" s="31">
        <v>102788.527365685</v>
      </c>
      <c r="CB801" s="31">
        <v>4806641.8307495099</v>
      </c>
      <c r="CC801" s="31">
        <v>46239909.482421897</v>
      </c>
      <c r="CD801" s="31">
        <v>9565899.734375</v>
      </c>
      <c r="CE801" s="31">
        <v>3197.1296584606198</v>
      </c>
      <c r="CF801" s="31">
        <v>339397.18797683698</v>
      </c>
      <c r="CG801" s="31">
        <v>2831336.9508667002</v>
      </c>
      <c r="CH801" s="31">
        <v>0</v>
      </c>
      <c r="CI801" s="31">
        <v>105975.154381752</v>
      </c>
      <c r="CJ801" s="31">
        <v>5145792.6277465802</v>
      </c>
      <c r="CK801" s="31">
        <v>49036400.1787109</v>
      </c>
      <c r="CL801" s="31">
        <v>9572624.77490234</v>
      </c>
      <c r="CM801" s="31">
        <v>167865.35535430899</v>
      </c>
      <c r="CN801" s="31">
        <v>26067887.626708999</v>
      </c>
      <c r="CO801" s="31">
        <v>114629671.09179699</v>
      </c>
      <c r="CP801" s="31">
        <v>9572624.77490234</v>
      </c>
    </row>
    <row r="802" spans="1:94">
      <c r="A802" s="138" t="s">
        <v>77</v>
      </c>
      <c r="B802" s="163">
        <v>41244</v>
      </c>
      <c r="C802" s="31">
        <v>90633.836639404297</v>
      </c>
      <c r="D802" s="31">
        <v>0</v>
      </c>
      <c r="E802" s="31">
        <v>11299.764136076001</v>
      </c>
      <c r="F802" s="31">
        <v>10002.010198116301</v>
      </c>
      <c r="G802" s="31">
        <v>3149.6063750684302</v>
      </c>
      <c r="H802" s="31">
        <v>0</v>
      </c>
      <c r="I802" s="31">
        <v>0</v>
      </c>
      <c r="J802" s="31">
        <v>61879.838370323203</v>
      </c>
      <c r="K802" s="31">
        <v>126.821896499023</v>
      </c>
      <c r="L802" s="31">
        <v>51242.026268959002</v>
      </c>
      <c r="M802" s="31">
        <v>41853.106000423402</v>
      </c>
      <c r="N802" s="31">
        <v>3890.2861123383</v>
      </c>
      <c r="O802" s="31">
        <v>0</v>
      </c>
      <c r="P802" s="31">
        <v>0</v>
      </c>
      <c r="Q802" s="31">
        <v>4934.917535007</v>
      </c>
      <c r="R802" s="31">
        <v>0</v>
      </c>
      <c r="S802" s="31">
        <v>0</v>
      </c>
      <c r="T802" s="31">
        <v>3127.7692889571199</v>
      </c>
      <c r="U802" s="31">
        <v>62380.549559088235</v>
      </c>
      <c r="V802" s="31">
        <v>3940940.65588379</v>
      </c>
      <c r="W802" s="31">
        <v>0</v>
      </c>
      <c r="X802" s="31">
        <v>824895.24268341099</v>
      </c>
      <c r="Y802" s="31">
        <v>672377.53571319603</v>
      </c>
      <c r="Z802" s="31">
        <v>346260.31241607701</v>
      </c>
      <c r="AA802" s="31">
        <v>0</v>
      </c>
      <c r="AB802" s="31">
        <v>0</v>
      </c>
      <c r="AC802" s="31">
        <v>20906144.932861298</v>
      </c>
      <c r="AD802" s="31">
        <v>14801.537329316099</v>
      </c>
      <c r="AE802" s="31">
        <v>1892077.40631104</v>
      </c>
      <c r="AF802" s="31">
        <v>1707015.6850280799</v>
      </c>
      <c r="AG802" s="31">
        <v>597069.54740142799</v>
      </c>
      <c r="AH802" s="31">
        <v>0</v>
      </c>
      <c r="AI802" s="31">
        <v>0</v>
      </c>
      <c r="AJ802" s="31">
        <v>558906.848724365</v>
      </c>
      <c r="AK802" s="31">
        <v>0</v>
      </c>
      <c r="AL802" s="31">
        <v>0</v>
      </c>
      <c r="AM802" s="31">
        <v>343445.279533386</v>
      </c>
      <c r="AN802" s="31">
        <v>20951234.0163574</v>
      </c>
      <c r="AO802" s="31">
        <v>38881319.063964799</v>
      </c>
      <c r="AP802" s="31">
        <v>0</v>
      </c>
      <c r="AQ802" s="31">
        <v>7194511.2059936495</v>
      </c>
      <c r="AR802" s="31">
        <v>5840272.0730590802</v>
      </c>
      <c r="AS802" s="31">
        <v>2882424.88000488</v>
      </c>
      <c r="AT802" s="31">
        <v>0</v>
      </c>
      <c r="AU802" s="31">
        <v>0</v>
      </c>
      <c r="AV802" s="31">
        <v>65528544.307617202</v>
      </c>
      <c r="AW802" s="31">
        <v>46579.496998786897</v>
      </c>
      <c r="AX802" s="31">
        <v>18798663.8835449</v>
      </c>
      <c r="AY802" s="31">
        <v>17077025.309570301</v>
      </c>
      <c r="AZ802" s="31">
        <v>5196512.5963745099</v>
      </c>
      <c r="BA802" s="31">
        <v>0</v>
      </c>
      <c r="BB802" s="31">
        <v>0</v>
      </c>
      <c r="BC802" s="31">
        <v>4899854.6143188505</v>
      </c>
      <c r="BD802" s="31">
        <v>0</v>
      </c>
      <c r="BE802" s="31">
        <v>0</v>
      </c>
      <c r="BF802" s="31">
        <v>2843890.9184265099</v>
      </c>
      <c r="BG802" s="31">
        <v>65722875.706054702</v>
      </c>
      <c r="BH802" s="31">
        <v>6805193.48547363</v>
      </c>
      <c r="BI802" s="31">
        <v>0</v>
      </c>
      <c r="BJ802" s="31">
        <v>2602301.1789855999</v>
      </c>
      <c r="BK802" s="31">
        <v>2186940.5544128399</v>
      </c>
      <c r="BL802" s="31">
        <v>0</v>
      </c>
      <c r="BM802" s="31">
        <v>0</v>
      </c>
      <c r="BN802" s="31">
        <v>0</v>
      </c>
      <c r="BO802" s="31">
        <v>0</v>
      </c>
      <c r="BP802" s="31">
        <v>0</v>
      </c>
      <c r="BQ802" s="31">
        <v>0</v>
      </c>
      <c r="BR802" s="31">
        <v>5341675.1393432599</v>
      </c>
      <c r="BS802" s="31">
        <v>1889333.1729583701</v>
      </c>
      <c r="BT802" s="31">
        <v>0</v>
      </c>
      <c r="BU802" s="31">
        <v>0</v>
      </c>
      <c r="BV802" s="31">
        <v>2274817.9761352502</v>
      </c>
      <c r="BW802" s="31">
        <v>0</v>
      </c>
      <c r="BX802" s="31">
        <v>0</v>
      </c>
      <c r="BY802" s="31">
        <v>0</v>
      </c>
      <c r="BZ802" s="31">
        <v>0</v>
      </c>
      <c r="CA802" s="31">
        <v>101965.343497276</v>
      </c>
      <c r="CB802" s="31">
        <v>4760925.7609252902</v>
      </c>
      <c r="CC802" s="31">
        <v>46028193.807617202</v>
      </c>
      <c r="CD802" s="31">
        <v>9412113.2257080097</v>
      </c>
      <c r="CE802" s="31">
        <v>3153.1224640905898</v>
      </c>
      <c r="CF802" s="31">
        <v>343772.54230880702</v>
      </c>
      <c r="CG802" s="31">
        <v>2859263.8765258798</v>
      </c>
      <c r="CH802" s="31">
        <v>0</v>
      </c>
      <c r="CI802" s="31">
        <v>105120.579322815</v>
      </c>
      <c r="CJ802" s="31">
        <v>5101589.25390625</v>
      </c>
      <c r="CK802" s="31">
        <v>48894716.135742202</v>
      </c>
      <c r="CL802" s="31">
        <v>9409706.1517334003</v>
      </c>
      <c r="CM802" s="31">
        <v>166833.247629166</v>
      </c>
      <c r="CN802" s="31">
        <v>26038379.808593798</v>
      </c>
      <c r="CO802" s="31">
        <v>114590140.133789</v>
      </c>
      <c r="CP802" s="31">
        <v>9409706.1517334003</v>
      </c>
    </row>
    <row r="803" spans="1:94">
      <c r="A803" s="138" t="s">
        <v>77</v>
      </c>
      <c r="B803" s="163">
        <v>41334</v>
      </c>
      <c r="C803" s="31">
        <v>88641.3685884476</v>
      </c>
      <c r="D803" s="31">
        <v>0</v>
      </c>
      <c r="E803" s="31">
        <v>11006.194681167601</v>
      </c>
      <c r="F803" s="31">
        <v>9641.3671538829803</v>
      </c>
      <c r="G803" s="31">
        <v>3103.7225069105598</v>
      </c>
      <c r="H803" s="31">
        <v>0</v>
      </c>
      <c r="I803" s="31">
        <v>0</v>
      </c>
      <c r="J803" s="31">
        <v>62632.251338005102</v>
      </c>
      <c r="K803" s="31">
        <v>119.195226551034</v>
      </c>
      <c r="L803" s="31">
        <v>2279.4999040365201</v>
      </c>
      <c r="M803" s="31">
        <v>41116.986611843102</v>
      </c>
      <c r="N803" s="31">
        <v>3833.1084250807799</v>
      </c>
      <c r="O803" s="31">
        <v>0</v>
      </c>
      <c r="P803" s="31">
        <v>47047.562923431396</v>
      </c>
      <c r="Q803" s="31">
        <v>4867.1682352423704</v>
      </c>
      <c r="R803" s="31">
        <v>0</v>
      </c>
      <c r="S803" s="31">
        <v>3093.4730336964099</v>
      </c>
      <c r="T803" s="31">
        <v>0</v>
      </c>
      <c r="U803" s="31">
        <v>62282.228423132772</v>
      </c>
      <c r="V803" s="31">
        <v>3795239.81781006</v>
      </c>
      <c r="W803" s="31">
        <v>0</v>
      </c>
      <c r="X803" s="31">
        <v>800880.82173156703</v>
      </c>
      <c r="Y803" s="31">
        <v>651408.791847229</v>
      </c>
      <c r="Z803" s="31">
        <v>328474.68675231899</v>
      </c>
      <c r="AA803" s="31">
        <v>0</v>
      </c>
      <c r="AB803" s="31">
        <v>0</v>
      </c>
      <c r="AC803" s="31">
        <v>20806104.653076202</v>
      </c>
      <c r="AD803" s="31">
        <v>13315.588581919699</v>
      </c>
      <c r="AE803" s="31">
        <v>44791.462906360597</v>
      </c>
      <c r="AF803" s="31">
        <v>1681639.31469727</v>
      </c>
      <c r="AG803" s="31">
        <v>585743.64920043899</v>
      </c>
      <c r="AH803" s="31">
        <v>0</v>
      </c>
      <c r="AI803" s="31">
        <v>1746736.35545349</v>
      </c>
      <c r="AJ803" s="31">
        <v>539775.31636047398</v>
      </c>
      <c r="AK803" s="31">
        <v>0</v>
      </c>
      <c r="AL803" s="31">
        <v>327033.56123352097</v>
      </c>
      <c r="AM803" s="31">
        <v>0</v>
      </c>
      <c r="AN803" s="31">
        <v>20770304.246826202</v>
      </c>
      <c r="AO803" s="31">
        <v>37374052.713867202</v>
      </c>
      <c r="AP803" s="31">
        <v>0</v>
      </c>
      <c r="AQ803" s="31">
        <v>6961046.2861938505</v>
      </c>
      <c r="AR803" s="31">
        <v>5637804.79296875</v>
      </c>
      <c r="AS803" s="31">
        <v>2739954.22406006</v>
      </c>
      <c r="AT803" s="31">
        <v>0</v>
      </c>
      <c r="AU803" s="31">
        <v>0</v>
      </c>
      <c r="AV803" s="31">
        <v>65506243.878906302</v>
      </c>
      <c r="AW803" s="31">
        <v>42935.3041377068</v>
      </c>
      <c r="AX803" s="31">
        <v>535858.54723358201</v>
      </c>
      <c r="AY803" s="31">
        <v>16809534.7502441</v>
      </c>
      <c r="AZ803" s="31">
        <v>5113562.6909179697</v>
      </c>
      <c r="BA803" s="31">
        <v>0</v>
      </c>
      <c r="BB803" s="31">
        <v>17144563.723877002</v>
      </c>
      <c r="BC803" s="31">
        <v>4751461.2468872098</v>
      </c>
      <c r="BD803" s="31">
        <v>0</v>
      </c>
      <c r="BE803" s="31">
        <v>2742349.1792602502</v>
      </c>
      <c r="BF803" s="31">
        <v>0</v>
      </c>
      <c r="BG803" s="31">
        <v>65311135.598632798</v>
      </c>
      <c r="BH803" s="31">
        <v>8359919.24072266</v>
      </c>
      <c r="BI803" s="31">
        <v>0</v>
      </c>
      <c r="BJ803" s="31">
        <v>2642697.3988342299</v>
      </c>
      <c r="BK803" s="31">
        <v>2189772.9266967801</v>
      </c>
      <c r="BL803" s="31">
        <v>0</v>
      </c>
      <c r="BM803" s="31">
        <v>0</v>
      </c>
      <c r="BN803" s="31">
        <v>0</v>
      </c>
      <c r="BO803" s="31">
        <v>0</v>
      </c>
      <c r="BP803" s="31">
        <v>0</v>
      </c>
      <c r="BQ803" s="31">
        <v>0</v>
      </c>
      <c r="BR803" s="31">
        <v>5500069.8159179697</v>
      </c>
      <c r="BS803" s="31">
        <v>1901987.3099823</v>
      </c>
      <c r="BT803" s="31">
        <v>0</v>
      </c>
      <c r="BU803" s="31">
        <v>1237133.2299957301</v>
      </c>
      <c r="BV803" s="31">
        <v>2291399.3372802702</v>
      </c>
      <c r="BW803" s="31">
        <v>0</v>
      </c>
      <c r="BX803" s="31">
        <v>230782.98563575701</v>
      </c>
      <c r="BY803" s="31">
        <v>0</v>
      </c>
      <c r="BZ803" s="31">
        <v>0</v>
      </c>
      <c r="CA803" s="31">
        <v>99605.079400062605</v>
      </c>
      <c r="CB803" s="31">
        <v>4605777.6680297898</v>
      </c>
      <c r="CC803" s="31">
        <v>44403137.989257798</v>
      </c>
      <c r="CD803" s="31">
        <v>10980176.420288101</v>
      </c>
      <c r="CE803" s="31">
        <v>3099.1729218065698</v>
      </c>
      <c r="CF803" s="31">
        <v>330502.99417495698</v>
      </c>
      <c r="CG803" s="31">
        <v>2755159.31604004</v>
      </c>
      <c r="CH803" s="31">
        <v>230782.98563575701</v>
      </c>
      <c r="CI803" s="31">
        <v>102710.12058830301</v>
      </c>
      <c r="CJ803" s="31">
        <v>4939653.2335205097</v>
      </c>
      <c r="CK803" s="31">
        <v>47169244.8916016</v>
      </c>
      <c r="CL803" s="31">
        <v>11202916.2174072</v>
      </c>
      <c r="CM803" s="31">
        <v>164308.13608360299</v>
      </c>
      <c r="CN803" s="31">
        <v>25733278.026122998</v>
      </c>
      <c r="CO803" s="31">
        <v>112641671.859375</v>
      </c>
      <c r="CP803" s="31">
        <v>11202916.2174072</v>
      </c>
    </row>
    <row r="804" spans="1:94">
      <c r="A804" s="138" t="s">
        <v>77</v>
      </c>
      <c r="B804" s="163">
        <v>41426</v>
      </c>
      <c r="C804" s="31">
        <v>88852.022156715393</v>
      </c>
      <c r="D804" s="31">
        <v>0</v>
      </c>
      <c r="E804" s="31">
        <v>10706.6279189587</v>
      </c>
      <c r="F804" s="31">
        <v>9414.2853448390997</v>
      </c>
      <c r="G804" s="31">
        <v>3129.9949430823299</v>
      </c>
      <c r="H804" s="31">
        <v>0</v>
      </c>
      <c r="I804" s="31">
        <v>0</v>
      </c>
      <c r="J804" s="31">
        <v>62099.319839000702</v>
      </c>
      <c r="K804" s="31">
        <v>102.352518573403</v>
      </c>
      <c r="L804" s="31">
        <v>1834.73070728779</v>
      </c>
      <c r="M804" s="31">
        <v>41527.9981460571</v>
      </c>
      <c r="N804" s="31">
        <v>3774.43771770597</v>
      </c>
      <c r="O804" s="31">
        <v>0</v>
      </c>
      <c r="P804" s="31">
        <v>47745.8249945641</v>
      </c>
      <c r="Q804" s="31">
        <v>4824.6717523336401</v>
      </c>
      <c r="R804" s="31">
        <v>0</v>
      </c>
      <c r="S804" s="31">
        <v>3134.35443356633</v>
      </c>
      <c r="T804" s="31">
        <v>0</v>
      </c>
      <c r="U804" s="31">
        <v>62012.095777131937</v>
      </c>
      <c r="V804" s="31">
        <v>3809138.4231872601</v>
      </c>
      <c r="W804" s="31">
        <v>0</v>
      </c>
      <c r="X804" s="31">
        <v>774667.89393615699</v>
      </c>
      <c r="Y804" s="31">
        <v>632389.42639923096</v>
      </c>
      <c r="Z804" s="31">
        <v>329526.00048446702</v>
      </c>
      <c r="AA804" s="31">
        <v>0</v>
      </c>
      <c r="AB804" s="31">
        <v>0</v>
      </c>
      <c r="AC804" s="31">
        <v>20791783.5146484</v>
      </c>
      <c r="AD804" s="31">
        <v>12688.197787880899</v>
      </c>
      <c r="AE804" s="31">
        <v>31797.561379909501</v>
      </c>
      <c r="AF804" s="31">
        <v>1691670.22038269</v>
      </c>
      <c r="AG804" s="31">
        <v>583240.25089263904</v>
      </c>
      <c r="AH804" s="31">
        <v>0</v>
      </c>
      <c r="AI804" s="31">
        <v>1755483.14402771</v>
      </c>
      <c r="AJ804" s="31">
        <v>530314.10707855201</v>
      </c>
      <c r="AK804" s="31">
        <v>0</v>
      </c>
      <c r="AL804" s="31">
        <v>330934.98402023298</v>
      </c>
      <c r="AM804" s="31">
        <v>0</v>
      </c>
      <c r="AN804" s="31">
        <v>20806910.855224598</v>
      </c>
      <c r="AO804" s="31">
        <v>37708053.877441399</v>
      </c>
      <c r="AP804" s="31">
        <v>0</v>
      </c>
      <c r="AQ804" s="31">
        <v>6748839.0772094699</v>
      </c>
      <c r="AR804" s="31">
        <v>5447856.4189453097</v>
      </c>
      <c r="AS804" s="31">
        <v>2754417.2005310101</v>
      </c>
      <c r="AT804" s="31">
        <v>0</v>
      </c>
      <c r="AU804" s="31">
        <v>0</v>
      </c>
      <c r="AV804" s="31">
        <v>65600584.114746101</v>
      </c>
      <c r="AW804" s="31">
        <v>40483.6086931229</v>
      </c>
      <c r="AX804" s="31">
        <v>415905.08834075899</v>
      </c>
      <c r="AY804" s="31">
        <v>17038921.583252002</v>
      </c>
      <c r="AZ804" s="31">
        <v>5098874.17260742</v>
      </c>
      <c r="BA804" s="31">
        <v>0</v>
      </c>
      <c r="BB804" s="31">
        <v>17268163.873046901</v>
      </c>
      <c r="BC804" s="31">
        <v>4717272.4919433603</v>
      </c>
      <c r="BD804" s="31">
        <v>0</v>
      </c>
      <c r="BE804" s="31">
        <v>2774681.6831054701</v>
      </c>
      <c r="BF804" s="31">
        <v>0</v>
      </c>
      <c r="BG804" s="31">
        <v>65708877.846679702</v>
      </c>
      <c r="BH804" s="31">
        <v>8424641.53369141</v>
      </c>
      <c r="BI804" s="31">
        <v>0</v>
      </c>
      <c r="BJ804" s="31">
        <v>2607652.0921630901</v>
      </c>
      <c r="BK804" s="31">
        <v>2157814.46557617</v>
      </c>
      <c r="BL804" s="31">
        <v>0</v>
      </c>
      <c r="BM804" s="31">
        <v>0</v>
      </c>
      <c r="BN804" s="31">
        <v>0</v>
      </c>
      <c r="BO804" s="31">
        <v>0</v>
      </c>
      <c r="BP804" s="31">
        <v>0</v>
      </c>
      <c r="BQ804" s="31">
        <v>0</v>
      </c>
      <c r="BR804" s="31">
        <v>5591312.5509643601</v>
      </c>
      <c r="BS804" s="31">
        <v>1895747.94161987</v>
      </c>
      <c r="BT804" s="31">
        <v>0</v>
      </c>
      <c r="BU804" s="31">
        <v>1268413.61997986</v>
      </c>
      <c r="BV804" s="31">
        <v>2287064.4990844699</v>
      </c>
      <c r="BW804" s="31">
        <v>0</v>
      </c>
      <c r="BX804" s="31">
        <v>231126.23586273199</v>
      </c>
      <c r="BY804" s="31">
        <v>0</v>
      </c>
      <c r="BZ804" s="31">
        <v>0</v>
      </c>
      <c r="CA804" s="31">
        <v>99538.116765022307</v>
      </c>
      <c r="CB804" s="31">
        <v>4583061.1332397498</v>
      </c>
      <c r="CC804" s="31">
        <v>44463607.318847701</v>
      </c>
      <c r="CD804" s="31">
        <v>11049857.068237299</v>
      </c>
      <c r="CE804" s="31">
        <v>3126.2393262386299</v>
      </c>
      <c r="CF804" s="31">
        <v>330240.84157180798</v>
      </c>
      <c r="CG804" s="31">
        <v>2760953.6164245601</v>
      </c>
      <c r="CH804" s="31">
        <v>231126.23586273199</v>
      </c>
      <c r="CI804" s="31">
        <v>102665.918716431</v>
      </c>
      <c r="CJ804" s="31">
        <v>4913829.8734741202</v>
      </c>
      <c r="CK804" s="31">
        <v>47204169.746582001</v>
      </c>
      <c r="CL804" s="31">
        <v>11279831.1530762</v>
      </c>
      <c r="CM804" s="31">
        <v>164118.67596816999</v>
      </c>
      <c r="CN804" s="31">
        <v>25720019.776122998</v>
      </c>
      <c r="CO804" s="31">
        <v>112775907.95410199</v>
      </c>
      <c r="CP804" s="31">
        <v>11279831.1530762</v>
      </c>
    </row>
    <row r="805" spans="1:94">
      <c r="A805" s="138" t="s">
        <v>77</v>
      </c>
      <c r="B805" s="163">
        <v>41518</v>
      </c>
      <c r="C805" s="31">
        <v>88741.784253120393</v>
      </c>
      <c r="D805" s="31">
        <v>0</v>
      </c>
      <c r="E805" s="31">
        <v>10341.839071869899</v>
      </c>
      <c r="F805" s="31">
        <v>9103.7710784673709</v>
      </c>
      <c r="G805" s="31">
        <v>3058.22464349866</v>
      </c>
      <c r="H805" s="31">
        <v>0</v>
      </c>
      <c r="I805" s="31">
        <v>0</v>
      </c>
      <c r="J805" s="31">
        <v>61527.742437839501</v>
      </c>
      <c r="K805" s="31">
        <v>67.518710685893893</v>
      </c>
      <c r="L805" s="31">
        <v>239.57114864140701</v>
      </c>
      <c r="M805" s="31">
        <v>41526.203512191802</v>
      </c>
      <c r="N805" s="31">
        <v>3700.2522604167498</v>
      </c>
      <c r="O805" s="31">
        <v>0</v>
      </c>
      <c r="P805" s="31">
        <v>49180.831974983201</v>
      </c>
      <c r="Q805" s="31">
        <v>4749.3073174953497</v>
      </c>
      <c r="R805" s="31">
        <v>0</v>
      </c>
      <c r="S805" s="31">
        <v>3076.02030783892</v>
      </c>
      <c r="T805" s="31">
        <v>0</v>
      </c>
      <c r="U805" s="31">
        <v>61900.136520421795</v>
      </c>
      <c r="V805" s="31">
        <v>3795254.3790283198</v>
      </c>
      <c r="W805" s="31">
        <v>0</v>
      </c>
      <c r="X805" s="31">
        <v>763588.27294921898</v>
      </c>
      <c r="Y805" s="31">
        <v>625613.49184417701</v>
      </c>
      <c r="Z805" s="31">
        <v>327059.51256179798</v>
      </c>
      <c r="AA805" s="31">
        <v>0</v>
      </c>
      <c r="AB805" s="31">
        <v>0</v>
      </c>
      <c r="AC805" s="31">
        <v>20703276.708984401</v>
      </c>
      <c r="AD805" s="31">
        <v>8583.1773892641104</v>
      </c>
      <c r="AE805" s="31">
        <v>18561.219235658598</v>
      </c>
      <c r="AF805" s="31">
        <v>1691480.0904846201</v>
      </c>
      <c r="AG805" s="31">
        <v>574083.06882476795</v>
      </c>
      <c r="AH805" s="31">
        <v>0</v>
      </c>
      <c r="AI805" s="31">
        <v>1752284.9630279499</v>
      </c>
      <c r="AJ805" s="31">
        <v>517168.31472778303</v>
      </c>
      <c r="AK805" s="31">
        <v>0</v>
      </c>
      <c r="AL805" s="31">
        <v>329877.48363876302</v>
      </c>
      <c r="AM805" s="31">
        <v>0</v>
      </c>
      <c r="AN805" s="31">
        <v>20726203.1484375</v>
      </c>
      <c r="AO805" s="31">
        <v>37712483.498046897</v>
      </c>
      <c r="AP805" s="31">
        <v>0</v>
      </c>
      <c r="AQ805" s="31">
        <v>6585025.1428222703</v>
      </c>
      <c r="AR805" s="31">
        <v>5384491.3330078097</v>
      </c>
      <c r="AS805" s="31">
        <v>2726092.30328369</v>
      </c>
      <c r="AT805" s="31">
        <v>0</v>
      </c>
      <c r="AU805" s="31">
        <v>0</v>
      </c>
      <c r="AV805" s="31">
        <v>65298373.238281302</v>
      </c>
      <c r="AW805" s="31">
        <v>27772.530655860901</v>
      </c>
      <c r="AX805" s="31">
        <v>195025.32280158999</v>
      </c>
      <c r="AY805" s="31">
        <v>17108038.154052701</v>
      </c>
      <c r="AZ805" s="31">
        <v>4996211.1926269503</v>
      </c>
      <c r="BA805" s="31">
        <v>0</v>
      </c>
      <c r="BB805" s="31">
        <v>17316214.752441399</v>
      </c>
      <c r="BC805" s="31">
        <v>4605216.4990234403</v>
      </c>
      <c r="BD805" s="31">
        <v>0</v>
      </c>
      <c r="BE805" s="31">
        <v>2737412.2868652302</v>
      </c>
      <c r="BF805" s="31">
        <v>0</v>
      </c>
      <c r="BG805" s="31">
        <v>65346340.253906302</v>
      </c>
      <c r="BH805" s="31">
        <v>8293708.7350463904</v>
      </c>
      <c r="BI805" s="31">
        <v>0</v>
      </c>
      <c r="BJ805" s="31">
        <v>2539648.14697266</v>
      </c>
      <c r="BK805" s="31">
        <v>2106215.6926879901</v>
      </c>
      <c r="BL805" s="31">
        <v>0</v>
      </c>
      <c r="BM805" s="31">
        <v>0</v>
      </c>
      <c r="BN805" s="31">
        <v>0</v>
      </c>
      <c r="BO805" s="31">
        <v>0</v>
      </c>
      <c r="BP805" s="31">
        <v>0</v>
      </c>
      <c r="BQ805" s="31">
        <v>0</v>
      </c>
      <c r="BR805" s="31">
        <v>5622216.8581542997</v>
      </c>
      <c r="BS805" s="31">
        <v>1859945.8583374</v>
      </c>
      <c r="BT805" s="31">
        <v>0</v>
      </c>
      <c r="BU805" s="31">
        <v>1041921.97999573</v>
      </c>
      <c r="BV805" s="31">
        <v>2245771.6136779799</v>
      </c>
      <c r="BW805" s="31">
        <v>0</v>
      </c>
      <c r="BX805" s="31">
        <v>185435.44655609099</v>
      </c>
      <c r="BY805" s="31">
        <v>0</v>
      </c>
      <c r="BZ805" s="31">
        <v>0</v>
      </c>
      <c r="CA805" s="31">
        <v>99136.391386032104</v>
      </c>
      <c r="CB805" s="31">
        <v>4557067.2976684598</v>
      </c>
      <c r="CC805" s="31">
        <v>44258460.4609375</v>
      </c>
      <c r="CD805" s="31">
        <v>10822127.393188501</v>
      </c>
      <c r="CE805" s="31">
        <v>3062.23801717162</v>
      </c>
      <c r="CF805" s="31">
        <v>326501.07184600801</v>
      </c>
      <c r="CG805" s="31">
        <v>2724905.07989502</v>
      </c>
      <c r="CH805" s="31">
        <v>185435.44655609099</v>
      </c>
      <c r="CI805" s="31">
        <v>102188.662725449</v>
      </c>
      <c r="CJ805" s="31">
        <v>4882966.34484863</v>
      </c>
      <c r="CK805" s="31">
        <v>47015551.719238304</v>
      </c>
      <c r="CL805" s="31">
        <v>11023065.701904301</v>
      </c>
      <c r="CM805" s="31">
        <v>163407.995574951</v>
      </c>
      <c r="CN805" s="31">
        <v>25600739.692138702</v>
      </c>
      <c r="CO805" s="31">
        <v>112354780.09570301</v>
      </c>
      <c r="CP805" s="31">
        <v>11023065.701904301</v>
      </c>
    </row>
    <row r="806" spans="1:94">
      <c r="A806" s="138" t="s">
        <v>77</v>
      </c>
      <c r="B806" s="163">
        <v>41609</v>
      </c>
      <c r="C806" s="31">
        <v>88606.063623428301</v>
      </c>
      <c r="D806" s="31">
        <v>0</v>
      </c>
      <c r="E806" s="31">
        <v>9961.3230363130606</v>
      </c>
      <c r="F806" s="31">
        <v>8798.5670117139798</v>
      </c>
      <c r="G806" s="31">
        <v>3053.9399447441101</v>
      </c>
      <c r="H806" s="31">
        <v>0</v>
      </c>
      <c r="I806" s="31">
        <v>0</v>
      </c>
      <c r="J806" s="31">
        <v>60391.303021430998</v>
      </c>
      <c r="K806" s="31">
        <v>58.041007065214202</v>
      </c>
      <c r="L806" s="31">
        <v>185.05519114062199</v>
      </c>
      <c r="M806" s="31">
        <v>41723.782351016998</v>
      </c>
      <c r="N806" s="31">
        <v>3601.3479216098799</v>
      </c>
      <c r="O806" s="31">
        <v>0</v>
      </c>
      <c r="P806" s="31">
        <v>48448.834480762504</v>
      </c>
      <c r="Q806" s="31">
        <v>4694.0954932570503</v>
      </c>
      <c r="R806" s="31">
        <v>0</v>
      </c>
      <c r="S806" s="31">
        <v>3040.2341929674099</v>
      </c>
      <c r="T806" s="31">
        <v>0</v>
      </c>
      <c r="U806" s="31">
        <v>60917.070613740936</v>
      </c>
      <c r="V806" s="31">
        <v>3749368.3889770498</v>
      </c>
      <c r="W806" s="31">
        <v>0</v>
      </c>
      <c r="X806" s="31">
        <v>726373.31344604504</v>
      </c>
      <c r="Y806" s="31">
        <v>599326.61795043899</v>
      </c>
      <c r="Z806" s="31">
        <v>320301.82240295399</v>
      </c>
      <c r="AA806" s="31">
        <v>0</v>
      </c>
      <c r="AB806" s="31">
        <v>0</v>
      </c>
      <c r="AC806" s="31">
        <v>20357683.067138702</v>
      </c>
      <c r="AD806" s="31">
        <v>7928.4621773958197</v>
      </c>
      <c r="AE806" s="31">
        <v>12276.4280236959</v>
      </c>
      <c r="AF806" s="31">
        <v>1682405.4314117399</v>
      </c>
      <c r="AG806" s="31">
        <v>556860.61954498303</v>
      </c>
      <c r="AH806" s="31">
        <v>0</v>
      </c>
      <c r="AI806" s="31">
        <v>1715900.5189666699</v>
      </c>
      <c r="AJ806" s="31">
        <v>503825.71921539301</v>
      </c>
      <c r="AK806" s="31">
        <v>0</v>
      </c>
      <c r="AL806" s="31">
        <v>318020.91844558698</v>
      </c>
      <c r="AM806" s="31">
        <v>0</v>
      </c>
      <c r="AN806" s="31">
        <v>20414537.123535201</v>
      </c>
      <c r="AO806" s="31">
        <v>37447093.581054702</v>
      </c>
      <c r="AP806" s="31">
        <v>0</v>
      </c>
      <c r="AQ806" s="31">
        <v>6258314.3471679697</v>
      </c>
      <c r="AR806" s="31">
        <v>5116633.0294799795</v>
      </c>
      <c r="AS806" s="31">
        <v>2689928.9141235398</v>
      </c>
      <c r="AT806" s="31">
        <v>0</v>
      </c>
      <c r="AU806" s="31">
        <v>0</v>
      </c>
      <c r="AV806" s="31">
        <v>64672165.431152299</v>
      </c>
      <c r="AW806" s="31">
        <v>25439.820214986801</v>
      </c>
      <c r="AX806" s="31">
        <v>115504.024906158</v>
      </c>
      <c r="AY806" s="31">
        <v>17162875.299804699</v>
      </c>
      <c r="AZ806" s="31">
        <v>4881695.8811645498</v>
      </c>
      <c r="BA806" s="31">
        <v>0</v>
      </c>
      <c r="BB806" s="31">
        <v>17029364.474853501</v>
      </c>
      <c r="BC806" s="31">
        <v>4514174.56323242</v>
      </c>
      <c r="BD806" s="31">
        <v>0</v>
      </c>
      <c r="BE806" s="31">
        <v>2656391.57775879</v>
      </c>
      <c r="BF806" s="31">
        <v>0</v>
      </c>
      <c r="BG806" s="31">
        <v>64906673.900878899</v>
      </c>
      <c r="BH806" s="31">
        <v>8297698.7050781297</v>
      </c>
      <c r="BI806" s="31">
        <v>0</v>
      </c>
      <c r="BJ806" s="31">
        <v>2485584.1826782199</v>
      </c>
      <c r="BK806" s="31">
        <v>2059032.4503478999</v>
      </c>
      <c r="BL806" s="31">
        <v>0</v>
      </c>
      <c r="BM806" s="31">
        <v>0</v>
      </c>
      <c r="BN806" s="31">
        <v>0</v>
      </c>
      <c r="BO806" s="31">
        <v>0</v>
      </c>
      <c r="BP806" s="31">
        <v>0</v>
      </c>
      <c r="BQ806" s="31">
        <v>0</v>
      </c>
      <c r="BR806" s="31">
        <v>5640997.6204223596</v>
      </c>
      <c r="BS806" s="31">
        <v>1822655.4255981401</v>
      </c>
      <c r="BT806" s="31">
        <v>0</v>
      </c>
      <c r="BU806" s="31">
        <v>1226079.33999634</v>
      </c>
      <c r="BV806" s="31">
        <v>2209656.8896484398</v>
      </c>
      <c r="BW806" s="31">
        <v>0</v>
      </c>
      <c r="BX806" s="31">
        <v>215360.01250267</v>
      </c>
      <c r="BY806" s="31">
        <v>0</v>
      </c>
      <c r="BZ806" s="31">
        <v>0</v>
      </c>
      <c r="CA806" s="31">
        <v>98610.725768089294</v>
      </c>
      <c r="CB806" s="31">
        <v>4470564.4508667002</v>
      </c>
      <c r="CC806" s="31">
        <v>43663188.771972701</v>
      </c>
      <c r="CD806" s="31">
        <v>10792577.1258545</v>
      </c>
      <c r="CE806" s="31">
        <v>3058.5505066514002</v>
      </c>
      <c r="CF806" s="31">
        <v>317678.92264938401</v>
      </c>
      <c r="CG806" s="31">
        <v>2666397.4129333501</v>
      </c>
      <c r="CH806" s="31">
        <v>215360.01250267</v>
      </c>
      <c r="CI806" s="31">
        <v>101670.392464638</v>
      </c>
      <c r="CJ806" s="31">
        <v>4784567.5764770498</v>
      </c>
      <c r="CK806" s="31">
        <v>46342927.024902299</v>
      </c>
      <c r="CL806" s="31">
        <v>11001127.697631801</v>
      </c>
      <c r="CM806" s="31">
        <v>162002.79028129601</v>
      </c>
      <c r="CN806" s="31">
        <v>25184962.5227051</v>
      </c>
      <c r="CO806" s="31">
        <v>111193230.89257801</v>
      </c>
      <c r="CP806" s="31">
        <v>11001127.697631801</v>
      </c>
    </row>
    <row r="807" spans="1:94">
      <c r="A807" s="138" t="s">
        <v>77</v>
      </c>
      <c r="B807" s="163">
        <v>41699</v>
      </c>
      <c r="C807" s="31">
        <v>87704.840302467303</v>
      </c>
      <c r="D807" s="31">
        <v>0</v>
      </c>
      <c r="E807" s="31">
        <v>9661.5406497716904</v>
      </c>
      <c r="F807" s="31">
        <v>8664.5944770574606</v>
      </c>
      <c r="G807" s="31">
        <v>3026.01223295927</v>
      </c>
      <c r="H807" s="31">
        <v>0</v>
      </c>
      <c r="I807" s="31">
        <v>0</v>
      </c>
      <c r="J807" s="31">
        <v>61157.449019908898</v>
      </c>
      <c r="K807" s="31">
        <v>39.895725310780101</v>
      </c>
      <c r="L807" s="31">
        <v>194.92092593200499</v>
      </c>
      <c r="M807" s="31">
        <v>41493.500464439399</v>
      </c>
      <c r="N807" s="31">
        <v>3509.3892451524698</v>
      </c>
      <c r="O807" s="31">
        <v>0</v>
      </c>
      <c r="P807" s="31">
        <v>47210.847855091102</v>
      </c>
      <c r="Q807" s="31">
        <v>4615.2232186198198</v>
      </c>
      <c r="R807" s="31">
        <v>0</v>
      </c>
      <c r="S807" s="31">
        <v>3024.5400823950799</v>
      </c>
      <c r="T807" s="31">
        <v>0</v>
      </c>
      <c r="U807" s="31">
        <v>60558.570435211506</v>
      </c>
      <c r="V807" s="31">
        <v>3705416.3665771498</v>
      </c>
      <c r="W807" s="31">
        <v>0</v>
      </c>
      <c r="X807" s="31">
        <v>696013.77896118199</v>
      </c>
      <c r="Y807" s="31">
        <v>587656.03613281297</v>
      </c>
      <c r="Z807" s="31">
        <v>309105.78745651199</v>
      </c>
      <c r="AA807" s="31">
        <v>0</v>
      </c>
      <c r="AB807" s="31">
        <v>0</v>
      </c>
      <c r="AC807" s="31">
        <v>20199566.534912098</v>
      </c>
      <c r="AD807" s="31">
        <v>4511.1203753948203</v>
      </c>
      <c r="AE807" s="31">
        <v>16240.0981584787</v>
      </c>
      <c r="AF807" s="31">
        <v>1665355.4243621801</v>
      </c>
      <c r="AG807" s="31">
        <v>546230.29861450195</v>
      </c>
      <c r="AH807" s="31">
        <v>0</v>
      </c>
      <c r="AI807" s="31">
        <v>1671925.3834991499</v>
      </c>
      <c r="AJ807" s="31">
        <v>505184.54431915301</v>
      </c>
      <c r="AK807" s="31">
        <v>0</v>
      </c>
      <c r="AL807" s="31">
        <v>308027.69911193801</v>
      </c>
      <c r="AM807" s="31">
        <v>0</v>
      </c>
      <c r="AN807" s="31">
        <v>20135333.072265599</v>
      </c>
      <c r="AO807" s="31">
        <v>37180827.3125</v>
      </c>
      <c r="AP807" s="31">
        <v>0</v>
      </c>
      <c r="AQ807" s="31">
        <v>5980733.7302246103</v>
      </c>
      <c r="AR807" s="31">
        <v>4996211.4647216797</v>
      </c>
      <c r="AS807" s="31">
        <v>2612976.4609069801</v>
      </c>
      <c r="AT807" s="31">
        <v>0</v>
      </c>
      <c r="AU807" s="31">
        <v>0</v>
      </c>
      <c r="AV807" s="31">
        <v>64628774.189941399</v>
      </c>
      <c r="AW807" s="31">
        <v>14714.999217987101</v>
      </c>
      <c r="AX807" s="31">
        <v>155866.12400245701</v>
      </c>
      <c r="AY807" s="31">
        <v>17078596.837890599</v>
      </c>
      <c r="AZ807" s="31">
        <v>4796101.3140258798</v>
      </c>
      <c r="BA807" s="31">
        <v>0</v>
      </c>
      <c r="BB807" s="31">
        <v>16630198.8129883</v>
      </c>
      <c r="BC807" s="31">
        <v>4524098.9328002902</v>
      </c>
      <c r="BD807" s="31">
        <v>0</v>
      </c>
      <c r="BE807" s="31">
        <v>2619090.3904724098</v>
      </c>
      <c r="BF807" s="31">
        <v>0</v>
      </c>
      <c r="BG807" s="31">
        <v>64299781.703613304</v>
      </c>
      <c r="BH807" s="31">
        <v>8403071.2857665997</v>
      </c>
      <c r="BI807" s="31">
        <v>0</v>
      </c>
      <c r="BJ807" s="31">
        <v>2442484.4172668499</v>
      </c>
      <c r="BK807" s="31">
        <v>2023331.2598419201</v>
      </c>
      <c r="BL807" s="31">
        <v>0</v>
      </c>
      <c r="BM807" s="31">
        <v>0</v>
      </c>
      <c r="BN807" s="31">
        <v>0</v>
      </c>
      <c r="BO807" s="31">
        <v>0</v>
      </c>
      <c r="BP807" s="31">
        <v>0</v>
      </c>
      <c r="BQ807" s="31">
        <v>0</v>
      </c>
      <c r="BR807" s="31">
        <v>5594985.22021484</v>
      </c>
      <c r="BS807" s="31">
        <v>1787467.1685028099</v>
      </c>
      <c r="BT807" s="31">
        <v>0</v>
      </c>
      <c r="BU807" s="31">
        <v>1179374.7899932901</v>
      </c>
      <c r="BV807" s="31">
        <v>2218094.5797729502</v>
      </c>
      <c r="BW807" s="31">
        <v>0</v>
      </c>
      <c r="BX807" s="31">
        <v>218153.748556137</v>
      </c>
      <c r="BY807" s="31">
        <v>0</v>
      </c>
      <c r="BZ807" s="31">
        <v>0</v>
      </c>
      <c r="CA807" s="31">
        <v>97286.434582710295</v>
      </c>
      <c r="CB807" s="31">
        <v>4407501.2813720703</v>
      </c>
      <c r="CC807" s="31">
        <v>43239545.388671897</v>
      </c>
      <c r="CD807" s="31">
        <v>10821282.1705322</v>
      </c>
      <c r="CE807" s="31">
        <v>3020.8900671899301</v>
      </c>
      <c r="CF807" s="31">
        <v>311413.45690155</v>
      </c>
      <c r="CG807" s="31">
        <v>2630877.5863952599</v>
      </c>
      <c r="CH807" s="31">
        <v>218153.748556137</v>
      </c>
      <c r="CI807" s="31">
        <v>100312.712467194</v>
      </c>
      <c r="CJ807" s="31">
        <v>4722479.8361816397</v>
      </c>
      <c r="CK807" s="31">
        <v>45818082.271484397</v>
      </c>
      <c r="CL807" s="31">
        <v>11031178.221191401</v>
      </c>
      <c r="CM807" s="31">
        <v>160204.450702667</v>
      </c>
      <c r="CN807" s="31">
        <v>24881607.707275402</v>
      </c>
      <c r="CO807" s="31">
        <v>110369532.174805</v>
      </c>
      <c r="CP807" s="31">
        <v>11031178.221191401</v>
      </c>
    </row>
    <row r="808" spans="1:94">
      <c r="A808" s="138" t="s">
        <v>77</v>
      </c>
      <c r="B808" s="163">
        <v>41791</v>
      </c>
      <c r="C808" s="31">
        <v>87925.050930023193</v>
      </c>
      <c r="D808" s="31">
        <v>0</v>
      </c>
      <c r="E808" s="31">
        <v>9564.9553509950601</v>
      </c>
      <c r="F808" s="31">
        <v>8615.4003674983996</v>
      </c>
      <c r="G808" s="31">
        <v>3028.7400372326401</v>
      </c>
      <c r="H808" s="31">
        <v>0</v>
      </c>
      <c r="I808" s="31">
        <v>0</v>
      </c>
      <c r="J808" s="31">
        <v>60630.478080749497</v>
      </c>
      <c r="K808" s="31">
        <v>26.0173808131367</v>
      </c>
      <c r="L808" s="31">
        <v>878.64563353359699</v>
      </c>
      <c r="M808" s="31">
        <v>41666.370916366599</v>
      </c>
      <c r="N808" s="31">
        <v>3409.26656338573</v>
      </c>
      <c r="O808" s="31">
        <v>0</v>
      </c>
      <c r="P808" s="31">
        <v>46956.457345485702</v>
      </c>
      <c r="Q808" s="31">
        <v>4588.9283782839802</v>
      </c>
      <c r="R808" s="31">
        <v>0</v>
      </c>
      <c r="S808" s="31">
        <v>3027.5765942335101</v>
      </c>
      <c r="T808" s="31">
        <v>0</v>
      </c>
      <c r="U808" s="31">
        <v>60426.178349713169</v>
      </c>
      <c r="V808" s="31">
        <v>3693638.65557861</v>
      </c>
      <c r="W808" s="31">
        <v>0</v>
      </c>
      <c r="X808" s="31">
        <v>689950.36402130104</v>
      </c>
      <c r="Y808" s="31">
        <v>586748.03134918201</v>
      </c>
      <c r="Z808" s="31">
        <v>305116.83095550502</v>
      </c>
      <c r="AA808" s="31">
        <v>0</v>
      </c>
      <c r="AB808" s="31">
        <v>0</v>
      </c>
      <c r="AC808" s="31">
        <v>20192186.438964799</v>
      </c>
      <c r="AD808" s="31">
        <v>2939.6332215666798</v>
      </c>
      <c r="AE808" s="31">
        <v>24439.1723124981</v>
      </c>
      <c r="AF808" s="31">
        <v>1672774.33439636</v>
      </c>
      <c r="AG808" s="31">
        <v>531228.43456268299</v>
      </c>
      <c r="AH808" s="31">
        <v>0</v>
      </c>
      <c r="AI808" s="31">
        <v>1654332.74705505</v>
      </c>
      <c r="AJ808" s="31">
        <v>508299.99787902797</v>
      </c>
      <c r="AK808" s="31">
        <v>0</v>
      </c>
      <c r="AL808" s="31">
        <v>306261.39097595197</v>
      </c>
      <c r="AM808" s="31">
        <v>0</v>
      </c>
      <c r="AN808" s="31">
        <v>20197673.208740201</v>
      </c>
      <c r="AO808" s="31">
        <v>37220283.941894501</v>
      </c>
      <c r="AP808" s="31">
        <v>0</v>
      </c>
      <c r="AQ808" s="31">
        <v>5915419.7046508798</v>
      </c>
      <c r="AR808" s="31">
        <v>4961240.1397094699</v>
      </c>
      <c r="AS808" s="31">
        <v>2584728.1300964402</v>
      </c>
      <c r="AT808" s="31">
        <v>0</v>
      </c>
      <c r="AU808" s="31">
        <v>0</v>
      </c>
      <c r="AV808" s="31">
        <v>64722536.210449196</v>
      </c>
      <c r="AW808" s="31">
        <v>9492.3304128646905</v>
      </c>
      <c r="AX808" s="31">
        <v>242271.08054351801</v>
      </c>
      <c r="AY808" s="31">
        <v>17202037.063720699</v>
      </c>
      <c r="AZ808" s="31">
        <v>4675022.0808715802</v>
      </c>
      <c r="BA808" s="31">
        <v>0</v>
      </c>
      <c r="BB808" s="31">
        <v>16540777.311035199</v>
      </c>
      <c r="BC808" s="31">
        <v>4545752.5859985398</v>
      </c>
      <c r="BD808" s="31">
        <v>0</v>
      </c>
      <c r="BE808" s="31">
        <v>2602883.70733643</v>
      </c>
      <c r="BF808" s="31">
        <v>0</v>
      </c>
      <c r="BG808" s="31">
        <v>64850641.466308601</v>
      </c>
      <c r="BH808" s="31">
        <v>8379449.0380859403</v>
      </c>
      <c r="BI808" s="31">
        <v>0</v>
      </c>
      <c r="BJ808" s="31">
        <v>2414656.44287109</v>
      </c>
      <c r="BK808" s="31">
        <v>2012294.3210754399</v>
      </c>
      <c r="BL808" s="31">
        <v>0</v>
      </c>
      <c r="BM808" s="31">
        <v>0</v>
      </c>
      <c r="BN808" s="31">
        <v>0</v>
      </c>
      <c r="BO808" s="31">
        <v>0</v>
      </c>
      <c r="BP808" s="31">
        <v>0</v>
      </c>
      <c r="BQ808" s="31">
        <v>0</v>
      </c>
      <c r="BR808" s="31">
        <v>5653215.6232910203</v>
      </c>
      <c r="BS808" s="31">
        <v>1745481.3549346901</v>
      </c>
      <c r="BT808" s="31">
        <v>0</v>
      </c>
      <c r="BU808" s="31">
        <v>1195215.6699829099</v>
      </c>
      <c r="BV808" s="31">
        <v>2230431.91479492</v>
      </c>
      <c r="BW808" s="31">
        <v>0</v>
      </c>
      <c r="BX808" s="31">
        <v>214837.96965980501</v>
      </c>
      <c r="BY808" s="31">
        <v>0</v>
      </c>
      <c r="BZ808" s="31">
        <v>0</v>
      </c>
      <c r="CA808" s="31">
        <v>97445.295081138596</v>
      </c>
      <c r="CB808" s="31">
        <v>4384502.3483276404</v>
      </c>
      <c r="CC808" s="31">
        <v>43156206.073730499</v>
      </c>
      <c r="CD808" s="31">
        <v>10834005.7762451</v>
      </c>
      <c r="CE808" s="31">
        <v>3025.5197858512402</v>
      </c>
      <c r="CF808" s="31">
        <v>305783.86738205003</v>
      </c>
      <c r="CG808" s="31">
        <v>2590766.6134948698</v>
      </c>
      <c r="CH808" s="31">
        <v>214837.96965980501</v>
      </c>
      <c r="CI808" s="31">
        <v>100473.73722171799</v>
      </c>
      <c r="CJ808" s="31">
        <v>4690698.2995605497</v>
      </c>
      <c r="CK808" s="31">
        <v>45733889.037109397</v>
      </c>
      <c r="CL808" s="31">
        <v>11047048.541015601</v>
      </c>
      <c r="CM808" s="31">
        <v>160432.66893958999</v>
      </c>
      <c r="CN808" s="31">
        <v>24885449.621826202</v>
      </c>
      <c r="CO808" s="31">
        <v>110410624.481445</v>
      </c>
      <c r="CP808" s="31">
        <v>11047048.541015601</v>
      </c>
    </row>
    <row r="809" spans="1:94">
      <c r="A809" s="138" t="s">
        <v>77</v>
      </c>
      <c r="B809" s="163">
        <v>41883</v>
      </c>
      <c r="C809" s="31">
        <v>88379.500343322798</v>
      </c>
      <c r="D809" s="31">
        <v>0</v>
      </c>
      <c r="E809" s="31">
        <v>9159.5335024595297</v>
      </c>
      <c r="F809" s="31">
        <v>8277.6597455739993</v>
      </c>
      <c r="G809" s="31">
        <v>3084.71498453617</v>
      </c>
      <c r="H809" s="31">
        <v>0</v>
      </c>
      <c r="I809" s="31">
        <v>0</v>
      </c>
      <c r="J809" s="31">
        <v>59993.674730777697</v>
      </c>
      <c r="K809" s="31">
        <v>12.510730031062799</v>
      </c>
      <c r="L809" s="31">
        <v>755.00905863940704</v>
      </c>
      <c r="M809" s="31">
        <v>41839.045384407</v>
      </c>
      <c r="N809" s="31">
        <v>3301.9310658276099</v>
      </c>
      <c r="O809" s="31">
        <v>0</v>
      </c>
      <c r="P809" s="31">
        <v>47291.442533969901</v>
      </c>
      <c r="Q809" s="31">
        <v>4564.2422168850899</v>
      </c>
      <c r="R809" s="31">
        <v>0</v>
      </c>
      <c r="S809" s="31">
        <v>3096.0803123414498</v>
      </c>
      <c r="T809" s="31">
        <v>0</v>
      </c>
      <c r="U809" s="31">
        <v>60418.256710501482</v>
      </c>
      <c r="V809" s="31">
        <v>3720918.1558532701</v>
      </c>
      <c r="W809" s="31">
        <v>0</v>
      </c>
      <c r="X809" s="31">
        <v>671896.05458831799</v>
      </c>
      <c r="Y809" s="31">
        <v>576654.02895355201</v>
      </c>
      <c r="Z809" s="31">
        <v>303858.41650772101</v>
      </c>
      <c r="AA809" s="31">
        <v>0</v>
      </c>
      <c r="AB809" s="31">
        <v>0</v>
      </c>
      <c r="AC809" s="31">
        <v>20040285.424316399</v>
      </c>
      <c r="AD809" s="31">
        <v>1503.6382364630699</v>
      </c>
      <c r="AE809" s="31">
        <v>23629.4973156452</v>
      </c>
      <c r="AF809" s="31">
        <v>1682127.3905334501</v>
      </c>
      <c r="AG809" s="31">
        <v>520759.91719436599</v>
      </c>
      <c r="AH809" s="31">
        <v>0</v>
      </c>
      <c r="AI809" s="31">
        <v>1645195.0686492899</v>
      </c>
      <c r="AJ809" s="31">
        <v>511482.880210876</v>
      </c>
      <c r="AK809" s="31">
        <v>0</v>
      </c>
      <c r="AL809" s="31">
        <v>306016.26126861601</v>
      </c>
      <c r="AM809" s="31">
        <v>0</v>
      </c>
      <c r="AN809" s="31">
        <v>20057692.346191399</v>
      </c>
      <c r="AO809" s="31">
        <v>37719401.044433601</v>
      </c>
      <c r="AP809" s="31">
        <v>0</v>
      </c>
      <c r="AQ809" s="31">
        <v>5821968.2026367197</v>
      </c>
      <c r="AR809" s="31">
        <v>5000742.93713379</v>
      </c>
      <c r="AS809" s="31">
        <v>2576193.0775146498</v>
      </c>
      <c r="AT809" s="31">
        <v>0</v>
      </c>
      <c r="AU809" s="31">
        <v>0</v>
      </c>
      <c r="AV809" s="31">
        <v>64125032.750488304</v>
      </c>
      <c r="AW809" s="31">
        <v>5042.5301122069404</v>
      </c>
      <c r="AX809" s="31">
        <v>221814.624700546</v>
      </c>
      <c r="AY809" s="31">
        <v>17418473.099609401</v>
      </c>
      <c r="AZ809" s="31">
        <v>4592756.1513061495</v>
      </c>
      <c r="BA809" s="31">
        <v>0</v>
      </c>
      <c r="BB809" s="31">
        <v>16596603.4071045</v>
      </c>
      <c r="BC809" s="31">
        <v>4582445.4033203097</v>
      </c>
      <c r="BD809" s="31">
        <v>0</v>
      </c>
      <c r="BE809" s="31">
        <v>2581831.1774292002</v>
      </c>
      <c r="BF809" s="31">
        <v>0</v>
      </c>
      <c r="BG809" s="31">
        <v>64138558.597167999</v>
      </c>
      <c r="BH809" s="31">
        <v>8393518.4000244103</v>
      </c>
      <c r="BI809" s="31">
        <v>0</v>
      </c>
      <c r="BJ809" s="31">
        <v>2368749.8157653799</v>
      </c>
      <c r="BK809" s="31">
        <v>1984703.6016693099</v>
      </c>
      <c r="BL809" s="31">
        <v>0</v>
      </c>
      <c r="BM809" s="31">
        <v>0</v>
      </c>
      <c r="BN809" s="31">
        <v>0</v>
      </c>
      <c r="BO809" s="31">
        <v>0</v>
      </c>
      <c r="BP809" s="31">
        <v>0</v>
      </c>
      <c r="BQ809" s="31">
        <v>0</v>
      </c>
      <c r="BR809" s="31">
        <v>5740613.0864257803</v>
      </c>
      <c r="BS809" s="31">
        <v>1719195.0298919701</v>
      </c>
      <c r="BT809" s="31">
        <v>0</v>
      </c>
      <c r="BU809" s="31">
        <v>978731.68706512498</v>
      </c>
      <c r="BV809" s="31">
        <v>2237515.5446777302</v>
      </c>
      <c r="BW809" s="31">
        <v>0</v>
      </c>
      <c r="BX809" s="31">
        <v>172783.25357055699</v>
      </c>
      <c r="BY809" s="31">
        <v>0</v>
      </c>
      <c r="BZ809" s="31">
        <v>0</v>
      </c>
      <c r="CA809" s="31">
        <v>97642.431071281404</v>
      </c>
      <c r="CB809" s="31">
        <v>4391746.0150756799</v>
      </c>
      <c r="CC809" s="31">
        <v>43468138.707519501</v>
      </c>
      <c r="CD809" s="31">
        <v>10727206.3521729</v>
      </c>
      <c r="CE809" s="31">
        <v>3088.1850431263401</v>
      </c>
      <c r="CF809" s="31">
        <v>303265.77341842698</v>
      </c>
      <c r="CG809" s="31">
        <v>2574186.8661499</v>
      </c>
      <c r="CH809" s="31">
        <v>172783.25357055699</v>
      </c>
      <c r="CI809" s="31">
        <v>100722.868015289</v>
      </c>
      <c r="CJ809" s="31">
        <v>4695285.8027954102</v>
      </c>
      <c r="CK809" s="31">
        <v>46126478.153808601</v>
      </c>
      <c r="CL809" s="31">
        <v>10916990.2102051</v>
      </c>
      <c r="CM809" s="31">
        <v>160413.78346252401</v>
      </c>
      <c r="CN809" s="31">
        <v>24743029.744384799</v>
      </c>
      <c r="CO809" s="31">
        <v>110200259.09179699</v>
      </c>
      <c r="CP809" s="31">
        <v>10916990.2102051</v>
      </c>
    </row>
    <row r="810" spans="1:94">
      <c r="A810" s="138" t="s">
        <v>77</v>
      </c>
      <c r="B810" s="163">
        <v>41974</v>
      </c>
      <c r="C810" s="31">
        <v>88006.146870613098</v>
      </c>
      <c r="D810" s="31">
        <v>0</v>
      </c>
      <c r="E810" s="31">
        <v>9020.3004742860794</v>
      </c>
      <c r="F810" s="31">
        <v>8218.55968379974</v>
      </c>
      <c r="G810" s="31">
        <v>3095.8667259216299</v>
      </c>
      <c r="H810" s="31">
        <v>0</v>
      </c>
      <c r="I810" s="31">
        <v>0</v>
      </c>
      <c r="J810" s="31">
        <v>58024.488047122999</v>
      </c>
      <c r="K810" s="31">
        <v>8.1805165854748303</v>
      </c>
      <c r="L810" s="31">
        <v>774.892389126122</v>
      </c>
      <c r="M810" s="31">
        <v>41714.804276466399</v>
      </c>
      <c r="N810" s="31">
        <v>3223.8468016684101</v>
      </c>
      <c r="O810" s="31">
        <v>0</v>
      </c>
      <c r="P810" s="31">
        <v>46992.265437602997</v>
      </c>
      <c r="Q810" s="31">
        <v>4484.5602431297302</v>
      </c>
      <c r="R810" s="31">
        <v>0</v>
      </c>
      <c r="S810" s="31">
        <v>3086.7531341910399</v>
      </c>
      <c r="T810" s="31">
        <v>0</v>
      </c>
      <c r="U810" s="31">
        <v>58529.852707478596</v>
      </c>
      <c r="V810" s="31">
        <v>3701415.5606994601</v>
      </c>
      <c r="W810" s="31">
        <v>0</v>
      </c>
      <c r="X810" s="31">
        <v>654711.03456878697</v>
      </c>
      <c r="Y810" s="31">
        <v>563825.61941528297</v>
      </c>
      <c r="Z810" s="31">
        <v>304303.88704299898</v>
      </c>
      <c r="AA810" s="31">
        <v>0</v>
      </c>
      <c r="AB810" s="31">
        <v>0</v>
      </c>
      <c r="AC810" s="31">
        <v>19576195.291259799</v>
      </c>
      <c r="AD810" s="31">
        <v>859.59141747653496</v>
      </c>
      <c r="AE810" s="31">
        <v>23529.814751625101</v>
      </c>
      <c r="AF810" s="31">
        <v>1682971.3325195301</v>
      </c>
      <c r="AG810" s="31">
        <v>510607.233463287</v>
      </c>
      <c r="AH810" s="31">
        <v>0</v>
      </c>
      <c r="AI810" s="31">
        <v>1629836.75744629</v>
      </c>
      <c r="AJ810" s="31">
        <v>506320.49176406901</v>
      </c>
      <c r="AK810" s="31">
        <v>0</v>
      </c>
      <c r="AL810" s="31">
        <v>302416.45909118699</v>
      </c>
      <c r="AM810" s="31">
        <v>0</v>
      </c>
      <c r="AN810" s="31">
        <v>19638050.091552701</v>
      </c>
      <c r="AO810" s="31">
        <v>37612247.627441399</v>
      </c>
      <c r="AP810" s="31">
        <v>0</v>
      </c>
      <c r="AQ810" s="31">
        <v>5643862.6898803702</v>
      </c>
      <c r="AR810" s="31">
        <v>4822738.1213989304</v>
      </c>
      <c r="AS810" s="31">
        <v>2598086.5671997098</v>
      </c>
      <c r="AT810" s="31">
        <v>0</v>
      </c>
      <c r="AU810" s="31">
        <v>0</v>
      </c>
      <c r="AV810" s="31">
        <v>63088377.811035201</v>
      </c>
      <c r="AW810" s="31">
        <v>2811.1392456293102</v>
      </c>
      <c r="AX810" s="31">
        <v>206538.48903274501</v>
      </c>
      <c r="AY810" s="31">
        <v>17518408.356445301</v>
      </c>
      <c r="AZ810" s="31">
        <v>4512360.8956909198</v>
      </c>
      <c r="BA810" s="31">
        <v>0</v>
      </c>
      <c r="BB810" s="31">
        <v>16506350.131347699</v>
      </c>
      <c r="BC810" s="31">
        <v>4543251.7129516602</v>
      </c>
      <c r="BD810" s="31">
        <v>0</v>
      </c>
      <c r="BE810" s="31">
        <v>2567941.4728088402</v>
      </c>
      <c r="BF810" s="31">
        <v>0</v>
      </c>
      <c r="BG810" s="31">
        <v>63337581.122558601</v>
      </c>
      <c r="BH810" s="31">
        <v>8387923.73828125</v>
      </c>
      <c r="BI810" s="31">
        <v>0</v>
      </c>
      <c r="BJ810" s="31">
        <v>2336388.1034240699</v>
      </c>
      <c r="BK810" s="31">
        <v>1958002.91906738</v>
      </c>
      <c r="BL810" s="31">
        <v>0</v>
      </c>
      <c r="BM810" s="31">
        <v>0</v>
      </c>
      <c r="BN810" s="31">
        <v>0</v>
      </c>
      <c r="BO810" s="31">
        <v>0</v>
      </c>
      <c r="BP810" s="31">
        <v>0</v>
      </c>
      <c r="BQ810" s="31">
        <v>0</v>
      </c>
      <c r="BR810" s="31">
        <v>5756902.1517334003</v>
      </c>
      <c r="BS810" s="31">
        <v>1698222.4405365</v>
      </c>
      <c r="BT810" s="31">
        <v>0</v>
      </c>
      <c r="BU810" s="31">
        <v>1162203.01937866</v>
      </c>
      <c r="BV810" s="31">
        <v>2227915.98406982</v>
      </c>
      <c r="BW810" s="31">
        <v>0</v>
      </c>
      <c r="BX810" s="31">
        <v>205557.23878669701</v>
      </c>
      <c r="BY810" s="31">
        <v>0</v>
      </c>
      <c r="BZ810" s="31">
        <v>0</v>
      </c>
      <c r="CA810" s="31">
        <v>97083.127824783296</v>
      </c>
      <c r="CB810" s="31">
        <v>4349651.8271484403</v>
      </c>
      <c r="CC810" s="31">
        <v>43219497.810546897</v>
      </c>
      <c r="CD810" s="31">
        <v>10743602.7720947</v>
      </c>
      <c r="CE810" s="31">
        <v>3101.2514715492698</v>
      </c>
      <c r="CF810" s="31">
        <v>301630.136169434</v>
      </c>
      <c r="CG810" s="31">
        <v>2574144.0295104999</v>
      </c>
      <c r="CH810" s="31">
        <v>205557.23878669701</v>
      </c>
      <c r="CI810" s="31">
        <v>100183.163399696</v>
      </c>
      <c r="CJ810" s="31">
        <v>4647314.6630859403</v>
      </c>
      <c r="CK810" s="31">
        <v>45794312.517089799</v>
      </c>
      <c r="CL810" s="31">
        <v>10941655.0593262</v>
      </c>
      <c r="CM810" s="31">
        <v>158160.34270095799</v>
      </c>
      <c r="CN810" s="31">
        <v>24278376.934326202</v>
      </c>
      <c r="CO810" s="31">
        <v>109132396.916016</v>
      </c>
      <c r="CP810" s="31">
        <v>10941655.0593262</v>
      </c>
    </row>
    <row r="811" spans="1:94">
      <c r="A811" s="138" t="s">
        <v>77</v>
      </c>
      <c r="B811" s="163">
        <v>42064</v>
      </c>
      <c r="C811" s="31">
        <v>87034.250378608704</v>
      </c>
      <c r="D811" s="31">
        <v>0</v>
      </c>
      <c r="E811" s="31">
        <v>8914.8547927141208</v>
      </c>
      <c r="F811" s="31">
        <v>8011.6862307190904</v>
      </c>
      <c r="G811" s="31">
        <v>3166.1112650632899</v>
      </c>
      <c r="H811" s="31">
        <v>0</v>
      </c>
      <c r="I811" s="31">
        <v>0</v>
      </c>
      <c r="J811" s="31">
        <v>59110.9151425362</v>
      </c>
      <c r="K811" s="31">
        <v>8.6837143487064203</v>
      </c>
      <c r="L811" s="31">
        <v>186.498334690928</v>
      </c>
      <c r="M811" s="31">
        <v>41941.612475395203</v>
      </c>
      <c r="N811" s="31">
        <v>3133.1618005037299</v>
      </c>
      <c r="O811" s="31">
        <v>0</v>
      </c>
      <c r="P811" s="31">
        <v>45935.606162071199</v>
      </c>
      <c r="Q811" s="31">
        <v>4481.7900849580801</v>
      </c>
      <c r="R811" s="31">
        <v>0</v>
      </c>
      <c r="S811" s="31">
        <v>3168.6187231838699</v>
      </c>
      <c r="T811" s="31">
        <v>0</v>
      </c>
      <c r="U811" s="31">
        <v>58366.335727450416</v>
      </c>
      <c r="V811" s="31">
        <v>3597318.0307006799</v>
      </c>
      <c r="W811" s="31">
        <v>0</v>
      </c>
      <c r="X811" s="31">
        <v>650624.68937683105</v>
      </c>
      <c r="Y811" s="31">
        <v>551090.18041992199</v>
      </c>
      <c r="Z811" s="31">
        <v>300873.79567337001</v>
      </c>
      <c r="AA811" s="31">
        <v>0</v>
      </c>
      <c r="AB811" s="31">
        <v>0</v>
      </c>
      <c r="AC811" s="31">
        <v>19555036.404785201</v>
      </c>
      <c r="AD811" s="31">
        <v>767.52654658257995</v>
      </c>
      <c r="AE811" s="31">
        <v>16181.8082163334</v>
      </c>
      <c r="AF811" s="31">
        <v>1675375.64785767</v>
      </c>
      <c r="AG811" s="31">
        <v>490134.10902786301</v>
      </c>
      <c r="AH811" s="31">
        <v>0</v>
      </c>
      <c r="AI811" s="31">
        <v>1567074.21786499</v>
      </c>
      <c r="AJ811" s="31">
        <v>504455.08052825899</v>
      </c>
      <c r="AK811" s="31">
        <v>0</v>
      </c>
      <c r="AL811" s="31">
        <v>300075.15962982201</v>
      </c>
      <c r="AM811" s="31">
        <v>0</v>
      </c>
      <c r="AN811" s="31">
        <v>19470992.777343798</v>
      </c>
      <c r="AO811" s="31">
        <v>36771767.040527299</v>
      </c>
      <c r="AP811" s="31">
        <v>0</v>
      </c>
      <c r="AQ811" s="31">
        <v>5580212.2698364304</v>
      </c>
      <c r="AR811" s="31">
        <v>4682918.3165893601</v>
      </c>
      <c r="AS811" s="31">
        <v>2596321.4215393099</v>
      </c>
      <c r="AT811" s="31">
        <v>0</v>
      </c>
      <c r="AU811" s="31">
        <v>0</v>
      </c>
      <c r="AV811" s="31">
        <v>63300664.612792999</v>
      </c>
      <c r="AW811" s="31">
        <v>2506.7680572867398</v>
      </c>
      <c r="AX811" s="31">
        <v>145503.50390243501</v>
      </c>
      <c r="AY811" s="31">
        <v>17501636.995849598</v>
      </c>
      <c r="AZ811" s="31">
        <v>4344161.8659057599</v>
      </c>
      <c r="BA811" s="31">
        <v>0</v>
      </c>
      <c r="BB811" s="31">
        <v>15884421.5505371</v>
      </c>
      <c r="BC811" s="31">
        <v>4511688.1414184598</v>
      </c>
      <c r="BD811" s="31">
        <v>0</v>
      </c>
      <c r="BE811" s="31">
        <v>2605031.8923645001</v>
      </c>
      <c r="BF811" s="31">
        <v>0</v>
      </c>
      <c r="BG811" s="31">
        <v>62895765.223144501</v>
      </c>
      <c r="BH811" s="31">
        <v>8438392.6109619103</v>
      </c>
      <c r="BI811" s="31">
        <v>0</v>
      </c>
      <c r="BJ811" s="31">
        <v>2347992.3880920401</v>
      </c>
      <c r="BK811" s="31">
        <v>1951004.25132751</v>
      </c>
      <c r="BL811" s="31">
        <v>0</v>
      </c>
      <c r="BM811" s="31">
        <v>0</v>
      </c>
      <c r="BN811" s="31">
        <v>0</v>
      </c>
      <c r="BO811" s="31">
        <v>0</v>
      </c>
      <c r="BP811" s="31">
        <v>0</v>
      </c>
      <c r="BQ811" s="31">
        <v>0</v>
      </c>
      <c r="BR811" s="31">
        <v>5769818.0761108398</v>
      </c>
      <c r="BS811" s="31">
        <v>1627872.28921509</v>
      </c>
      <c r="BT811" s="31">
        <v>0</v>
      </c>
      <c r="BU811" s="31">
        <v>1091337.7066955599</v>
      </c>
      <c r="BV811" s="31">
        <v>2235349.40905762</v>
      </c>
      <c r="BW811" s="31">
        <v>0</v>
      </c>
      <c r="BX811" s="31">
        <v>214415.76412963899</v>
      </c>
      <c r="BY811" s="31">
        <v>0</v>
      </c>
      <c r="BZ811" s="31">
        <v>0</v>
      </c>
      <c r="CA811" s="31">
        <v>95846.857382774397</v>
      </c>
      <c r="CB811" s="31">
        <v>4253353.4017944299</v>
      </c>
      <c r="CC811" s="31">
        <v>42433149.8525391</v>
      </c>
      <c r="CD811" s="31">
        <v>10755924.251220699</v>
      </c>
      <c r="CE811" s="31">
        <v>3160.2723661363102</v>
      </c>
      <c r="CF811" s="31">
        <v>303363.56727218599</v>
      </c>
      <c r="CG811" s="31">
        <v>2616033.6822814899</v>
      </c>
      <c r="CH811" s="31">
        <v>214415.76412963899</v>
      </c>
      <c r="CI811" s="31">
        <v>99017.955205917402</v>
      </c>
      <c r="CJ811" s="31">
        <v>4560683.9133911096</v>
      </c>
      <c r="CK811" s="31">
        <v>44983989.384765603</v>
      </c>
      <c r="CL811" s="31">
        <v>10962276.483276401</v>
      </c>
      <c r="CM811" s="31">
        <v>156593.635824203</v>
      </c>
      <c r="CN811" s="31">
        <v>24051584.0866699</v>
      </c>
      <c r="CO811" s="31">
        <v>108137669.98339801</v>
      </c>
      <c r="CP811" s="31">
        <v>10962276.483276401</v>
      </c>
    </row>
    <row r="812" spans="1:94">
      <c r="A812" s="138" t="s">
        <v>78</v>
      </c>
      <c r="B812" s="163">
        <v>38047</v>
      </c>
      <c r="C812" s="31">
        <v>41908.199283599897</v>
      </c>
      <c r="D812" s="31">
        <v>0</v>
      </c>
      <c r="E812" s="31">
        <v>22300.838526725802</v>
      </c>
      <c r="F812" s="31">
        <v>12745.1485539675</v>
      </c>
      <c r="G812" s="31">
        <v>0.98750941678008497</v>
      </c>
      <c r="H812" s="31">
        <v>0</v>
      </c>
      <c r="I812" s="31">
        <v>0</v>
      </c>
      <c r="J812" s="31">
        <v>78.096432317979605</v>
      </c>
      <c r="K812" s="31">
        <v>24445.091357469599</v>
      </c>
      <c r="L812" s="31">
        <v>28292.767378091801</v>
      </c>
      <c r="M812" s="31">
        <v>26753.245346546199</v>
      </c>
      <c r="N812" s="31">
        <v>4710.2405396103904</v>
      </c>
      <c r="O812" s="31">
        <v>0</v>
      </c>
      <c r="P812" s="31">
        <v>0</v>
      </c>
      <c r="Q812" s="31">
        <v>4397.4982972145099</v>
      </c>
      <c r="R812" s="31">
        <v>0</v>
      </c>
      <c r="S812" s="31">
        <v>0</v>
      </c>
      <c r="T812" s="31">
        <v>933.77268625050795</v>
      </c>
      <c r="U812" s="31">
        <v>24324.673573494001</v>
      </c>
      <c r="V812" s="31">
        <v>2412903.80969238</v>
      </c>
      <c r="W812" s="31">
        <v>0</v>
      </c>
      <c r="X812" s="31">
        <v>1761926.23739624</v>
      </c>
      <c r="Y812" s="31">
        <v>939756.31579589797</v>
      </c>
      <c r="Z812" s="31">
        <v>15.8649326395243</v>
      </c>
      <c r="AA812" s="31">
        <v>0</v>
      </c>
      <c r="AB812" s="31">
        <v>0</v>
      </c>
      <c r="AC812" s="31">
        <v>4275.74189728498</v>
      </c>
      <c r="AD812" s="31">
        <v>6116853.16088867</v>
      </c>
      <c r="AE812" s="31">
        <v>1529854.60650635</v>
      </c>
      <c r="AF812" s="31">
        <v>1376903.80386353</v>
      </c>
      <c r="AG812" s="31">
        <v>798087.82151794399</v>
      </c>
      <c r="AH812" s="31">
        <v>0</v>
      </c>
      <c r="AI812" s="31">
        <v>0</v>
      </c>
      <c r="AJ812" s="31">
        <v>475312.30483627302</v>
      </c>
      <c r="AK812" s="31">
        <v>0</v>
      </c>
      <c r="AL812" s="31">
        <v>0</v>
      </c>
      <c r="AM812" s="31">
        <v>137738.708803177</v>
      </c>
      <c r="AN812" s="31">
        <v>6061022.26525879</v>
      </c>
      <c r="AO812" s="31">
        <v>16398668.005737299</v>
      </c>
      <c r="AP812" s="31">
        <v>0</v>
      </c>
      <c r="AQ812" s="31">
        <v>11270235.596191401</v>
      </c>
      <c r="AR812" s="31">
        <v>6063133.6104126005</v>
      </c>
      <c r="AS812" s="31">
        <v>98.490856773220003</v>
      </c>
      <c r="AT812" s="31">
        <v>0</v>
      </c>
      <c r="AU812" s="31">
        <v>0</v>
      </c>
      <c r="AV812" s="31">
        <v>9710.6935056448001</v>
      </c>
      <c r="AW812" s="31">
        <v>14101325.0938721</v>
      </c>
      <c r="AX812" s="31">
        <v>10201442.09375</v>
      </c>
      <c r="AY812" s="31">
        <v>9256953.6693115197</v>
      </c>
      <c r="AZ812" s="31">
        <v>5094386.3577270498</v>
      </c>
      <c r="BA812" s="31">
        <v>0</v>
      </c>
      <c r="BB812" s="31">
        <v>0</v>
      </c>
      <c r="BC812" s="31">
        <v>3095099.4430236798</v>
      </c>
      <c r="BD812" s="31">
        <v>0</v>
      </c>
      <c r="BE812" s="31">
        <v>0</v>
      </c>
      <c r="BF812" s="31">
        <v>843962.34033966099</v>
      </c>
      <c r="BG812" s="31">
        <v>13918601.607788101</v>
      </c>
      <c r="BH812" s="31">
        <v>3146719.8036804199</v>
      </c>
      <c r="BI812" s="31">
        <v>0</v>
      </c>
      <c r="BJ812" s="31">
        <v>3647383.1049194299</v>
      </c>
      <c r="BK812" s="31">
        <v>2345019.7848205599</v>
      </c>
      <c r="BL812" s="31">
        <v>0</v>
      </c>
      <c r="BM812" s="31">
        <v>0</v>
      </c>
      <c r="BN812" s="31">
        <v>0</v>
      </c>
      <c r="BO812" s="31">
        <v>0</v>
      </c>
      <c r="BP812" s="31">
        <v>0</v>
      </c>
      <c r="BQ812" s="31">
        <v>0</v>
      </c>
      <c r="BR812" s="31">
        <v>3096431.96203613</v>
      </c>
      <c r="BS812" s="31">
        <v>2080398.44235229</v>
      </c>
      <c r="BT812" s="31">
        <v>0</v>
      </c>
      <c r="BU812" s="31">
        <v>0</v>
      </c>
      <c r="BV812" s="31">
        <v>1650809.5775756801</v>
      </c>
      <c r="BW812" s="31">
        <v>0</v>
      </c>
      <c r="BX812" s="31">
        <v>0</v>
      </c>
      <c r="BY812" s="31">
        <v>0</v>
      </c>
      <c r="BZ812" s="31">
        <v>0</v>
      </c>
      <c r="CA812" s="31">
        <v>64221.138254165598</v>
      </c>
      <c r="CB812" s="31">
        <v>4179375.5244140602</v>
      </c>
      <c r="CC812" s="31">
        <v>27702326.5556641</v>
      </c>
      <c r="CD812" s="31">
        <v>6801206.8847045898</v>
      </c>
      <c r="CE812" s="31">
        <v>941.05980778485502</v>
      </c>
      <c r="CF812" s="31">
        <v>137722.986732483</v>
      </c>
      <c r="CG812" s="31">
        <v>842364.83424377395</v>
      </c>
      <c r="CH812" s="31">
        <v>0</v>
      </c>
      <c r="CI812" s="31">
        <v>65145.738292694099</v>
      </c>
      <c r="CJ812" s="31">
        <v>4318146.8445434598</v>
      </c>
      <c r="CK812" s="31">
        <v>28552671.330078099</v>
      </c>
      <c r="CL812" s="31">
        <v>6798238.1268920898</v>
      </c>
      <c r="CM812" s="31">
        <v>89490.225476264997</v>
      </c>
      <c r="CN812" s="31">
        <v>10367007.896850601</v>
      </c>
      <c r="CO812" s="31">
        <v>42400158.0009766</v>
      </c>
      <c r="CP812" s="31">
        <v>6798238.1268920898</v>
      </c>
    </row>
    <row r="813" spans="1:94">
      <c r="A813" s="138" t="s">
        <v>78</v>
      </c>
      <c r="B813" s="163">
        <v>38139</v>
      </c>
      <c r="C813" s="31">
        <v>42389.870568752303</v>
      </c>
      <c r="D813" s="31">
        <v>0</v>
      </c>
      <c r="E813" s="31">
        <v>21904.057040691401</v>
      </c>
      <c r="F813" s="31">
        <v>12791.6384472847</v>
      </c>
      <c r="G813" s="31">
        <v>35.376120809</v>
      </c>
      <c r="H813" s="31">
        <v>0</v>
      </c>
      <c r="I813" s="31">
        <v>0</v>
      </c>
      <c r="J813" s="31">
        <v>1349.5841912329199</v>
      </c>
      <c r="K813" s="31">
        <v>22729.084228754</v>
      </c>
      <c r="L813" s="31">
        <v>28557.252723932299</v>
      </c>
      <c r="M813" s="31">
        <v>26751.656228542299</v>
      </c>
      <c r="N813" s="31">
        <v>4748.1290254592896</v>
      </c>
      <c r="O813" s="31">
        <v>0</v>
      </c>
      <c r="P813" s="31">
        <v>0</v>
      </c>
      <c r="Q813" s="31">
        <v>4369.7442302703903</v>
      </c>
      <c r="R813" s="31">
        <v>0</v>
      </c>
      <c r="S813" s="31">
        <v>0</v>
      </c>
      <c r="T813" s="31">
        <v>917.16445286572002</v>
      </c>
      <c r="U813" s="31">
        <v>24477.210115909598</v>
      </c>
      <c r="V813" s="31">
        <v>2397101.7951965299</v>
      </c>
      <c r="W813" s="31">
        <v>0</v>
      </c>
      <c r="X813" s="31">
        <v>1734636.0151825</v>
      </c>
      <c r="Y813" s="31">
        <v>947700.20220947301</v>
      </c>
      <c r="Z813" s="31">
        <v>4815.7431079149201</v>
      </c>
      <c r="AA813" s="31">
        <v>0</v>
      </c>
      <c r="AB813" s="31">
        <v>0</v>
      </c>
      <c r="AC813" s="31">
        <v>284641.92048263602</v>
      </c>
      <c r="AD813" s="31">
        <v>5630488.3673095703</v>
      </c>
      <c r="AE813" s="31">
        <v>1508623.2692565899</v>
      </c>
      <c r="AF813" s="31">
        <v>1355707.36341858</v>
      </c>
      <c r="AG813" s="31">
        <v>790461.65810394299</v>
      </c>
      <c r="AH813" s="31">
        <v>0</v>
      </c>
      <c r="AI813" s="31">
        <v>0</v>
      </c>
      <c r="AJ813" s="31">
        <v>472852.06484603899</v>
      </c>
      <c r="AK813" s="31">
        <v>0</v>
      </c>
      <c r="AL813" s="31">
        <v>0</v>
      </c>
      <c r="AM813" s="31">
        <v>136258.61468124401</v>
      </c>
      <c r="AN813" s="31">
        <v>6082371.6985473596</v>
      </c>
      <c r="AO813" s="31">
        <v>16367064.8052979</v>
      </c>
      <c r="AP813" s="31">
        <v>0</v>
      </c>
      <c r="AQ813" s="31">
        <v>11259878.7976074</v>
      </c>
      <c r="AR813" s="31">
        <v>6158539.99572754</v>
      </c>
      <c r="AS813" s="31">
        <v>29979.519049644499</v>
      </c>
      <c r="AT813" s="31">
        <v>0</v>
      </c>
      <c r="AU813" s="31">
        <v>0</v>
      </c>
      <c r="AV813" s="31">
        <v>664635.56735229504</v>
      </c>
      <c r="AW813" s="31">
        <v>13054676.0552979</v>
      </c>
      <c r="AX813" s="31">
        <v>10197667.712768599</v>
      </c>
      <c r="AY813" s="31">
        <v>9215958.2248535194</v>
      </c>
      <c r="AZ813" s="31">
        <v>5090290.0348510696</v>
      </c>
      <c r="BA813" s="31">
        <v>0</v>
      </c>
      <c r="BB813" s="31">
        <v>0</v>
      </c>
      <c r="BC813" s="31">
        <v>3087417.6443481399</v>
      </c>
      <c r="BD813" s="31">
        <v>0</v>
      </c>
      <c r="BE813" s="31">
        <v>0</v>
      </c>
      <c r="BF813" s="31">
        <v>844623.01604461705</v>
      </c>
      <c r="BG813" s="31">
        <v>14177848.6832275</v>
      </c>
      <c r="BH813" s="31">
        <v>3162451.41162109</v>
      </c>
      <c r="BI813" s="31">
        <v>0</v>
      </c>
      <c r="BJ813" s="31">
        <v>3673465.97937012</v>
      </c>
      <c r="BK813" s="31">
        <v>2406008.6835022001</v>
      </c>
      <c r="BL813" s="31">
        <v>0</v>
      </c>
      <c r="BM813" s="31">
        <v>0</v>
      </c>
      <c r="BN813" s="31">
        <v>0</v>
      </c>
      <c r="BO813" s="31">
        <v>0</v>
      </c>
      <c r="BP813" s="31">
        <v>0</v>
      </c>
      <c r="BQ813" s="31">
        <v>0</v>
      </c>
      <c r="BR813" s="31">
        <v>3097418.60479736</v>
      </c>
      <c r="BS813" s="31">
        <v>2105808.8546752902</v>
      </c>
      <c r="BT813" s="31">
        <v>0</v>
      </c>
      <c r="BU813" s="31">
        <v>0</v>
      </c>
      <c r="BV813" s="31">
        <v>1662519.6817321801</v>
      </c>
      <c r="BW813" s="31">
        <v>0</v>
      </c>
      <c r="BX813" s="31">
        <v>0</v>
      </c>
      <c r="BY813" s="31">
        <v>0</v>
      </c>
      <c r="BZ813" s="31">
        <v>0</v>
      </c>
      <c r="CA813" s="31">
        <v>64293.078234672503</v>
      </c>
      <c r="CB813" s="31">
        <v>4126994.6575012198</v>
      </c>
      <c r="CC813" s="31">
        <v>27582200.986083999</v>
      </c>
      <c r="CD813" s="31">
        <v>6813666.5086669903</v>
      </c>
      <c r="CE813" s="31">
        <v>916.74836263060604</v>
      </c>
      <c r="CF813" s="31">
        <v>134707.23760986299</v>
      </c>
      <c r="CG813" s="31">
        <v>834545.52613067604</v>
      </c>
      <c r="CH813" s="31">
        <v>0</v>
      </c>
      <c r="CI813" s="31">
        <v>65203.780538082101</v>
      </c>
      <c r="CJ813" s="31">
        <v>4261836.1699829102</v>
      </c>
      <c r="CK813" s="31">
        <v>28416041.826416001</v>
      </c>
      <c r="CL813" s="31">
        <v>6811695.8211059598</v>
      </c>
      <c r="CM813" s="31">
        <v>89654.844587326093</v>
      </c>
      <c r="CN813" s="31">
        <v>10341625.071167</v>
      </c>
      <c r="CO813" s="31">
        <v>42600590.914550804</v>
      </c>
      <c r="CP813" s="31">
        <v>6811695.8211059598</v>
      </c>
    </row>
    <row r="814" spans="1:94">
      <c r="A814" s="138" t="s">
        <v>78</v>
      </c>
      <c r="B814" s="163">
        <v>38231</v>
      </c>
      <c r="C814" s="31">
        <v>43283.768826961503</v>
      </c>
      <c r="D814" s="31">
        <v>0</v>
      </c>
      <c r="E814" s="31">
        <v>21832.814435958899</v>
      </c>
      <c r="F814" s="31">
        <v>13103.898561120001</v>
      </c>
      <c r="G814" s="31">
        <v>67.783621695823996</v>
      </c>
      <c r="H814" s="31">
        <v>0</v>
      </c>
      <c r="I814" s="31">
        <v>0</v>
      </c>
      <c r="J814" s="31">
        <v>2854.85131835938</v>
      </c>
      <c r="K814" s="31">
        <v>21379.542560338999</v>
      </c>
      <c r="L814" s="31">
        <v>29560.539914608002</v>
      </c>
      <c r="M814" s="31">
        <v>26965.760233402299</v>
      </c>
      <c r="N814" s="31">
        <v>4814.6302497386896</v>
      </c>
      <c r="O814" s="31">
        <v>0</v>
      </c>
      <c r="P814" s="31">
        <v>0</v>
      </c>
      <c r="Q814" s="31">
        <v>4398.9221069216701</v>
      </c>
      <c r="R814" s="31">
        <v>0</v>
      </c>
      <c r="S814" s="31">
        <v>0</v>
      </c>
      <c r="T814" s="31">
        <v>919.59219079464697</v>
      </c>
      <c r="U814" s="31">
        <v>24281.8445911407</v>
      </c>
      <c r="V814" s="31">
        <v>2427894.7464904799</v>
      </c>
      <c r="W814" s="31">
        <v>0</v>
      </c>
      <c r="X814" s="31">
        <v>1704532.57539368</v>
      </c>
      <c r="Y814" s="31">
        <v>950178.43048858596</v>
      </c>
      <c r="Z814" s="31">
        <v>10848.1531765461</v>
      </c>
      <c r="AA814" s="31">
        <v>0</v>
      </c>
      <c r="AB814" s="31">
        <v>0</v>
      </c>
      <c r="AC814" s="31">
        <v>713343.44213867199</v>
      </c>
      <c r="AD814" s="31">
        <v>5027418.6727294903</v>
      </c>
      <c r="AE814" s="31">
        <v>1531932.09140015</v>
      </c>
      <c r="AF814" s="31">
        <v>1359904.81013489</v>
      </c>
      <c r="AG814" s="31">
        <v>790349.50715637195</v>
      </c>
      <c r="AH814" s="31">
        <v>0</v>
      </c>
      <c r="AI814" s="31">
        <v>0</v>
      </c>
      <c r="AJ814" s="31">
        <v>469920.90513229399</v>
      </c>
      <c r="AK814" s="31">
        <v>0</v>
      </c>
      <c r="AL814" s="31">
        <v>0</v>
      </c>
      <c r="AM814" s="31">
        <v>134782.35304832499</v>
      </c>
      <c r="AN814" s="31">
        <v>5806735.63598633</v>
      </c>
      <c r="AO814" s="31">
        <v>16909749.668945301</v>
      </c>
      <c r="AP814" s="31">
        <v>0</v>
      </c>
      <c r="AQ814" s="31">
        <v>11241519.357910199</v>
      </c>
      <c r="AR814" s="31">
        <v>6250048.1069946298</v>
      </c>
      <c r="AS814" s="31">
        <v>70452.475237846404</v>
      </c>
      <c r="AT814" s="31">
        <v>0</v>
      </c>
      <c r="AU814" s="31">
        <v>0</v>
      </c>
      <c r="AV814" s="31">
        <v>1701948.47669983</v>
      </c>
      <c r="AW814" s="31">
        <v>12070352.6600342</v>
      </c>
      <c r="AX814" s="31">
        <v>10653316.236572299</v>
      </c>
      <c r="AY814" s="31">
        <v>9402893.7185058594</v>
      </c>
      <c r="AZ814" s="31">
        <v>5157460.1961059598</v>
      </c>
      <c r="BA814" s="31">
        <v>0</v>
      </c>
      <c r="BB814" s="31">
        <v>0</v>
      </c>
      <c r="BC814" s="31">
        <v>3104610.9341125502</v>
      </c>
      <c r="BD814" s="31">
        <v>0</v>
      </c>
      <c r="BE814" s="31">
        <v>0</v>
      </c>
      <c r="BF814" s="31">
        <v>854342.25445556606</v>
      </c>
      <c r="BG814" s="31">
        <v>13715752.252563501</v>
      </c>
      <c r="BH814" s="31">
        <v>3361486.7682800302</v>
      </c>
      <c r="BI814" s="31">
        <v>0</v>
      </c>
      <c r="BJ814" s="31">
        <v>3700128.44223022</v>
      </c>
      <c r="BK814" s="31">
        <v>2453634.6134338402</v>
      </c>
      <c r="BL814" s="31">
        <v>0</v>
      </c>
      <c r="BM814" s="31">
        <v>0</v>
      </c>
      <c r="BN814" s="31">
        <v>0</v>
      </c>
      <c r="BO814" s="31">
        <v>0</v>
      </c>
      <c r="BP814" s="31">
        <v>0</v>
      </c>
      <c r="BQ814" s="31">
        <v>0</v>
      </c>
      <c r="BR814" s="31">
        <v>3168986.2886657701</v>
      </c>
      <c r="BS814" s="31">
        <v>2142600.7637634301</v>
      </c>
      <c r="BT814" s="31">
        <v>0</v>
      </c>
      <c r="BU814" s="31">
        <v>0</v>
      </c>
      <c r="BV814" s="31">
        <v>1680120.51820374</v>
      </c>
      <c r="BW814" s="31">
        <v>0</v>
      </c>
      <c r="BX814" s="31">
        <v>0</v>
      </c>
      <c r="BY814" s="31">
        <v>0</v>
      </c>
      <c r="BZ814" s="31">
        <v>0</v>
      </c>
      <c r="CA814" s="31">
        <v>65026.956465721101</v>
      </c>
      <c r="CB814" s="31">
        <v>4139779.2875671401</v>
      </c>
      <c r="CC814" s="31">
        <v>28196026.065917999</v>
      </c>
      <c r="CD814" s="31">
        <v>7082067.9099121103</v>
      </c>
      <c r="CE814" s="31">
        <v>910.930633485317</v>
      </c>
      <c r="CF814" s="31">
        <v>135622.245481491</v>
      </c>
      <c r="CG814" s="31">
        <v>864380.52823638904</v>
      </c>
      <c r="CH814" s="31">
        <v>0</v>
      </c>
      <c r="CI814" s="31">
        <v>65926.908756256104</v>
      </c>
      <c r="CJ814" s="31">
        <v>4274320.2456054697</v>
      </c>
      <c r="CK814" s="31">
        <v>29051960.185302701</v>
      </c>
      <c r="CL814" s="31">
        <v>7086812.5825805701</v>
      </c>
      <c r="CM814" s="31">
        <v>90251.003654479995</v>
      </c>
      <c r="CN814" s="31">
        <v>10058978.6728516</v>
      </c>
      <c r="CO814" s="31">
        <v>42774563.228515603</v>
      </c>
      <c r="CP814" s="31">
        <v>7086812.5825805701</v>
      </c>
    </row>
    <row r="815" spans="1:94">
      <c r="A815" s="138" t="s">
        <v>78</v>
      </c>
      <c r="B815" s="163">
        <v>38322</v>
      </c>
      <c r="C815" s="31">
        <v>43909.491408348098</v>
      </c>
      <c r="D815" s="31">
        <v>0</v>
      </c>
      <c r="E815" s="31">
        <v>21299.6921198368</v>
      </c>
      <c r="F815" s="31">
        <v>12994.7953823805</v>
      </c>
      <c r="G815" s="31">
        <v>117.900072707795</v>
      </c>
      <c r="H815" s="31">
        <v>0</v>
      </c>
      <c r="I815" s="31">
        <v>0</v>
      </c>
      <c r="J815" s="31">
        <v>4518.6306276917503</v>
      </c>
      <c r="K815" s="31">
        <v>20518.6678931713</v>
      </c>
      <c r="L815" s="31">
        <v>28930.211958169901</v>
      </c>
      <c r="M815" s="31">
        <v>27222.957650661501</v>
      </c>
      <c r="N815" s="31">
        <v>4895.4801397323599</v>
      </c>
      <c r="O815" s="31">
        <v>0</v>
      </c>
      <c r="P815" s="31">
        <v>0</v>
      </c>
      <c r="Q815" s="31">
        <v>4361.8143125772503</v>
      </c>
      <c r="R815" s="31">
        <v>0</v>
      </c>
      <c r="S815" s="31">
        <v>0</v>
      </c>
      <c r="T815" s="31">
        <v>925.49990755319595</v>
      </c>
      <c r="U815" s="31">
        <v>24877.666404247298</v>
      </c>
      <c r="V815" s="31">
        <v>2475776.1199340802</v>
      </c>
      <c r="W815" s="31">
        <v>0</v>
      </c>
      <c r="X815" s="31">
        <v>1675631.1547546401</v>
      </c>
      <c r="Y815" s="31">
        <v>947531.85874176002</v>
      </c>
      <c r="Z815" s="31">
        <v>23530.9140517712</v>
      </c>
      <c r="AA815" s="31">
        <v>0</v>
      </c>
      <c r="AB815" s="31">
        <v>0</v>
      </c>
      <c r="AC815" s="31">
        <v>1334102.1435394301</v>
      </c>
      <c r="AD815" s="31">
        <v>5142362.1302490197</v>
      </c>
      <c r="AE815" s="31">
        <v>1499331.7058868399</v>
      </c>
      <c r="AF815" s="31">
        <v>1365252.43095398</v>
      </c>
      <c r="AG815" s="31">
        <v>803207.11238098098</v>
      </c>
      <c r="AH815" s="31">
        <v>0</v>
      </c>
      <c r="AI815" s="31">
        <v>0</v>
      </c>
      <c r="AJ815" s="31">
        <v>464369.92313003499</v>
      </c>
      <c r="AK815" s="31">
        <v>0</v>
      </c>
      <c r="AL815" s="31">
        <v>0</v>
      </c>
      <c r="AM815" s="31">
        <v>140591.50837516799</v>
      </c>
      <c r="AN815" s="31">
        <v>6276387.3829345703</v>
      </c>
      <c r="AO815" s="31">
        <v>17405736.669677701</v>
      </c>
      <c r="AP815" s="31">
        <v>0</v>
      </c>
      <c r="AQ815" s="31">
        <v>11174257.199585</v>
      </c>
      <c r="AR815" s="31">
        <v>6284721.2037963904</v>
      </c>
      <c r="AS815" s="31">
        <v>149504.36257553101</v>
      </c>
      <c r="AT815" s="31">
        <v>0</v>
      </c>
      <c r="AU815" s="31">
        <v>0</v>
      </c>
      <c r="AV815" s="31">
        <v>3161886.58901978</v>
      </c>
      <c r="AW815" s="31">
        <v>12061788.1520996</v>
      </c>
      <c r="AX815" s="31">
        <v>10476796.7977295</v>
      </c>
      <c r="AY815" s="31">
        <v>9587185.5747070294</v>
      </c>
      <c r="AZ815" s="31">
        <v>5322362.3591308603</v>
      </c>
      <c r="BA815" s="31">
        <v>0</v>
      </c>
      <c r="BB815" s="31">
        <v>0</v>
      </c>
      <c r="BC815" s="31">
        <v>3104694.3499450702</v>
      </c>
      <c r="BD815" s="31">
        <v>0</v>
      </c>
      <c r="BE815" s="31">
        <v>0</v>
      </c>
      <c r="BF815" s="31">
        <v>905606.138198853</v>
      </c>
      <c r="BG815" s="31">
        <v>14930265.712768599</v>
      </c>
      <c r="BH815" s="31">
        <v>3449808.8727111798</v>
      </c>
      <c r="BI815" s="31">
        <v>0</v>
      </c>
      <c r="BJ815" s="31">
        <v>3680322.6989440899</v>
      </c>
      <c r="BK815" s="31">
        <v>2472738.1534728999</v>
      </c>
      <c r="BL815" s="31">
        <v>0</v>
      </c>
      <c r="BM815" s="31">
        <v>0</v>
      </c>
      <c r="BN815" s="31">
        <v>0</v>
      </c>
      <c r="BO815" s="31">
        <v>0</v>
      </c>
      <c r="BP815" s="31">
        <v>0</v>
      </c>
      <c r="BQ815" s="31">
        <v>0</v>
      </c>
      <c r="BR815" s="31">
        <v>3234172.65026855</v>
      </c>
      <c r="BS815" s="31">
        <v>2242284.40130615</v>
      </c>
      <c r="BT815" s="31">
        <v>0</v>
      </c>
      <c r="BU815" s="31">
        <v>0</v>
      </c>
      <c r="BV815" s="31">
        <v>1656255.6134490999</v>
      </c>
      <c r="BW815" s="31">
        <v>0</v>
      </c>
      <c r="BX815" s="31">
        <v>0</v>
      </c>
      <c r="BY815" s="31">
        <v>0</v>
      </c>
      <c r="BZ815" s="31">
        <v>0</v>
      </c>
      <c r="CA815" s="31">
        <v>65283.602352142298</v>
      </c>
      <c r="CB815" s="31">
        <v>4143476.8833313002</v>
      </c>
      <c r="CC815" s="31">
        <v>28539876.0158691</v>
      </c>
      <c r="CD815" s="31">
        <v>7123025.8884887705</v>
      </c>
      <c r="CE815" s="31">
        <v>929.23759927600599</v>
      </c>
      <c r="CF815" s="31">
        <v>141532.34561920201</v>
      </c>
      <c r="CG815" s="31">
        <v>909082.843933105</v>
      </c>
      <c r="CH815" s="31">
        <v>0</v>
      </c>
      <c r="CI815" s="31">
        <v>66245.426617622405</v>
      </c>
      <c r="CJ815" s="31">
        <v>4284909.61254883</v>
      </c>
      <c r="CK815" s="31">
        <v>29449569.190185498</v>
      </c>
      <c r="CL815" s="31">
        <v>7123388.8554077102</v>
      </c>
      <c r="CM815" s="31">
        <v>91022.399012565598</v>
      </c>
      <c r="CN815" s="31">
        <v>10598601.9737549</v>
      </c>
      <c r="CO815" s="31">
        <v>44422616.551269501</v>
      </c>
      <c r="CP815" s="31">
        <v>7123388.8554077102</v>
      </c>
    </row>
    <row r="816" spans="1:94">
      <c r="A816" s="138" t="s">
        <v>78</v>
      </c>
      <c r="B816" s="163">
        <v>38412</v>
      </c>
      <c r="C816" s="31">
        <v>45393.555482387499</v>
      </c>
      <c r="D816" s="31">
        <v>0</v>
      </c>
      <c r="E816" s="31">
        <v>21030.949098110199</v>
      </c>
      <c r="F816" s="31">
        <v>13048.428994178799</v>
      </c>
      <c r="G816" s="31">
        <v>157.42385412193801</v>
      </c>
      <c r="H816" s="31">
        <v>0</v>
      </c>
      <c r="I816" s="31">
        <v>0</v>
      </c>
      <c r="J816" s="31">
        <v>6457.3302180171004</v>
      </c>
      <c r="K816" s="31">
        <v>18578.004918575301</v>
      </c>
      <c r="L816" s="31">
        <v>29296.562198400501</v>
      </c>
      <c r="M816" s="31">
        <v>27737.111687421799</v>
      </c>
      <c r="N816" s="31">
        <v>5006.5670508742296</v>
      </c>
      <c r="O816" s="31">
        <v>0</v>
      </c>
      <c r="P816" s="31">
        <v>0</v>
      </c>
      <c r="Q816" s="31">
        <v>4338.3479821085903</v>
      </c>
      <c r="R816" s="31">
        <v>0</v>
      </c>
      <c r="S816" s="31">
        <v>0</v>
      </c>
      <c r="T816" s="31">
        <v>900.54260735213802</v>
      </c>
      <c r="U816" s="31">
        <v>25000.1010832787</v>
      </c>
      <c r="V816" s="31">
        <v>2525655.9677429199</v>
      </c>
      <c r="W816" s="31">
        <v>0</v>
      </c>
      <c r="X816" s="31">
        <v>1648241.84906006</v>
      </c>
      <c r="Y816" s="31">
        <v>937924.03892517101</v>
      </c>
      <c r="Z816" s="31">
        <v>28064.205239057501</v>
      </c>
      <c r="AA816" s="31">
        <v>0</v>
      </c>
      <c r="AB816" s="31">
        <v>0</v>
      </c>
      <c r="AC816" s="31">
        <v>1858725.68360901</v>
      </c>
      <c r="AD816" s="31">
        <v>4563656.17504883</v>
      </c>
      <c r="AE816" s="31">
        <v>1536787.14930725</v>
      </c>
      <c r="AF816" s="31">
        <v>1380133.58703613</v>
      </c>
      <c r="AG816" s="31">
        <v>814506.87555694603</v>
      </c>
      <c r="AH816" s="31">
        <v>0</v>
      </c>
      <c r="AI816" s="31">
        <v>0</v>
      </c>
      <c r="AJ816" s="31">
        <v>447859.79772567702</v>
      </c>
      <c r="AK816" s="31">
        <v>0</v>
      </c>
      <c r="AL816" s="31">
        <v>0</v>
      </c>
      <c r="AM816" s="31">
        <v>139916.32829093901</v>
      </c>
      <c r="AN816" s="31">
        <v>6535264.18786621</v>
      </c>
      <c r="AO816" s="31">
        <v>17979266.041747998</v>
      </c>
      <c r="AP816" s="31">
        <v>0</v>
      </c>
      <c r="AQ816" s="31">
        <v>11125420.949707</v>
      </c>
      <c r="AR816" s="31">
        <v>6367121.73291016</v>
      </c>
      <c r="AS816" s="31">
        <v>178823.55740165699</v>
      </c>
      <c r="AT816" s="31">
        <v>0</v>
      </c>
      <c r="AU816" s="31">
        <v>0</v>
      </c>
      <c r="AV816" s="31">
        <v>4382211.4142456101</v>
      </c>
      <c r="AW816" s="31">
        <v>10957887.8557129</v>
      </c>
      <c r="AX816" s="31">
        <v>10762233.439086899</v>
      </c>
      <c r="AY816" s="31">
        <v>9784489.9039306603</v>
      </c>
      <c r="AZ816" s="31">
        <v>5468144.0455932599</v>
      </c>
      <c r="BA816" s="31">
        <v>0</v>
      </c>
      <c r="BB816" s="31">
        <v>0</v>
      </c>
      <c r="BC816" s="31">
        <v>3067292.9107055701</v>
      </c>
      <c r="BD816" s="31">
        <v>0</v>
      </c>
      <c r="BE816" s="31">
        <v>0</v>
      </c>
      <c r="BF816" s="31">
        <v>909564.59493255604</v>
      </c>
      <c r="BG816" s="31">
        <v>15589515.1405029</v>
      </c>
      <c r="BH816" s="31">
        <v>3515878.2508544899</v>
      </c>
      <c r="BI816" s="31">
        <v>0</v>
      </c>
      <c r="BJ816" s="31">
        <v>3724864.4597168001</v>
      </c>
      <c r="BK816" s="31">
        <v>2523379.2434387198</v>
      </c>
      <c r="BL816" s="31">
        <v>0</v>
      </c>
      <c r="BM816" s="31">
        <v>0</v>
      </c>
      <c r="BN816" s="31">
        <v>0</v>
      </c>
      <c r="BO816" s="31">
        <v>0</v>
      </c>
      <c r="BP816" s="31">
        <v>0</v>
      </c>
      <c r="BQ816" s="31">
        <v>0</v>
      </c>
      <c r="BR816" s="31">
        <v>3286161.1229553199</v>
      </c>
      <c r="BS816" s="31">
        <v>2330791.63604736</v>
      </c>
      <c r="BT816" s="31">
        <v>0</v>
      </c>
      <c r="BU816" s="31">
        <v>0</v>
      </c>
      <c r="BV816" s="31">
        <v>1651193.88842773</v>
      </c>
      <c r="BW816" s="31">
        <v>0</v>
      </c>
      <c r="BX816" s="31">
        <v>0</v>
      </c>
      <c r="BY816" s="31">
        <v>0</v>
      </c>
      <c r="BZ816" s="31">
        <v>0</v>
      </c>
      <c r="CA816" s="31">
        <v>66430.640108108506</v>
      </c>
      <c r="CB816" s="31">
        <v>4181061.8529052702</v>
      </c>
      <c r="CC816" s="31">
        <v>29154796.2580566</v>
      </c>
      <c r="CD816" s="31">
        <v>7246949.43859863</v>
      </c>
      <c r="CE816" s="31">
        <v>905.06625110656</v>
      </c>
      <c r="CF816" s="31">
        <v>139947.48791885399</v>
      </c>
      <c r="CG816" s="31">
        <v>908917.00492095901</v>
      </c>
      <c r="CH816" s="31">
        <v>0</v>
      </c>
      <c r="CI816" s="31">
        <v>67319.708268165603</v>
      </c>
      <c r="CJ816" s="31">
        <v>4322206.7214965802</v>
      </c>
      <c r="CK816" s="31">
        <v>30072846.847412098</v>
      </c>
      <c r="CL816" s="31">
        <v>7244131.0114135696</v>
      </c>
      <c r="CM816" s="31">
        <v>92302.999944686904</v>
      </c>
      <c r="CN816" s="31">
        <v>10849349.3404541</v>
      </c>
      <c r="CO816" s="31">
        <v>45608596.538574196</v>
      </c>
      <c r="CP816" s="31">
        <v>7244131.0114135696</v>
      </c>
    </row>
    <row r="817" spans="1:94">
      <c r="A817" s="138" t="s">
        <v>78</v>
      </c>
      <c r="B817" s="163">
        <v>38504</v>
      </c>
      <c r="C817" s="31">
        <v>46324.486888408697</v>
      </c>
      <c r="D817" s="31">
        <v>0</v>
      </c>
      <c r="E817" s="31">
        <v>20758.501756668102</v>
      </c>
      <c r="F817" s="31">
        <v>13133.0509200096</v>
      </c>
      <c r="G817" s="31">
        <v>203.49062064290001</v>
      </c>
      <c r="H817" s="31">
        <v>0</v>
      </c>
      <c r="I817" s="31">
        <v>0</v>
      </c>
      <c r="J817" s="31">
        <v>8545.0018283128702</v>
      </c>
      <c r="K817" s="31">
        <v>16682.5064291954</v>
      </c>
      <c r="L817" s="31">
        <v>29795.2731592655</v>
      </c>
      <c r="M817" s="31">
        <v>28264.434112787199</v>
      </c>
      <c r="N817" s="31">
        <v>5040.2989439368203</v>
      </c>
      <c r="O817" s="31">
        <v>0</v>
      </c>
      <c r="P817" s="31">
        <v>0</v>
      </c>
      <c r="Q817" s="31">
        <v>4342.0388182997704</v>
      </c>
      <c r="R817" s="31">
        <v>0</v>
      </c>
      <c r="S817" s="31">
        <v>0</v>
      </c>
      <c r="T817" s="31">
        <v>885.37149453163101</v>
      </c>
      <c r="U817" s="31">
        <v>25146.553622245799</v>
      </c>
      <c r="V817" s="31">
        <v>2602335.8576965299</v>
      </c>
      <c r="W817" s="31">
        <v>0</v>
      </c>
      <c r="X817" s="31">
        <v>1637399.95304871</v>
      </c>
      <c r="Y817" s="31">
        <v>955700.41033172596</v>
      </c>
      <c r="Z817" s="31">
        <v>40865.973131656603</v>
      </c>
      <c r="AA817" s="31">
        <v>0</v>
      </c>
      <c r="AB817" s="31">
        <v>0</v>
      </c>
      <c r="AC817" s="31">
        <v>2843934.3065795898</v>
      </c>
      <c r="AD817" s="31">
        <v>4024333.5423278799</v>
      </c>
      <c r="AE817" s="31">
        <v>1553124.8127441399</v>
      </c>
      <c r="AF817" s="31">
        <v>1408829.94139099</v>
      </c>
      <c r="AG817" s="31">
        <v>815436.96905517601</v>
      </c>
      <c r="AH817" s="31">
        <v>0</v>
      </c>
      <c r="AI817" s="31">
        <v>0</v>
      </c>
      <c r="AJ817" s="31">
        <v>456473.09576797503</v>
      </c>
      <c r="AK817" s="31">
        <v>0</v>
      </c>
      <c r="AL817" s="31">
        <v>0</v>
      </c>
      <c r="AM817" s="31">
        <v>143110.023841858</v>
      </c>
      <c r="AN817" s="31">
        <v>6833753.6710205097</v>
      </c>
      <c r="AO817" s="31">
        <v>18624970.560546901</v>
      </c>
      <c r="AP817" s="31">
        <v>0</v>
      </c>
      <c r="AQ817" s="31">
        <v>11174392.105957</v>
      </c>
      <c r="AR817" s="31">
        <v>6509972.3638305701</v>
      </c>
      <c r="AS817" s="31">
        <v>264442.00786209101</v>
      </c>
      <c r="AT817" s="31">
        <v>0</v>
      </c>
      <c r="AU817" s="31">
        <v>0</v>
      </c>
      <c r="AV817" s="31">
        <v>6564440.4205322303</v>
      </c>
      <c r="AW817" s="31">
        <v>9686892.86181641</v>
      </c>
      <c r="AX817" s="31">
        <v>11007670.819458</v>
      </c>
      <c r="AY817" s="31">
        <v>10093605.72229</v>
      </c>
      <c r="AZ817" s="31">
        <v>5514426.3492431603</v>
      </c>
      <c r="BA817" s="31">
        <v>0</v>
      </c>
      <c r="BB817" s="31">
        <v>0</v>
      </c>
      <c r="BC817" s="31">
        <v>3129979.7839355501</v>
      </c>
      <c r="BD817" s="31">
        <v>0</v>
      </c>
      <c r="BE817" s="31">
        <v>0</v>
      </c>
      <c r="BF817" s="31">
        <v>933898.63481140102</v>
      </c>
      <c r="BG817" s="31">
        <v>16220727.7839355</v>
      </c>
      <c r="BH817" s="31">
        <v>3661019.6301269499</v>
      </c>
      <c r="BI817" s="31">
        <v>0</v>
      </c>
      <c r="BJ817" s="31">
        <v>3809082.5492553702</v>
      </c>
      <c r="BK817" s="31">
        <v>2607076.9356079102</v>
      </c>
      <c r="BL817" s="31">
        <v>0</v>
      </c>
      <c r="BM817" s="31">
        <v>0</v>
      </c>
      <c r="BN817" s="31">
        <v>0</v>
      </c>
      <c r="BO817" s="31">
        <v>0</v>
      </c>
      <c r="BP817" s="31">
        <v>0</v>
      </c>
      <c r="BQ817" s="31">
        <v>0</v>
      </c>
      <c r="BR817" s="31">
        <v>3393545.0979309101</v>
      </c>
      <c r="BS817" s="31">
        <v>2377591.9102783198</v>
      </c>
      <c r="BT817" s="31">
        <v>0</v>
      </c>
      <c r="BU817" s="31">
        <v>0</v>
      </c>
      <c r="BV817" s="31">
        <v>1736494.23370361</v>
      </c>
      <c r="BW817" s="31">
        <v>0</v>
      </c>
      <c r="BX817" s="31">
        <v>0</v>
      </c>
      <c r="BY817" s="31">
        <v>0</v>
      </c>
      <c r="BZ817" s="31">
        <v>0</v>
      </c>
      <c r="CA817" s="31">
        <v>67112.308499336199</v>
      </c>
      <c r="CB817" s="31">
        <v>4238642.2694702102</v>
      </c>
      <c r="CC817" s="31">
        <v>29781599.598877002</v>
      </c>
      <c r="CD817" s="31">
        <v>7457646.4028320303</v>
      </c>
      <c r="CE817" s="31">
        <v>884.68074323236897</v>
      </c>
      <c r="CF817" s="31">
        <v>141228.50024223301</v>
      </c>
      <c r="CG817" s="31">
        <v>921676.77621459996</v>
      </c>
      <c r="CH817" s="31">
        <v>0</v>
      </c>
      <c r="CI817" s="31">
        <v>67991.591591834993</v>
      </c>
      <c r="CJ817" s="31">
        <v>4380047.1177368201</v>
      </c>
      <c r="CK817" s="31">
        <v>30702614.924072299</v>
      </c>
      <c r="CL817" s="31">
        <v>7455409.9414672898</v>
      </c>
      <c r="CM817" s="31">
        <v>93071.674546241804</v>
      </c>
      <c r="CN817" s="31">
        <v>11212702.357666001</v>
      </c>
      <c r="CO817" s="31">
        <v>46925124.573242202</v>
      </c>
      <c r="CP817" s="31">
        <v>7455409.9414672898</v>
      </c>
    </row>
    <row r="818" spans="1:94">
      <c r="A818" s="138" t="s">
        <v>78</v>
      </c>
      <c r="B818" s="163">
        <v>38596</v>
      </c>
      <c r="C818" s="31">
        <v>47021.040534019499</v>
      </c>
      <c r="D818" s="31">
        <v>0</v>
      </c>
      <c r="E818" s="31">
        <v>20920.280816078201</v>
      </c>
      <c r="F818" s="31">
        <v>13530.929720759401</v>
      </c>
      <c r="G818" s="31">
        <v>224.12893775478</v>
      </c>
      <c r="H818" s="31">
        <v>0</v>
      </c>
      <c r="I818" s="31">
        <v>0</v>
      </c>
      <c r="J818" s="31">
        <v>10100.4357128143</v>
      </c>
      <c r="K818" s="31">
        <v>14959.7505446672</v>
      </c>
      <c r="L818" s="31">
        <v>30032.337863922101</v>
      </c>
      <c r="M818" s="31">
        <v>29053.941290140199</v>
      </c>
      <c r="N818" s="31">
        <v>5061.9958648681604</v>
      </c>
      <c r="O818" s="31">
        <v>0</v>
      </c>
      <c r="P818" s="31">
        <v>0</v>
      </c>
      <c r="Q818" s="31">
        <v>4328.1013425588599</v>
      </c>
      <c r="R818" s="31">
        <v>0</v>
      </c>
      <c r="S818" s="31">
        <v>0</v>
      </c>
      <c r="T818" s="31">
        <v>873.42155288904905</v>
      </c>
      <c r="U818" s="31">
        <v>25130.0927166939</v>
      </c>
      <c r="V818" s="31">
        <v>2592446.0352783198</v>
      </c>
      <c r="W818" s="31">
        <v>0</v>
      </c>
      <c r="X818" s="31">
        <v>1622082.1139984101</v>
      </c>
      <c r="Y818" s="31">
        <v>956143.98145294201</v>
      </c>
      <c r="Z818" s="31">
        <v>46285.260131835901</v>
      </c>
      <c r="AA818" s="31">
        <v>0</v>
      </c>
      <c r="AB818" s="31">
        <v>0</v>
      </c>
      <c r="AC818" s="31">
        <v>3620004.6123352102</v>
      </c>
      <c r="AD818" s="31">
        <v>3353724.7346496601</v>
      </c>
      <c r="AE818" s="31">
        <v>1520052.9248657201</v>
      </c>
      <c r="AF818" s="31">
        <v>1437700.4281616199</v>
      </c>
      <c r="AG818" s="31">
        <v>814761.93135833705</v>
      </c>
      <c r="AH818" s="31">
        <v>0</v>
      </c>
      <c r="AI818" s="31">
        <v>0</v>
      </c>
      <c r="AJ818" s="31">
        <v>446390.83565902698</v>
      </c>
      <c r="AK818" s="31">
        <v>0</v>
      </c>
      <c r="AL818" s="31">
        <v>0</v>
      </c>
      <c r="AM818" s="31">
        <v>132340.93772888201</v>
      </c>
      <c r="AN818" s="31">
        <v>6899208.3681030301</v>
      </c>
      <c r="AO818" s="31">
        <v>18934015.8522949</v>
      </c>
      <c r="AP818" s="31">
        <v>0</v>
      </c>
      <c r="AQ818" s="31">
        <v>11262371.440551801</v>
      </c>
      <c r="AR818" s="31">
        <v>6631872.9592285203</v>
      </c>
      <c r="AS818" s="31">
        <v>308246.71983718901</v>
      </c>
      <c r="AT818" s="31">
        <v>0</v>
      </c>
      <c r="AU818" s="31">
        <v>0</v>
      </c>
      <c r="AV818" s="31">
        <v>8131593.6212768601</v>
      </c>
      <c r="AW818" s="31">
        <v>8280398.6564331101</v>
      </c>
      <c r="AX818" s="31">
        <v>11068935.525878901</v>
      </c>
      <c r="AY818" s="31">
        <v>10474195.4522705</v>
      </c>
      <c r="AZ818" s="31">
        <v>5600131.4235229502</v>
      </c>
      <c r="BA818" s="31">
        <v>0</v>
      </c>
      <c r="BB818" s="31">
        <v>0</v>
      </c>
      <c r="BC818" s="31">
        <v>3119425.16864014</v>
      </c>
      <c r="BD818" s="31">
        <v>0</v>
      </c>
      <c r="BE818" s="31">
        <v>0</v>
      </c>
      <c r="BF818" s="31">
        <v>881426.80479431199</v>
      </c>
      <c r="BG818" s="31">
        <v>16116446.129760699</v>
      </c>
      <c r="BH818" s="31">
        <v>3885176.2689514202</v>
      </c>
      <c r="BI818" s="31">
        <v>0</v>
      </c>
      <c r="BJ818" s="31">
        <v>3981289.2526245099</v>
      </c>
      <c r="BK818" s="31">
        <v>2683004.5589294401</v>
      </c>
      <c r="BL818" s="31">
        <v>0</v>
      </c>
      <c r="BM818" s="31">
        <v>0</v>
      </c>
      <c r="BN818" s="31">
        <v>0</v>
      </c>
      <c r="BO818" s="31">
        <v>0</v>
      </c>
      <c r="BP818" s="31">
        <v>0</v>
      </c>
      <c r="BQ818" s="31">
        <v>0</v>
      </c>
      <c r="BR818" s="31">
        <v>3543343.5343933101</v>
      </c>
      <c r="BS818" s="31">
        <v>2459178.1857604999</v>
      </c>
      <c r="BT818" s="31">
        <v>0</v>
      </c>
      <c r="BU818" s="31">
        <v>0</v>
      </c>
      <c r="BV818" s="31">
        <v>1765347.64955139</v>
      </c>
      <c r="BW818" s="31">
        <v>0</v>
      </c>
      <c r="BX818" s="31">
        <v>0</v>
      </c>
      <c r="BY818" s="31">
        <v>0</v>
      </c>
      <c r="BZ818" s="31">
        <v>0</v>
      </c>
      <c r="CA818" s="31">
        <v>67838.542145729094</v>
      </c>
      <c r="CB818" s="31">
        <v>4214248.1099243201</v>
      </c>
      <c r="CC818" s="31">
        <v>30189122.3291016</v>
      </c>
      <c r="CD818" s="31">
        <v>7875042.74645996</v>
      </c>
      <c r="CE818" s="31">
        <v>865.96356052160297</v>
      </c>
      <c r="CF818" s="31">
        <v>133363.79404640201</v>
      </c>
      <c r="CG818" s="31">
        <v>890517.34449005104</v>
      </c>
      <c r="CH818" s="31">
        <v>0</v>
      </c>
      <c r="CI818" s="31">
        <v>68694.088279724107</v>
      </c>
      <c r="CJ818" s="31">
        <v>4346805.89880371</v>
      </c>
      <c r="CK818" s="31">
        <v>31074179.481445301</v>
      </c>
      <c r="CL818" s="31">
        <v>7880167.7058105497</v>
      </c>
      <c r="CM818" s="31">
        <v>93819.6631612778</v>
      </c>
      <c r="CN818" s="31">
        <v>11221852.4604492</v>
      </c>
      <c r="CO818" s="31">
        <v>47217734.634765603</v>
      </c>
      <c r="CP818" s="31">
        <v>7880167.7058105497</v>
      </c>
    </row>
    <row r="819" spans="1:94">
      <c r="A819" s="138" t="s">
        <v>78</v>
      </c>
      <c r="B819" s="163">
        <v>38687</v>
      </c>
      <c r="C819" s="31">
        <v>48135.862106323199</v>
      </c>
      <c r="D819" s="31">
        <v>0</v>
      </c>
      <c r="E819" s="31">
        <v>20567.182701349298</v>
      </c>
      <c r="F819" s="31">
        <v>13410.280013441999</v>
      </c>
      <c r="G819" s="31">
        <v>250.91624357178799</v>
      </c>
      <c r="H819" s="31">
        <v>0</v>
      </c>
      <c r="I819" s="31">
        <v>0</v>
      </c>
      <c r="J819" s="31">
        <v>12155.2453494072</v>
      </c>
      <c r="K819" s="31">
        <v>13149.2879112959</v>
      </c>
      <c r="L819" s="31">
        <v>29409.798689842199</v>
      </c>
      <c r="M819" s="31">
        <v>29704.853805303599</v>
      </c>
      <c r="N819" s="31">
        <v>5067.9459799528104</v>
      </c>
      <c r="O819" s="31">
        <v>0</v>
      </c>
      <c r="P819" s="31">
        <v>0</v>
      </c>
      <c r="Q819" s="31">
        <v>4354.3238293528602</v>
      </c>
      <c r="R819" s="31">
        <v>0</v>
      </c>
      <c r="S819" s="31">
        <v>0</v>
      </c>
      <c r="T819" s="31">
        <v>844.82586942613102</v>
      </c>
      <c r="U819" s="31">
        <v>25483.234090566599</v>
      </c>
      <c r="V819" s="31">
        <v>2641275.7745971698</v>
      </c>
      <c r="W819" s="31">
        <v>0</v>
      </c>
      <c r="X819" s="31">
        <v>1587592.75</v>
      </c>
      <c r="Y819" s="31">
        <v>951781.65353393601</v>
      </c>
      <c r="Z819" s="31">
        <v>51225.011735916101</v>
      </c>
      <c r="AA819" s="31">
        <v>0</v>
      </c>
      <c r="AB819" s="31">
        <v>0</v>
      </c>
      <c r="AC819" s="31">
        <v>4375813.0368042002</v>
      </c>
      <c r="AD819" s="31">
        <v>2922989.3442382799</v>
      </c>
      <c r="AE819" s="31">
        <v>1449064.53868103</v>
      </c>
      <c r="AF819" s="31">
        <v>1460827.37796021</v>
      </c>
      <c r="AG819" s="31">
        <v>810338.94204711902</v>
      </c>
      <c r="AH819" s="31">
        <v>0</v>
      </c>
      <c r="AI819" s="31">
        <v>0</v>
      </c>
      <c r="AJ819" s="31">
        <v>451586.85974502598</v>
      </c>
      <c r="AK819" s="31">
        <v>0</v>
      </c>
      <c r="AL819" s="31">
        <v>0</v>
      </c>
      <c r="AM819" s="31">
        <v>127377.436403275</v>
      </c>
      <c r="AN819" s="31">
        <v>7287713.50927734</v>
      </c>
      <c r="AO819" s="31">
        <v>19532776.1330566</v>
      </c>
      <c r="AP819" s="31">
        <v>0</v>
      </c>
      <c r="AQ819" s="31">
        <v>11207865.513671899</v>
      </c>
      <c r="AR819" s="31">
        <v>6713304.06958008</v>
      </c>
      <c r="AS819" s="31">
        <v>342219.45975112898</v>
      </c>
      <c r="AT819" s="31">
        <v>0</v>
      </c>
      <c r="AU819" s="31">
        <v>0</v>
      </c>
      <c r="AV819" s="31">
        <v>9807309.2603759803</v>
      </c>
      <c r="AW819" s="31">
        <v>7211979.8766479502</v>
      </c>
      <c r="AX819" s="31">
        <v>10667871.854614301</v>
      </c>
      <c r="AY819" s="31">
        <v>10820827.650878901</v>
      </c>
      <c r="AZ819" s="31">
        <v>5666583.5458984403</v>
      </c>
      <c r="BA819" s="31">
        <v>0</v>
      </c>
      <c r="BB819" s="31">
        <v>0</v>
      </c>
      <c r="BC819" s="31">
        <v>3202834.5986633301</v>
      </c>
      <c r="BD819" s="31">
        <v>0</v>
      </c>
      <c r="BE819" s="31">
        <v>0</v>
      </c>
      <c r="BF819" s="31">
        <v>860680.35927581799</v>
      </c>
      <c r="BG819" s="31">
        <v>17043772.254394501</v>
      </c>
      <c r="BH819" s="31">
        <v>4028922.5654296898</v>
      </c>
      <c r="BI819" s="31">
        <v>0</v>
      </c>
      <c r="BJ819" s="31">
        <v>3996712.5177307101</v>
      </c>
      <c r="BK819" s="31">
        <v>2733027.7510681199</v>
      </c>
      <c r="BL819" s="31">
        <v>0</v>
      </c>
      <c r="BM819" s="31">
        <v>0</v>
      </c>
      <c r="BN819" s="31">
        <v>0</v>
      </c>
      <c r="BO819" s="31">
        <v>0</v>
      </c>
      <c r="BP819" s="31">
        <v>0</v>
      </c>
      <c r="BQ819" s="31">
        <v>0</v>
      </c>
      <c r="BR819" s="31">
        <v>3658361.5592041002</v>
      </c>
      <c r="BS819" s="31">
        <v>2492308.0812683101</v>
      </c>
      <c r="BT819" s="31">
        <v>0</v>
      </c>
      <c r="BU819" s="31">
        <v>0</v>
      </c>
      <c r="BV819" s="31">
        <v>1831351.52949524</v>
      </c>
      <c r="BW819" s="31">
        <v>0</v>
      </c>
      <c r="BX819" s="31">
        <v>0</v>
      </c>
      <c r="BY819" s="31">
        <v>0</v>
      </c>
      <c r="BZ819" s="31">
        <v>0</v>
      </c>
      <c r="CA819" s="31">
        <v>68768.261258125305</v>
      </c>
      <c r="CB819" s="31">
        <v>4224732.2976684598</v>
      </c>
      <c r="CC819" s="31">
        <v>30726238.2971191</v>
      </c>
      <c r="CD819" s="31">
        <v>8030480.5293579102</v>
      </c>
      <c r="CE819" s="31">
        <v>851.95153934508596</v>
      </c>
      <c r="CF819" s="31">
        <v>130953.583662987</v>
      </c>
      <c r="CG819" s="31">
        <v>883154.15362548805</v>
      </c>
      <c r="CH819" s="31">
        <v>0</v>
      </c>
      <c r="CI819" s="31">
        <v>69650.764155387893</v>
      </c>
      <c r="CJ819" s="31">
        <v>4355442.5127563505</v>
      </c>
      <c r="CK819" s="31">
        <v>31608851.082275402</v>
      </c>
      <c r="CL819" s="31">
        <v>8032536.3371582003</v>
      </c>
      <c r="CM819" s="31">
        <v>95032.282625198393</v>
      </c>
      <c r="CN819" s="31">
        <v>11668489.4526367</v>
      </c>
      <c r="CO819" s="31">
        <v>48660743.098144501</v>
      </c>
      <c r="CP819" s="31">
        <v>8032536.3371582003</v>
      </c>
    </row>
    <row r="820" spans="1:94">
      <c r="A820" s="138" t="s">
        <v>78</v>
      </c>
      <c r="B820" s="163">
        <v>38777</v>
      </c>
      <c r="C820" s="31">
        <v>49201.577808857</v>
      </c>
      <c r="D820" s="31">
        <v>0</v>
      </c>
      <c r="E820" s="31">
        <v>20193.643857479099</v>
      </c>
      <c r="F820" s="31">
        <v>13295.773522138599</v>
      </c>
      <c r="G820" s="31">
        <v>291.26319330185697</v>
      </c>
      <c r="H820" s="31">
        <v>0</v>
      </c>
      <c r="I820" s="31">
        <v>0</v>
      </c>
      <c r="J820" s="31">
        <v>14227.1645281315</v>
      </c>
      <c r="K820" s="31">
        <v>11525.7458779812</v>
      </c>
      <c r="L820" s="31">
        <v>13976.749866366399</v>
      </c>
      <c r="M820" s="31">
        <v>30034.913184404399</v>
      </c>
      <c r="N820" s="31">
        <v>5059.9949691295596</v>
      </c>
      <c r="O820" s="31">
        <v>20188.278587341301</v>
      </c>
      <c r="P820" s="31">
        <v>0</v>
      </c>
      <c r="Q820" s="31">
        <v>4372.4300613403302</v>
      </c>
      <c r="R820" s="31">
        <v>587.63520874082997</v>
      </c>
      <c r="S820" s="31">
        <v>0</v>
      </c>
      <c r="T820" s="31">
        <v>267.83174679428299</v>
      </c>
      <c r="U820" s="31">
        <v>25700.767458200498</v>
      </c>
      <c r="V820" s="31">
        <v>2725288.3653869601</v>
      </c>
      <c r="W820" s="31">
        <v>0</v>
      </c>
      <c r="X820" s="31">
        <v>1579551.17630005</v>
      </c>
      <c r="Y820" s="31">
        <v>950639.03505706799</v>
      </c>
      <c r="Z820" s="31">
        <v>58165.755719661698</v>
      </c>
      <c r="AA820" s="31">
        <v>0</v>
      </c>
      <c r="AB820" s="31">
        <v>0</v>
      </c>
      <c r="AC820" s="31">
        <v>4963838.4398803702</v>
      </c>
      <c r="AD820" s="31">
        <v>2445285.0865783701</v>
      </c>
      <c r="AE820" s="31">
        <v>605635.70819091797</v>
      </c>
      <c r="AF820" s="31">
        <v>1504659.4321441699</v>
      </c>
      <c r="AG820" s="31">
        <v>799061.41130828904</v>
      </c>
      <c r="AH820" s="31">
        <v>957650.03798675502</v>
      </c>
      <c r="AI820" s="31">
        <v>0</v>
      </c>
      <c r="AJ820" s="31">
        <v>454365.01461029099</v>
      </c>
      <c r="AK820" s="31">
        <v>90982.299359321594</v>
      </c>
      <c r="AL820" s="31">
        <v>0</v>
      </c>
      <c r="AM820" s="31">
        <v>44252.273860454603</v>
      </c>
      <c r="AN820" s="31">
        <v>7591934.1766967801</v>
      </c>
      <c r="AO820" s="31">
        <v>20335763.157958999</v>
      </c>
      <c r="AP820" s="31">
        <v>0</v>
      </c>
      <c r="AQ820" s="31">
        <v>11241009.6842041</v>
      </c>
      <c r="AR820" s="31">
        <v>6811605.3495483398</v>
      </c>
      <c r="AS820" s="31">
        <v>395629.35657501197</v>
      </c>
      <c r="AT820" s="31">
        <v>0</v>
      </c>
      <c r="AU820" s="31">
        <v>0</v>
      </c>
      <c r="AV820" s="31">
        <v>11098773.793945299</v>
      </c>
      <c r="AW820" s="31">
        <v>6085721.6666259803</v>
      </c>
      <c r="AX820" s="31">
        <v>4570504.74645996</v>
      </c>
      <c r="AY820" s="31">
        <v>11244433.674316401</v>
      </c>
      <c r="AZ820" s="31">
        <v>5635473.3872070303</v>
      </c>
      <c r="BA820" s="31">
        <v>6973638.1713256799</v>
      </c>
      <c r="BB820" s="31">
        <v>0</v>
      </c>
      <c r="BC820" s="31">
        <v>3271024.7264099098</v>
      </c>
      <c r="BD820" s="31">
        <v>616547.81150054897</v>
      </c>
      <c r="BE820" s="31">
        <v>0</v>
      </c>
      <c r="BF820" s="31">
        <v>303949.666976929</v>
      </c>
      <c r="BG820" s="31">
        <v>17637645.185302701</v>
      </c>
      <c r="BH820" s="31">
        <v>5197433.3502807599</v>
      </c>
      <c r="BI820" s="31">
        <v>0</v>
      </c>
      <c r="BJ820" s="31">
        <v>4517870.1738281297</v>
      </c>
      <c r="BK820" s="31">
        <v>2922906.3964233398</v>
      </c>
      <c r="BL820" s="31">
        <v>25324.640839576699</v>
      </c>
      <c r="BM820" s="31">
        <v>0</v>
      </c>
      <c r="BN820" s="31">
        <v>0</v>
      </c>
      <c r="BO820" s="31">
        <v>0</v>
      </c>
      <c r="BP820" s="31">
        <v>0</v>
      </c>
      <c r="BQ820" s="31">
        <v>0</v>
      </c>
      <c r="BR820" s="31">
        <v>3908549.8457641602</v>
      </c>
      <c r="BS820" s="31">
        <v>2536329.35464478</v>
      </c>
      <c r="BT820" s="31">
        <v>1359053.53138733</v>
      </c>
      <c r="BU820" s="31">
        <v>0</v>
      </c>
      <c r="BV820" s="31">
        <v>1920716.89665222</v>
      </c>
      <c r="BW820" s="31">
        <v>72943.055874824495</v>
      </c>
      <c r="BX820" s="31">
        <v>0</v>
      </c>
      <c r="BY820" s="31">
        <v>0</v>
      </c>
      <c r="BZ820" s="31">
        <v>0</v>
      </c>
      <c r="CA820" s="31">
        <v>69410.858409881606</v>
      </c>
      <c r="CB820" s="31">
        <v>4313424.92687988</v>
      </c>
      <c r="CC820" s="31">
        <v>31637637.4619141</v>
      </c>
      <c r="CD820" s="31">
        <v>9717120.6159668006</v>
      </c>
      <c r="CE820" s="31">
        <v>832.65808521956205</v>
      </c>
      <c r="CF820" s="31">
        <v>133730.05336570699</v>
      </c>
      <c r="CG820" s="31">
        <v>909792.40476226795</v>
      </c>
      <c r="CH820" s="31">
        <v>72943.055874824495</v>
      </c>
      <c r="CI820" s="31">
        <v>70227.568644523606</v>
      </c>
      <c r="CJ820" s="31">
        <v>4448089.7139892597</v>
      </c>
      <c r="CK820" s="31">
        <v>32553205.865478501</v>
      </c>
      <c r="CL820" s="31">
        <v>9788641.2033691406</v>
      </c>
      <c r="CM820" s="31">
        <v>95876.4860544205</v>
      </c>
      <c r="CN820" s="31">
        <v>12036810.919433599</v>
      </c>
      <c r="CO820" s="31">
        <v>50152867.770996101</v>
      </c>
      <c r="CP820" s="31">
        <v>9788641.2033691406</v>
      </c>
    </row>
    <row r="821" spans="1:94">
      <c r="A821" s="138" t="s">
        <v>78</v>
      </c>
      <c r="B821" s="163">
        <v>38869</v>
      </c>
      <c r="C821" s="31">
        <v>50811.8381242752</v>
      </c>
      <c r="D821" s="31">
        <v>0</v>
      </c>
      <c r="E821" s="31">
        <v>19947.770159006101</v>
      </c>
      <c r="F821" s="31">
        <v>13361.3902406693</v>
      </c>
      <c r="G821" s="31">
        <v>341.87984715029597</v>
      </c>
      <c r="H821" s="31">
        <v>0</v>
      </c>
      <c r="I821" s="31">
        <v>0</v>
      </c>
      <c r="J821" s="31">
        <v>16198.9055298567</v>
      </c>
      <c r="K821" s="31">
        <v>9959.9299654960596</v>
      </c>
      <c r="L821" s="31">
        <v>12739.7298992872</v>
      </c>
      <c r="M821" s="31">
        <v>30633.079692363699</v>
      </c>
      <c r="N821" s="31">
        <v>5060.3834025859796</v>
      </c>
      <c r="O821" s="31">
        <v>21225.164021492001</v>
      </c>
      <c r="P821" s="31">
        <v>0</v>
      </c>
      <c r="Q821" s="31">
        <v>4412.7930486202204</v>
      </c>
      <c r="R821" s="31">
        <v>606.63180892169498</v>
      </c>
      <c r="S821" s="31">
        <v>0</v>
      </c>
      <c r="T821" s="31">
        <v>257.052678767592</v>
      </c>
      <c r="U821" s="31">
        <v>25875.9783964157</v>
      </c>
      <c r="V821" s="31">
        <v>2768313.6664733901</v>
      </c>
      <c r="W821" s="31">
        <v>0</v>
      </c>
      <c r="X821" s="31">
        <v>1526742.9795532201</v>
      </c>
      <c r="Y821" s="31">
        <v>937525.21633911098</v>
      </c>
      <c r="Z821" s="31">
        <v>69760.798470497102</v>
      </c>
      <c r="AA821" s="31">
        <v>0</v>
      </c>
      <c r="AB821" s="31">
        <v>0</v>
      </c>
      <c r="AC821" s="31">
        <v>5845374.4283447303</v>
      </c>
      <c r="AD821" s="31">
        <v>1999354.3018341099</v>
      </c>
      <c r="AE821" s="31">
        <v>554994.03877258301</v>
      </c>
      <c r="AF821" s="31">
        <v>1512209.45947266</v>
      </c>
      <c r="AG821" s="31">
        <v>788905.57040405297</v>
      </c>
      <c r="AH821" s="31">
        <v>999188.32547759998</v>
      </c>
      <c r="AI821" s="31">
        <v>0</v>
      </c>
      <c r="AJ821" s="31">
        <v>445675.09143829299</v>
      </c>
      <c r="AK821" s="31">
        <v>91770.049676895098</v>
      </c>
      <c r="AL821" s="31">
        <v>0</v>
      </c>
      <c r="AM821" s="31">
        <v>41318.955308914199</v>
      </c>
      <c r="AN821" s="31">
        <v>7717918.0930786096</v>
      </c>
      <c r="AO821" s="31">
        <v>20849590.079589799</v>
      </c>
      <c r="AP821" s="31">
        <v>0</v>
      </c>
      <c r="AQ821" s="31">
        <v>11011779.572753901</v>
      </c>
      <c r="AR821" s="31">
        <v>6741902.0007934598</v>
      </c>
      <c r="AS821" s="31">
        <v>475659.75718689</v>
      </c>
      <c r="AT821" s="31">
        <v>0</v>
      </c>
      <c r="AU821" s="31">
        <v>0</v>
      </c>
      <c r="AV821" s="31">
        <v>13219761.413208</v>
      </c>
      <c r="AW821" s="31">
        <v>5017786.6677856399</v>
      </c>
      <c r="AX821" s="31">
        <v>4282179.8224487295</v>
      </c>
      <c r="AY821" s="31">
        <v>11453627.451538101</v>
      </c>
      <c r="AZ821" s="31">
        <v>5611026.2083129901</v>
      </c>
      <c r="BA821" s="31">
        <v>7333139.59375</v>
      </c>
      <c r="BB821" s="31">
        <v>0</v>
      </c>
      <c r="BC821" s="31">
        <v>3229906.3109435998</v>
      </c>
      <c r="BD821" s="31">
        <v>626448.65253448498</v>
      </c>
      <c r="BE821" s="31">
        <v>0</v>
      </c>
      <c r="BF821" s="31">
        <v>289198.85852813697</v>
      </c>
      <c r="BG821" s="31">
        <v>17949492.817627002</v>
      </c>
      <c r="BH821" s="31">
        <v>5402934.1894531297</v>
      </c>
      <c r="BI821" s="31">
        <v>0</v>
      </c>
      <c r="BJ821" s="31">
        <v>4458831.93212891</v>
      </c>
      <c r="BK821" s="31">
        <v>2924752.3978271498</v>
      </c>
      <c r="BL821" s="31">
        <v>29159.873787164699</v>
      </c>
      <c r="BM821" s="31">
        <v>0</v>
      </c>
      <c r="BN821" s="31">
        <v>0</v>
      </c>
      <c r="BO821" s="31">
        <v>0</v>
      </c>
      <c r="BP821" s="31">
        <v>0</v>
      </c>
      <c r="BQ821" s="31">
        <v>0</v>
      </c>
      <c r="BR821" s="31">
        <v>4008106.6952819801</v>
      </c>
      <c r="BS821" s="31">
        <v>2539130.4092102102</v>
      </c>
      <c r="BT821" s="31">
        <v>1429562.1250915499</v>
      </c>
      <c r="BU821" s="31">
        <v>0</v>
      </c>
      <c r="BV821" s="31">
        <v>1917235.1104583701</v>
      </c>
      <c r="BW821" s="31">
        <v>71835.370678901701</v>
      </c>
      <c r="BX821" s="31">
        <v>0</v>
      </c>
      <c r="BY821" s="31">
        <v>0</v>
      </c>
      <c r="BZ821" s="31">
        <v>0</v>
      </c>
      <c r="CA821" s="31">
        <v>70807.545965194702</v>
      </c>
      <c r="CB821" s="31">
        <v>4293369.39306641</v>
      </c>
      <c r="CC821" s="31">
        <v>31837744.647216801</v>
      </c>
      <c r="CD821" s="31">
        <v>9863909.4542236291</v>
      </c>
      <c r="CE821" s="31">
        <v>840.18710820376896</v>
      </c>
      <c r="CF821" s="31">
        <v>132667.742628098</v>
      </c>
      <c r="CG821" s="31">
        <v>913535.74137115502</v>
      </c>
      <c r="CH821" s="31">
        <v>71835.370678901701</v>
      </c>
      <c r="CI821" s="31">
        <v>71643.880339622498</v>
      </c>
      <c r="CJ821" s="31">
        <v>4425952.49719238</v>
      </c>
      <c r="CK821" s="31">
        <v>32748486.9228516</v>
      </c>
      <c r="CL821" s="31">
        <v>9934531.7734375</v>
      </c>
      <c r="CM821" s="31">
        <v>97432.273491859407</v>
      </c>
      <c r="CN821" s="31">
        <v>12146414.434082</v>
      </c>
      <c r="CO821" s="31">
        <v>50705269.661132798</v>
      </c>
      <c r="CP821" s="31">
        <v>9934531.7734375</v>
      </c>
    </row>
    <row r="822" spans="1:94">
      <c r="A822" s="138" t="s">
        <v>78</v>
      </c>
      <c r="B822" s="163">
        <v>38961</v>
      </c>
      <c r="C822" s="31">
        <v>51859.217090129903</v>
      </c>
      <c r="D822" s="31">
        <v>0</v>
      </c>
      <c r="E822" s="31">
        <v>19669.578032255198</v>
      </c>
      <c r="F822" s="31">
        <v>13276.141734004001</v>
      </c>
      <c r="G822" s="31">
        <v>384.84777813032298</v>
      </c>
      <c r="H822" s="31">
        <v>0</v>
      </c>
      <c r="I822" s="31">
        <v>0</v>
      </c>
      <c r="J822" s="31">
        <v>17381.8160693645</v>
      </c>
      <c r="K822" s="31">
        <v>8624.5082224607504</v>
      </c>
      <c r="L822" s="31">
        <v>12233.081640243499</v>
      </c>
      <c r="M822" s="31">
        <v>30764.078627586401</v>
      </c>
      <c r="N822" s="31">
        <v>5047.7365592122096</v>
      </c>
      <c r="O822" s="31">
        <v>21755.503464222002</v>
      </c>
      <c r="P822" s="31">
        <v>0</v>
      </c>
      <c r="Q822" s="31">
        <v>4417.9249479174596</v>
      </c>
      <c r="R822" s="31">
        <v>618.69026917964197</v>
      </c>
      <c r="S822" s="31">
        <v>0</v>
      </c>
      <c r="T822" s="31">
        <v>227.95849464088701</v>
      </c>
      <c r="U822" s="31">
        <v>26081.822739839601</v>
      </c>
      <c r="V822" s="31">
        <v>2790498.8556213402</v>
      </c>
      <c r="W822" s="31">
        <v>0</v>
      </c>
      <c r="X822" s="31">
        <v>1502908.2081146201</v>
      </c>
      <c r="Y822" s="31">
        <v>933386.21796417201</v>
      </c>
      <c r="Z822" s="31">
        <v>78945.085603714004</v>
      </c>
      <c r="AA822" s="31">
        <v>0</v>
      </c>
      <c r="AB822" s="31">
        <v>0</v>
      </c>
      <c r="AC822" s="31">
        <v>6535615.85546875</v>
      </c>
      <c r="AD822" s="31">
        <v>1472913.2866821301</v>
      </c>
      <c r="AE822" s="31">
        <v>524865.74166870106</v>
      </c>
      <c r="AF822" s="31">
        <v>1510198.0905303999</v>
      </c>
      <c r="AG822" s="31">
        <v>779674.59847259498</v>
      </c>
      <c r="AH822" s="31">
        <v>1014358.38911438</v>
      </c>
      <c r="AI822" s="31">
        <v>0</v>
      </c>
      <c r="AJ822" s="31">
        <v>449618.54095459002</v>
      </c>
      <c r="AK822" s="31">
        <v>94304.590694427505</v>
      </c>
      <c r="AL822" s="31">
        <v>0</v>
      </c>
      <c r="AM822" s="31">
        <v>38328.989134788499</v>
      </c>
      <c r="AN822" s="31">
        <v>7899699.5892334003</v>
      </c>
      <c r="AO822" s="31">
        <v>21261144.055908199</v>
      </c>
      <c r="AP822" s="31">
        <v>0</v>
      </c>
      <c r="AQ822" s="31">
        <v>10909005.526489301</v>
      </c>
      <c r="AR822" s="31">
        <v>6743458.8052978497</v>
      </c>
      <c r="AS822" s="31">
        <v>536862.28117370605</v>
      </c>
      <c r="AT822" s="31">
        <v>0</v>
      </c>
      <c r="AU822" s="31">
        <v>0</v>
      </c>
      <c r="AV822" s="31">
        <v>15084295.8212891</v>
      </c>
      <c r="AW822" s="31">
        <v>3782500.1074829102</v>
      </c>
      <c r="AX822" s="31">
        <v>4103293.5668640099</v>
      </c>
      <c r="AY822" s="31">
        <v>11494837.6987305</v>
      </c>
      <c r="AZ822" s="31">
        <v>5597859.0917968797</v>
      </c>
      <c r="BA822" s="31">
        <v>7553115.8141479502</v>
      </c>
      <c r="BB822" s="31">
        <v>0</v>
      </c>
      <c r="BC822" s="31">
        <v>3292739.62417603</v>
      </c>
      <c r="BD822" s="31">
        <v>641365.223304749</v>
      </c>
      <c r="BE822" s="31">
        <v>0</v>
      </c>
      <c r="BF822" s="31">
        <v>270376.79507064802</v>
      </c>
      <c r="BG822" s="31">
        <v>18542378.782714799</v>
      </c>
      <c r="BH822" s="31">
        <v>5557484.3657836895</v>
      </c>
      <c r="BI822" s="31">
        <v>0</v>
      </c>
      <c r="BJ822" s="31">
        <v>4421874.6428832998</v>
      </c>
      <c r="BK822" s="31">
        <v>2924980.8975219699</v>
      </c>
      <c r="BL822" s="31">
        <v>36314.297126293197</v>
      </c>
      <c r="BM822" s="31">
        <v>0</v>
      </c>
      <c r="BN822" s="31">
        <v>0</v>
      </c>
      <c r="BO822" s="31">
        <v>0</v>
      </c>
      <c r="BP822" s="31">
        <v>0</v>
      </c>
      <c r="BQ822" s="31">
        <v>0</v>
      </c>
      <c r="BR822" s="31">
        <v>4020381.3242797898</v>
      </c>
      <c r="BS822" s="31">
        <v>2518570.0629272498</v>
      </c>
      <c r="BT822" s="31">
        <v>1472222.1379241899</v>
      </c>
      <c r="BU822" s="31">
        <v>0</v>
      </c>
      <c r="BV822" s="31">
        <v>1932912.0584869401</v>
      </c>
      <c r="BW822" s="31">
        <v>73200.573494911194</v>
      </c>
      <c r="BX822" s="31">
        <v>0</v>
      </c>
      <c r="BY822" s="31">
        <v>0</v>
      </c>
      <c r="BZ822" s="31">
        <v>0</v>
      </c>
      <c r="CA822" s="31">
        <v>71419.593294143706</v>
      </c>
      <c r="CB822" s="31">
        <v>4288785.5104980497</v>
      </c>
      <c r="CC822" s="31">
        <v>32136211.425537098</v>
      </c>
      <c r="CD822" s="31">
        <v>9959827.578125</v>
      </c>
      <c r="CE822" s="31">
        <v>839.44384473562195</v>
      </c>
      <c r="CF822" s="31">
        <v>134783.700323105</v>
      </c>
      <c r="CG822" s="31">
        <v>929281.87874603295</v>
      </c>
      <c r="CH822" s="31">
        <v>73200.573494911194</v>
      </c>
      <c r="CI822" s="31">
        <v>72252.548118591294</v>
      </c>
      <c r="CJ822" s="31">
        <v>4422730.6334228497</v>
      </c>
      <c r="CK822" s="31">
        <v>33062729.826904301</v>
      </c>
      <c r="CL822" s="31">
        <v>10034997.7492676</v>
      </c>
      <c r="CM822" s="31">
        <v>98267.906696319595</v>
      </c>
      <c r="CN822" s="31">
        <v>12302880.224243199</v>
      </c>
      <c r="CO822" s="31">
        <v>51627984.498046897</v>
      </c>
      <c r="CP822" s="31">
        <v>10034997.7492676</v>
      </c>
    </row>
    <row r="823" spans="1:94">
      <c r="A823" s="138" t="s">
        <v>78</v>
      </c>
      <c r="B823" s="163">
        <v>39052</v>
      </c>
      <c r="C823" s="31">
        <v>53218.967405796102</v>
      </c>
      <c r="D823" s="31">
        <v>0</v>
      </c>
      <c r="E823" s="31">
        <v>19345.406561851501</v>
      </c>
      <c r="F823" s="31">
        <v>13266.595216035799</v>
      </c>
      <c r="G823" s="31">
        <v>441.16787963360503</v>
      </c>
      <c r="H823" s="31">
        <v>0</v>
      </c>
      <c r="I823" s="31">
        <v>0</v>
      </c>
      <c r="J823" s="31">
        <v>19598.718586683299</v>
      </c>
      <c r="K823" s="31">
        <v>6669.6953759193402</v>
      </c>
      <c r="L823" s="31">
        <v>12060.3827493191</v>
      </c>
      <c r="M823" s="31">
        <v>31194.187331914902</v>
      </c>
      <c r="N823" s="31">
        <v>5043.4672219753302</v>
      </c>
      <c r="O823" s="31">
        <v>22620.278721809402</v>
      </c>
      <c r="P823" s="31">
        <v>0</v>
      </c>
      <c r="Q823" s="31">
        <v>4393.54248976707</v>
      </c>
      <c r="R823" s="31">
        <v>678.37553002685297</v>
      </c>
      <c r="S823" s="31">
        <v>0</v>
      </c>
      <c r="T823" s="31">
        <v>220.20599669590601</v>
      </c>
      <c r="U823" s="31">
        <v>26604.987656831701</v>
      </c>
      <c r="V823" s="31">
        <v>2862832.8340759301</v>
      </c>
      <c r="W823" s="31">
        <v>0</v>
      </c>
      <c r="X823" s="31">
        <v>1473813.3843689</v>
      </c>
      <c r="Y823" s="31">
        <v>926989.30955505394</v>
      </c>
      <c r="Z823" s="31">
        <v>84737.137678146406</v>
      </c>
      <c r="AA823" s="31">
        <v>0</v>
      </c>
      <c r="AB823" s="31">
        <v>0</v>
      </c>
      <c r="AC823" s="31">
        <v>7201507.2554321298</v>
      </c>
      <c r="AD823" s="31">
        <v>911810.96661377</v>
      </c>
      <c r="AE823" s="31">
        <v>522468.04629516602</v>
      </c>
      <c r="AF823" s="31">
        <v>1528758.15647888</v>
      </c>
      <c r="AG823" s="31">
        <v>767670.59229278599</v>
      </c>
      <c r="AH823" s="31">
        <v>1067508.78538513</v>
      </c>
      <c r="AI823" s="31">
        <v>0</v>
      </c>
      <c r="AJ823" s="31">
        <v>445093.01351165801</v>
      </c>
      <c r="AK823" s="31">
        <v>103480.315054893</v>
      </c>
      <c r="AL823" s="31">
        <v>0</v>
      </c>
      <c r="AM823" s="31">
        <v>35575.203831672698</v>
      </c>
      <c r="AN823" s="31">
        <v>8238119.46374512</v>
      </c>
      <c r="AO823" s="31">
        <v>22088044.231689502</v>
      </c>
      <c r="AP823" s="31">
        <v>0</v>
      </c>
      <c r="AQ823" s="31">
        <v>10757208.8487549</v>
      </c>
      <c r="AR823" s="31">
        <v>6714049.73291016</v>
      </c>
      <c r="AS823" s="31">
        <v>584353.92415618896</v>
      </c>
      <c r="AT823" s="31">
        <v>0</v>
      </c>
      <c r="AU823" s="31">
        <v>0</v>
      </c>
      <c r="AV823" s="31">
        <v>16643159.0266113</v>
      </c>
      <c r="AW823" s="31">
        <v>2342450.9403991699</v>
      </c>
      <c r="AX823" s="31">
        <v>4137133.9078064002</v>
      </c>
      <c r="AY823" s="31">
        <v>11806109.4138184</v>
      </c>
      <c r="AZ823" s="31">
        <v>5541412.6113891602</v>
      </c>
      <c r="BA823" s="31">
        <v>8041308.8814697303</v>
      </c>
      <c r="BB823" s="31">
        <v>0</v>
      </c>
      <c r="BC823" s="31">
        <v>3285612.3180542002</v>
      </c>
      <c r="BD823" s="31">
        <v>715435.86681366002</v>
      </c>
      <c r="BE823" s="31">
        <v>0</v>
      </c>
      <c r="BF823" s="31">
        <v>252791.51244545</v>
      </c>
      <c r="BG823" s="31">
        <v>19313751.794921901</v>
      </c>
      <c r="BH823" s="31">
        <v>5750532.7466430701</v>
      </c>
      <c r="BI823" s="31">
        <v>0</v>
      </c>
      <c r="BJ823" s="31">
        <v>4383844.11364746</v>
      </c>
      <c r="BK823" s="31">
        <v>2917806.2255249</v>
      </c>
      <c r="BL823" s="31">
        <v>44530.760720729799</v>
      </c>
      <c r="BM823" s="31">
        <v>0</v>
      </c>
      <c r="BN823" s="31">
        <v>0</v>
      </c>
      <c r="BO823" s="31">
        <v>0</v>
      </c>
      <c r="BP823" s="31">
        <v>0</v>
      </c>
      <c r="BQ823" s="31">
        <v>0</v>
      </c>
      <c r="BR823" s="31">
        <v>4118224.4686889602</v>
      </c>
      <c r="BS823" s="31">
        <v>2512482.9296569801</v>
      </c>
      <c r="BT823" s="31">
        <v>1566353.55307007</v>
      </c>
      <c r="BU823" s="31">
        <v>0</v>
      </c>
      <c r="BV823" s="31">
        <v>1951133.5684509301</v>
      </c>
      <c r="BW823" s="31">
        <v>82492.677153587298</v>
      </c>
      <c r="BX823" s="31">
        <v>0</v>
      </c>
      <c r="BY823" s="31">
        <v>0</v>
      </c>
      <c r="BZ823" s="31">
        <v>0</v>
      </c>
      <c r="CA823" s="31">
        <v>72593.995356559797</v>
      </c>
      <c r="CB823" s="31">
        <v>4337698.7593383798</v>
      </c>
      <c r="CC823" s="31">
        <v>32866602.9602051</v>
      </c>
      <c r="CD823" s="31">
        <v>10163015.7229004</v>
      </c>
      <c r="CE823" s="31">
        <v>872.41710758954298</v>
      </c>
      <c r="CF823" s="31">
        <v>139098.24995803801</v>
      </c>
      <c r="CG823" s="31">
        <v>964674.94897460903</v>
      </c>
      <c r="CH823" s="31">
        <v>82492.677153587298</v>
      </c>
      <c r="CI823" s="31">
        <v>73488.763354301496</v>
      </c>
      <c r="CJ823" s="31">
        <v>4476431.2106933603</v>
      </c>
      <c r="CK823" s="31">
        <v>33833478.439453103</v>
      </c>
      <c r="CL823" s="31">
        <v>10245658.4685059</v>
      </c>
      <c r="CM823" s="31">
        <v>99987.816843986497</v>
      </c>
      <c r="CN823" s="31">
        <v>12725309.5458984</v>
      </c>
      <c r="CO823" s="31">
        <v>53125034.092285201</v>
      </c>
      <c r="CP823" s="31">
        <v>10245658.4685059</v>
      </c>
    </row>
    <row r="824" spans="1:94">
      <c r="A824" s="138" t="s">
        <v>78</v>
      </c>
      <c r="B824" s="163">
        <v>39142</v>
      </c>
      <c r="C824" s="31">
        <v>54585.567555427602</v>
      </c>
      <c r="D824" s="31">
        <v>0</v>
      </c>
      <c r="E824" s="31">
        <v>18904.228530406999</v>
      </c>
      <c r="F824" s="31">
        <v>13155.728802204099</v>
      </c>
      <c r="G824" s="31">
        <v>511.81960763782303</v>
      </c>
      <c r="H824" s="31">
        <v>0</v>
      </c>
      <c r="I824" s="31">
        <v>0</v>
      </c>
      <c r="J824" s="31">
        <v>21383.0871770382</v>
      </c>
      <c r="K824" s="31">
        <v>5674.3942363858196</v>
      </c>
      <c r="L824" s="31">
        <v>11773.6660251617</v>
      </c>
      <c r="M824" s="31">
        <v>31581.849124193199</v>
      </c>
      <c r="N824" s="31">
        <v>5021.3843426704398</v>
      </c>
      <c r="O824" s="31">
        <v>23344.583526134498</v>
      </c>
      <c r="P824" s="31">
        <v>0</v>
      </c>
      <c r="Q824" s="31">
        <v>4369.2595546245602</v>
      </c>
      <c r="R824" s="31">
        <v>722.668506652117</v>
      </c>
      <c r="S824" s="31">
        <v>0</v>
      </c>
      <c r="T824" s="31">
        <v>216.78012345731301</v>
      </c>
      <c r="U824" s="31">
        <v>26930.1117963791</v>
      </c>
      <c r="V824" s="31">
        <v>2905482.7319946298</v>
      </c>
      <c r="W824" s="31">
        <v>0</v>
      </c>
      <c r="X824" s="31">
        <v>1450412.5532379199</v>
      </c>
      <c r="Y824" s="31">
        <v>927171.65953826904</v>
      </c>
      <c r="Z824" s="31">
        <v>90066.794759750395</v>
      </c>
      <c r="AA824" s="31">
        <v>0</v>
      </c>
      <c r="AB824" s="31">
        <v>0</v>
      </c>
      <c r="AC824" s="31">
        <v>7632907.1912841797</v>
      </c>
      <c r="AD824" s="31">
        <v>737648.58598327602</v>
      </c>
      <c r="AE824" s="31">
        <v>514876.27931594802</v>
      </c>
      <c r="AF824" s="31">
        <v>1539535.2188415499</v>
      </c>
      <c r="AG824" s="31">
        <v>767539.53923034703</v>
      </c>
      <c r="AH824" s="31">
        <v>1095477.1667327899</v>
      </c>
      <c r="AI824" s="31">
        <v>0</v>
      </c>
      <c r="AJ824" s="31">
        <v>449090.22662353498</v>
      </c>
      <c r="AK824" s="31">
        <v>108755.20598411599</v>
      </c>
      <c r="AL824" s="31">
        <v>0</v>
      </c>
      <c r="AM824" s="31">
        <v>34156.795402526899</v>
      </c>
      <c r="AN824" s="31">
        <v>8417370.5073242206</v>
      </c>
      <c r="AO824" s="31">
        <v>22726618.877197299</v>
      </c>
      <c r="AP824" s="31">
        <v>0</v>
      </c>
      <c r="AQ824" s="31">
        <v>10466944.7312012</v>
      </c>
      <c r="AR824" s="31">
        <v>6652998.3854370099</v>
      </c>
      <c r="AS824" s="31">
        <v>640664.14729309105</v>
      </c>
      <c r="AT824" s="31">
        <v>0</v>
      </c>
      <c r="AU824" s="31">
        <v>0</v>
      </c>
      <c r="AV824" s="31">
        <v>17747648.779541001</v>
      </c>
      <c r="AW824" s="31">
        <v>1908337.7178955099</v>
      </c>
      <c r="AX824" s="31">
        <v>4090822.1606140099</v>
      </c>
      <c r="AY824" s="31">
        <v>11950739.072509799</v>
      </c>
      <c r="AZ824" s="31">
        <v>5596231.87817383</v>
      </c>
      <c r="BA824" s="31">
        <v>8351039.0112304697</v>
      </c>
      <c r="BB824" s="31">
        <v>0</v>
      </c>
      <c r="BC824" s="31">
        <v>3299391.7843933101</v>
      </c>
      <c r="BD824" s="31">
        <v>753673.64084625198</v>
      </c>
      <c r="BE824" s="31">
        <v>0</v>
      </c>
      <c r="BF824" s="31">
        <v>243892.80317688</v>
      </c>
      <c r="BG824" s="31">
        <v>19814676.102783199</v>
      </c>
      <c r="BH824" s="31">
        <v>5985550.8237915002</v>
      </c>
      <c r="BI824" s="31">
        <v>0</v>
      </c>
      <c r="BJ824" s="31">
        <v>4350027.1323852502</v>
      </c>
      <c r="BK824" s="31">
        <v>2919955.7066040002</v>
      </c>
      <c r="BL824" s="31">
        <v>50054.082667827599</v>
      </c>
      <c r="BM824" s="31">
        <v>0</v>
      </c>
      <c r="BN824" s="31">
        <v>0</v>
      </c>
      <c r="BO824" s="31">
        <v>0</v>
      </c>
      <c r="BP824" s="31">
        <v>0</v>
      </c>
      <c r="BQ824" s="31">
        <v>0</v>
      </c>
      <c r="BR824" s="31">
        <v>4189434.7319641099</v>
      </c>
      <c r="BS824" s="31">
        <v>2533551.20593262</v>
      </c>
      <c r="BT824" s="31">
        <v>1626082.96109009</v>
      </c>
      <c r="BU824" s="31">
        <v>0</v>
      </c>
      <c r="BV824" s="31">
        <v>1961894.63597107</v>
      </c>
      <c r="BW824" s="31">
        <v>86367.381910324097</v>
      </c>
      <c r="BX824" s="31">
        <v>0</v>
      </c>
      <c r="BY824" s="31">
        <v>0</v>
      </c>
      <c r="BZ824" s="31">
        <v>0</v>
      </c>
      <c r="CA824" s="31">
        <v>73532.304156303406</v>
      </c>
      <c r="CB824" s="31">
        <v>4361157.8703002902</v>
      </c>
      <c r="CC824" s="31">
        <v>33232859.278564502</v>
      </c>
      <c r="CD824" s="31">
        <v>10318897.2312012</v>
      </c>
      <c r="CE824" s="31">
        <v>916.06829025596403</v>
      </c>
      <c r="CF824" s="31">
        <v>141401.89273643499</v>
      </c>
      <c r="CG824" s="31">
        <v>987817.68650054897</v>
      </c>
      <c r="CH824" s="31">
        <v>86367.381910324097</v>
      </c>
      <c r="CI824" s="31">
        <v>74435.641786575303</v>
      </c>
      <c r="CJ824" s="31">
        <v>4504282.1994018601</v>
      </c>
      <c r="CK824" s="31">
        <v>34223391.900878899</v>
      </c>
      <c r="CL824" s="31">
        <v>10405153.130493199</v>
      </c>
      <c r="CM824" s="31">
        <v>101232.427526474</v>
      </c>
      <c r="CN824" s="31">
        <v>12926013.284668</v>
      </c>
      <c r="CO824" s="31">
        <v>54038535.595214799</v>
      </c>
      <c r="CP824" s="31">
        <v>10405153.130493199</v>
      </c>
    </row>
    <row r="825" spans="1:94">
      <c r="A825" s="138" t="s">
        <v>78</v>
      </c>
      <c r="B825" s="163">
        <v>39234</v>
      </c>
      <c r="C825" s="31">
        <v>55544.068350315101</v>
      </c>
      <c r="D825" s="31">
        <v>0</v>
      </c>
      <c r="E825" s="31">
        <v>18494.366943836201</v>
      </c>
      <c r="F825" s="31">
        <v>12995.838849067701</v>
      </c>
      <c r="G825" s="31">
        <v>566.51592586934601</v>
      </c>
      <c r="H825" s="31">
        <v>0</v>
      </c>
      <c r="I825" s="31">
        <v>0</v>
      </c>
      <c r="J825" s="31">
        <v>22695.9023852348</v>
      </c>
      <c r="K825" s="31">
        <v>4800.7623052000999</v>
      </c>
      <c r="L825" s="31">
        <v>11701.899537801701</v>
      </c>
      <c r="M825" s="31">
        <v>31690.437770366701</v>
      </c>
      <c r="N825" s="31">
        <v>4981.1269996762303</v>
      </c>
      <c r="O825" s="31">
        <v>23765.309764623598</v>
      </c>
      <c r="P825" s="31">
        <v>0</v>
      </c>
      <c r="Q825" s="31">
        <v>4354.09990888834</v>
      </c>
      <c r="R825" s="31">
        <v>765.66613538563297</v>
      </c>
      <c r="S825" s="31">
        <v>0</v>
      </c>
      <c r="T825" s="31">
        <v>207.108479754999</v>
      </c>
      <c r="U825" s="31">
        <v>27251.667380332899</v>
      </c>
      <c r="V825" s="31">
        <v>2951180.7141418499</v>
      </c>
      <c r="W825" s="31">
        <v>0</v>
      </c>
      <c r="X825" s="31">
        <v>1426530.36557007</v>
      </c>
      <c r="Y825" s="31">
        <v>926499.30139923096</v>
      </c>
      <c r="Z825" s="31">
        <v>99866.454595565796</v>
      </c>
      <c r="AA825" s="31">
        <v>0</v>
      </c>
      <c r="AB825" s="31">
        <v>0</v>
      </c>
      <c r="AC825" s="31">
        <v>8062908.5382690402</v>
      </c>
      <c r="AD825" s="31">
        <v>578451.38682556199</v>
      </c>
      <c r="AE825" s="31">
        <v>515653.76861190802</v>
      </c>
      <c r="AF825" s="31">
        <v>1538736.37705994</v>
      </c>
      <c r="AG825" s="31">
        <v>765477.77854919399</v>
      </c>
      <c r="AH825" s="31">
        <v>1107902.85862732</v>
      </c>
      <c r="AI825" s="31">
        <v>0</v>
      </c>
      <c r="AJ825" s="31">
        <v>452758.193202972</v>
      </c>
      <c r="AK825" s="31">
        <v>113004.372204781</v>
      </c>
      <c r="AL825" s="31">
        <v>0</v>
      </c>
      <c r="AM825" s="31">
        <v>31166.0994074345</v>
      </c>
      <c r="AN825" s="31">
        <v>8575262.7117919903</v>
      </c>
      <c r="AO825" s="31">
        <v>23288211.095947299</v>
      </c>
      <c r="AP825" s="31">
        <v>0</v>
      </c>
      <c r="AQ825" s="31">
        <v>10435678.196899399</v>
      </c>
      <c r="AR825" s="31">
        <v>6693046.9107665997</v>
      </c>
      <c r="AS825" s="31">
        <v>694104.11970519996</v>
      </c>
      <c r="AT825" s="31">
        <v>0</v>
      </c>
      <c r="AU825" s="31">
        <v>0</v>
      </c>
      <c r="AV825" s="31">
        <v>18969751.8740234</v>
      </c>
      <c r="AW825" s="31">
        <v>1522061.2651519801</v>
      </c>
      <c r="AX825" s="31">
        <v>4169934.1259155301</v>
      </c>
      <c r="AY825" s="31">
        <v>12070420.908447299</v>
      </c>
      <c r="AZ825" s="31">
        <v>5664643.4953002902</v>
      </c>
      <c r="BA825" s="31">
        <v>8497895.9426269494</v>
      </c>
      <c r="BB825" s="31">
        <v>0</v>
      </c>
      <c r="BC825" s="31">
        <v>3353413.3261413602</v>
      </c>
      <c r="BD825" s="31">
        <v>786690.86240386998</v>
      </c>
      <c r="BE825" s="31">
        <v>0</v>
      </c>
      <c r="BF825" s="31">
        <v>225765.82296562201</v>
      </c>
      <c r="BG825" s="31">
        <v>20314156.442871101</v>
      </c>
      <c r="BH825" s="31">
        <v>6101556.5622558603</v>
      </c>
      <c r="BI825" s="31">
        <v>0</v>
      </c>
      <c r="BJ825" s="31">
        <v>4313326.5794067401</v>
      </c>
      <c r="BK825" s="31">
        <v>2948968.9960327102</v>
      </c>
      <c r="BL825" s="31">
        <v>55281.5194559097</v>
      </c>
      <c r="BM825" s="31">
        <v>0</v>
      </c>
      <c r="BN825" s="31">
        <v>0</v>
      </c>
      <c r="BO825" s="31">
        <v>0</v>
      </c>
      <c r="BP825" s="31">
        <v>0</v>
      </c>
      <c r="BQ825" s="31">
        <v>0</v>
      </c>
      <c r="BR825" s="31">
        <v>4245878.16650391</v>
      </c>
      <c r="BS825" s="31">
        <v>2567425.17791748</v>
      </c>
      <c r="BT825" s="31">
        <v>1654700.32032776</v>
      </c>
      <c r="BU825" s="31">
        <v>0</v>
      </c>
      <c r="BV825" s="31">
        <v>1980263.4974517799</v>
      </c>
      <c r="BW825" s="31">
        <v>89191.287560462995</v>
      </c>
      <c r="BX825" s="31">
        <v>0</v>
      </c>
      <c r="BY825" s="31">
        <v>0</v>
      </c>
      <c r="BZ825" s="31">
        <v>0</v>
      </c>
      <c r="CA825" s="31">
        <v>74086.106203079195</v>
      </c>
      <c r="CB825" s="31">
        <v>4374036.6621093797</v>
      </c>
      <c r="CC825" s="31">
        <v>33688666.120117202</v>
      </c>
      <c r="CD825" s="31">
        <v>10420442.5148926</v>
      </c>
      <c r="CE825" s="31">
        <v>947.94961152970802</v>
      </c>
      <c r="CF825" s="31">
        <v>143923.14369201701</v>
      </c>
      <c r="CG825" s="31">
        <v>1012750.33917999</v>
      </c>
      <c r="CH825" s="31">
        <v>89191.287560462995</v>
      </c>
      <c r="CI825" s="31">
        <v>75030.768203735395</v>
      </c>
      <c r="CJ825" s="31">
        <v>4517674.1387329102</v>
      </c>
      <c r="CK825" s="31">
        <v>34698955.845214799</v>
      </c>
      <c r="CL825" s="31">
        <v>10508846.4191895</v>
      </c>
      <c r="CM825" s="31">
        <v>102142.76588821399</v>
      </c>
      <c r="CN825" s="31">
        <v>13097324.224975601</v>
      </c>
      <c r="CO825" s="31">
        <v>55032623.191406302</v>
      </c>
      <c r="CP825" s="31">
        <v>10508846.4191895</v>
      </c>
    </row>
    <row r="826" spans="1:94">
      <c r="A826" s="138" t="s">
        <v>78</v>
      </c>
      <c r="B826" s="163">
        <v>39326</v>
      </c>
      <c r="C826" s="31">
        <v>56850.102647304499</v>
      </c>
      <c r="D826" s="31">
        <v>0</v>
      </c>
      <c r="E826" s="31">
        <v>18026.578362464901</v>
      </c>
      <c r="F826" s="31">
        <v>12830.948030948601</v>
      </c>
      <c r="G826" s="31">
        <v>603.905499331653</v>
      </c>
      <c r="H826" s="31">
        <v>0</v>
      </c>
      <c r="I826" s="31">
        <v>0</v>
      </c>
      <c r="J826" s="31">
        <v>23311.532502174399</v>
      </c>
      <c r="K826" s="31">
        <v>4171.3074200153396</v>
      </c>
      <c r="L826" s="31">
        <v>11378.015579462101</v>
      </c>
      <c r="M826" s="31">
        <v>31880.4305298328</v>
      </c>
      <c r="N826" s="31">
        <v>4958.6978238225001</v>
      </c>
      <c r="O826" s="31">
        <v>24275.5786063671</v>
      </c>
      <c r="P826" s="31">
        <v>0</v>
      </c>
      <c r="Q826" s="31">
        <v>4350.3886139988899</v>
      </c>
      <c r="R826" s="31">
        <v>766.01755282282795</v>
      </c>
      <c r="S826" s="31">
        <v>0</v>
      </c>
      <c r="T826" s="31">
        <v>192.02606638148399</v>
      </c>
      <c r="U826" s="31">
        <v>27543.567002773299</v>
      </c>
      <c r="V826" s="31">
        <v>3020634.4942932101</v>
      </c>
      <c r="W826" s="31">
        <v>0</v>
      </c>
      <c r="X826" s="31">
        <v>1396629.99035645</v>
      </c>
      <c r="Y826" s="31">
        <v>923006.45053863502</v>
      </c>
      <c r="Z826" s="31">
        <v>107822.372382164</v>
      </c>
      <c r="AA826" s="31">
        <v>0</v>
      </c>
      <c r="AB826" s="31">
        <v>0</v>
      </c>
      <c r="AC826" s="31">
        <v>8277998.6989746103</v>
      </c>
      <c r="AD826" s="31">
        <v>542798.76744842494</v>
      </c>
      <c r="AE826" s="31">
        <v>508399.74133682298</v>
      </c>
      <c r="AF826" s="31">
        <v>1552295.2985382101</v>
      </c>
      <c r="AG826" s="31">
        <v>769442.00668334996</v>
      </c>
      <c r="AH826" s="31">
        <v>1125727.04023743</v>
      </c>
      <c r="AI826" s="31">
        <v>0</v>
      </c>
      <c r="AJ826" s="31">
        <v>453381.23127746599</v>
      </c>
      <c r="AK826" s="31">
        <v>115484.117427826</v>
      </c>
      <c r="AL826" s="31">
        <v>0</v>
      </c>
      <c r="AM826" s="31">
        <v>31549.345446348201</v>
      </c>
      <c r="AN826" s="31">
        <v>8765431.9309081994</v>
      </c>
      <c r="AO826" s="31">
        <v>24109147.791747998</v>
      </c>
      <c r="AP826" s="31">
        <v>0</v>
      </c>
      <c r="AQ826" s="31">
        <v>10256689.997802701</v>
      </c>
      <c r="AR826" s="31">
        <v>6719206.1918334998</v>
      </c>
      <c r="AS826" s="31">
        <v>752520.49917602504</v>
      </c>
      <c r="AT826" s="31">
        <v>0</v>
      </c>
      <c r="AU826" s="31">
        <v>0</v>
      </c>
      <c r="AV826" s="31">
        <v>19704469.958740201</v>
      </c>
      <c r="AW826" s="31">
        <v>1420109.5860443099</v>
      </c>
      <c r="AX826" s="31">
        <v>4141413.4401855501</v>
      </c>
      <c r="AY826" s="31">
        <v>12294246.842285199</v>
      </c>
      <c r="AZ826" s="31">
        <v>5724263.5709228497</v>
      </c>
      <c r="BA826" s="31">
        <v>8724203.4163818397</v>
      </c>
      <c r="BB826" s="31">
        <v>0</v>
      </c>
      <c r="BC826" s="31">
        <v>3387971.8244323698</v>
      </c>
      <c r="BD826" s="31">
        <v>811544.88423919701</v>
      </c>
      <c r="BE826" s="31">
        <v>0</v>
      </c>
      <c r="BF826" s="31">
        <v>229366.35669136001</v>
      </c>
      <c r="BG826" s="31">
        <v>20947982.474365201</v>
      </c>
      <c r="BH826" s="31">
        <v>6324411.7974853497</v>
      </c>
      <c r="BI826" s="31">
        <v>0</v>
      </c>
      <c r="BJ826" s="31">
        <v>4268196.49963379</v>
      </c>
      <c r="BK826" s="31">
        <v>2971523.6156005901</v>
      </c>
      <c r="BL826" s="31">
        <v>60431.848478317297</v>
      </c>
      <c r="BM826" s="31">
        <v>0</v>
      </c>
      <c r="BN826" s="31">
        <v>0</v>
      </c>
      <c r="BO826" s="31">
        <v>0</v>
      </c>
      <c r="BP826" s="31">
        <v>0</v>
      </c>
      <c r="BQ826" s="31">
        <v>0</v>
      </c>
      <c r="BR826" s="31">
        <v>4291494.7307128897</v>
      </c>
      <c r="BS826" s="31">
        <v>2574969.6140747098</v>
      </c>
      <c r="BT826" s="31">
        <v>1698926.4777832001</v>
      </c>
      <c r="BU826" s="31">
        <v>0</v>
      </c>
      <c r="BV826" s="31">
        <v>1995272.6283569301</v>
      </c>
      <c r="BW826" s="31">
        <v>92393.614244461103</v>
      </c>
      <c r="BX826" s="31">
        <v>0</v>
      </c>
      <c r="BY826" s="31">
        <v>0</v>
      </c>
      <c r="BZ826" s="31">
        <v>0</v>
      </c>
      <c r="CA826" s="31">
        <v>74776.907419204697</v>
      </c>
      <c r="CB826" s="31">
        <v>4415137.6066894503</v>
      </c>
      <c r="CC826" s="31">
        <v>34345316.455566399</v>
      </c>
      <c r="CD826" s="31">
        <v>10568919.546875</v>
      </c>
      <c r="CE826" s="31">
        <v>943.07054071128402</v>
      </c>
      <c r="CF826" s="31">
        <v>148846.50460434001</v>
      </c>
      <c r="CG826" s="31">
        <v>1053338.7678680399</v>
      </c>
      <c r="CH826" s="31">
        <v>92393.614244461103</v>
      </c>
      <c r="CI826" s="31">
        <v>75717.574791908293</v>
      </c>
      <c r="CJ826" s="31">
        <v>4562447.6049194299</v>
      </c>
      <c r="CK826" s="31">
        <v>35394658.0615234</v>
      </c>
      <c r="CL826" s="31">
        <v>10661887.4057617</v>
      </c>
      <c r="CM826" s="31">
        <v>103153.160582542</v>
      </c>
      <c r="CN826" s="31">
        <v>13310293.061279301</v>
      </c>
      <c r="CO826" s="31">
        <v>56327972.731445298</v>
      </c>
      <c r="CP826" s="31">
        <v>10661887.4057617</v>
      </c>
    </row>
    <row r="827" spans="1:94">
      <c r="A827" s="138" t="s">
        <v>78</v>
      </c>
      <c r="B827" s="163">
        <v>39417</v>
      </c>
      <c r="C827" s="31">
        <v>57846.270205974601</v>
      </c>
      <c r="D827" s="31">
        <v>0</v>
      </c>
      <c r="E827" s="31">
        <v>17691.765834808401</v>
      </c>
      <c r="F827" s="31">
        <v>12775.9209816456</v>
      </c>
      <c r="G827" s="31">
        <v>630.31179720908403</v>
      </c>
      <c r="H827" s="31">
        <v>0</v>
      </c>
      <c r="I827" s="31">
        <v>0</v>
      </c>
      <c r="J827" s="31">
        <v>23768.175897598299</v>
      </c>
      <c r="K827" s="31">
        <v>3584.73088148236</v>
      </c>
      <c r="L827" s="31">
        <v>11057.0727471113</v>
      </c>
      <c r="M827" s="31">
        <v>32210.239329099699</v>
      </c>
      <c r="N827" s="31">
        <v>4936.9384092688597</v>
      </c>
      <c r="O827" s="31">
        <v>24918.347360134099</v>
      </c>
      <c r="P827" s="31">
        <v>0</v>
      </c>
      <c r="Q827" s="31">
        <v>4383.7505351304999</v>
      </c>
      <c r="R827" s="31">
        <v>778.70109979063295</v>
      </c>
      <c r="S827" s="31">
        <v>0</v>
      </c>
      <c r="T827" s="31">
        <v>181.56444958969999</v>
      </c>
      <c r="U827" s="31">
        <v>27652.320694208101</v>
      </c>
      <c r="V827" s="31">
        <v>3062493.29974365</v>
      </c>
      <c r="W827" s="31">
        <v>0</v>
      </c>
      <c r="X827" s="31">
        <v>1360494.39070129</v>
      </c>
      <c r="Y827" s="31">
        <v>913813.48643493699</v>
      </c>
      <c r="Z827" s="31">
        <v>109099.975550652</v>
      </c>
      <c r="AA827" s="31">
        <v>0</v>
      </c>
      <c r="AB827" s="31">
        <v>0</v>
      </c>
      <c r="AC827" s="31">
        <v>8345229.0584716797</v>
      </c>
      <c r="AD827" s="31">
        <v>419484.37821960403</v>
      </c>
      <c r="AE827" s="31">
        <v>496395.85159301799</v>
      </c>
      <c r="AF827" s="31">
        <v>1559819.88929749</v>
      </c>
      <c r="AG827" s="31">
        <v>750841.218070984</v>
      </c>
      <c r="AH827" s="31">
        <v>1160813.37065125</v>
      </c>
      <c r="AI827" s="31">
        <v>0</v>
      </c>
      <c r="AJ827" s="31">
        <v>454077.45587158197</v>
      </c>
      <c r="AK827" s="31">
        <v>117853.704910278</v>
      </c>
      <c r="AL827" s="31">
        <v>0</v>
      </c>
      <c r="AM827" s="31">
        <v>29884.948315858801</v>
      </c>
      <c r="AN827" s="31">
        <v>8839335.1778564509</v>
      </c>
      <c r="AO827" s="31">
        <v>24656046.404052701</v>
      </c>
      <c r="AP827" s="31">
        <v>0</v>
      </c>
      <c r="AQ827" s="31">
        <v>10141587.0939941</v>
      </c>
      <c r="AR827" s="31">
        <v>6754718.6774292002</v>
      </c>
      <c r="AS827" s="31">
        <v>781601.92578125</v>
      </c>
      <c r="AT827" s="31">
        <v>0</v>
      </c>
      <c r="AU827" s="31">
        <v>0</v>
      </c>
      <c r="AV827" s="31">
        <v>20073595.940185498</v>
      </c>
      <c r="AW827" s="31">
        <v>1125505.5313720701</v>
      </c>
      <c r="AX827" s="31">
        <v>4112405.68109131</v>
      </c>
      <c r="AY827" s="31">
        <v>12480304.2214355</v>
      </c>
      <c r="AZ827" s="31">
        <v>5663287.1861572303</v>
      </c>
      <c r="BA827" s="31">
        <v>9096085.1363525409</v>
      </c>
      <c r="BB827" s="31">
        <v>0</v>
      </c>
      <c r="BC827" s="31">
        <v>3433715.4200744601</v>
      </c>
      <c r="BD827" s="31">
        <v>837094.441879272</v>
      </c>
      <c r="BE827" s="31">
        <v>0</v>
      </c>
      <c r="BF827" s="31">
        <v>220214.790874481</v>
      </c>
      <c r="BG827" s="31">
        <v>21412192.3747559</v>
      </c>
      <c r="BH827" s="31">
        <v>6431558.7924804697</v>
      </c>
      <c r="BI827" s="31">
        <v>0</v>
      </c>
      <c r="BJ827" s="31">
        <v>4222889.2307739304</v>
      </c>
      <c r="BK827" s="31">
        <v>2966963.3480529799</v>
      </c>
      <c r="BL827" s="31">
        <v>63834.5717420578</v>
      </c>
      <c r="BM827" s="31">
        <v>0</v>
      </c>
      <c r="BN827" s="31">
        <v>0</v>
      </c>
      <c r="BO827" s="31">
        <v>0</v>
      </c>
      <c r="BP827" s="31">
        <v>0</v>
      </c>
      <c r="BQ827" s="31">
        <v>0</v>
      </c>
      <c r="BR827" s="31">
        <v>4355464.1713256799</v>
      </c>
      <c r="BS827" s="31">
        <v>2550973.3059997601</v>
      </c>
      <c r="BT827" s="31">
        <v>1770976.55233765</v>
      </c>
      <c r="BU827" s="31">
        <v>0</v>
      </c>
      <c r="BV827" s="31">
        <v>2028200.45137024</v>
      </c>
      <c r="BW827" s="31">
        <v>95722.551465988203</v>
      </c>
      <c r="BX827" s="31">
        <v>0</v>
      </c>
      <c r="BY827" s="31">
        <v>0</v>
      </c>
      <c r="BZ827" s="31">
        <v>0</v>
      </c>
      <c r="CA827" s="31">
        <v>75537.375379562407</v>
      </c>
      <c r="CB827" s="31">
        <v>4427456.8595581101</v>
      </c>
      <c r="CC827" s="31">
        <v>34846611.284179702</v>
      </c>
      <c r="CD827" s="31">
        <v>10700200.260131801</v>
      </c>
      <c r="CE827" s="31">
        <v>934.359500125051</v>
      </c>
      <c r="CF827" s="31">
        <v>147950.48285484299</v>
      </c>
      <c r="CG827" s="31">
        <v>1055686.8072967499</v>
      </c>
      <c r="CH827" s="31">
        <v>95722.551465988203</v>
      </c>
      <c r="CI827" s="31">
        <v>76486.466991424604</v>
      </c>
      <c r="CJ827" s="31">
        <v>4574932.6627807599</v>
      </c>
      <c r="CK827" s="31">
        <v>35908015.416992202</v>
      </c>
      <c r="CL827" s="31">
        <v>10795038.475097699</v>
      </c>
      <c r="CM827" s="31">
        <v>104016.609181404</v>
      </c>
      <c r="CN827" s="31">
        <v>13418775.948242201</v>
      </c>
      <c r="CO827" s="31">
        <v>57307945.610839799</v>
      </c>
      <c r="CP827" s="31">
        <v>10795038.475097699</v>
      </c>
    </row>
    <row r="828" spans="1:94">
      <c r="A828" s="138" t="s">
        <v>78</v>
      </c>
      <c r="B828" s="163">
        <v>39508</v>
      </c>
      <c r="C828" s="31">
        <v>58598.777252674103</v>
      </c>
      <c r="D828" s="31">
        <v>0</v>
      </c>
      <c r="E828" s="31">
        <v>17449.811472892801</v>
      </c>
      <c r="F828" s="31">
        <v>12779.2119044065</v>
      </c>
      <c r="G828" s="31">
        <v>714.18294852226995</v>
      </c>
      <c r="H828" s="31">
        <v>0</v>
      </c>
      <c r="I828" s="31">
        <v>0</v>
      </c>
      <c r="J828" s="31">
        <v>25168.5382649899</v>
      </c>
      <c r="K828" s="31">
        <v>3020.1834818124798</v>
      </c>
      <c r="L828" s="31">
        <v>10884.686395049101</v>
      </c>
      <c r="M828" s="31">
        <v>32376.1860694885</v>
      </c>
      <c r="N828" s="31">
        <v>4896.3627102375003</v>
      </c>
      <c r="O828" s="31">
        <v>25392.3575680256</v>
      </c>
      <c r="P828" s="31">
        <v>0</v>
      </c>
      <c r="Q828" s="31">
        <v>4396.4886355400104</v>
      </c>
      <c r="R828" s="31">
        <v>818.12972211837803</v>
      </c>
      <c r="S828" s="31">
        <v>0</v>
      </c>
      <c r="T828" s="31">
        <v>174.04024414718199</v>
      </c>
      <c r="U828" s="31">
        <v>27930.024033308</v>
      </c>
      <c r="V828" s="31">
        <v>3079147.2711792002</v>
      </c>
      <c r="W828" s="31">
        <v>0</v>
      </c>
      <c r="X828" s="31">
        <v>1325910.3085632301</v>
      </c>
      <c r="Y828" s="31">
        <v>905569.33243560803</v>
      </c>
      <c r="Z828" s="31">
        <v>110661.091667175</v>
      </c>
      <c r="AA828" s="31">
        <v>0</v>
      </c>
      <c r="AB828" s="31">
        <v>0</v>
      </c>
      <c r="AC828" s="31">
        <v>8556015.6986084003</v>
      </c>
      <c r="AD828" s="31">
        <v>345203.25884628302</v>
      </c>
      <c r="AE828" s="31">
        <v>482422.39585495001</v>
      </c>
      <c r="AF828" s="31">
        <v>1546614.75219727</v>
      </c>
      <c r="AG828" s="31">
        <v>736179.83519744896</v>
      </c>
      <c r="AH828" s="31">
        <v>1185681.7162933301</v>
      </c>
      <c r="AI828" s="31">
        <v>0</v>
      </c>
      <c r="AJ828" s="31">
        <v>457438.16457366903</v>
      </c>
      <c r="AK828" s="31">
        <v>118549.427933693</v>
      </c>
      <c r="AL828" s="31">
        <v>0</v>
      </c>
      <c r="AM828" s="31">
        <v>26955.857238292701</v>
      </c>
      <c r="AN828" s="31">
        <v>8916197.9449462909</v>
      </c>
      <c r="AO828" s="31">
        <v>25048756.3913574</v>
      </c>
      <c r="AP828" s="31">
        <v>0</v>
      </c>
      <c r="AQ828" s="31">
        <v>10087758.0666504</v>
      </c>
      <c r="AR828" s="31">
        <v>6902075.8610229502</v>
      </c>
      <c r="AS828" s="31">
        <v>803987.85211944603</v>
      </c>
      <c r="AT828" s="31">
        <v>0</v>
      </c>
      <c r="AU828" s="31">
        <v>0</v>
      </c>
      <c r="AV828" s="31">
        <v>20883934.143310498</v>
      </c>
      <c r="AW828" s="31">
        <v>940667.35307312</v>
      </c>
      <c r="AX828" s="31">
        <v>4064029.05941772</v>
      </c>
      <c r="AY828" s="31">
        <v>12564398.4299316</v>
      </c>
      <c r="AZ828" s="31">
        <v>5636933.6740722703</v>
      </c>
      <c r="BA828" s="31">
        <v>9389012.9500732403</v>
      </c>
      <c r="BB828" s="31">
        <v>0</v>
      </c>
      <c r="BC828" s="31">
        <v>3534181.69641113</v>
      </c>
      <c r="BD828" s="31">
        <v>853395.64411926304</v>
      </c>
      <c r="BE828" s="31">
        <v>0</v>
      </c>
      <c r="BF828" s="31">
        <v>201894.659130096</v>
      </c>
      <c r="BG828" s="31">
        <v>21879819.055908199</v>
      </c>
      <c r="BH828" s="31">
        <v>6096368.1892700205</v>
      </c>
      <c r="BI828" s="31">
        <v>0</v>
      </c>
      <c r="BJ828" s="31">
        <v>3836210.6767272898</v>
      </c>
      <c r="BK828" s="31">
        <v>2710735.1611633301</v>
      </c>
      <c r="BL828" s="31">
        <v>68492.914309501604</v>
      </c>
      <c r="BM828" s="31">
        <v>0</v>
      </c>
      <c r="BN828" s="31">
        <v>0</v>
      </c>
      <c r="BO828" s="31">
        <v>0</v>
      </c>
      <c r="BP828" s="31">
        <v>0</v>
      </c>
      <c r="BQ828" s="31">
        <v>0</v>
      </c>
      <c r="BR828" s="31">
        <v>3918982.5036315899</v>
      </c>
      <c r="BS828" s="31">
        <v>2274395.56723022</v>
      </c>
      <c r="BT828" s="31">
        <v>1827406.8404540999</v>
      </c>
      <c r="BU828" s="31">
        <v>0</v>
      </c>
      <c r="BV828" s="31">
        <v>1849417.0789794901</v>
      </c>
      <c r="BW828" s="31">
        <v>97048.420486450195</v>
      </c>
      <c r="BX828" s="31">
        <v>0</v>
      </c>
      <c r="BY828" s="31">
        <v>0</v>
      </c>
      <c r="BZ828" s="31">
        <v>0</v>
      </c>
      <c r="CA828" s="31">
        <v>76118.318978309602</v>
      </c>
      <c r="CB828" s="31">
        <v>4403999.9721069299</v>
      </c>
      <c r="CC828" s="31">
        <v>35115750.354492202</v>
      </c>
      <c r="CD828" s="31">
        <v>9897727.2723388709</v>
      </c>
      <c r="CE828" s="31">
        <v>973.64757510274603</v>
      </c>
      <c r="CF828" s="31">
        <v>144165.04818344099</v>
      </c>
      <c r="CG828" s="31">
        <v>1046063.90953827</v>
      </c>
      <c r="CH828" s="31">
        <v>97048.420486450195</v>
      </c>
      <c r="CI828" s="31">
        <v>77081.037942886396</v>
      </c>
      <c r="CJ828" s="31">
        <v>4550386.6617431603</v>
      </c>
      <c r="CK828" s="31">
        <v>36159054.517578103</v>
      </c>
      <c r="CL828" s="31">
        <v>9996106.0010986291</v>
      </c>
      <c r="CM828" s="31">
        <v>104834.571001053</v>
      </c>
      <c r="CN828" s="31">
        <v>13476049.130859399</v>
      </c>
      <c r="CO828" s="31">
        <v>58052953.823730499</v>
      </c>
      <c r="CP828" s="31">
        <v>9996106.0010986291</v>
      </c>
    </row>
    <row r="829" spans="1:94">
      <c r="A829" s="138" t="s">
        <v>78</v>
      </c>
      <c r="B829" s="163">
        <v>39600</v>
      </c>
      <c r="C829" s="31">
        <v>59509.211131572702</v>
      </c>
      <c r="D829" s="31">
        <v>0</v>
      </c>
      <c r="E829" s="31">
        <v>17037.161109209101</v>
      </c>
      <c r="F829" s="31">
        <v>12586.777794718701</v>
      </c>
      <c r="G829" s="31">
        <v>764.33455855399404</v>
      </c>
      <c r="H829" s="31">
        <v>0</v>
      </c>
      <c r="I829" s="31">
        <v>0</v>
      </c>
      <c r="J829" s="31">
        <v>25775.723842620901</v>
      </c>
      <c r="K829" s="31">
        <v>2462.8085264861602</v>
      </c>
      <c r="L829" s="31">
        <v>10823.804859518999</v>
      </c>
      <c r="M829" s="31">
        <v>32592.466282606099</v>
      </c>
      <c r="N829" s="31">
        <v>4895.9752100110099</v>
      </c>
      <c r="O829" s="31">
        <v>25800.643951177601</v>
      </c>
      <c r="P829" s="31">
        <v>0</v>
      </c>
      <c r="Q829" s="31">
        <v>4339.7316499948502</v>
      </c>
      <c r="R829" s="31">
        <v>844.66996917128597</v>
      </c>
      <c r="S829" s="31">
        <v>0</v>
      </c>
      <c r="T829" s="31">
        <v>188.38093465939201</v>
      </c>
      <c r="U829" s="31">
        <v>28224.202277660399</v>
      </c>
      <c r="V829" s="31">
        <v>3128711.8989868201</v>
      </c>
      <c r="W829" s="31">
        <v>0</v>
      </c>
      <c r="X829" s="31">
        <v>1270933.50921631</v>
      </c>
      <c r="Y829" s="31">
        <v>868595.30707550002</v>
      </c>
      <c r="Z829" s="31">
        <v>119941.723292351</v>
      </c>
      <c r="AA829" s="31">
        <v>0</v>
      </c>
      <c r="AB829" s="31">
        <v>0</v>
      </c>
      <c r="AC829" s="31">
        <v>8883090.7653808594</v>
      </c>
      <c r="AD829" s="31">
        <v>272100.68045425398</v>
      </c>
      <c r="AE829" s="31">
        <v>474692.60599517799</v>
      </c>
      <c r="AF829" s="31">
        <v>1558668.6135559101</v>
      </c>
      <c r="AG829" s="31">
        <v>729164.25137329102</v>
      </c>
      <c r="AH829" s="31">
        <v>1198054.5816039999</v>
      </c>
      <c r="AI829" s="31">
        <v>0</v>
      </c>
      <c r="AJ829" s="31">
        <v>440229.44297790498</v>
      </c>
      <c r="AK829" s="31">
        <v>120969.057395935</v>
      </c>
      <c r="AL829" s="31">
        <v>0</v>
      </c>
      <c r="AM829" s="31">
        <v>28623.5109312534</v>
      </c>
      <c r="AN829" s="31">
        <v>9114275.3786621094</v>
      </c>
      <c r="AO829" s="31">
        <v>25759203.8742676</v>
      </c>
      <c r="AP829" s="31">
        <v>0</v>
      </c>
      <c r="AQ829" s="31">
        <v>9715822.7207031306</v>
      </c>
      <c r="AR829" s="31">
        <v>6594936.2335815402</v>
      </c>
      <c r="AS829" s="31">
        <v>882372.29724883998</v>
      </c>
      <c r="AT829" s="31">
        <v>0</v>
      </c>
      <c r="AU829" s="31">
        <v>0</v>
      </c>
      <c r="AV829" s="31">
        <v>22044768.111328099</v>
      </c>
      <c r="AW829" s="31">
        <v>750519.337211609</v>
      </c>
      <c r="AX829" s="31">
        <v>4048345.4064636198</v>
      </c>
      <c r="AY829" s="31">
        <v>12793989.899902301</v>
      </c>
      <c r="AZ829" s="31">
        <v>5638521.6341552697</v>
      </c>
      <c r="BA829" s="31">
        <v>9593967.8238525409</v>
      </c>
      <c r="BB829" s="31">
        <v>0</v>
      </c>
      <c r="BC829" s="31">
        <v>3412312.7586059598</v>
      </c>
      <c r="BD829" s="31">
        <v>880405.17492675805</v>
      </c>
      <c r="BE829" s="31">
        <v>0</v>
      </c>
      <c r="BF829" s="31">
        <v>218685.60850715599</v>
      </c>
      <c r="BG829" s="31">
        <v>22682208.1098633</v>
      </c>
      <c r="BH829" s="31">
        <v>6244910.4632568397</v>
      </c>
      <c r="BI829" s="31">
        <v>0</v>
      </c>
      <c r="BJ829" s="31">
        <v>3733177.7412109398</v>
      </c>
      <c r="BK829" s="31">
        <v>2643605.65707397</v>
      </c>
      <c r="BL829" s="31">
        <v>75709.0913295746</v>
      </c>
      <c r="BM829" s="31">
        <v>0</v>
      </c>
      <c r="BN829" s="31">
        <v>0</v>
      </c>
      <c r="BO829" s="31">
        <v>0</v>
      </c>
      <c r="BP829" s="31">
        <v>0</v>
      </c>
      <c r="BQ829" s="31">
        <v>0</v>
      </c>
      <c r="BR829" s="31">
        <v>4003807.9317321801</v>
      </c>
      <c r="BS829" s="31">
        <v>2286653.7676696801</v>
      </c>
      <c r="BT829" s="31">
        <v>1866822.1263122601</v>
      </c>
      <c r="BU829" s="31">
        <v>0</v>
      </c>
      <c r="BV829" s="31">
        <v>1831160.1091766399</v>
      </c>
      <c r="BW829" s="31">
        <v>101606.911848068</v>
      </c>
      <c r="BX829" s="31">
        <v>0</v>
      </c>
      <c r="BY829" s="31">
        <v>0</v>
      </c>
      <c r="BZ829" s="31">
        <v>0</v>
      </c>
      <c r="CA829" s="31">
        <v>76570.8947343826</v>
      </c>
      <c r="CB829" s="31">
        <v>4396458.2855834998</v>
      </c>
      <c r="CC829" s="31">
        <v>35445461.655761696</v>
      </c>
      <c r="CD829" s="31">
        <v>9988707.6901855506</v>
      </c>
      <c r="CE829" s="31">
        <v>999.70787495374702</v>
      </c>
      <c r="CF829" s="31">
        <v>149371.38461494399</v>
      </c>
      <c r="CG829" s="31">
        <v>1100866.4423370401</v>
      </c>
      <c r="CH829" s="31">
        <v>101606.911848068</v>
      </c>
      <c r="CI829" s="31">
        <v>77569.609073638901</v>
      </c>
      <c r="CJ829" s="31">
        <v>4545355.5101928702</v>
      </c>
      <c r="CK829" s="31">
        <v>36544622.784667999</v>
      </c>
      <c r="CL829" s="31">
        <v>10091051.28479</v>
      </c>
      <c r="CM829" s="31">
        <v>105638.960700989</v>
      </c>
      <c r="CN829" s="31">
        <v>13663829.2564697</v>
      </c>
      <c r="CO829" s="31">
        <v>59256826.931640603</v>
      </c>
      <c r="CP829" s="31">
        <v>10091051.28479</v>
      </c>
    </row>
    <row r="830" spans="1:94">
      <c r="A830" s="138" t="s">
        <v>78</v>
      </c>
      <c r="B830" s="163">
        <v>39692</v>
      </c>
      <c r="C830" s="31">
        <v>60735.277661800399</v>
      </c>
      <c r="D830" s="31">
        <v>0</v>
      </c>
      <c r="E830" s="31">
        <v>16622.535092353799</v>
      </c>
      <c r="F830" s="31">
        <v>12410.3235119581</v>
      </c>
      <c r="G830" s="31">
        <v>850.66249618679296</v>
      </c>
      <c r="H830" s="31">
        <v>0</v>
      </c>
      <c r="I830" s="31">
        <v>0</v>
      </c>
      <c r="J830" s="31">
        <v>26407.902667045601</v>
      </c>
      <c r="K830" s="31">
        <v>2024.245035097</v>
      </c>
      <c r="L830" s="31">
        <v>10540.3289664984</v>
      </c>
      <c r="M830" s="31">
        <v>33097.170709133097</v>
      </c>
      <c r="N830" s="31">
        <v>4866.3782894611404</v>
      </c>
      <c r="O830" s="31">
        <v>26079.394638061502</v>
      </c>
      <c r="P830" s="31">
        <v>0</v>
      </c>
      <c r="Q830" s="31">
        <v>4339.8908908367202</v>
      </c>
      <c r="R830" s="31">
        <v>888.45082892477501</v>
      </c>
      <c r="S830" s="31">
        <v>0</v>
      </c>
      <c r="T830" s="31">
        <v>210.390848107636</v>
      </c>
      <c r="U830" s="31">
        <v>28450.9524538517</v>
      </c>
      <c r="V830" s="31">
        <v>3171966.1552429199</v>
      </c>
      <c r="W830" s="31">
        <v>0</v>
      </c>
      <c r="X830" s="31">
        <v>1223441.5581817599</v>
      </c>
      <c r="Y830" s="31">
        <v>845192.20793914795</v>
      </c>
      <c r="Z830" s="31">
        <v>125990.856372833</v>
      </c>
      <c r="AA830" s="31">
        <v>0</v>
      </c>
      <c r="AB830" s="31">
        <v>0</v>
      </c>
      <c r="AC830" s="31">
        <v>9007260.1519775409</v>
      </c>
      <c r="AD830" s="31">
        <v>234998.74279594401</v>
      </c>
      <c r="AE830" s="31">
        <v>464706.31520462001</v>
      </c>
      <c r="AF830" s="31">
        <v>1561795.16714478</v>
      </c>
      <c r="AG830" s="31">
        <v>715638.28092956496</v>
      </c>
      <c r="AH830" s="31">
        <v>1203721.91148376</v>
      </c>
      <c r="AI830" s="31">
        <v>0</v>
      </c>
      <c r="AJ830" s="31">
        <v>445616.03822708101</v>
      </c>
      <c r="AK830" s="31">
        <v>121297.31613254501</v>
      </c>
      <c r="AL830" s="31">
        <v>0</v>
      </c>
      <c r="AM830" s="31">
        <v>29994.888850212101</v>
      </c>
      <c r="AN830" s="31">
        <v>9228176.55078125</v>
      </c>
      <c r="AO830" s="31">
        <v>26405620.347656298</v>
      </c>
      <c r="AP830" s="31">
        <v>0</v>
      </c>
      <c r="AQ830" s="31">
        <v>9371387.7615966797</v>
      </c>
      <c r="AR830" s="31">
        <v>6447351.6933593797</v>
      </c>
      <c r="AS830" s="31">
        <v>937466.592681885</v>
      </c>
      <c r="AT830" s="31">
        <v>0</v>
      </c>
      <c r="AU830" s="31">
        <v>0</v>
      </c>
      <c r="AV830" s="31">
        <v>22606888.126220699</v>
      </c>
      <c r="AW830" s="31">
        <v>644414.61779785203</v>
      </c>
      <c r="AX830" s="31">
        <v>3971963.1216125502</v>
      </c>
      <c r="AY830" s="31">
        <v>12943745.135253901</v>
      </c>
      <c r="AZ830" s="31">
        <v>5564503.2711792002</v>
      </c>
      <c r="BA830" s="31">
        <v>9748129.3956298791</v>
      </c>
      <c r="BB830" s="31">
        <v>0</v>
      </c>
      <c r="BC830" s="31">
        <v>3486143.3535156301</v>
      </c>
      <c r="BD830" s="31">
        <v>896078.23168182396</v>
      </c>
      <c r="BE830" s="31">
        <v>0</v>
      </c>
      <c r="BF830" s="31">
        <v>233183.094701767</v>
      </c>
      <c r="BG830" s="31">
        <v>23190211.649902299</v>
      </c>
      <c r="BH830" s="31">
        <v>6356575.8875122098</v>
      </c>
      <c r="BI830" s="31">
        <v>0</v>
      </c>
      <c r="BJ830" s="31">
        <v>3666234.6862182599</v>
      </c>
      <c r="BK830" s="31">
        <v>2606567.7669982901</v>
      </c>
      <c r="BL830" s="31">
        <v>80039.719191551194</v>
      </c>
      <c r="BM830" s="31">
        <v>0</v>
      </c>
      <c r="BN830" s="31">
        <v>0</v>
      </c>
      <c r="BO830" s="31">
        <v>0</v>
      </c>
      <c r="BP830" s="31">
        <v>0</v>
      </c>
      <c r="BQ830" s="31">
        <v>0</v>
      </c>
      <c r="BR830" s="31">
        <v>4035950.1695861798</v>
      </c>
      <c r="BS830" s="31">
        <v>2245768.2230529799</v>
      </c>
      <c r="BT830" s="31">
        <v>1896800.46520996</v>
      </c>
      <c r="BU830" s="31">
        <v>0</v>
      </c>
      <c r="BV830" s="31">
        <v>1857473.5397491499</v>
      </c>
      <c r="BW830" s="31">
        <v>101765.286913872</v>
      </c>
      <c r="BX830" s="31">
        <v>0</v>
      </c>
      <c r="BY830" s="31">
        <v>0</v>
      </c>
      <c r="BZ830" s="31">
        <v>0</v>
      </c>
      <c r="CA830" s="31">
        <v>77290.811408996597</v>
      </c>
      <c r="CB830" s="31">
        <v>4397624.9647827102</v>
      </c>
      <c r="CC830" s="31">
        <v>35803239.566406302</v>
      </c>
      <c r="CD830" s="31">
        <v>10012759.6019287</v>
      </c>
      <c r="CE830" s="31">
        <v>1071.88753475249</v>
      </c>
      <c r="CF830" s="31">
        <v>152581.98864364601</v>
      </c>
      <c r="CG830" s="31">
        <v>1138472.9689941399</v>
      </c>
      <c r="CH830" s="31">
        <v>101765.286913872</v>
      </c>
      <c r="CI830" s="31">
        <v>78365.265279769897</v>
      </c>
      <c r="CJ830" s="31">
        <v>4548540.0830688505</v>
      </c>
      <c r="CK830" s="31">
        <v>36936526.692871101</v>
      </c>
      <c r="CL830" s="31">
        <v>10113210.232666001</v>
      </c>
      <c r="CM830" s="31">
        <v>106631.973136902</v>
      </c>
      <c r="CN830" s="31">
        <v>13756519.1986084</v>
      </c>
      <c r="CO830" s="31">
        <v>60068647.647949196</v>
      </c>
      <c r="CP830" s="31">
        <v>10113210.232666001</v>
      </c>
    </row>
    <row r="831" spans="1:94">
      <c r="A831" s="138" t="s">
        <v>78</v>
      </c>
      <c r="B831" s="163">
        <v>39783</v>
      </c>
      <c r="C831" s="31">
        <v>60681.092589378401</v>
      </c>
      <c r="D831" s="31">
        <v>0</v>
      </c>
      <c r="E831" s="31">
        <v>16184.7106702328</v>
      </c>
      <c r="F831" s="31">
        <v>12194.096042990701</v>
      </c>
      <c r="G831" s="31">
        <v>917.61413019895599</v>
      </c>
      <c r="H831" s="31">
        <v>0</v>
      </c>
      <c r="I831" s="31">
        <v>0</v>
      </c>
      <c r="J831" s="31">
        <v>26765.901740789399</v>
      </c>
      <c r="K831" s="31">
        <v>1653.54246342182</v>
      </c>
      <c r="L831" s="31">
        <v>10174.8770165443</v>
      </c>
      <c r="M831" s="31">
        <v>33031.978515148199</v>
      </c>
      <c r="N831" s="31">
        <v>4782.4814553260803</v>
      </c>
      <c r="O831" s="31">
        <v>26173.295095920599</v>
      </c>
      <c r="P831" s="31">
        <v>0</v>
      </c>
      <c r="Q831" s="31">
        <v>4287.0576762557002</v>
      </c>
      <c r="R831" s="31">
        <v>916.86666658520699</v>
      </c>
      <c r="S831" s="31">
        <v>0</v>
      </c>
      <c r="T831" s="31">
        <v>193.544404329732</v>
      </c>
      <c r="U831" s="31">
        <v>28543.446532010999</v>
      </c>
      <c r="V831" s="31">
        <v>3173029.1462707501</v>
      </c>
      <c r="W831" s="31">
        <v>0</v>
      </c>
      <c r="X831" s="31">
        <v>1179634.91110229</v>
      </c>
      <c r="Y831" s="31">
        <v>824114.12712097203</v>
      </c>
      <c r="Z831" s="31">
        <v>130522.860419273</v>
      </c>
      <c r="AA831" s="31">
        <v>0</v>
      </c>
      <c r="AB831" s="31">
        <v>0</v>
      </c>
      <c r="AC831" s="31">
        <v>9061816.6990966797</v>
      </c>
      <c r="AD831" s="31">
        <v>184887.55506896999</v>
      </c>
      <c r="AE831" s="31">
        <v>450826.497810364</v>
      </c>
      <c r="AF831" s="31">
        <v>1563530.41996765</v>
      </c>
      <c r="AG831" s="31">
        <v>698944.41799163795</v>
      </c>
      <c r="AH831" s="31">
        <v>1209025.7175292999</v>
      </c>
      <c r="AI831" s="31">
        <v>0</v>
      </c>
      <c r="AJ831" s="31">
        <v>430380.92066574103</v>
      </c>
      <c r="AK831" s="31">
        <v>119150.85793781299</v>
      </c>
      <c r="AL831" s="31">
        <v>0</v>
      </c>
      <c r="AM831" s="31">
        <v>27673.835204839699</v>
      </c>
      <c r="AN831" s="31">
        <v>9282653.0147705097</v>
      </c>
      <c r="AO831" s="31">
        <v>26600303.034667999</v>
      </c>
      <c r="AP831" s="31">
        <v>0</v>
      </c>
      <c r="AQ831" s="31">
        <v>9035782.1024169903</v>
      </c>
      <c r="AR831" s="31">
        <v>6275443.8389892597</v>
      </c>
      <c r="AS831" s="31">
        <v>980485.99163055397</v>
      </c>
      <c r="AT831" s="31">
        <v>0</v>
      </c>
      <c r="AU831" s="31">
        <v>0</v>
      </c>
      <c r="AV831" s="31">
        <v>23031982.7260742</v>
      </c>
      <c r="AW831" s="31">
        <v>525177.59843444801</v>
      </c>
      <c r="AX831" s="31">
        <v>3879495.7575378399</v>
      </c>
      <c r="AY831" s="31">
        <v>13057896.0158691</v>
      </c>
      <c r="AZ831" s="31">
        <v>5451720.2533569299</v>
      </c>
      <c r="BA831" s="31">
        <v>9871473.1513671894</v>
      </c>
      <c r="BB831" s="31">
        <v>0</v>
      </c>
      <c r="BC831" s="31">
        <v>3380516.7153930701</v>
      </c>
      <c r="BD831" s="31">
        <v>889401.65457916295</v>
      </c>
      <c r="BE831" s="31">
        <v>0</v>
      </c>
      <c r="BF831" s="31">
        <v>215956.833099365</v>
      </c>
      <c r="BG831" s="31">
        <v>23670235.436035201</v>
      </c>
      <c r="BH831" s="31">
        <v>6417983.31494141</v>
      </c>
      <c r="BI831" s="31">
        <v>0</v>
      </c>
      <c r="BJ831" s="31">
        <v>3552275.3894043001</v>
      </c>
      <c r="BK831" s="31">
        <v>2537102.2106628399</v>
      </c>
      <c r="BL831" s="31">
        <v>84994.283123016401</v>
      </c>
      <c r="BM831" s="31">
        <v>0</v>
      </c>
      <c r="BN831" s="31">
        <v>0</v>
      </c>
      <c r="BO831" s="31">
        <v>0</v>
      </c>
      <c r="BP831" s="31">
        <v>0</v>
      </c>
      <c r="BQ831" s="31">
        <v>0</v>
      </c>
      <c r="BR831" s="31">
        <v>4074181.4313049298</v>
      </c>
      <c r="BS831" s="31">
        <v>2208974.6323852502</v>
      </c>
      <c r="BT831" s="31">
        <v>1920789.9894256601</v>
      </c>
      <c r="BU831" s="31">
        <v>0</v>
      </c>
      <c r="BV831" s="31">
        <v>1825123.8642730699</v>
      </c>
      <c r="BW831" s="31">
        <v>99387.221041679397</v>
      </c>
      <c r="BX831" s="31">
        <v>0</v>
      </c>
      <c r="BY831" s="31">
        <v>0</v>
      </c>
      <c r="BZ831" s="31">
        <v>0</v>
      </c>
      <c r="CA831" s="31">
        <v>76840.626578330994</v>
      </c>
      <c r="CB831" s="31">
        <v>4355808.6979980497</v>
      </c>
      <c r="CC831" s="31">
        <v>35671167.620117202</v>
      </c>
      <c r="CD831" s="31">
        <v>10001073.2819824</v>
      </c>
      <c r="CE831" s="31">
        <v>1071.1678075045299</v>
      </c>
      <c r="CF831" s="31">
        <v>147340.71103477501</v>
      </c>
      <c r="CG831" s="31">
        <v>1104631.3089447001</v>
      </c>
      <c r="CH831" s="31">
        <v>99387.221041679397</v>
      </c>
      <c r="CI831" s="31">
        <v>77918.709417343096</v>
      </c>
      <c r="CJ831" s="31">
        <v>4502268.5977172898</v>
      </c>
      <c r="CK831" s="31">
        <v>36785624.347167999</v>
      </c>
      <c r="CL831" s="31">
        <v>10098504.357055699</v>
      </c>
      <c r="CM831" s="31">
        <v>106301.18969059001</v>
      </c>
      <c r="CN831" s="31">
        <v>13788062.4232178</v>
      </c>
      <c r="CO831" s="31">
        <v>60480514.380371101</v>
      </c>
      <c r="CP831" s="31">
        <v>10098504.357055699</v>
      </c>
    </row>
    <row r="832" spans="1:94">
      <c r="A832" s="138" t="s">
        <v>78</v>
      </c>
      <c r="B832" s="163">
        <v>39873</v>
      </c>
      <c r="C832" s="31">
        <v>61529.711038112597</v>
      </c>
      <c r="D832" s="31">
        <v>0</v>
      </c>
      <c r="E832" s="31">
        <v>15758.363022327399</v>
      </c>
      <c r="F832" s="31">
        <v>12006.2518121004</v>
      </c>
      <c r="G832" s="31">
        <v>963.79100238531805</v>
      </c>
      <c r="H832" s="31">
        <v>0</v>
      </c>
      <c r="I832" s="31">
        <v>0</v>
      </c>
      <c r="J832" s="31">
        <v>27385.737128496199</v>
      </c>
      <c r="K832" s="31">
        <v>1326.79364031553</v>
      </c>
      <c r="L832" s="31">
        <v>9981.6228213310205</v>
      </c>
      <c r="M832" s="31">
        <v>33569.566728591897</v>
      </c>
      <c r="N832" s="31">
        <v>4786.0271466374397</v>
      </c>
      <c r="O832" s="31">
        <v>26364.607147693601</v>
      </c>
      <c r="P832" s="31">
        <v>0</v>
      </c>
      <c r="Q832" s="31">
        <v>4254.2308456301698</v>
      </c>
      <c r="R832" s="31">
        <v>935.48311520367895</v>
      </c>
      <c r="S832" s="31">
        <v>0</v>
      </c>
      <c r="T832" s="31">
        <v>191.89692721702201</v>
      </c>
      <c r="U832" s="31">
        <v>28669.055868864099</v>
      </c>
      <c r="V832" s="31">
        <v>3182337.1707458501</v>
      </c>
      <c r="W832" s="31">
        <v>0</v>
      </c>
      <c r="X832" s="31">
        <v>1130868.8112029999</v>
      </c>
      <c r="Y832" s="31">
        <v>795394.03490447998</v>
      </c>
      <c r="Z832" s="31">
        <v>135901.89523506199</v>
      </c>
      <c r="AA832" s="31">
        <v>0</v>
      </c>
      <c r="AB832" s="31">
        <v>0</v>
      </c>
      <c r="AC832" s="31">
        <v>9229135.5340576209</v>
      </c>
      <c r="AD832" s="31">
        <v>140764.51617813099</v>
      </c>
      <c r="AE832" s="31">
        <v>430900.970081329</v>
      </c>
      <c r="AF832" s="31">
        <v>1567812.0875396701</v>
      </c>
      <c r="AG832" s="31">
        <v>681112.40525817894</v>
      </c>
      <c r="AH832" s="31">
        <v>1217920.9875640899</v>
      </c>
      <c r="AI832" s="31">
        <v>0</v>
      </c>
      <c r="AJ832" s="31">
        <v>419390.68819427502</v>
      </c>
      <c r="AK832" s="31">
        <v>124666.938390732</v>
      </c>
      <c r="AL832" s="31">
        <v>0</v>
      </c>
      <c r="AM832" s="31">
        <v>27859.681657791101</v>
      </c>
      <c r="AN832" s="31">
        <v>9370344.1564941406</v>
      </c>
      <c r="AO832" s="31">
        <v>26894794.580566399</v>
      </c>
      <c r="AP832" s="31">
        <v>0</v>
      </c>
      <c r="AQ832" s="31">
        <v>8651175.5006103497</v>
      </c>
      <c r="AR832" s="31">
        <v>6070795.6314697303</v>
      </c>
      <c r="AS832" s="31">
        <v>1030909.65916443</v>
      </c>
      <c r="AT832" s="31">
        <v>0</v>
      </c>
      <c r="AU832" s="31">
        <v>0</v>
      </c>
      <c r="AV832" s="31">
        <v>23605146.732421901</v>
      </c>
      <c r="AW832" s="31">
        <v>402247.30000305199</v>
      </c>
      <c r="AX832" s="31">
        <v>3736813.5204162602</v>
      </c>
      <c r="AY832" s="31">
        <v>13239917.607421899</v>
      </c>
      <c r="AZ832" s="31">
        <v>5319476.0137329102</v>
      </c>
      <c r="BA832" s="31">
        <v>9997085.2335205097</v>
      </c>
      <c r="BB832" s="31">
        <v>0</v>
      </c>
      <c r="BC832" s="31">
        <v>3304548.6902771001</v>
      </c>
      <c r="BD832" s="31">
        <v>933021.20299529994</v>
      </c>
      <c r="BE832" s="31">
        <v>0</v>
      </c>
      <c r="BF832" s="31">
        <v>219667.00775718701</v>
      </c>
      <c r="BG832" s="31">
        <v>24012985.3120117</v>
      </c>
      <c r="BH832" s="31">
        <v>6611740.2201538105</v>
      </c>
      <c r="BI832" s="31">
        <v>0</v>
      </c>
      <c r="BJ832" s="31">
        <v>3494508.0845947298</v>
      </c>
      <c r="BK832" s="31">
        <v>2493045.8845214802</v>
      </c>
      <c r="BL832" s="31">
        <v>89187.5691184998</v>
      </c>
      <c r="BM832" s="31">
        <v>0</v>
      </c>
      <c r="BN832" s="31">
        <v>0</v>
      </c>
      <c r="BO832" s="31">
        <v>0</v>
      </c>
      <c r="BP832" s="31">
        <v>0</v>
      </c>
      <c r="BQ832" s="31">
        <v>0</v>
      </c>
      <c r="BR832" s="31">
        <v>4113957.3122863802</v>
      </c>
      <c r="BS832" s="31">
        <v>2166707.1171875</v>
      </c>
      <c r="BT832" s="31">
        <v>1945283.8334503199</v>
      </c>
      <c r="BU832" s="31">
        <v>0</v>
      </c>
      <c r="BV832" s="31">
        <v>1805341.8016357401</v>
      </c>
      <c r="BW832" s="31">
        <v>103400.833230972</v>
      </c>
      <c r="BX832" s="31">
        <v>0</v>
      </c>
      <c r="BY832" s="31">
        <v>0</v>
      </c>
      <c r="BZ832" s="31">
        <v>0</v>
      </c>
      <c r="CA832" s="31">
        <v>77369.321529388399</v>
      </c>
      <c r="CB832" s="31">
        <v>4308538.6317748995</v>
      </c>
      <c r="CC832" s="31">
        <v>35489389.745605499</v>
      </c>
      <c r="CD832" s="31">
        <v>10074126.630615201</v>
      </c>
      <c r="CE832" s="31">
        <v>1086.2125384062499</v>
      </c>
      <c r="CF832" s="31">
        <v>151187.056703568</v>
      </c>
      <c r="CG832" s="31">
        <v>1143362.0692749</v>
      </c>
      <c r="CH832" s="31">
        <v>103400.833230972</v>
      </c>
      <c r="CI832" s="31">
        <v>78446.971253395095</v>
      </c>
      <c r="CJ832" s="31">
        <v>4462959.6427612295</v>
      </c>
      <c r="CK832" s="31">
        <v>36627697.661621101</v>
      </c>
      <c r="CL832" s="31">
        <v>10179758.0976563</v>
      </c>
      <c r="CM832" s="31">
        <v>106908.99565601299</v>
      </c>
      <c r="CN832" s="31">
        <v>13847700.681396499</v>
      </c>
      <c r="CO832" s="31">
        <v>60638883.439941399</v>
      </c>
      <c r="CP832" s="31">
        <v>10179758.0976563</v>
      </c>
    </row>
    <row r="833" spans="1:94">
      <c r="A833" s="138" t="s">
        <v>78</v>
      </c>
      <c r="B833" s="163">
        <v>39965</v>
      </c>
      <c r="C833" s="31">
        <v>62317.628181457498</v>
      </c>
      <c r="D833" s="31">
        <v>0</v>
      </c>
      <c r="E833" s="31">
        <v>15328.188755273801</v>
      </c>
      <c r="F833" s="31">
        <v>11738.867279529601</v>
      </c>
      <c r="G833" s="31">
        <v>1010.93810670823</v>
      </c>
      <c r="H833" s="31">
        <v>0</v>
      </c>
      <c r="I833" s="31">
        <v>0</v>
      </c>
      <c r="J833" s="31">
        <v>27888.112956762299</v>
      </c>
      <c r="K833" s="31">
        <v>1038.6465438902401</v>
      </c>
      <c r="L833" s="31">
        <v>9947.3398513793909</v>
      </c>
      <c r="M833" s="31">
        <v>33869.016168594397</v>
      </c>
      <c r="N833" s="31">
        <v>4782.1460295915604</v>
      </c>
      <c r="O833" s="31">
        <v>26545.7319016457</v>
      </c>
      <c r="P833" s="31">
        <v>0</v>
      </c>
      <c r="Q833" s="31">
        <v>4231.6109158396703</v>
      </c>
      <c r="R833" s="31">
        <v>946.80305180698599</v>
      </c>
      <c r="S833" s="31">
        <v>0</v>
      </c>
      <c r="T833" s="31">
        <v>191.602544715628</v>
      </c>
      <c r="U833" s="31">
        <v>28830.420965671499</v>
      </c>
      <c r="V833" s="31">
        <v>3235961.7784728999</v>
      </c>
      <c r="W833" s="31">
        <v>0</v>
      </c>
      <c r="X833" s="31">
        <v>1098388.6408844001</v>
      </c>
      <c r="Y833" s="31">
        <v>785153.61641693104</v>
      </c>
      <c r="Z833" s="31">
        <v>138805.96278381301</v>
      </c>
      <c r="AA833" s="31">
        <v>0</v>
      </c>
      <c r="AB833" s="31">
        <v>0</v>
      </c>
      <c r="AC833" s="31">
        <v>9375107.8890380897</v>
      </c>
      <c r="AD833" s="31">
        <v>107946.249851227</v>
      </c>
      <c r="AE833" s="31">
        <v>431156.56006240798</v>
      </c>
      <c r="AF833" s="31">
        <v>1580751.64091492</v>
      </c>
      <c r="AG833" s="31">
        <v>678219.85274505604</v>
      </c>
      <c r="AH833" s="31">
        <v>1219338.40328979</v>
      </c>
      <c r="AI833" s="31">
        <v>0</v>
      </c>
      <c r="AJ833" s="31">
        <v>426414.06605148298</v>
      </c>
      <c r="AK833" s="31">
        <v>122298.246202469</v>
      </c>
      <c r="AL833" s="31">
        <v>0</v>
      </c>
      <c r="AM833" s="31">
        <v>28801.468225479101</v>
      </c>
      <c r="AN833" s="31">
        <v>9458728.3986816406</v>
      </c>
      <c r="AO833" s="31">
        <v>27466905.495361298</v>
      </c>
      <c r="AP833" s="31">
        <v>0</v>
      </c>
      <c r="AQ833" s="31">
        <v>8450871.9035644494</v>
      </c>
      <c r="AR833" s="31">
        <v>5987429.72766113</v>
      </c>
      <c r="AS833" s="31">
        <v>1047928.55735016</v>
      </c>
      <c r="AT833" s="31">
        <v>0</v>
      </c>
      <c r="AU833" s="31">
        <v>0</v>
      </c>
      <c r="AV833" s="31">
        <v>24135455.698486298</v>
      </c>
      <c r="AW833" s="31">
        <v>309149.73878478998</v>
      </c>
      <c r="AX833" s="31">
        <v>3773655.5933532701</v>
      </c>
      <c r="AY833" s="31">
        <v>13390638.7816162</v>
      </c>
      <c r="AZ833" s="31">
        <v>5329889.7478027297</v>
      </c>
      <c r="BA833" s="31">
        <v>10063782.0050049</v>
      </c>
      <c r="BB833" s="31">
        <v>0</v>
      </c>
      <c r="BC833" s="31">
        <v>3378927.0099792499</v>
      </c>
      <c r="BD833" s="31">
        <v>914841.23483276402</v>
      </c>
      <c r="BE833" s="31">
        <v>0</v>
      </c>
      <c r="BF833" s="31">
        <v>222231.97002983099</v>
      </c>
      <c r="BG833" s="31">
        <v>24384449.4995117</v>
      </c>
      <c r="BH833" s="31">
        <v>6724916.5850219699</v>
      </c>
      <c r="BI833" s="31">
        <v>0</v>
      </c>
      <c r="BJ833" s="31">
        <v>3441872.0462341299</v>
      </c>
      <c r="BK833" s="31">
        <v>2480665.8528137198</v>
      </c>
      <c r="BL833" s="31">
        <v>91001.6241226196</v>
      </c>
      <c r="BM833" s="31">
        <v>0</v>
      </c>
      <c r="BN833" s="31">
        <v>0</v>
      </c>
      <c r="BO833" s="31">
        <v>0</v>
      </c>
      <c r="BP833" s="31">
        <v>0</v>
      </c>
      <c r="BQ833" s="31">
        <v>0</v>
      </c>
      <c r="BR833" s="31">
        <v>4173129.1052246098</v>
      </c>
      <c r="BS833" s="31">
        <v>2179045.2793579102</v>
      </c>
      <c r="BT833" s="31">
        <v>1958236.55557251</v>
      </c>
      <c r="BU833" s="31">
        <v>0</v>
      </c>
      <c r="BV833" s="31">
        <v>1829731.6837921101</v>
      </c>
      <c r="BW833" s="31">
        <v>101680.43019771601</v>
      </c>
      <c r="BX833" s="31">
        <v>0</v>
      </c>
      <c r="BY833" s="31">
        <v>0</v>
      </c>
      <c r="BZ833" s="31">
        <v>0</v>
      </c>
      <c r="CA833" s="31">
        <v>77650.644347190901</v>
      </c>
      <c r="CB833" s="31">
        <v>4335380.0084838904</v>
      </c>
      <c r="CC833" s="31">
        <v>35930355.471191399</v>
      </c>
      <c r="CD833" s="31">
        <v>10178567.5472412</v>
      </c>
      <c r="CE833" s="31">
        <v>1109.15300132334</v>
      </c>
      <c r="CF833" s="31">
        <v>150863.36558342</v>
      </c>
      <c r="CG833" s="31">
        <v>1138432.2670745801</v>
      </c>
      <c r="CH833" s="31">
        <v>101680.43019771601</v>
      </c>
      <c r="CI833" s="31">
        <v>78759.428253173799</v>
      </c>
      <c r="CJ833" s="31">
        <v>4485389.2020873995</v>
      </c>
      <c r="CK833" s="31">
        <v>37068871.127929702</v>
      </c>
      <c r="CL833" s="31">
        <v>10282679.746582</v>
      </c>
      <c r="CM833" s="31">
        <v>107390.786287308</v>
      </c>
      <c r="CN833" s="31">
        <v>13944939.5194092</v>
      </c>
      <c r="CO833" s="31">
        <v>61455683.531738304</v>
      </c>
      <c r="CP833" s="31">
        <v>10282679.746582</v>
      </c>
    </row>
    <row r="834" spans="1:94">
      <c r="A834" s="138" t="s">
        <v>78</v>
      </c>
      <c r="B834" s="163">
        <v>40057</v>
      </c>
      <c r="C834" s="31">
        <v>63333.801238059998</v>
      </c>
      <c r="D834" s="31">
        <v>0</v>
      </c>
      <c r="E834" s="31">
        <v>14968.086486578</v>
      </c>
      <c r="F834" s="31">
        <v>11513.672446370099</v>
      </c>
      <c r="G834" s="31">
        <v>1079.11629617214</v>
      </c>
      <c r="H834" s="31">
        <v>0</v>
      </c>
      <c r="I834" s="31">
        <v>0</v>
      </c>
      <c r="J834" s="31">
        <v>28282.1596326828</v>
      </c>
      <c r="K834" s="31">
        <v>769.28445415943895</v>
      </c>
      <c r="L834" s="31">
        <v>9611.5638991594296</v>
      </c>
      <c r="M834" s="31">
        <v>34015.504357338003</v>
      </c>
      <c r="N834" s="31">
        <v>4768.3798627853403</v>
      </c>
      <c r="O834" s="31">
        <v>26997.682278156299</v>
      </c>
      <c r="P834" s="31">
        <v>0</v>
      </c>
      <c r="Q834" s="31">
        <v>4163.0660786032704</v>
      </c>
      <c r="R834" s="31">
        <v>969.16424994915701</v>
      </c>
      <c r="S834" s="31">
        <v>0</v>
      </c>
      <c r="T834" s="31">
        <v>219.16463250853101</v>
      </c>
      <c r="U834" s="31">
        <v>29071.777367591902</v>
      </c>
      <c r="V834" s="31">
        <v>3274941.6565856901</v>
      </c>
      <c r="W834" s="31">
        <v>0</v>
      </c>
      <c r="X834" s="31">
        <v>1064427.14503479</v>
      </c>
      <c r="Y834" s="31">
        <v>756542.09571075405</v>
      </c>
      <c r="Z834" s="31">
        <v>139884.83293151899</v>
      </c>
      <c r="AA834" s="31">
        <v>0</v>
      </c>
      <c r="AB834" s="31">
        <v>0</v>
      </c>
      <c r="AC834" s="31">
        <v>9497474.7154540997</v>
      </c>
      <c r="AD834" s="31">
        <v>79876.006093978896</v>
      </c>
      <c r="AE834" s="31">
        <v>418111.078907013</v>
      </c>
      <c r="AF834" s="31">
        <v>1593257.83651733</v>
      </c>
      <c r="AG834" s="31">
        <v>669910.18371581996</v>
      </c>
      <c r="AH834" s="31">
        <v>1230987.98260498</v>
      </c>
      <c r="AI834" s="31">
        <v>0</v>
      </c>
      <c r="AJ834" s="31">
        <v>418616.52023315401</v>
      </c>
      <c r="AK834" s="31">
        <v>119925.409685135</v>
      </c>
      <c r="AL834" s="31">
        <v>0</v>
      </c>
      <c r="AM834" s="31">
        <v>27630.052129030199</v>
      </c>
      <c r="AN834" s="31">
        <v>9589571.79223633</v>
      </c>
      <c r="AO834" s="31">
        <v>28010587.0458984</v>
      </c>
      <c r="AP834" s="31">
        <v>0</v>
      </c>
      <c r="AQ834" s="31">
        <v>8265385.33166504</v>
      </c>
      <c r="AR834" s="31">
        <v>5832138.0947265597</v>
      </c>
      <c r="AS834" s="31">
        <v>1076232.2489166299</v>
      </c>
      <c r="AT834" s="31">
        <v>0</v>
      </c>
      <c r="AU834" s="31">
        <v>0</v>
      </c>
      <c r="AV834" s="31">
        <v>24701539.373291001</v>
      </c>
      <c r="AW834" s="31">
        <v>227524.19306564299</v>
      </c>
      <c r="AX834" s="31">
        <v>3691149.76452637</v>
      </c>
      <c r="AY834" s="31">
        <v>13593017.588501001</v>
      </c>
      <c r="AZ834" s="31">
        <v>5303468.5650024395</v>
      </c>
      <c r="BA834" s="31">
        <v>10257572.927123999</v>
      </c>
      <c r="BB834" s="31">
        <v>0</v>
      </c>
      <c r="BC834" s="31">
        <v>3325336.29833984</v>
      </c>
      <c r="BD834" s="31">
        <v>908714.69670867897</v>
      </c>
      <c r="BE834" s="31">
        <v>0</v>
      </c>
      <c r="BF834" s="31">
        <v>223525.95376205401</v>
      </c>
      <c r="BG834" s="31">
        <v>24935964.623046901</v>
      </c>
      <c r="BH834" s="31">
        <v>6742853.8584594699</v>
      </c>
      <c r="BI834" s="31">
        <v>0</v>
      </c>
      <c r="BJ834" s="31">
        <v>3360318.4824218801</v>
      </c>
      <c r="BK834" s="31">
        <v>2410588.7242431599</v>
      </c>
      <c r="BL834" s="31">
        <v>93434.663620948806</v>
      </c>
      <c r="BM834" s="31">
        <v>0</v>
      </c>
      <c r="BN834" s="31">
        <v>0</v>
      </c>
      <c r="BO834" s="31">
        <v>0</v>
      </c>
      <c r="BP834" s="31">
        <v>0</v>
      </c>
      <c r="BQ834" s="31">
        <v>0</v>
      </c>
      <c r="BR834" s="31">
        <v>4197562.81005859</v>
      </c>
      <c r="BS834" s="31">
        <v>2163252.8617553702</v>
      </c>
      <c r="BT834" s="31">
        <v>1995605.26194763</v>
      </c>
      <c r="BU834" s="31">
        <v>0</v>
      </c>
      <c r="BV834" s="31">
        <v>1797560.1183166499</v>
      </c>
      <c r="BW834" s="31">
        <v>100411.936195374</v>
      </c>
      <c r="BX834" s="31">
        <v>0</v>
      </c>
      <c r="BY834" s="31">
        <v>0</v>
      </c>
      <c r="BZ834" s="31">
        <v>0</v>
      </c>
      <c r="CA834" s="31">
        <v>78260.102099418596</v>
      </c>
      <c r="CB834" s="31">
        <v>4342379.6599731399</v>
      </c>
      <c r="CC834" s="31">
        <v>36305537.102050804</v>
      </c>
      <c r="CD834" s="31">
        <v>10100241.1341553</v>
      </c>
      <c r="CE834" s="31">
        <v>1155.4367114454501</v>
      </c>
      <c r="CF834" s="31">
        <v>148514.15386009199</v>
      </c>
      <c r="CG834" s="31">
        <v>1141383.66377258</v>
      </c>
      <c r="CH834" s="31">
        <v>100411.936195374</v>
      </c>
      <c r="CI834" s="31">
        <v>79419.003116607695</v>
      </c>
      <c r="CJ834" s="31">
        <v>4489540.3587646503</v>
      </c>
      <c r="CK834" s="31">
        <v>37442120.272949196</v>
      </c>
      <c r="CL834" s="31">
        <v>10197971.9191895</v>
      </c>
      <c r="CM834" s="31">
        <v>108253.031904221</v>
      </c>
      <c r="CN834" s="31">
        <v>14056690.4779053</v>
      </c>
      <c r="CO834" s="31">
        <v>62342616.687011696</v>
      </c>
      <c r="CP834" s="31">
        <v>10197971.9191895</v>
      </c>
    </row>
    <row r="835" spans="1:94">
      <c r="A835" s="138" t="s">
        <v>78</v>
      </c>
      <c r="B835" s="163">
        <v>40148</v>
      </c>
      <c r="C835" s="31">
        <v>64187.293324947401</v>
      </c>
      <c r="D835" s="31">
        <v>0</v>
      </c>
      <c r="E835" s="31">
        <v>14574.316037774101</v>
      </c>
      <c r="F835" s="31">
        <v>11283.7441884279</v>
      </c>
      <c r="G835" s="31">
        <v>1129.8647710532</v>
      </c>
      <c r="H835" s="31">
        <v>0</v>
      </c>
      <c r="I835" s="31">
        <v>0</v>
      </c>
      <c r="J835" s="31">
        <v>28643.574514389002</v>
      </c>
      <c r="K835" s="31">
        <v>552.46606480330195</v>
      </c>
      <c r="L835" s="31">
        <v>9443.3538801670093</v>
      </c>
      <c r="M835" s="31">
        <v>34145.9534645081</v>
      </c>
      <c r="N835" s="31">
        <v>4736.8275035619699</v>
      </c>
      <c r="O835" s="31">
        <v>27561.181226491899</v>
      </c>
      <c r="P835" s="31">
        <v>0</v>
      </c>
      <c r="Q835" s="31">
        <v>4167.64515864849</v>
      </c>
      <c r="R835" s="31">
        <v>983.32831847667705</v>
      </c>
      <c r="S835" s="31">
        <v>0</v>
      </c>
      <c r="T835" s="31">
        <v>213.791686866432</v>
      </c>
      <c r="U835" s="31">
        <v>29328.4690873623</v>
      </c>
      <c r="V835" s="31">
        <v>3303960.1575927702</v>
      </c>
      <c r="W835" s="31">
        <v>0</v>
      </c>
      <c r="X835" s="31">
        <v>1034112.62632751</v>
      </c>
      <c r="Y835" s="31">
        <v>742327.29625701904</v>
      </c>
      <c r="Z835" s="31">
        <v>141944.865262985</v>
      </c>
      <c r="AA835" s="31">
        <v>0</v>
      </c>
      <c r="AB835" s="31">
        <v>0</v>
      </c>
      <c r="AC835" s="31">
        <v>9511135.3477783203</v>
      </c>
      <c r="AD835" s="31">
        <v>49581.839570522301</v>
      </c>
      <c r="AE835" s="31">
        <v>410268.37164688099</v>
      </c>
      <c r="AF835" s="31">
        <v>1595973.64254761</v>
      </c>
      <c r="AG835" s="31">
        <v>661216.09153747605</v>
      </c>
      <c r="AH835" s="31">
        <v>1252576.4097595201</v>
      </c>
      <c r="AI835" s="31">
        <v>0</v>
      </c>
      <c r="AJ835" s="31">
        <v>418307.384555817</v>
      </c>
      <c r="AK835" s="31">
        <v>117499.192239761</v>
      </c>
      <c r="AL835" s="31">
        <v>0</v>
      </c>
      <c r="AM835" s="31">
        <v>28572.938525438301</v>
      </c>
      <c r="AN835" s="31">
        <v>9569757.78125</v>
      </c>
      <c r="AO835" s="31">
        <v>28460048.252197299</v>
      </c>
      <c r="AP835" s="31">
        <v>0</v>
      </c>
      <c r="AQ835" s="31">
        <v>8126513.44641113</v>
      </c>
      <c r="AR835" s="31">
        <v>5818636.2006225605</v>
      </c>
      <c r="AS835" s="31">
        <v>1090583.0935668901</v>
      </c>
      <c r="AT835" s="31">
        <v>0</v>
      </c>
      <c r="AU835" s="31">
        <v>0</v>
      </c>
      <c r="AV835" s="31">
        <v>25006052.325439502</v>
      </c>
      <c r="AW835" s="31">
        <v>145562.52914237999</v>
      </c>
      <c r="AX835" s="31">
        <v>3666041.7504577599</v>
      </c>
      <c r="AY835" s="31">
        <v>13729393.0628662</v>
      </c>
      <c r="AZ835" s="31">
        <v>5298778.69848633</v>
      </c>
      <c r="BA835" s="31">
        <v>10519214.8751221</v>
      </c>
      <c r="BB835" s="31">
        <v>0</v>
      </c>
      <c r="BC835" s="31">
        <v>3404759.9908447298</v>
      </c>
      <c r="BD835" s="31">
        <v>899159.36238098098</v>
      </c>
      <c r="BE835" s="31">
        <v>0</v>
      </c>
      <c r="BF835" s="31">
        <v>224572.37086486799</v>
      </c>
      <c r="BG835" s="31">
        <v>25192178.566894501</v>
      </c>
      <c r="BH835" s="31">
        <v>6864285.0903930701</v>
      </c>
      <c r="BI835" s="31">
        <v>0</v>
      </c>
      <c r="BJ835" s="31">
        <v>3342889.3211975102</v>
      </c>
      <c r="BK835" s="31">
        <v>2411921.3788147001</v>
      </c>
      <c r="BL835" s="31">
        <v>93599.786867141695</v>
      </c>
      <c r="BM835" s="31">
        <v>0</v>
      </c>
      <c r="BN835" s="31">
        <v>0</v>
      </c>
      <c r="BO835" s="31">
        <v>0</v>
      </c>
      <c r="BP835" s="31">
        <v>0</v>
      </c>
      <c r="BQ835" s="31">
        <v>0</v>
      </c>
      <c r="BR835" s="31">
        <v>4239875.5755004901</v>
      </c>
      <c r="BS835" s="31">
        <v>2161118.8020019499</v>
      </c>
      <c r="BT835" s="31">
        <v>2046339.84249878</v>
      </c>
      <c r="BU835" s="31">
        <v>0</v>
      </c>
      <c r="BV835" s="31">
        <v>1827095.2531433101</v>
      </c>
      <c r="BW835" s="31">
        <v>99394.371453285203</v>
      </c>
      <c r="BX835" s="31">
        <v>0</v>
      </c>
      <c r="BY835" s="31">
        <v>0</v>
      </c>
      <c r="BZ835" s="31">
        <v>0</v>
      </c>
      <c r="CA835" s="31">
        <v>78737.765647888198</v>
      </c>
      <c r="CB835" s="31">
        <v>4337629.36120605</v>
      </c>
      <c r="CC835" s="31">
        <v>36601792.822753899</v>
      </c>
      <c r="CD835" s="31">
        <v>10221057.2270508</v>
      </c>
      <c r="CE835" s="31">
        <v>1170.9126453101601</v>
      </c>
      <c r="CF835" s="31">
        <v>146888.47149086001</v>
      </c>
      <c r="CG835" s="31">
        <v>1125103.2074279799</v>
      </c>
      <c r="CH835" s="31">
        <v>99394.371453285203</v>
      </c>
      <c r="CI835" s="31">
        <v>79914.602693557696</v>
      </c>
      <c r="CJ835" s="31">
        <v>4483472.2513427697</v>
      </c>
      <c r="CK835" s="31">
        <v>37738335.676757798</v>
      </c>
      <c r="CL835" s="31">
        <v>10317636.416626001</v>
      </c>
      <c r="CM835" s="31">
        <v>109058.188734055</v>
      </c>
      <c r="CN835" s="31">
        <v>14064515.7502441</v>
      </c>
      <c r="CO835" s="31">
        <v>63033761.456542999</v>
      </c>
      <c r="CP835" s="31">
        <v>10317636.416626001</v>
      </c>
    </row>
    <row r="836" spans="1:94">
      <c r="A836" s="138" t="s">
        <v>78</v>
      </c>
      <c r="B836" s="163">
        <v>40238</v>
      </c>
      <c r="C836" s="31">
        <v>64424.122268676801</v>
      </c>
      <c r="D836" s="31">
        <v>0</v>
      </c>
      <c r="E836" s="31">
        <v>13999.9605863094</v>
      </c>
      <c r="F836" s="31">
        <v>10996.505640387501</v>
      </c>
      <c r="G836" s="31">
        <v>1135.55950498581</v>
      </c>
      <c r="H836" s="31">
        <v>0</v>
      </c>
      <c r="I836" s="31">
        <v>0</v>
      </c>
      <c r="J836" s="31">
        <v>29263.0563623905</v>
      </c>
      <c r="K836" s="31">
        <v>401.22369940578898</v>
      </c>
      <c r="L836" s="31">
        <v>9458.5229133367502</v>
      </c>
      <c r="M836" s="31">
        <v>34129.8624505997</v>
      </c>
      <c r="N836" s="31">
        <v>4690.73435920477</v>
      </c>
      <c r="O836" s="31">
        <v>27458.8804371357</v>
      </c>
      <c r="P836" s="31">
        <v>0</v>
      </c>
      <c r="Q836" s="31">
        <v>4109.0301137566603</v>
      </c>
      <c r="R836" s="31">
        <v>971.00119506567705</v>
      </c>
      <c r="S836" s="31">
        <v>0</v>
      </c>
      <c r="T836" s="31">
        <v>206.37554325163401</v>
      </c>
      <c r="U836" s="31">
        <v>29607.311770916</v>
      </c>
      <c r="V836" s="31">
        <v>3306988.1400146498</v>
      </c>
      <c r="W836" s="31">
        <v>0</v>
      </c>
      <c r="X836" s="31">
        <v>979162.05733490002</v>
      </c>
      <c r="Y836" s="31">
        <v>714888.86295318604</v>
      </c>
      <c r="Z836" s="31">
        <v>141651.80797386201</v>
      </c>
      <c r="AA836" s="31">
        <v>0</v>
      </c>
      <c r="AB836" s="31">
        <v>0</v>
      </c>
      <c r="AC836" s="31">
        <v>9682712.89306641</v>
      </c>
      <c r="AD836" s="31">
        <v>34471.608518123598</v>
      </c>
      <c r="AE836" s="31">
        <v>403883.67621231102</v>
      </c>
      <c r="AF836" s="31">
        <v>1579379.5776825</v>
      </c>
      <c r="AG836" s="31">
        <v>648993.33567810105</v>
      </c>
      <c r="AH836" s="31">
        <v>1255468.64306641</v>
      </c>
      <c r="AI836" s="31">
        <v>0</v>
      </c>
      <c r="AJ836" s="31">
        <v>410128.71968841599</v>
      </c>
      <c r="AK836" s="31">
        <v>115096.86590194701</v>
      </c>
      <c r="AL836" s="31">
        <v>0</v>
      </c>
      <c r="AM836" s="31">
        <v>27758.155378580101</v>
      </c>
      <c r="AN836" s="31">
        <v>9713719.4749755897</v>
      </c>
      <c r="AO836" s="31">
        <v>28755344.064453099</v>
      </c>
      <c r="AP836" s="31">
        <v>0</v>
      </c>
      <c r="AQ836" s="31">
        <v>7773454.7757568397</v>
      </c>
      <c r="AR836" s="31">
        <v>5659001.3082885696</v>
      </c>
      <c r="AS836" s="31">
        <v>1095118.23945618</v>
      </c>
      <c r="AT836" s="31">
        <v>0</v>
      </c>
      <c r="AU836" s="31">
        <v>0</v>
      </c>
      <c r="AV836" s="31">
        <v>25648607.056640599</v>
      </c>
      <c r="AW836" s="31">
        <v>101870.418045044</v>
      </c>
      <c r="AX836" s="31">
        <v>3652621.6901550302</v>
      </c>
      <c r="AY836" s="31">
        <v>13735128.6013184</v>
      </c>
      <c r="AZ836" s="31">
        <v>5245111.5061645498</v>
      </c>
      <c r="BA836" s="31">
        <v>10625809.0703125</v>
      </c>
      <c r="BB836" s="31">
        <v>0</v>
      </c>
      <c r="BC836" s="31">
        <v>3354757.37994385</v>
      </c>
      <c r="BD836" s="31">
        <v>889933.59973907506</v>
      </c>
      <c r="BE836" s="31">
        <v>0</v>
      </c>
      <c r="BF836" s="31">
        <v>217693.246679306</v>
      </c>
      <c r="BG836" s="31">
        <v>25745167.352783199</v>
      </c>
      <c r="BH836" s="31">
        <v>7163286.1010742197</v>
      </c>
      <c r="BI836" s="31">
        <v>0</v>
      </c>
      <c r="BJ836" s="31">
        <v>3262810.4783020001</v>
      </c>
      <c r="BK836" s="31">
        <v>2377532.16973877</v>
      </c>
      <c r="BL836" s="31">
        <v>96237.3719949722</v>
      </c>
      <c r="BM836" s="31">
        <v>0</v>
      </c>
      <c r="BN836" s="31">
        <v>0</v>
      </c>
      <c r="BO836" s="31">
        <v>0</v>
      </c>
      <c r="BP836" s="31">
        <v>0</v>
      </c>
      <c r="BQ836" s="31">
        <v>0</v>
      </c>
      <c r="BR836" s="31">
        <v>4318242.6909790002</v>
      </c>
      <c r="BS836" s="31">
        <v>2143428.9060668899</v>
      </c>
      <c r="BT836" s="31">
        <v>2067038.11231995</v>
      </c>
      <c r="BU836" s="31">
        <v>0</v>
      </c>
      <c r="BV836" s="31">
        <v>1820635.2926940899</v>
      </c>
      <c r="BW836" s="31">
        <v>97325.103147506699</v>
      </c>
      <c r="BX836" s="31">
        <v>0</v>
      </c>
      <c r="BY836" s="31">
        <v>0</v>
      </c>
      <c r="BZ836" s="31">
        <v>0</v>
      </c>
      <c r="CA836" s="31">
        <v>78486.971223831206</v>
      </c>
      <c r="CB836" s="31">
        <v>4283398.6159667997</v>
      </c>
      <c r="CC836" s="31">
        <v>36471114.158691399</v>
      </c>
      <c r="CD836" s="31">
        <v>10408987.3516846</v>
      </c>
      <c r="CE836" s="31">
        <v>1132.7075766623</v>
      </c>
      <c r="CF836" s="31">
        <v>141552.81459999099</v>
      </c>
      <c r="CG836" s="31">
        <v>1096827.3742370601</v>
      </c>
      <c r="CH836" s="31">
        <v>97325.103147506699</v>
      </c>
      <c r="CI836" s="31">
        <v>79609.714209556594</v>
      </c>
      <c r="CJ836" s="31">
        <v>4428093.4626464797</v>
      </c>
      <c r="CK836" s="31">
        <v>37558740.0009766</v>
      </c>
      <c r="CL836" s="31">
        <v>10508812.545043901</v>
      </c>
      <c r="CM836" s="31">
        <v>108996.074155807</v>
      </c>
      <c r="CN836" s="31">
        <v>14154384.0441895</v>
      </c>
      <c r="CO836" s="31">
        <v>63220870.354980499</v>
      </c>
      <c r="CP836" s="31">
        <v>10508812.545043901</v>
      </c>
    </row>
    <row r="837" spans="1:94">
      <c r="A837" s="138" t="s">
        <v>78</v>
      </c>
      <c r="B837" s="163">
        <v>40330</v>
      </c>
      <c r="C837" s="31">
        <v>65393.758227825201</v>
      </c>
      <c r="D837" s="31">
        <v>0</v>
      </c>
      <c r="E837" s="31">
        <v>13659.564488530201</v>
      </c>
      <c r="F837" s="31">
        <v>10797.545391440401</v>
      </c>
      <c r="G837" s="31">
        <v>1156.92141237855</v>
      </c>
      <c r="H837" s="31">
        <v>0</v>
      </c>
      <c r="I837" s="31">
        <v>0</v>
      </c>
      <c r="J837" s="31">
        <v>29714.251663446401</v>
      </c>
      <c r="K837" s="31">
        <v>347.82136908173601</v>
      </c>
      <c r="L837" s="31">
        <v>9799.4325758218802</v>
      </c>
      <c r="M837" s="31">
        <v>34545.434608936303</v>
      </c>
      <c r="N837" s="31">
        <v>4639.9339779019401</v>
      </c>
      <c r="O837" s="31">
        <v>27788.053315162699</v>
      </c>
      <c r="P837" s="31">
        <v>0</v>
      </c>
      <c r="Q837" s="31">
        <v>4054.6105672120998</v>
      </c>
      <c r="R837" s="31">
        <v>984.26483886688902</v>
      </c>
      <c r="S837" s="31">
        <v>0</v>
      </c>
      <c r="T837" s="31">
        <v>199.37511698529099</v>
      </c>
      <c r="U837" s="31">
        <v>29941.854021549199</v>
      </c>
      <c r="V837" s="31">
        <v>3360874.9685668899</v>
      </c>
      <c r="W837" s="31">
        <v>0</v>
      </c>
      <c r="X837" s="31">
        <v>944392.65045166004</v>
      </c>
      <c r="Y837" s="31">
        <v>694105.25125884998</v>
      </c>
      <c r="Z837" s="31">
        <v>140981.39681053199</v>
      </c>
      <c r="AA837" s="31">
        <v>0</v>
      </c>
      <c r="AB837" s="31">
        <v>0</v>
      </c>
      <c r="AC837" s="31">
        <v>9852125.47973633</v>
      </c>
      <c r="AD837" s="31">
        <v>30323.042447805401</v>
      </c>
      <c r="AE837" s="31">
        <v>403960.62745284999</v>
      </c>
      <c r="AF837" s="31">
        <v>1613698.86955261</v>
      </c>
      <c r="AG837" s="31">
        <v>634381.45628356899</v>
      </c>
      <c r="AH837" s="31">
        <v>1252400.4921875</v>
      </c>
      <c r="AI837" s="31">
        <v>0</v>
      </c>
      <c r="AJ837" s="31">
        <v>399896.240810394</v>
      </c>
      <c r="AK837" s="31">
        <v>114505.351848602</v>
      </c>
      <c r="AL837" s="31">
        <v>0</v>
      </c>
      <c r="AM837" s="31">
        <v>26879.856665134401</v>
      </c>
      <c r="AN837" s="31">
        <v>9863117.1187744103</v>
      </c>
      <c r="AO837" s="31">
        <v>29342941.379638702</v>
      </c>
      <c r="AP837" s="31">
        <v>0</v>
      </c>
      <c r="AQ837" s="31">
        <v>7561867.8215942401</v>
      </c>
      <c r="AR837" s="31">
        <v>5535125.9693603497</v>
      </c>
      <c r="AS837" s="31">
        <v>1100725.2062530499</v>
      </c>
      <c r="AT837" s="31">
        <v>0</v>
      </c>
      <c r="AU837" s="31">
        <v>0</v>
      </c>
      <c r="AV837" s="31">
        <v>26225832.123779301</v>
      </c>
      <c r="AW837" s="31">
        <v>89094.846298217803</v>
      </c>
      <c r="AX837" s="31">
        <v>3672461.5736694299</v>
      </c>
      <c r="AY837" s="31">
        <v>14084265.8201904</v>
      </c>
      <c r="AZ837" s="31">
        <v>5145667.7293090802</v>
      </c>
      <c r="BA837" s="31">
        <v>10691859.8985596</v>
      </c>
      <c r="BB837" s="31">
        <v>0</v>
      </c>
      <c r="BC837" s="31">
        <v>3312955.9277954102</v>
      </c>
      <c r="BD837" s="31">
        <v>887246.03144073498</v>
      </c>
      <c r="BE837" s="31">
        <v>0</v>
      </c>
      <c r="BF837" s="31">
        <v>214767.71929168701</v>
      </c>
      <c r="BG837" s="31">
        <v>26264481.3125</v>
      </c>
      <c r="BH837" s="31">
        <v>7296510.0477294903</v>
      </c>
      <c r="BI837" s="31">
        <v>0</v>
      </c>
      <c r="BJ837" s="31">
        <v>3166226.2865295401</v>
      </c>
      <c r="BK837" s="31">
        <v>2321660.0856018099</v>
      </c>
      <c r="BL837" s="31">
        <v>97680.532769203201</v>
      </c>
      <c r="BM837" s="31">
        <v>0</v>
      </c>
      <c r="BN837" s="31">
        <v>0</v>
      </c>
      <c r="BO837" s="31">
        <v>0</v>
      </c>
      <c r="BP837" s="31">
        <v>0</v>
      </c>
      <c r="BQ837" s="31">
        <v>0</v>
      </c>
      <c r="BR837" s="31">
        <v>4418529.29931641</v>
      </c>
      <c r="BS837" s="31">
        <v>2110982.0570068401</v>
      </c>
      <c r="BT837" s="31">
        <v>2079725.30137634</v>
      </c>
      <c r="BU837" s="31">
        <v>0</v>
      </c>
      <c r="BV837" s="31">
        <v>1781604.5541687</v>
      </c>
      <c r="BW837" s="31">
        <v>97950.777927398696</v>
      </c>
      <c r="BX837" s="31">
        <v>0</v>
      </c>
      <c r="BY837" s="31">
        <v>0</v>
      </c>
      <c r="BZ837" s="31">
        <v>0</v>
      </c>
      <c r="CA837" s="31">
        <v>79045.436920166001</v>
      </c>
      <c r="CB837" s="31">
        <v>4308795.0811767597</v>
      </c>
      <c r="CC837" s="31">
        <v>36945284.481445298</v>
      </c>
      <c r="CD837" s="31">
        <v>10467933.6572266</v>
      </c>
      <c r="CE837" s="31">
        <v>1154.5975760966501</v>
      </c>
      <c r="CF837" s="31">
        <v>141089.49590492199</v>
      </c>
      <c r="CG837" s="31">
        <v>1101847.1225128199</v>
      </c>
      <c r="CH837" s="31">
        <v>97950.777927398696</v>
      </c>
      <c r="CI837" s="31">
        <v>80201.197839736895</v>
      </c>
      <c r="CJ837" s="31">
        <v>4448744.47192383</v>
      </c>
      <c r="CK837" s="31">
        <v>38047395.3916016</v>
      </c>
      <c r="CL837" s="31">
        <v>10569690.4577637</v>
      </c>
      <c r="CM837" s="31">
        <v>109956.535502434</v>
      </c>
      <c r="CN837" s="31">
        <v>14307427.7462158</v>
      </c>
      <c r="CO837" s="31">
        <v>64285018.053222701</v>
      </c>
      <c r="CP837" s="31">
        <v>10569690.4577637</v>
      </c>
    </row>
    <row r="838" spans="1:94">
      <c r="A838" s="138" t="s">
        <v>78</v>
      </c>
      <c r="B838" s="163">
        <v>40422</v>
      </c>
      <c r="C838" s="31">
        <v>65439.908446312002</v>
      </c>
      <c r="D838" s="31">
        <v>0</v>
      </c>
      <c r="E838" s="31">
        <v>12936.318246007</v>
      </c>
      <c r="F838" s="31">
        <v>10478.3137722015</v>
      </c>
      <c r="G838" s="31">
        <v>1179.0779122710201</v>
      </c>
      <c r="H838" s="31">
        <v>0</v>
      </c>
      <c r="I838" s="31">
        <v>0</v>
      </c>
      <c r="J838" s="31">
        <v>29726.437385797501</v>
      </c>
      <c r="K838" s="31">
        <v>310.20164166390902</v>
      </c>
      <c r="L838" s="31">
        <v>9562.1172882318497</v>
      </c>
      <c r="M838" s="31">
        <v>34238.807883262598</v>
      </c>
      <c r="N838" s="31">
        <v>4600.2682378292102</v>
      </c>
      <c r="O838" s="31">
        <v>27557.433087825801</v>
      </c>
      <c r="P838" s="31">
        <v>0</v>
      </c>
      <c r="Q838" s="31">
        <v>4012.9463505446902</v>
      </c>
      <c r="R838" s="31">
        <v>993.11232443898905</v>
      </c>
      <c r="S838" s="31">
        <v>0</v>
      </c>
      <c r="T838" s="31">
        <v>219.04131221957499</v>
      </c>
      <c r="U838" s="31">
        <v>30097.0597555637</v>
      </c>
      <c r="V838" s="31">
        <v>3374975.6302795401</v>
      </c>
      <c r="W838" s="31">
        <v>0</v>
      </c>
      <c r="X838" s="31">
        <v>890120.51527404797</v>
      </c>
      <c r="Y838" s="31">
        <v>676066.05939483596</v>
      </c>
      <c r="Z838" s="31">
        <v>143775.287183762</v>
      </c>
      <c r="AA838" s="31">
        <v>0</v>
      </c>
      <c r="AB838" s="31">
        <v>0</v>
      </c>
      <c r="AC838" s="31">
        <v>9938578.53662109</v>
      </c>
      <c r="AD838" s="31">
        <v>26553.007738828699</v>
      </c>
      <c r="AE838" s="31">
        <v>399842.22127151501</v>
      </c>
      <c r="AF838" s="31">
        <v>1606396.9375</v>
      </c>
      <c r="AG838" s="31">
        <v>620081.52486419701</v>
      </c>
      <c r="AH838" s="31">
        <v>1220050.4665832501</v>
      </c>
      <c r="AI838" s="31">
        <v>0</v>
      </c>
      <c r="AJ838" s="31">
        <v>399904.99429321301</v>
      </c>
      <c r="AK838" s="31">
        <v>115570.17548370401</v>
      </c>
      <c r="AL838" s="31">
        <v>0</v>
      </c>
      <c r="AM838" s="31">
        <v>28021.959651947</v>
      </c>
      <c r="AN838" s="31">
        <v>9983106.2595214806</v>
      </c>
      <c r="AO838" s="31">
        <v>29519193.337890599</v>
      </c>
      <c r="AP838" s="31">
        <v>0</v>
      </c>
      <c r="AQ838" s="31">
        <v>7113332.4228515597</v>
      </c>
      <c r="AR838" s="31">
        <v>5379608.6819457998</v>
      </c>
      <c r="AS838" s="31">
        <v>1118443.4099121101</v>
      </c>
      <c r="AT838" s="31">
        <v>0</v>
      </c>
      <c r="AU838" s="31">
        <v>0</v>
      </c>
      <c r="AV838" s="31">
        <v>26555899.411621101</v>
      </c>
      <c r="AW838" s="31">
        <v>78864.922237396197</v>
      </c>
      <c r="AX838" s="31">
        <v>3650298.7287902799</v>
      </c>
      <c r="AY838" s="31">
        <v>14046591.599365201</v>
      </c>
      <c r="AZ838" s="31">
        <v>5036185.1441040002</v>
      </c>
      <c r="BA838" s="31">
        <v>10392957.4416504</v>
      </c>
      <c r="BB838" s="31">
        <v>0</v>
      </c>
      <c r="BC838" s="31">
        <v>3321113.3548278799</v>
      </c>
      <c r="BD838" s="31">
        <v>888397.83586883498</v>
      </c>
      <c r="BE838" s="31">
        <v>0</v>
      </c>
      <c r="BF838" s="31">
        <v>222183.396560669</v>
      </c>
      <c r="BG838" s="31">
        <v>26665512.046875</v>
      </c>
      <c r="BH838" s="31">
        <v>7142725.9887695303</v>
      </c>
      <c r="BI838" s="31">
        <v>0</v>
      </c>
      <c r="BJ838" s="31">
        <v>3008585.3368225102</v>
      </c>
      <c r="BK838" s="31">
        <v>2251271.0354309101</v>
      </c>
      <c r="BL838" s="31">
        <v>99345.326427459702</v>
      </c>
      <c r="BM838" s="31">
        <v>0</v>
      </c>
      <c r="BN838" s="31">
        <v>0</v>
      </c>
      <c r="BO838" s="31">
        <v>0</v>
      </c>
      <c r="BP838" s="31">
        <v>0</v>
      </c>
      <c r="BQ838" s="31">
        <v>0</v>
      </c>
      <c r="BR838" s="31">
        <v>4375079.2545776404</v>
      </c>
      <c r="BS838" s="31">
        <v>2063263.2932281501</v>
      </c>
      <c r="BT838" s="31">
        <v>2021254.0695953399</v>
      </c>
      <c r="BU838" s="31">
        <v>0</v>
      </c>
      <c r="BV838" s="31">
        <v>1772510.8651123</v>
      </c>
      <c r="BW838" s="31">
        <v>98517.085988044695</v>
      </c>
      <c r="BX838" s="31">
        <v>0</v>
      </c>
      <c r="BY838" s="31">
        <v>0</v>
      </c>
      <c r="BZ838" s="31">
        <v>0</v>
      </c>
      <c r="CA838" s="31">
        <v>78353.915768623396</v>
      </c>
      <c r="CB838" s="31">
        <v>4263271.8888549795</v>
      </c>
      <c r="CC838" s="31">
        <v>36618914.7431641</v>
      </c>
      <c r="CD838" s="31">
        <v>10149648.9035645</v>
      </c>
      <c r="CE838" s="31">
        <v>1185.82764653862</v>
      </c>
      <c r="CF838" s="31">
        <v>144452.54706764201</v>
      </c>
      <c r="CG838" s="31">
        <v>1121975.52462769</v>
      </c>
      <c r="CH838" s="31">
        <v>98517.085988044695</v>
      </c>
      <c r="CI838" s="31">
        <v>79543.564198494001</v>
      </c>
      <c r="CJ838" s="31">
        <v>4406603.45275879</v>
      </c>
      <c r="CK838" s="31">
        <v>37737793.694824196</v>
      </c>
      <c r="CL838" s="31">
        <v>10244595.2509766</v>
      </c>
      <c r="CM838" s="31">
        <v>109376.628985405</v>
      </c>
      <c r="CN838" s="31">
        <v>14373407.2941895</v>
      </c>
      <c r="CO838" s="31">
        <v>64425572.847656302</v>
      </c>
      <c r="CP838" s="31">
        <v>10244595.2509766</v>
      </c>
    </row>
    <row r="839" spans="1:94">
      <c r="A839" s="138" t="s">
        <v>78</v>
      </c>
      <c r="B839" s="163">
        <v>40513</v>
      </c>
      <c r="C839" s="31">
        <v>65293.0174322128</v>
      </c>
      <c r="D839" s="31">
        <v>0</v>
      </c>
      <c r="E839" s="31">
        <v>12395.598146796199</v>
      </c>
      <c r="F839" s="31">
        <v>10085.8863420486</v>
      </c>
      <c r="G839" s="31">
        <v>1180.91591061652</v>
      </c>
      <c r="H839" s="31">
        <v>0</v>
      </c>
      <c r="I839" s="31">
        <v>0</v>
      </c>
      <c r="J839" s="31">
        <v>29892.3404986858</v>
      </c>
      <c r="K839" s="31">
        <v>279.43514393642499</v>
      </c>
      <c r="L839" s="31">
        <v>12539.208171009999</v>
      </c>
      <c r="M839" s="31">
        <v>34035.993922710397</v>
      </c>
      <c r="N839" s="31">
        <v>4558.9890884160995</v>
      </c>
      <c r="O839" s="31">
        <v>26856.095676660501</v>
      </c>
      <c r="P839" s="31">
        <v>0</v>
      </c>
      <c r="Q839" s="31">
        <v>3957.1201505363001</v>
      </c>
      <c r="R839" s="31">
        <v>988.26545328646898</v>
      </c>
      <c r="S839" s="31">
        <v>0</v>
      </c>
      <c r="T839" s="31">
        <v>274.28807178884699</v>
      </c>
      <c r="U839" s="31">
        <v>30345.928794145599</v>
      </c>
      <c r="V839" s="31">
        <v>3333437.65307617</v>
      </c>
      <c r="W839" s="31">
        <v>0</v>
      </c>
      <c r="X839" s="31">
        <v>841201.47453308105</v>
      </c>
      <c r="Y839" s="31">
        <v>646029.05422973598</v>
      </c>
      <c r="Z839" s="31">
        <v>145300.163450241</v>
      </c>
      <c r="AA839" s="31">
        <v>0</v>
      </c>
      <c r="AB839" s="31">
        <v>0</v>
      </c>
      <c r="AC839" s="31">
        <v>9989897.2049560491</v>
      </c>
      <c r="AD839" s="31">
        <v>24799.0033268929</v>
      </c>
      <c r="AE839" s="31">
        <v>448288.37570953398</v>
      </c>
      <c r="AF839" s="31">
        <v>1574218.6730957001</v>
      </c>
      <c r="AG839" s="31">
        <v>611650.25068664597</v>
      </c>
      <c r="AH839" s="31">
        <v>1146683.8341216999</v>
      </c>
      <c r="AI839" s="31">
        <v>0</v>
      </c>
      <c r="AJ839" s="31">
        <v>394312.81735229498</v>
      </c>
      <c r="AK839" s="31">
        <v>113622.706816673</v>
      </c>
      <c r="AL839" s="31">
        <v>0</v>
      </c>
      <c r="AM839" s="31">
        <v>30072.808496475202</v>
      </c>
      <c r="AN839" s="31">
        <v>10034763.357788101</v>
      </c>
      <c r="AO839" s="31">
        <v>29342363.333740201</v>
      </c>
      <c r="AP839" s="31">
        <v>0</v>
      </c>
      <c r="AQ839" s="31">
        <v>6706191.1568603497</v>
      </c>
      <c r="AR839" s="31">
        <v>5125133.6579589797</v>
      </c>
      <c r="AS839" s="31">
        <v>1140839.1404418901</v>
      </c>
      <c r="AT839" s="31">
        <v>0</v>
      </c>
      <c r="AU839" s="31">
        <v>0</v>
      </c>
      <c r="AV839" s="31">
        <v>26971879.1726074</v>
      </c>
      <c r="AW839" s="31">
        <v>74552.041259765596</v>
      </c>
      <c r="AX839" s="31">
        <v>4098583.5029296898</v>
      </c>
      <c r="AY839" s="31">
        <v>13866491.6175537</v>
      </c>
      <c r="AZ839" s="31">
        <v>5002893.4550170898</v>
      </c>
      <c r="BA839" s="31">
        <v>9867929.0550537091</v>
      </c>
      <c r="BB839" s="31">
        <v>0</v>
      </c>
      <c r="BC839" s="31">
        <v>3264945.2408752399</v>
      </c>
      <c r="BD839" s="31">
        <v>888264.44929504395</v>
      </c>
      <c r="BE839" s="31">
        <v>0</v>
      </c>
      <c r="BF839" s="31">
        <v>241820.03999137899</v>
      </c>
      <c r="BG839" s="31">
        <v>27111461.056152299</v>
      </c>
      <c r="BH839" s="31">
        <v>7084177.7139282199</v>
      </c>
      <c r="BI839" s="31">
        <v>0</v>
      </c>
      <c r="BJ839" s="31">
        <v>2934084.8325500502</v>
      </c>
      <c r="BK839" s="31">
        <v>2195206.4441833501</v>
      </c>
      <c r="BL839" s="31">
        <v>100304.901586533</v>
      </c>
      <c r="BM839" s="31">
        <v>0</v>
      </c>
      <c r="BN839" s="31">
        <v>0</v>
      </c>
      <c r="BO839" s="31">
        <v>0</v>
      </c>
      <c r="BP839" s="31">
        <v>0</v>
      </c>
      <c r="BQ839" s="31">
        <v>0</v>
      </c>
      <c r="BR839" s="31">
        <v>4348765.9380493201</v>
      </c>
      <c r="BS839" s="31">
        <v>2058514.3096466099</v>
      </c>
      <c r="BT839" s="31">
        <v>1918828.6678466799</v>
      </c>
      <c r="BU839" s="31">
        <v>0</v>
      </c>
      <c r="BV839" s="31">
        <v>1764644.7284240699</v>
      </c>
      <c r="BW839" s="31">
        <v>99600.791493415803</v>
      </c>
      <c r="BX839" s="31">
        <v>0</v>
      </c>
      <c r="BY839" s="31">
        <v>0</v>
      </c>
      <c r="BZ839" s="31">
        <v>0</v>
      </c>
      <c r="CA839" s="31">
        <v>77675.368746757493</v>
      </c>
      <c r="CB839" s="31">
        <v>4171142.1701965299</v>
      </c>
      <c r="CC839" s="31">
        <v>36047288.761718802</v>
      </c>
      <c r="CD839" s="31">
        <v>10027842.235595699</v>
      </c>
      <c r="CE839" s="31">
        <v>1180.4853441268201</v>
      </c>
      <c r="CF839" s="31">
        <v>144771.273200989</v>
      </c>
      <c r="CG839" s="31">
        <v>1134436.9210357701</v>
      </c>
      <c r="CH839" s="31">
        <v>99600.791493415803</v>
      </c>
      <c r="CI839" s="31">
        <v>78860.652664184599</v>
      </c>
      <c r="CJ839" s="31">
        <v>4314719.2785034198</v>
      </c>
      <c r="CK839" s="31">
        <v>37190502.75</v>
      </c>
      <c r="CL839" s="31">
        <v>10124377.1176758</v>
      </c>
      <c r="CM839" s="31">
        <v>108994.788171768</v>
      </c>
      <c r="CN839" s="31">
        <v>14358045.892700201</v>
      </c>
      <c r="CO839" s="31">
        <v>64462581.023925804</v>
      </c>
      <c r="CP839" s="31">
        <v>10124377.1176758</v>
      </c>
    </row>
    <row r="840" spans="1:94">
      <c r="A840" s="138" t="s">
        <v>78</v>
      </c>
      <c r="B840" s="163">
        <v>40603</v>
      </c>
      <c r="C840" s="31">
        <v>65513.384039878802</v>
      </c>
      <c r="D840" s="31">
        <v>0</v>
      </c>
      <c r="E840" s="31">
        <v>12072.3788319826</v>
      </c>
      <c r="F840" s="31">
        <v>9871.4253790378607</v>
      </c>
      <c r="G840" s="31">
        <v>1193.3751042485201</v>
      </c>
      <c r="H840" s="31">
        <v>0</v>
      </c>
      <c r="I840" s="31">
        <v>0</v>
      </c>
      <c r="J840" s="31">
        <v>30423.7938120365</v>
      </c>
      <c r="K840" s="31">
        <v>256.23499890789401</v>
      </c>
      <c r="L840" s="31">
        <v>34540.983798503898</v>
      </c>
      <c r="M840" s="31">
        <v>34173.478585243203</v>
      </c>
      <c r="N840" s="31">
        <v>4502.2035917639696</v>
      </c>
      <c r="O840" s="31">
        <v>0</v>
      </c>
      <c r="P840" s="31">
        <v>0</v>
      </c>
      <c r="Q840" s="31">
        <v>3944.0178984701602</v>
      </c>
      <c r="R840" s="31">
        <v>0</v>
      </c>
      <c r="S840" s="31">
        <v>0</v>
      </c>
      <c r="T840" s="31">
        <v>1185.0772578567301</v>
      </c>
      <c r="U840" s="31">
        <v>30541.754861831701</v>
      </c>
      <c r="V840" s="31">
        <v>3337370.4699096698</v>
      </c>
      <c r="W840" s="31">
        <v>0</v>
      </c>
      <c r="X840" s="31">
        <v>817630.17993927002</v>
      </c>
      <c r="Y840" s="31">
        <v>630418.53855895996</v>
      </c>
      <c r="Z840" s="31">
        <v>142057.908205032</v>
      </c>
      <c r="AA840" s="31">
        <v>0</v>
      </c>
      <c r="AB840" s="31">
        <v>0</v>
      </c>
      <c r="AC840" s="31">
        <v>10123845.724243199</v>
      </c>
      <c r="AD840" s="31">
        <v>24072.678248882301</v>
      </c>
      <c r="AE840" s="31">
        <v>1582565.92576599</v>
      </c>
      <c r="AF840" s="31">
        <v>1582560.1100158701</v>
      </c>
      <c r="AG840" s="31">
        <v>596595.07121276902</v>
      </c>
      <c r="AH840" s="31">
        <v>0</v>
      </c>
      <c r="AI840" s="31">
        <v>0</v>
      </c>
      <c r="AJ840" s="31">
        <v>391646.47206497198</v>
      </c>
      <c r="AK840" s="31">
        <v>0</v>
      </c>
      <c r="AL840" s="31">
        <v>0</v>
      </c>
      <c r="AM840" s="31">
        <v>142830.51406860401</v>
      </c>
      <c r="AN840" s="31">
        <v>10122877.450805699</v>
      </c>
      <c r="AO840" s="31">
        <v>29685674.2958984</v>
      </c>
      <c r="AP840" s="31">
        <v>0</v>
      </c>
      <c r="AQ840" s="31">
        <v>6550777.8811645498</v>
      </c>
      <c r="AR840" s="31">
        <v>5019463.7028808603</v>
      </c>
      <c r="AS840" s="31">
        <v>1117929.59707642</v>
      </c>
      <c r="AT840" s="31">
        <v>0</v>
      </c>
      <c r="AU840" s="31">
        <v>0</v>
      </c>
      <c r="AV840" s="31">
        <v>27610927.3669434</v>
      </c>
      <c r="AW840" s="31">
        <v>72796.830813407898</v>
      </c>
      <c r="AX840" s="31">
        <v>13930170.9332275</v>
      </c>
      <c r="AY840" s="31">
        <v>14064464.6843262</v>
      </c>
      <c r="AZ840" s="31">
        <v>4885781.6085815402</v>
      </c>
      <c r="BA840" s="31">
        <v>0</v>
      </c>
      <c r="BB840" s="31">
        <v>0</v>
      </c>
      <c r="BC840" s="31">
        <v>3269523.22375488</v>
      </c>
      <c r="BD840" s="31">
        <v>0</v>
      </c>
      <c r="BE840" s="31">
        <v>0</v>
      </c>
      <c r="BF840" s="31">
        <v>1119030.6718292199</v>
      </c>
      <c r="BG840" s="31">
        <v>27618797.157470699</v>
      </c>
      <c r="BH840" s="31">
        <v>5595341.6774902297</v>
      </c>
      <c r="BI840" s="31">
        <v>0</v>
      </c>
      <c r="BJ840" s="31">
        <v>2695092.0679321298</v>
      </c>
      <c r="BK840" s="31">
        <v>2097590.2152404799</v>
      </c>
      <c r="BL840" s="31">
        <v>0</v>
      </c>
      <c r="BM840" s="31">
        <v>0</v>
      </c>
      <c r="BN840" s="31">
        <v>0</v>
      </c>
      <c r="BO840" s="31">
        <v>0</v>
      </c>
      <c r="BP840" s="31">
        <v>0</v>
      </c>
      <c r="BQ840" s="31">
        <v>0</v>
      </c>
      <c r="BR840" s="31">
        <v>4428346.2554321298</v>
      </c>
      <c r="BS840" s="31">
        <v>2031187.68624878</v>
      </c>
      <c r="BT840" s="31">
        <v>0</v>
      </c>
      <c r="BU840" s="31">
        <v>0</v>
      </c>
      <c r="BV840" s="31">
        <v>1783876.6179657001</v>
      </c>
      <c r="BW840" s="31">
        <v>0</v>
      </c>
      <c r="BX840" s="31">
        <v>0</v>
      </c>
      <c r="BY840" s="31">
        <v>0</v>
      </c>
      <c r="BZ840" s="31">
        <v>0</v>
      </c>
      <c r="CA840" s="31">
        <v>77626.587591171294</v>
      </c>
      <c r="CB840" s="31">
        <v>4159086.49468994</v>
      </c>
      <c r="CC840" s="31">
        <v>36229074.124511696</v>
      </c>
      <c r="CD840" s="31">
        <v>8290103.2400512705</v>
      </c>
      <c r="CE840" s="31">
        <v>1189.45872987807</v>
      </c>
      <c r="CF840" s="31">
        <v>142128.976005554</v>
      </c>
      <c r="CG840" s="31">
        <v>1122510.1812896701</v>
      </c>
      <c r="CH840" s="31">
        <v>0</v>
      </c>
      <c r="CI840" s="31">
        <v>78806.866783142104</v>
      </c>
      <c r="CJ840" s="31">
        <v>4304576.60339355</v>
      </c>
      <c r="CK840" s="31">
        <v>37345256.6728516</v>
      </c>
      <c r="CL840" s="31">
        <v>8290224.0934448196</v>
      </c>
      <c r="CM840" s="31">
        <v>109111.150958061</v>
      </c>
      <c r="CN840" s="31">
        <v>14434014.1726074</v>
      </c>
      <c r="CO840" s="31">
        <v>64753298.3427734</v>
      </c>
      <c r="CP840" s="31">
        <v>8290224.0934448196</v>
      </c>
    </row>
    <row r="841" spans="1:94">
      <c r="A841" s="138" t="s">
        <v>78</v>
      </c>
      <c r="B841" s="163">
        <v>40695</v>
      </c>
      <c r="C841" s="31">
        <v>65005.8790097237</v>
      </c>
      <c r="D841" s="31">
        <v>0</v>
      </c>
      <c r="E841" s="31">
        <v>11794.6566087008</v>
      </c>
      <c r="F841" s="31">
        <v>9646.1940900087393</v>
      </c>
      <c r="G841" s="31">
        <v>1184.59391324222</v>
      </c>
      <c r="H841" s="31">
        <v>0</v>
      </c>
      <c r="I841" s="31">
        <v>0</v>
      </c>
      <c r="J841" s="31">
        <v>30584.371783971801</v>
      </c>
      <c r="K841" s="31">
        <v>213.984213866293</v>
      </c>
      <c r="L841" s="31">
        <v>34599.017206668897</v>
      </c>
      <c r="M841" s="31">
        <v>33947.372018814101</v>
      </c>
      <c r="N841" s="31">
        <v>4452.9722120761899</v>
      </c>
      <c r="O841" s="31">
        <v>0</v>
      </c>
      <c r="P841" s="31">
        <v>0</v>
      </c>
      <c r="Q841" s="31">
        <v>3916.5803025066898</v>
      </c>
      <c r="R841" s="31">
        <v>0</v>
      </c>
      <c r="S841" s="31">
        <v>0</v>
      </c>
      <c r="T841" s="31">
        <v>1202.47380003333</v>
      </c>
      <c r="U841" s="31">
        <v>30649.1160502434</v>
      </c>
      <c r="V841" s="31">
        <v>3289414.4870910598</v>
      </c>
      <c r="W841" s="31">
        <v>0</v>
      </c>
      <c r="X841" s="31">
        <v>795882.09146118199</v>
      </c>
      <c r="Y841" s="31">
        <v>614994.56833648705</v>
      </c>
      <c r="Z841" s="31">
        <v>141483.00155258199</v>
      </c>
      <c r="AA841" s="31">
        <v>0</v>
      </c>
      <c r="AB841" s="31">
        <v>0</v>
      </c>
      <c r="AC841" s="31">
        <v>10192839.364257799</v>
      </c>
      <c r="AD841" s="31">
        <v>18662.162634611101</v>
      </c>
      <c r="AE841" s="31">
        <v>1552093.07575989</v>
      </c>
      <c r="AF841" s="31">
        <v>1566270.66184998</v>
      </c>
      <c r="AG841" s="31">
        <v>583454.68038940395</v>
      </c>
      <c r="AH841" s="31">
        <v>0</v>
      </c>
      <c r="AI841" s="31">
        <v>0</v>
      </c>
      <c r="AJ841" s="31">
        <v>388352.94367218</v>
      </c>
      <c r="AK841" s="31">
        <v>0</v>
      </c>
      <c r="AL841" s="31">
        <v>0</v>
      </c>
      <c r="AM841" s="31">
        <v>142562.91844558701</v>
      </c>
      <c r="AN841" s="31">
        <v>10194481.7546387</v>
      </c>
      <c r="AO841" s="31">
        <v>29316420.947021499</v>
      </c>
      <c r="AP841" s="31">
        <v>0</v>
      </c>
      <c r="AQ841" s="31">
        <v>6383871.1021118201</v>
      </c>
      <c r="AR841" s="31">
        <v>4883904.2880859403</v>
      </c>
      <c r="AS841" s="31">
        <v>1118462.12956238</v>
      </c>
      <c r="AT841" s="31">
        <v>0</v>
      </c>
      <c r="AU841" s="31">
        <v>0</v>
      </c>
      <c r="AV841" s="31">
        <v>27984617.100097701</v>
      </c>
      <c r="AW841" s="31">
        <v>56897.4656600952</v>
      </c>
      <c r="AX841" s="31">
        <v>13729619.762207</v>
      </c>
      <c r="AY841" s="31">
        <v>13994202.5275879</v>
      </c>
      <c r="AZ841" s="31">
        <v>4787328.6259155301</v>
      </c>
      <c r="BA841" s="31">
        <v>0</v>
      </c>
      <c r="BB841" s="31">
        <v>0</v>
      </c>
      <c r="BC841" s="31">
        <v>3242510.5003356901</v>
      </c>
      <c r="BD841" s="31">
        <v>0</v>
      </c>
      <c r="BE841" s="31">
        <v>0</v>
      </c>
      <c r="BF841" s="31">
        <v>1133177.74484253</v>
      </c>
      <c r="BG841" s="31">
        <v>27994485.381103501</v>
      </c>
      <c r="BH841" s="31">
        <v>5534009.8921508798</v>
      </c>
      <c r="BI841" s="31">
        <v>0</v>
      </c>
      <c r="BJ841" s="31">
        <v>2637767.2276916499</v>
      </c>
      <c r="BK841" s="31">
        <v>2051381.97738647</v>
      </c>
      <c r="BL841" s="31">
        <v>0</v>
      </c>
      <c r="BM841" s="31">
        <v>0</v>
      </c>
      <c r="BN841" s="31">
        <v>0</v>
      </c>
      <c r="BO841" s="31">
        <v>0</v>
      </c>
      <c r="BP841" s="31">
        <v>0</v>
      </c>
      <c r="BQ841" s="31">
        <v>0</v>
      </c>
      <c r="BR841" s="31">
        <v>4356437.51318359</v>
      </c>
      <c r="BS841" s="31">
        <v>1984860.01733398</v>
      </c>
      <c r="BT841" s="31">
        <v>0</v>
      </c>
      <c r="BU841" s="31">
        <v>0</v>
      </c>
      <c r="BV841" s="31">
        <v>1792103.69413757</v>
      </c>
      <c r="BW841" s="31">
        <v>0</v>
      </c>
      <c r="BX841" s="31">
        <v>0</v>
      </c>
      <c r="BY841" s="31">
        <v>0</v>
      </c>
      <c r="BZ841" s="31">
        <v>0</v>
      </c>
      <c r="CA841" s="31">
        <v>76782.413098335295</v>
      </c>
      <c r="CB841" s="31">
        <v>4087670.4266967801</v>
      </c>
      <c r="CC841" s="31">
        <v>35732142.6025391</v>
      </c>
      <c r="CD841" s="31">
        <v>8157357.3386230497</v>
      </c>
      <c r="CE841" s="31">
        <v>1183.7115769535301</v>
      </c>
      <c r="CF841" s="31">
        <v>141441.254049301</v>
      </c>
      <c r="CG841" s="31">
        <v>1118453.0569915799</v>
      </c>
      <c r="CH841" s="31">
        <v>0</v>
      </c>
      <c r="CI841" s="31">
        <v>77967.1387615204</v>
      </c>
      <c r="CJ841" s="31">
        <v>4228084.7730102502</v>
      </c>
      <c r="CK841" s="31">
        <v>36853007.298339799</v>
      </c>
      <c r="CL841" s="31">
        <v>8158868.0194091797</v>
      </c>
      <c r="CM841" s="31">
        <v>108406.578959465</v>
      </c>
      <c r="CN841" s="31">
        <v>14419866.7545166</v>
      </c>
      <c r="CO841" s="31">
        <v>64820585.176269501</v>
      </c>
      <c r="CP841" s="31">
        <v>8158868.0194091797</v>
      </c>
    </row>
    <row r="842" spans="1:94">
      <c r="A842" s="138" t="s">
        <v>78</v>
      </c>
      <c r="B842" s="163">
        <v>40787</v>
      </c>
      <c r="C842" s="31">
        <v>64771.249561786703</v>
      </c>
      <c r="D842" s="31">
        <v>0</v>
      </c>
      <c r="E842" s="31">
        <v>11564.6362967491</v>
      </c>
      <c r="F842" s="31">
        <v>9458.7654781341607</v>
      </c>
      <c r="G842" s="31">
        <v>1147.45974229276</v>
      </c>
      <c r="H842" s="31">
        <v>0</v>
      </c>
      <c r="I842" s="31">
        <v>0</v>
      </c>
      <c r="J842" s="31">
        <v>30540.569915771499</v>
      </c>
      <c r="K842" s="31">
        <v>194.44496524892699</v>
      </c>
      <c r="L842" s="31">
        <v>34563.188475132003</v>
      </c>
      <c r="M842" s="31">
        <v>33839.696432113597</v>
      </c>
      <c r="N842" s="31">
        <v>4414.4328148365003</v>
      </c>
      <c r="O842" s="31">
        <v>0</v>
      </c>
      <c r="P842" s="31">
        <v>0</v>
      </c>
      <c r="Q842" s="31">
        <v>3924.72730636597</v>
      </c>
      <c r="R842" s="31">
        <v>0</v>
      </c>
      <c r="S842" s="31">
        <v>0</v>
      </c>
      <c r="T842" s="31">
        <v>1163.72994458675</v>
      </c>
      <c r="U842" s="31">
        <v>30832.6999735832</v>
      </c>
      <c r="V842" s="31">
        <v>3248890.3307189899</v>
      </c>
      <c r="W842" s="31">
        <v>0</v>
      </c>
      <c r="X842" s="31">
        <v>776597.40786743199</v>
      </c>
      <c r="Y842" s="31">
        <v>599831.45922851597</v>
      </c>
      <c r="Z842" s="31">
        <v>136120.71814727801</v>
      </c>
      <c r="AA842" s="31">
        <v>0</v>
      </c>
      <c r="AB842" s="31">
        <v>0</v>
      </c>
      <c r="AC842" s="31">
        <v>10181555.177612299</v>
      </c>
      <c r="AD842" s="31">
        <v>16979.3006362915</v>
      </c>
      <c r="AE842" s="31">
        <v>1523794.3078765899</v>
      </c>
      <c r="AF842" s="31">
        <v>1559572.4537353499</v>
      </c>
      <c r="AG842" s="31">
        <v>568815.19963073696</v>
      </c>
      <c r="AH842" s="31">
        <v>0</v>
      </c>
      <c r="AI842" s="31">
        <v>0</v>
      </c>
      <c r="AJ842" s="31">
        <v>382625.17670059198</v>
      </c>
      <c r="AK842" s="31">
        <v>0</v>
      </c>
      <c r="AL842" s="31">
        <v>0</v>
      </c>
      <c r="AM842" s="31">
        <v>137044.57185554499</v>
      </c>
      <c r="AN842" s="31">
        <v>10219356.763183599</v>
      </c>
      <c r="AO842" s="31">
        <v>29158068.7814941</v>
      </c>
      <c r="AP842" s="31">
        <v>0</v>
      </c>
      <c r="AQ842" s="31">
        <v>6207239.0151977502</v>
      </c>
      <c r="AR842" s="31">
        <v>4763037.8264770498</v>
      </c>
      <c r="AS842" s="31">
        <v>1089210.94444275</v>
      </c>
      <c r="AT842" s="31">
        <v>0</v>
      </c>
      <c r="AU842" s="31">
        <v>0</v>
      </c>
      <c r="AV842" s="31">
        <v>28137231.934326202</v>
      </c>
      <c r="AW842" s="31">
        <v>52091.496185779601</v>
      </c>
      <c r="AX842" s="31">
        <v>13587789.294921899</v>
      </c>
      <c r="AY842" s="31">
        <v>14011723.264160199</v>
      </c>
      <c r="AZ842" s="31">
        <v>4682003.4231567401</v>
      </c>
      <c r="BA842" s="31">
        <v>0</v>
      </c>
      <c r="BB842" s="31">
        <v>0</v>
      </c>
      <c r="BC842" s="31">
        <v>3206330.4156799298</v>
      </c>
      <c r="BD842" s="31">
        <v>0</v>
      </c>
      <c r="BE842" s="31">
        <v>0</v>
      </c>
      <c r="BF842" s="31">
        <v>1095607.4799041699</v>
      </c>
      <c r="BG842" s="31">
        <v>28239950.635986298</v>
      </c>
      <c r="BH842" s="31">
        <v>5462897.89099121</v>
      </c>
      <c r="BI842" s="31">
        <v>0</v>
      </c>
      <c r="BJ842" s="31">
        <v>2587059.1910705599</v>
      </c>
      <c r="BK842" s="31">
        <v>2023923.2552948</v>
      </c>
      <c r="BL842" s="31">
        <v>0</v>
      </c>
      <c r="BM842" s="31">
        <v>0</v>
      </c>
      <c r="BN842" s="31">
        <v>0</v>
      </c>
      <c r="BO842" s="31">
        <v>0</v>
      </c>
      <c r="BP842" s="31">
        <v>0</v>
      </c>
      <c r="BQ842" s="31">
        <v>0</v>
      </c>
      <c r="BR842" s="31">
        <v>4357797.1110839797</v>
      </c>
      <c r="BS842" s="31">
        <v>1924198.88996887</v>
      </c>
      <c r="BT842" s="31">
        <v>0</v>
      </c>
      <c r="BU842" s="31">
        <v>0</v>
      </c>
      <c r="BV842" s="31">
        <v>1775344.1044158901</v>
      </c>
      <c r="BW842" s="31">
        <v>0</v>
      </c>
      <c r="BX842" s="31">
        <v>0</v>
      </c>
      <c r="BY842" s="31">
        <v>0</v>
      </c>
      <c r="BZ842" s="31">
        <v>0</v>
      </c>
      <c r="CA842" s="31">
        <v>76327.767556190505</v>
      </c>
      <c r="CB842" s="31">
        <v>4021209.6372985798</v>
      </c>
      <c r="CC842" s="31">
        <v>35322806.449218802</v>
      </c>
      <c r="CD842" s="31">
        <v>8059915.8704834003</v>
      </c>
      <c r="CE842" s="31">
        <v>1150.38812151551</v>
      </c>
      <c r="CF842" s="31">
        <v>136444.835430145</v>
      </c>
      <c r="CG842" s="31">
        <v>1088711.87226868</v>
      </c>
      <c r="CH842" s="31">
        <v>0</v>
      </c>
      <c r="CI842" s="31">
        <v>77480.7453765869</v>
      </c>
      <c r="CJ842" s="31">
        <v>4156632.6388244601</v>
      </c>
      <c r="CK842" s="31">
        <v>36408197.3994141</v>
      </c>
      <c r="CL842" s="31">
        <v>8060685.7462768601</v>
      </c>
      <c r="CM842" s="31">
        <v>108089.091347694</v>
      </c>
      <c r="CN842" s="31">
        <v>14370249.658081099</v>
      </c>
      <c r="CO842" s="31">
        <v>64766580.1953125</v>
      </c>
      <c r="CP842" s="31">
        <v>8060685.7462768601</v>
      </c>
    </row>
    <row r="843" spans="1:94">
      <c r="A843" s="138" t="s">
        <v>78</v>
      </c>
      <c r="B843" s="163">
        <v>40878</v>
      </c>
      <c r="C843" s="31">
        <v>65335.8799986839</v>
      </c>
      <c r="D843" s="31">
        <v>0</v>
      </c>
      <c r="E843" s="31">
        <v>11343.160286426501</v>
      </c>
      <c r="F843" s="31">
        <v>9302.7162611484491</v>
      </c>
      <c r="G843" s="31">
        <v>1149.55551101267</v>
      </c>
      <c r="H843" s="31">
        <v>0</v>
      </c>
      <c r="I843" s="31">
        <v>0</v>
      </c>
      <c r="J843" s="31">
        <v>30564.001131534598</v>
      </c>
      <c r="K843" s="31">
        <v>187.12517130188601</v>
      </c>
      <c r="L843" s="31">
        <v>34224.144817829103</v>
      </c>
      <c r="M843" s="31">
        <v>34078.295444965399</v>
      </c>
      <c r="N843" s="31">
        <v>4363.40527290106</v>
      </c>
      <c r="O843" s="31">
        <v>0</v>
      </c>
      <c r="P843" s="31">
        <v>0</v>
      </c>
      <c r="Q843" s="31">
        <v>3935.0568791627902</v>
      </c>
      <c r="R843" s="31">
        <v>0</v>
      </c>
      <c r="S843" s="31">
        <v>0</v>
      </c>
      <c r="T843" s="31">
        <v>1128.78662544489</v>
      </c>
      <c r="U843" s="31">
        <v>31066.130792379401</v>
      </c>
      <c r="V843" s="31">
        <v>3261612.69839478</v>
      </c>
      <c r="W843" s="31">
        <v>0</v>
      </c>
      <c r="X843" s="31">
        <v>758440.66194915795</v>
      </c>
      <c r="Y843" s="31">
        <v>588137.07354736305</v>
      </c>
      <c r="Z843" s="31">
        <v>135746.524049759</v>
      </c>
      <c r="AA843" s="31">
        <v>0</v>
      </c>
      <c r="AB843" s="31">
        <v>0</v>
      </c>
      <c r="AC843" s="31">
        <v>10207363.735839801</v>
      </c>
      <c r="AD843" s="31">
        <v>16645.885345697399</v>
      </c>
      <c r="AE843" s="31">
        <v>1483389.4696807901</v>
      </c>
      <c r="AF843" s="31">
        <v>1565432.1831970201</v>
      </c>
      <c r="AG843" s="31">
        <v>568875.71187591599</v>
      </c>
      <c r="AH843" s="31">
        <v>0</v>
      </c>
      <c r="AI843" s="31">
        <v>0</v>
      </c>
      <c r="AJ843" s="31">
        <v>388728.46085357701</v>
      </c>
      <c r="AK843" s="31">
        <v>0</v>
      </c>
      <c r="AL843" s="31">
        <v>0</v>
      </c>
      <c r="AM843" s="31">
        <v>133255.93636131301</v>
      </c>
      <c r="AN843" s="31">
        <v>10267697.487304701</v>
      </c>
      <c r="AO843" s="31">
        <v>29505416.043457001</v>
      </c>
      <c r="AP843" s="31">
        <v>0</v>
      </c>
      <c r="AQ843" s="31">
        <v>6109317.5559082003</v>
      </c>
      <c r="AR843" s="31">
        <v>4697082.5897827102</v>
      </c>
      <c r="AS843" s="31">
        <v>1096069.0779571501</v>
      </c>
      <c r="AT843" s="31">
        <v>0</v>
      </c>
      <c r="AU843" s="31">
        <v>0</v>
      </c>
      <c r="AV843" s="31">
        <v>28488300.354247998</v>
      </c>
      <c r="AW843" s="31">
        <v>51013.497920513197</v>
      </c>
      <c r="AX843" s="31">
        <v>13337191.93396</v>
      </c>
      <c r="AY843" s="31">
        <v>14184185.067748999</v>
      </c>
      <c r="AZ843" s="31">
        <v>4716789.2849121103</v>
      </c>
      <c r="BA843" s="31">
        <v>0</v>
      </c>
      <c r="BB843" s="31">
        <v>0</v>
      </c>
      <c r="BC843" s="31">
        <v>3267633.70983887</v>
      </c>
      <c r="BD843" s="31">
        <v>0</v>
      </c>
      <c r="BE843" s="31">
        <v>0</v>
      </c>
      <c r="BF843" s="31">
        <v>1072587.68624878</v>
      </c>
      <c r="BG843" s="31">
        <v>28661835.754882801</v>
      </c>
      <c r="BH843" s="31">
        <v>5530990.9922485398</v>
      </c>
      <c r="BI843" s="31">
        <v>0</v>
      </c>
      <c r="BJ843" s="31">
        <v>2576080.4146728502</v>
      </c>
      <c r="BK843" s="31">
        <v>2009140.0963134801</v>
      </c>
      <c r="BL843" s="31">
        <v>0</v>
      </c>
      <c r="BM843" s="31">
        <v>0</v>
      </c>
      <c r="BN843" s="31">
        <v>0</v>
      </c>
      <c r="BO843" s="31">
        <v>0</v>
      </c>
      <c r="BP843" s="31">
        <v>0</v>
      </c>
      <c r="BQ843" s="31">
        <v>0</v>
      </c>
      <c r="BR843" s="31">
        <v>4415713.94714355</v>
      </c>
      <c r="BS843" s="31">
        <v>1944195.6291503899</v>
      </c>
      <c r="BT843" s="31">
        <v>0</v>
      </c>
      <c r="BU843" s="31">
        <v>0</v>
      </c>
      <c r="BV843" s="31">
        <v>1814912.0037841799</v>
      </c>
      <c r="BW843" s="31">
        <v>0</v>
      </c>
      <c r="BX843" s="31">
        <v>0</v>
      </c>
      <c r="BY843" s="31">
        <v>0</v>
      </c>
      <c r="BZ843" s="31">
        <v>0</v>
      </c>
      <c r="CA843" s="31">
        <v>76679.005106925993</v>
      </c>
      <c r="CB843" s="31">
        <v>4017961.3628234901</v>
      </c>
      <c r="CC843" s="31">
        <v>35633663.365234397</v>
      </c>
      <c r="CD843" s="31">
        <v>8106647.3837890597</v>
      </c>
      <c r="CE843" s="31">
        <v>1152.11045576632</v>
      </c>
      <c r="CF843" s="31">
        <v>135358.92878341701</v>
      </c>
      <c r="CG843" s="31">
        <v>1090839.09832764</v>
      </c>
      <c r="CH843" s="31">
        <v>0</v>
      </c>
      <c r="CI843" s="31">
        <v>77835.305186271697</v>
      </c>
      <c r="CJ843" s="31">
        <v>4152386.3010559101</v>
      </c>
      <c r="CK843" s="31">
        <v>36728051.335449196</v>
      </c>
      <c r="CL843" s="31">
        <v>8104176.8493652297</v>
      </c>
      <c r="CM843" s="31">
        <v>108671.773672104</v>
      </c>
      <c r="CN843" s="31">
        <v>14420690.470703101</v>
      </c>
      <c r="CO843" s="31">
        <v>65585298.583984397</v>
      </c>
      <c r="CP843" s="31">
        <v>8104176.8493652297</v>
      </c>
    </row>
    <row r="844" spans="1:94">
      <c r="A844" s="138" t="s">
        <v>78</v>
      </c>
      <c r="B844" s="163">
        <v>40969</v>
      </c>
      <c r="C844" s="31">
        <v>65107.2183842659</v>
      </c>
      <c r="D844" s="31">
        <v>0</v>
      </c>
      <c r="E844" s="31">
        <v>11086.6366415024</v>
      </c>
      <c r="F844" s="31">
        <v>9108.3094016313607</v>
      </c>
      <c r="G844" s="31">
        <v>1176.0980439186101</v>
      </c>
      <c r="H844" s="31">
        <v>0</v>
      </c>
      <c r="I844" s="31">
        <v>0</v>
      </c>
      <c r="J844" s="31">
        <v>31279.582025051099</v>
      </c>
      <c r="K844" s="31">
        <v>172.36433208547501</v>
      </c>
      <c r="L844" s="31">
        <v>33609.887924671202</v>
      </c>
      <c r="M844" s="31">
        <v>33999.414548873901</v>
      </c>
      <c r="N844" s="31">
        <v>4357.0612853169396</v>
      </c>
      <c r="O844" s="31">
        <v>0</v>
      </c>
      <c r="P844" s="31">
        <v>0</v>
      </c>
      <c r="Q844" s="31">
        <v>3933.6672261953399</v>
      </c>
      <c r="R844" s="31">
        <v>0</v>
      </c>
      <c r="S844" s="31">
        <v>0</v>
      </c>
      <c r="T844" s="31">
        <v>1165.5006069093899</v>
      </c>
      <c r="U844" s="31">
        <v>31172.367459535599</v>
      </c>
      <c r="V844" s="31">
        <v>3279544.37750244</v>
      </c>
      <c r="W844" s="31">
        <v>0</v>
      </c>
      <c r="X844" s="31">
        <v>739201.71053314197</v>
      </c>
      <c r="Y844" s="31">
        <v>575018.80477905297</v>
      </c>
      <c r="Z844" s="31">
        <v>139233.431873322</v>
      </c>
      <c r="AA844" s="31">
        <v>0</v>
      </c>
      <c r="AB844" s="31">
        <v>0</v>
      </c>
      <c r="AC844" s="31">
        <v>10374363.1861572</v>
      </c>
      <c r="AD844" s="31">
        <v>14202.8002368212</v>
      </c>
      <c r="AE844" s="31">
        <v>1487369.11380005</v>
      </c>
      <c r="AF844" s="31">
        <v>1583047.2467346201</v>
      </c>
      <c r="AG844" s="31">
        <v>565115.24842071498</v>
      </c>
      <c r="AH844" s="31">
        <v>0</v>
      </c>
      <c r="AI844" s="31">
        <v>0</v>
      </c>
      <c r="AJ844" s="31">
        <v>387725.97339248698</v>
      </c>
      <c r="AK844" s="31">
        <v>0</v>
      </c>
      <c r="AL844" s="31">
        <v>0</v>
      </c>
      <c r="AM844" s="31">
        <v>140199.73833656299</v>
      </c>
      <c r="AN844" s="31">
        <v>10337292.5006104</v>
      </c>
      <c r="AO844" s="31">
        <v>30000900.396484401</v>
      </c>
      <c r="AP844" s="31">
        <v>0</v>
      </c>
      <c r="AQ844" s="31">
        <v>6005544.22546387</v>
      </c>
      <c r="AR844" s="31">
        <v>4622797.0767211895</v>
      </c>
      <c r="AS844" s="31">
        <v>1124088.9640655499</v>
      </c>
      <c r="AT844" s="31">
        <v>0</v>
      </c>
      <c r="AU844" s="31">
        <v>0</v>
      </c>
      <c r="AV844" s="31">
        <v>29216450.754394501</v>
      </c>
      <c r="AW844" s="31">
        <v>45058.815598487898</v>
      </c>
      <c r="AX844" s="31">
        <v>13451519.681640601</v>
      </c>
      <c r="AY844" s="31">
        <v>14484154.9257813</v>
      </c>
      <c r="AZ844" s="31">
        <v>4731984.20739746</v>
      </c>
      <c r="BA844" s="31">
        <v>0</v>
      </c>
      <c r="BB844" s="31">
        <v>0</v>
      </c>
      <c r="BC844" s="31">
        <v>3310777.3949279799</v>
      </c>
      <c r="BD844" s="31">
        <v>0</v>
      </c>
      <c r="BE844" s="31">
        <v>0</v>
      </c>
      <c r="BF844" s="31">
        <v>1132173.4900054899</v>
      </c>
      <c r="BG844" s="31">
        <v>29115107.356689502</v>
      </c>
      <c r="BH844" s="31">
        <v>5798959.2582397498</v>
      </c>
      <c r="BI844" s="31">
        <v>0</v>
      </c>
      <c r="BJ844" s="31">
        <v>2574972.3190918001</v>
      </c>
      <c r="BK844" s="31">
        <v>2007195.7906189</v>
      </c>
      <c r="BL844" s="31">
        <v>0</v>
      </c>
      <c r="BM844" s="31">
        <v>0</v>
      </c>
      <c r="BN844" s="31">
        <v>0</v>
      </c>
      <c r="BO844" s="31">
        <v>0</v>
      </c>
      <c r="BP844" s="31">
        <v>0</v>
      </c>
      <c r="BQ844" s="31">
        <v>0</v>
      </c>
      <c r="BR844" s="31">
        <v>4537363.3121948196</v>
      </c>
      <c r="BS844" s="31">
        <v>1968505.69987488</v>
      </c>
      <c r="BT844" s="31">
        <v>0</v>
      </c>
      <c r="BU844" s="31">
        <v>0</v>
      </c>
      <c r="BV844" s="31">
        <v>1832225.7438507101</v>
      </c>
      <c r="BW844" s="31">
        <v>0</v>
      </c>
      <c r="BX844" s="31">
        <v>0</v>
      </c>
      <c r="BY844" s="31">
        <v>0</v>
      </c>
      <c r="BZ844" s="31">
        <v>0</v>
      </c>
      <c r="CA844" s="31">
        <v>76216.054164886504</v>
      </c>
      <c r="CB844" s="31">
        <v>4024065.8743896498</v>
      </c>
      <c r="CC844" s="31">
        <v>36007204.096191399</v>
      </c>
      <c r="CD844" s="31">
        <v>8380894.140625</v>
      </c>
      <c r="CE844" s="31">
        <v>1171.25282722712</v>
      </c>
      <c r="CF844" s="31">
        <v>139519.98742866499</v>
      </c>
      <c r="CG844" s="31">
        <v>1131035.1278533901</v>
      </c>
      <c r="CH844" s="31">
        <v>0</v>
      </c>
      <c r="CI844" s="31">
        <v>77379.374704361006</v>
      </c>
      <c r="CJ844" s="31">
        <v>4166447.1094970698</v>
      </c>
      <c r="CK844" s="31">
        <v>37138234.849609397</v>
      </c>
      <c r="CL844" s="31">
        <v>8380848.9955444299</v>
      </c>
      <c r="CM844" s="31">
        <v>108331.79095459</v>
      </c>
      <c r="CN844" s="31">
        <v>14511940.7384033</v>
      </c>
      <c r="CO844" s="31">
        <v>65947019.120117202</v>
      </c>
      <c r="CP844" s="31">
        <v>8380848.9955444299</v>
      </c>
    </row>
    <row r="845" spans="1:94">
      <c r="A845" s="138" t="s">
        <v>78</v>
      </c>
      <c r="B845" s="163">
        <v>41061</v>
      </c>
      <c r="C845" s="31">
        <v>64845.442613601699</v>
      </c>
      <c r="D845" s="31">
        <v>0</v>
      </c>
      <c r="E845" s="31">
        <v>10777.9189201593</v>
      </c>
      <c r="F845" s="31">
        <v>8855.0381691455805</v>
      </c>
      <c r="G845" s="31">
        <v>1171.24085047841</v>
      </c>
      <c r="H845" s="31">
        <v>0</v>
      </c>
      <c r="I845" s="31">
        <v>0</v>
      </c>
      <c r="J845" s="31">
        <v>31215.030819415999</v>
      </c>
      <c r="K845" s="31">
        <v>154.60669094324101</v>
      </c>
      <c r="L845" s="31">
        <v>33711.099671363801</v>
      </c>
      <c r="M845" s="31">
        <v>33784.7733783722</v>
      </c>
      <c r="N845" s="31">
        <v>4310.5065326690701</v>
      </c>
      <c r="O845" s="31">
        <v>0</v>
      </c>
      <c r="P845" s="31">
        <v>0</v>
      </c>
      <c r="Q845" s="31">
        <v>3929.8866934180301</v>
      </c>
      <c r="R845" s="31">
        <v>0</v>
      </c>
      <c r="S845" s="31">
        <v>0</v>
      </c>
      <c r="T845" s="31">
        <v>1185.75544118881</v>
      </c>
      <c r="U845" s="31">
        <v>31156.960390090899</v>
      </c>
      <c r="V845" s="31">
        <v>3217318.1439514202</v>
      </c>
      <c r="W845" s="31">
        <v>0</v>
      </c>
      <c r="X845" s="31">
        <v>715410.62080383301</v>
      </c>
      <c r="Y845" s="31">
        <v>561538.84915924096</v>
      </c>
      <c r="Z845" s="31">
        <v>136406.189001083</v>
      </c>
      <c r="AA845" s="31">
        <v>0</v>
      </c>
      <c r="AB845" s="31">
        <v>0</v>
      </c>
      <c r="AC845" s="31">
        <v>10269473.415649399</v>
      </c>
      <c r="AD845" s="31">
        <v>13491.9261709452</v>
      </c>
      <c r="AE845" s="31">
        <v>1449699.95399475</v>
      </c>
      <c r="AF845" s="31">
        <v>1546672.179245</v>
      </c>
      <c r="AG845" s="31">
        <v>551823.14391326904</v>
      </c>
      <c r="AH845" s="31">
        <v>0</v>
      </c>
      <c r="AI845" s="31">
        <v>0</v>
      </c>
      <c r="AJ845" s="31">
        <v>387869.82215499901</v>
      </c>
      <c r="AK845" s="31">
        <v>0</v>
      </c>
      <c r="AL845" s="31">
        <v>0</v>
      </c>
      <c r="AM845" s="31">
        <v>137081.12965393101</v>
      </c>
      <c r="AN845" s="31">
        <v>10264109.623535199</v>
      </c>
      <c r="AO845" s="31">
        <v>29502243.403320301</v>
      </c>
      <c r="AP845" s="31">
        <v>0</v>
      </c>
      <c r="AQ845" s="31">
        <v>5821843.6513061495</v>
      </c>
      <c r="AR845" s="31">
        <v>4525871.0827026404</v>
      </c>
      <c r="AS845" s="31">
        <v>1115251.1953582801</v>
      </c>
      <c r="AT845" s="31">
        <v>0</v>
      </c>
      <c r="AU845" s="31">
        <v>0</v>
      </c>
      <c r="AV845" s="31">
        <v>29173070.513427701</v>
      </c>
      <c r="AW845" s="31">
        <v>42158.918983459502</v>
      </c>
      <c r="AX845" s="31">
        <v>13203898.330322299</v>
      </c>
      <c r="AY845" s="31">
        <v>14223516.6987305</v>
      </c>
      <c r="AZ845" s="31">
        <v>4643086.3038330097</v>
      </c>
      <c r="BA845" s="31">
        <v>0</v>
      </c>
      <c r="BB845" s="31">
        <v>0</v>
      </c>
      <c r="BC845" s="31">
        <v>3306232.1542663602</v>
      </c>
      <c r="BD845" s="31">
        <v>0</v>
      </c>
      <c r="BE845" s="31">
        <v>0</v>
      </c>
      <c r="BF845" s="31">
        <v>1125553.88731384</v>
      </c>
      <c r="BG845" s="31">
        <v>29171679.665771499</v>
      </c>
      <c r="BH845" s="31">
        <v>5707350.03234863</v>
      </c>
      <c r="BI845" s="31">
        <v>0</v>
      </c>
      <c r="BJ845" s="31">
        <v>2539127.4469604502</v>
      </c>
      <c r="BK845" s="31">
        <v>1984485.43743896</v>
      </c>
      <c r="BL845" s="31">
        <v>0</v>
      </c>
      <c r="BM845" s="31">
        <v>0</v>
      </c>
      <c r="BN845" s="31">
        <v>0</v>
      </c>
      <c r="BO845" s="31">
        <v>0</v>
      </c>
      <c r="BP845" s="31">
        <v>0</v>
      </c>
      <c r="BQ845" s="31">
        <v>0</v>
      </c>
      <c r="BR845" s="31">
        <v>4444814.9036865197</v>
      </c>
      <c r="BS845" s="31">
        <v>1936172.32701111</v>
      </c>
      <c r="BT845" s="31">
        <v>0</v>
      </c>
      <c r="BU845" s="31">
        <v>0</v>
      </c>
      <c r="BV845" s="31">
        <v>1831051.74336243</v>
      </c>
      <c r="BW845" s="31">
        <v>0</v>
      </c>
      <c r="BX845" s="31">
        <v>0</v>
      </c>
      <c r="BY845" s="31">
        <v>0</v>
      </c>
      <c r="BZ845" s="31">
        <v>0</v>
      </c>
      <c r="CA845" s="31">
        <v>75605.0236263275</v>
      </c>
      <c r="CB845" s="31">
        <v>3932201.6410522498</v>
      </c>
      <c r="CC845" s="31">
        <v>35330577.465332001</v>
      </c>
      <c r="CD845" s="31">
        <v>8234908.0853271503</v>
      </c>
      <c r="CE845" s="31">
        <v>1170.83745035529</v>
      </c>
      <c r="CF845" s="31">
        <v>136249.59286880499</v>
      </c>
      <c r="CG845" s="31">
        <v>1115331.8567657501</v>
      </c>
      <c r="CH845" s="31">
        <v>0</v>
      </c>
      <c r="CI845" s="31">
        <v>76777.380730628996</v>
      </c>
      <c r="CJ845" s="31">
        <v>4067726.40124512</v>
      </c>
      <c r="CK845" s="31">
        <v>36446642.500488304</v>
      </c>
      <c r="CL845" s="31">
        <v>8236634.0454711895</v>
      </c>
      <c r="CM845" s="31">
        <v>107726.292307854</v>
      </c>
      <c r="CN845" s="31">
        <v>14327456.5736084</v>
      </c>
      <c r="CO845" s="31">
        <v>65596881.2880859</v>
      </c>
      <c r="CP845" s="31">
        <v>8236634.0454711895</v>
      </c>
    </row>
    <row r="846" spans="1:94">
      <c r="A846" s="138" t="s">
        <v>78</v>
      </c>
      <c r="B846" s="163">
        <v>41153</v>
      </c>
      <c r="C846" s="31">
        <v>64731.366297721899</v>
      </c>
      <c r="D846" s="31">
        <v>0</v>
      </c>
      <c r="E846" s="31">
        <v>10513.4386817217</v>
      </c>
      <c r="F846" s="31">
        <v>8601.4051762819308</v>
      </c>
      <c r="G846" s="31">
        <v>1169.7031759172701</v>
      </c>
      <c r="H846" s="31">
        <v>0</v>
      </c>
      <c r="I846" s="31">
        <v>0</v>
      </c>
      <c r="J846" s="31">
        <v>30796.1317059994</v>
      </c>
      <c r="K846" s="31">
        <v>136.67698119394501</v>
      </c>
      <c r="L846" s="31">
        <v>33541.823641300201</v>
      </c>
      <c r="M846" s="31">
        <v>33812.173568248698</v>
      </c>
      <c r="N846" s="31">
        <v>4223.1904674768402</v>
      </c>
      <c r="O846" s="31">
        <v>0</v>
      </c>
      <c r="P846" s="31">
        <v>0</v>
      </c>
      <c r="Q846" s="31">
        <v>3921.14849969745</v>
      </c>
      <c r="R846" s="31">
        <v>0</v>
      </c>
      <c r="S846" s="31">
        <v>0</v>
      </c>
      <c r="T846" s="31">
        <v>1181.9257435351601</v>
      </c>
      <c r="U846" s="31">
        <v>31089.5237438679</v>
      </c>
      <c r="V846" s="31">
        <v>3172788.0446167002</v>
      </c>
      <c r="W846" s="31">
        <v>0</v>
      </c>
      <c r="X846" s="31">
        <v>697345.86291503895</v>
      </c>
      <c r="Y846" s="31">
        <v>545576.84868621803</v>
      </c>
      <c r="Z846" s="31">
        <v>132727.11377143901</v>
      </c>
      <c r="AA846" s="31">
        <v>0</v>
      </c>
      <c r="AB846" s="31">
        <v>0</v>
      </c>
      <c r="AC846" s="31">
        <v>10208419.576660199</v>
      </c>
      <c r="AD846" s="31">
        <v>12637.7572323084</v>
      </c>
      <c r="AE846" s="31">
        <v>1418834.46977234</v>
      </c>
      <c r="AF846" s="31">
        <v>1529328.17121887</v>
      </c>
      <c r="AG846" s="31">
        <v>541177.99114990199</v>
      </c>
      <c r="AH846" s="31">
        <v>0</v>
      </c>
      <c r="AI846" s="31">
        <v>0</v>
      </c>
      <c r="AJ846" s="31">
        <v>383403.90641021699</v>
      </c>
      <c r="AK846" s="31">
        <v>0</v>
      </c>
      <c r="AL846" s="31">
        <v>0</v>
      </c>
      <c r="AM846" s="31">
        <v>133328.007904053</v>
      </c>
      <c r="AN846" s="31">
        <v>10241827.8776855</v>
      </c>
      <c r="AO846" s="31">
        <v>29316251.933349598</v>
      </c>
      <c r="AP846" s="31">
        <v>0</v>
      </c>
      <c r="AQ846" s="31">
        <v>5743672.0084228497</v>
      </c>
      <c r="AR846" s="31">
        <v>4454971.80432129</v>
      </c>
      <c r="AS846" s="31">
        <v>1106718.49497986</v>
      </c>
      <c r="AT846" s="31">
        <v>0</v>
      </c>
      <c r="AU846" s="31">
        <v>0</v>
      </c>
      <c r="AV846" s="31">
        <v>29338151.651611298</v>
      </c>
      <c r="AW846" s="31">
        <v>40221.305128097498</v>
      </c>
      <c r="AX846" s="31">
        <v>12999496.7336426</v>
      </c>
      <c r="AY846" s="31">
        <v>14216993.725708</v>
      </c>
      <c r="AZ846" s="31">
        <v>4602864.6945190402</v>
      </c>
      <c r="BA846" s="31">
        <v>0</v>
      </c>
      <c r="BB846" s="31">
        <v>0</v>
      </c>
      <c r="BC846" s="31">
        <v>3302228.4464721698</v>
      </c>
      <c r="BD846" s="31">
        <v>0</v>
      </c>
      <c r="BE846" s="31">
        <v>0</v>
      </c>
      <c r="BF846" s="31">
        <v>1109665.76112366</v>
      </c>
      <c r="BG846" s="31">
        <v>29440801.736816399</v>
      </c>
      <c r="BH846" s="31">
        <v>5683952.0129394503</v>
      </c>
      <c r="BI846" s="31">
        <v>0</v>
      </c>
      <c r="BJ846" s="31">
        <v>2544200.1904296898</v>
      </c>
      <c r="BK846" s="31">
        <v>1983321.2110443099</v>
      </c>
      <c r="BL846" s="31">
        <v>0</v>
      </c>
      <c r="BM846" s="31">
        <v>0</v>
      </c>
      <c r="BN846" s="31">
        <v>0</v>
      </c>
      <c r="BO846" s="31">
        <v>0</v>
      </c>
      <c r="BP846" s="31">
        <v>0</v>
      </c>
      <c r="BQ846" s="31">
        <v>0</v>
      </c>
      <c r="BR846" s="31">
        <v>4457454.4409179697</v>
      </c>
      <c r="BS846" s="31">
        <v>1923333.8359680199</v>
      </c>
      <c r="BT846" s="31">
        <v>0</v>
      </c>
      <c r="BU846" s="31">
        <v>0</v>
      </c>
      <c r="BV846" s="31">
        <v>1851111.15596008</v>
      </c>
      <c r="BW846" s="31">
        <v>0</v>
      </c>
      <c r="BX846" s="31">
        <v>0</v>
      </c>
      <c r="BY846" s="31">
        <v>0</v>
      </c>
      <c r="BZ846" s="31">
        <v>0</v>
      </c>
      <c r="CA846" s="31">
        <v>75250.230805397005</v>
      </c>
      <c r="CB846" s="31">
        <v>3868254.6117858901</v>
      </c>
      <c r="CC846" s="31">
        <v>35043553.520019501</v>
      </c>
      <c r="CD846" s="31">
        <v>8233127.28869629</v>
      </c>
      <c r="CE846" s="31">
        <v>1171.40319658816</v>
      </c>
      <c r="CF846" s="31">
        <v>132950.00952339199</v>
      </c>
      <c r="CG846" s="31">
        <v>1104171.3837432901</v>
      </c>
      <c r="CH846" s="31">
        <v>0</v>
      </c>
      <c r="CI846" s="31">
        <v>76423.889986038193</v>
      </c>
      <c r="CJ846" s="31">
        <v>4000125.79656982</v>
      </c>
      <c r="CK846" s="31">
        <v>36144607.400878899</v>
      </c>
      <c r="CL846" s="31">
        <v>8234266.3810424795</v>
      </c>
      <c r="CM846" s="31">
        <v>107283.439622879</v>
      </c>
      <c r="CN846" s="31">
        <v>14240257.2370605</v>
      </c>
      <c r="CO846" s="31">
        <v>65699945.870605499</v>
      </c>
      <c r="CP846" s="31">
        <v>8234266.3810424795</v>
      </c>
    </row>
    <row r="847" spans="1:94">
      <c r="A847" s="138" t="s">
        <v>78</v>
      </c>
      <c r="B847" s="163">
        <v>41244</v>
      </c>
      <c r="C847" s="31">
        <v>64336.873984336897</v>
      </c>
      <c r="D847" s="31">
        <v>0</v>
      </c>
      <c r="E847" s="31">
        <v>10350.353769302401</v>
      </c>
      <c r="F847" s="31">
        <v>8519.6432043313998</v>
      </c>
      <c r="G847" s="31">
        <v>1170.82088384032</v>
      </c>
      <c r="H847" s="31">
        <v>0</v>
      </c>
      <c r="I847" s="31">
        <v>0</v>
      </c>
      <c r="J847" s="31">
        <v>30518.360086917899</v>
      </c>
      <c r="K847" s="31">
        <v>122.499106861651</v>
      </c>
      <c r="L847" s="31">
        <v>32856.563607215903</v>
      </c>
      <c r="M847" s="31">
        <v>33773.626577377298</v>
      </c>
      <c r="N847" s="31">
        <v>4137.9616441726703</v>
      </c>
      <c r="O847" s="31">
        <v>0</v>
      </c>
      <c r="P847" s="31">
        <v>0</v>
      </c>
      <c r="Q847" s="31">
        <v>3918.2705134749399</v>
      </c>
      <c r="R847" s="31">
        <v>0</v>
      </c>
      <c r="S847" s="31">
        <v>0</v>
      </c>
      <c r="T847" s="31">
        <v>1158.3036359548601</v>
      </c>
      <c r="U847" s="31">
        <v>31089.281636714899</v>
      </c>
      <c r="V847" s="31">
        <v>3161807.6787109398</v>
      </c>
      <c r="W847" s="31">
        <v>0</v>
      </c>
      <c r="X847" s="31">
        <v>678247.52806091297</v>
      </c>
      <c r="Y847" s="31">
        <v>531943.84626769996</v>
      </c>
      <c r="Z847" s="31">
        <v>128768.76834297201</v>
      </c>
      <c r="AA847" s="31">
        <v>0</v>
      </c>
      <c r="AB847" s="31">
        <v>0</v>
      </c>
      <c r="AC847" s="31">
        <v>10154427.154663101</v>
      </c>
      <c r="AD847" s="31">
        <v>12586.4431381226</v>
      </c>
      <c r="AE847" s="31">
        <v>1398902.7565307601</v>
      </c>
      <c r="AF847" s="31">
        <v>1535323.7807922401</v>
      </c>
      <c r="AG847" s="31">
        <v>518849.26779174799</v>
      </c>
      <c r="AH847" s="31">
        <v>0</v>
      </c>
      <c r="AI847" s="31">
        <v>0</v>
      </c>
      <c r="AJ847" s="31">
        <v>380127.50188064598</v>
      </c>
      <c r="AK847" s="31">
        <v>0</v>
      </c>
      <c r="AL847" s="31">
        <v>0</v>
      </c>
      <c r="AM847" s="31">
        <v>126872.660412788</v>
      </c>
      <c r="AN847" s="31">
        <v>10249070.4334717</v>
      </c>
      <c r="AO847" s="31">
        <v>29395932.001708999</v>
      </c>
      <c r="AP847" s="31">
        <v>0</v>
      </c>
      <c r="AQ847" s="31">
        <v>5610768.2592163105</v>
      </c>
      <c r="AR847" s="31">
        <v>4355769.62573242</v>
      </c>
      <c r="AS847" s="31">
        <v>1078588.1243591299</v>
      </c>
      <c r="AT847" s="31">
        <v>0</v>
      </c>
      <c r="AU847" s="31">
        <v>0</v>
      </c>
      <c r="AV847" s="31">
        <v>29316080.951660201</v>
      </c>
      <c r="AW847" s="31">
        <v>39714.296007633202</v>
      </c>
      <c r="AX847" s="31">
        <v>12897757.802368199</v>
      </c>
      <c r="AY847" s="31">
        <v>14345864.661498999</v>
      </c>
      <c r="AZ847" s="31">
        <v>4417130.4960327102</v>
      </c>
      <c r="BA847" s="31">
        <v>0</v>
      </c>
      <c r="BB847" s="31">
        <v>0</v>
      </c>
      <c r="BC847" s="31">
        <v>3271425.33511353</v>
      </c>
      <c r="BD847" s="31">
        <v>0</v>
      </c>
      <c r="BE847" s="31">
        <v>0</v>
      </c>
      <c r="BF847" s="31">
        <v>1056699.2784271201</v>
      </c>
      <c r="BG847" s="31">
        <v>29568581.510497998</v>
      </c>
      <c r="BH847" s="31">
        <v>5651575.7356567401</v>
      </c>
      <c r="BI847" s="31">
        <v>0</v>
      </c>
      <c r="BJ847" s="31">
        <v>2486440.6372375502</v>
      </c>
      <c r="BK847" s="31">
        <v>1940494.88398743</v>
      </c>
      <c r="BL847" s="31">
        <v>0</v>
      </c>
      <c r="BM847" s="31">
        <v>0</v>
      </c>
      <c r="BN847" s="31">
        <v>0</v>
      </c>
      <c r="BO847" s="31">
        <v>0</v>
      </c>
      <c r="BP847" s="31">
        <v>0</v>
      </c>
      <c r="BQ847" s="31">
        <v>0</v>
      </c>
      <c r="BR847" s="31">
        <v>4494243.2467651404</v>
      </c>
      <c r="BS847" s="31">
        <v>1845869.6222228999</v>
      </c>
      <c r="BT847" s="31">
        <v>0</v>
      </c>
      <c r="BU847" s="31">
        <v>0</v>
      </c>
      <c r="BV847" s="31">
        <v>1855225.7504882801</v>
      </c>
      <c r="BW847" s="31">
        <v>0</v>
      </c>
      <c r="BX847" s="31">
        <v>0</v>
      </c>
      <c r="BY847" s="31">
        <v>0</v>
      </c>
      <c r="BZ847" s="31">
        <v>0</v>
      </c>
      <c r="CA847" s="31">
        <v>74697.210299491897</v>
      </c>
      <c r="CB847" s="31">
        <v>3840477.2747192401</v>
      </c>
      <c r="CC847" s="31">
        <v>35034784.834472701</v>
      </c>
      <c r="CD847" s="31">
        <v>8139129.5449218797</v>
      </c>
      <c r="CE847" s="31">
        <v>1175.13806000352</v>
      </c>
      <c r="CF847" s="31">
        <v>128447.103769302</v>
      </c>
      <c r="CG847" s="31">
        <v>1071651.8874359101</v>
      </c>
      <c r="CH847" s="31">
        <v>0</v>
      </c>
      <c r="CI847" s="31">
        <v>75874.792219162002</v>
      </c>
      <c r="CJ847" s="31">
        <v>3968177.6846008301</v>
      </c>
      <c r="CK847" s="31">
        <v>36105745.100097701</v>
      </c>
      <c r="CL847" s="31">
        <v>8136537.09020996</v>
      </c>
      <c r="CM847" s="31">
        <v>106679.167051315</v>
      </c>
      <c r="CN847" s="31">
        <v>14211261.8822021</v>
      </c>
      <c r="CO847" s="31">
        <v>65969512.801757798</v>
      </c>
      <c r="CP847" s="31">
        <v>8136537.09020996</v>
      </c>
    </row>
    <row r="848" spans="1:94">
      <c r="A848" s="138" t="s">
        <v>78</v>
      </c>
      <c r="B848" s="163">
        <v>41334</v>
      </c>
      <c r="C848" s="31">
        <v>63529.043331146197</v>
      </c>
      <c r="D848" s="31">
        <v>0</v>
      </c>
      <c r="E848" s="31">
        <v>10100.309659004201</v>
      </c>
      <c r="F848" s="31">
        <v>8332.7330827712995</v>
      </c>
      <c r="G848" s="31">
        <v>1163.2886489033699</v>
      </c>
      <c r="H848" s="31">
        <v>0</v>
      </c>
      <c r="I848" s="31">
        <v>0</v>
      </c>
      <c r="J848" s="31">
        <v>31380.139966726299</v>
      </c>
      <c r="K848" s="31">
        <v>111.527485965751</v>
      </c>
      <c r="L848" s="31">
        <v>682.56812442094099</v>
      </c>
      <c r="M848" s="31">
        <v>33325.7004451752</v>
      </c>
      <c r="N848" s="31">
        <v>4031.9572842419102</v>
      </c>
      <c r="O848" s="31">
        <v>0</v>
      </c>
      <c r="P848" s="31">
        <v>31494.2136938572</v>
      </c>
      <c r="Q848" s="31">
        <v>3867.5395240783701</v>
      </c>
      <c r="R848" s="31">
        <v>0</v>
      </c>
      <c r="S848" s="31">
        <v>1153.40458765626</v>
      </c>
      <c r="T848" s="31">
        <v>0</v>
      </c>
      <c r="U848" s="31">
        <v>31088.9527442455</v>
      </c>
      <c r="V848" s="31">
        <v>3078298.9673767099</v>
      </c>
      <c r="W848" s="31">
        <v>0</v>
      </c>
      <c r="X848" s="31">
        <v>643409.39405059803</v>
      </c>
      <c r="Y848" s="31">
        <v>509076.28641509998</v>
      </c>
      <c r="Z848" s="31">
        <v>124164.77705192599</v>
      </c>
      <c r="AA848" s="31">
        <v>0</v>
      </c>
      <c r="AB848" s="31">
        <v>0</v>
      </c>
      <c r="AC848" s="31">
        <v>10262104.387207</v>
      </c>
      <c r="AD848" s="31">
        <v>10145.5830219984</v>
      </c>
      <c r="AE848" s="31">
        <v>16605.956410646399</v>
      </c>
      <c r="AF848" s="31">
        <v>1498302.4851379399</v>
      </c>
      <c r="AG848" s="31">
        <v>501847.74018859898</v>
      </c>
      <c r="AH848" s="31">
        <v>0</v>
      </c>
      <c r="AI848" s="31">
        <v>1344874.73326111</v>
      </c>
      <c r="AJ848" s="31">
        <v>361558.409324646</v>
      </c>
      <c r="AK848" s="31">
        <v>0</v>
      </c>
      <c r="AL848" s="31">
        <v>125020.484707832</v>
      </c>
      <c r="AM848" s="31">
        <v>0</v>
      </c>
      <c r="AN848" s="31">
        <v>10183178.509033199</v>
      </c>
      <c r="AO848" s="31">
        <v>28671514.573486298</v>
      </c>
      <c r="AP848" s="31">
        <v>0</v>
      </c>
      <c r="AQ848" s="31">
        <v>5314403.9198608398</v>
      </c>
      <c r="AR848" s="31">
        <v>4153665.9284668001</v>
      </c>
      <c r="AS848" s="31">
        <v>1015649.68034363</v>
      </c>
      <c r="AT848" s="31">
        <v>0</v>
      </c>
      <c r="AU848" s="31">
        <v>0</v>
      </c>
      <c r="AV848" s="31">
        <v>29699286.886718798</v>
      </c>
      <c r="AW848" s="31">
        <v>32751.143301248601</v>
      </c>
      <c r="AX848" s="31">
        <v>176386.93424987799</v>
      </c>
      <c r="AY848" s="31">
        <v>14068130.254760699</v>
      </c>
      <c r="AZ848" s="31">
        <v>4274198.1178588904</v>
      </c>
      <c r="BA848" s="31">
        <v>0</v>
      </c>
      <c r="BB848" s="31">
        <v>12321028.4641113</v>
      </c>
      <c r="BC848" s="31">
        <v>3127718.0584411598</v>
      </c>
      <c r="BD848" s="31">
        <v>0</v>
      </c>
      <c r="BE848" s="31">
        <v>1027707.44676208</v>
      </c>
      <c r="BF848" s="31">
        <v>0</v>
      </c>
      <c r="BG848" s="31">
        <v>29473406.443115201</v>
      </c>
      <c r="BH848" s="31">
        <v>6791033.1189575205</v>
      </c>
      <c r="BI848" s="31">
        <v>0</v>
      </c>
      <c r="BJ848" s="31">
        <v>2534640.68536377</v>
      </c>
      <c r="BK848" s="31">
        <v>1948338.9208068801</v>
      </c>
      <c r="BL848" s="31">
        <v>0</v>
      </c>
      <c r="BM848" s="31">
        <v>0</v>
      </c>
      <c r="BN848" s="31">
        <v>0</v>
      </c>
      <c r="BO848" s="31">
        <v>0</v>
      </c>
      <c r="BP848" s="31">
        <v>0</v>
      </c>
      <c r="BQ848" s="31">
        <v>0</v>
      </c>
      <c r="BR848" s="31">
        <v>4626136.2770385696</v>
      </c>
      <c r="BS848" s="31">
        <v>1859532.48843384</v>
      </c>
      <c r="BT848" s="31">
        <v>0</v>
      </c>
      <c r="BU848" s="31">
        <v>943627</v>
      </c>
      <c r="BV848" s="31">
        <v>1853550.6329193099</v>
      </c>
      <c r="BW848" s="31">
        <v>0</v>
      </c>
      <c r="BX848" s="31">
        <v>85259.462467193604</v>
      </c>
      <c r="BY848" s="31">
        <v>0</v>
      </c>
      <c r="BZ848" s="31">
        <v>0</v>
      </c>
      <c r="CA848" s="31">
        <v>73626.748804092407</v>
      </c>
      <c r="CB848" s="31">
        <v>3722211.9023132301</v>
      </c>
      <c r="CC848" s="31">
        <v>33963993.231933601</v>
      </c>
      <c r="CD848" s="31">
        <v>9323322.9661865197</v>
      </c>
      <c r="CE848" s="31">
        <v>1157.6985979378201</v>
      </c>
      <c r="CF848" s="31">
        <v>124450.806759834</v>
      </c>
      <c r="CG848" s="31">
        <v>1024669.76346588</v>
      </c>
      <c r="CH848" s="31">
        <v>85259.462467193604</v>
      </c>
      <c r="CI848" s="31">
        <v>74779.291947364807</v>
      </c>
      <c r="CJ848" s="31">
        <v>3848796.5494079599</v>
      </c>
      <c r="CK848" s="31">
        <v>34991670.526855499</v>
      </c>
      <c r="CL848" s="31">
        <v>9409107.6055908203</v>
      </c>
      <c r="CM848" s="31">
        <v>105659.712472916</v>
      </c>
      <c r="CN848" s="31">
        <v>14045308.325561499</v>
      </c>
      <c r="CO848" s="31">
        <v>64089224.095214799</v>
      </c>
      <c r="CP848" s="31">
        <v>9409107.6055908203</v>
      </c>
    </row>
    <row r="849" spans="1:94">
      <c r="A849" s="138" t="s">
        <v>78</v>
      </c>
      <c r="B849" s="163">
        <v>41426</v>
      </c>
      <c r="C849" s="31">
        <v>63933.119976043701</v>
      </c>
      <c r="D849" s="31">
        <v>0</v>
      </c>
      <c r="E849" s="31">
        <v>9868.3969991207105</v>
      </c>
      <c r="F849" s="31">
        <v>8133.6640402674702</v>
      </c>
      <c r="G849" s="31">
        <v>1153.34600526094</v>
      </c>
      <c r="H849" s="31">
        <v>0</v>
      </c>
      <c r="I849" s="31">
        <v>0</v>
      </c>
      <c r="J849" s="31">
        <v>31079.385302066799</v>
      </c>
      <c r="K849" s="31">
        <v>112.50906231254299</v>
      </c>
      <c r="L849" s="31">
        <v>527.25564531236898</v>
      </c>
      <c r="M849" s="31">
        <v>33654.662411212899</v>
      </c>
      <c r="N849" s="31">
        <v>3998.1002243757198</v>
      </c>
      <c r="O849" s="31">
        <v>0</v>
      </c>
      <c r="P849" s="31">
        <v>31873.294918060299</v>
      </c>
      <c r="Q849" s="31">
        <v>3835.1338131129701</v>
      </c>
      <c r="R849" s="31">
        <v>0</v>
      </c>
      <c r="S849" s="31">
        <v>1162.4394769221501</v>
      </c>
      <c r="T849" s="31">
        <v>0</v>
      </c>
      <c r="U849" s="31">
        <v>30921.325247287801</v>
      </c>
      <c r="V849" s="31">
        <v>3095973.8747253399</v>
      </c>
      <c r="W849" s="31">
        <v>0</v>
      </c>
      <c r="X849" s="31">
        <v>622952.10992431606</v>
      </c>
      <c r="Y849" s="31">
        <v>491190.33381652797</v>
      </c>
      <c r="Z849" s="31">
        <v>125328.396888733</v>
      </c>
      <c r="AA849" s="31">
        <v>0</v>
      </c>
      <c r="AB849" s="31">
        <v>0</v>
      </c>
      <c r="AC849" s="31">
        <v>10173803.126098599</v>
      </c>
      <c r="AD849" s="31">
        <v>10423.4337356091</v>
      </c>
      <c r="AE849" s="31">
        <v>13643.4764424562</v>
      </c>
      <c r="AF849" s="31">
        <v>1516103.4115295401</v>
      </c>
      <c r="AG849" s="31">
        <v>494524.86322784401</v>
      </c>
      <c r="AH849" s="31">
        <v>0</v>
      </c>
      <c r="AI849" s="31">
        <v>1341670.4221191399</v>
      </c>
      <c r="AJ849" s="31">
        <v>354392.84920883202</v>
      </c>
      <c r="AK849" s="31">
        <v>0</v>
      </c>
      <c r="AL849" s="31">
        <v>125820.588037491</v>
      </c>
      <c r="AM849" s="31">
        <v>0</v>
      </c>
      <c r="AN849" s="31">
        <v>10165651.177734399</v>
      </c>
      <c r="AO849" s="31">
        <v>28923323.152099598</v>
      </c>
      <c r="AP849" s="31">
        <v>0</v>
      </c>
      <c r="AQ849" s="31">
        <v>5166889.2244873</v>
      </c>
      <c r="AR849" s="31">
        <v>4025780.3409728999</v>
      </c>
      <c r="AS849" s="31">
        <v>1033745.1693573</v>
      </c>
      <c r="AT849" s="31">
        <v>0</v>
      </c>
      <c r="AU849" s="31">
        <v>0</v>
      </c>
      <c r="AV849" s="31">
        <v>29563647.701171901</v>
      </c>
      <c r="AW849" s="31">
        <v>33175.469945430799</v>
      </c>
      <c r="AX849" s="31">
        <v>136924.066785812</v>
      </c>
      <c r="AY849" s="31">
        <v>14324416.085083</v>
      </c>
      <c r="AZ849" s="31">
        <v>4238535.0015258798</v>
      </c>
      <c r="BA849" s="31">
        <v>0</v>
      </c>
      <c r="BB849" s="31">
        <v>12338689.5319824</v>
      </c>
      <c r="BC849" s="31">
        <v>3078796.5066223098</v>
      </c>
      <c r="BD849" s="31">
        <v>0</v>
      </c>
      <c r="BE849" s="31">
        <v>1040459.5981369</v>
      </c>
      <c r="BF849" s="31">
        <v>0</v>
      </c>
      <c r="BG849" s="31">
        <v>29570930.5549316</v>
      </c>
      <c r="BH849" s="31">
        <v>6845481.3036498995</v>
      </c>
      <c r="BI849" s="31">
        <v>0</v>
      </c>
      <c r="BJ849" s="31">
        <v>2511370.5203247098</v>
      </c>
      <c r="BK849" s="31">
        <v>1927707.9008331301</v>
      </c>
      <c r="BL849" s="31">
        <v>0</v>
      </c>
      <c r="BM849" s="31">
        <v>0</v>
      </c>
      <c r="BN849" s="31">
        <v>0</v>
      </c>
      <c r="BO849" s="31">
        <v>0</v>
      </c>
      <c r="BP849" s="31">
        <v>0</v>
      </c>
      <c r="BQ849" s="31">
        <v>0</v>
      </c>
      <c r="BR849" s="31">
        <v>4699591.0452880897</v>
      </c>
      <c r="BS849" s="31">
        <v>1847183.0200042699</v>
      </c>
      <c r="BT849" s="31">
        <v>0</v>
      </c>
      <c r="BU849" s="31">
        <v>956211.31999206496</v>
      </c>
      <c r="BV849" s="31">
        <v>1856443.0996704099</v>
      </c>
      <c r="BW849" s="31">
        <v>0</v>
      </c>
      <c r="BX849" s="31">
        <v>86447.509486198396</v>
      </c>
      <c r="BY849" s="31">
        <v>0</v>
      </c>
      <c r="BZ849" s="31">
        <v>0</v>
      </c>
      <c r="CA849" s="31">
        <v>73788.864256858797</v>
      </c>
      <c r="CB849" s="31">
        <v>3718180.8699646001</v>
      </c>
      <c r="CC849" s="31">
        <v>34084962.151367202</v>
      </c>
      <c r="CD849" s="31">
        <v>9363204.8098144494</v>
      </c>
      <c r="CE849" s="31">
        <v>1152.8557163923999</v>
      </c>
      <c r="CF849" s="31">
        <v>125158.941204071</v>
      </c>
      <c r="CG849" s="31">
        <v>1034336.09153748</v>
      </c>
      <c r="CH849" s="31">
        <v>86447.509486198396</v>
      </c>
      <c r="CI849" s="31">
        <v>74942.696925163298</v>
      </c>
      <c r="CJ849" s="31">
        <v>3842793.2662353502</v>
      </c>
      <c r="CK849" s="31">
        <v>35117651.144531302</v>
      </c>
      <c r="CL849" s="31">
        <v>9449667.6239013709</v>
      </c>
      <c r="CM849" s="31">
        <v>105662.977671623</v>
      </c>
      <c r="CN849" s="31">
        <v>14004269.8048096</v>
      </c>
      <c r="CO849" s="31">
        <v>64668230.655761696</v>
      </c>
      <c r="CP849" s="31">
        <v>9449667.6239013709</v>
      </c>
    </row>
    <row r="850" spans="1:94">
      <c r="A850" s="138" t="s">
        <v>78</v>
      </c>
      <c r="B850" s="163">
        <v>41518</v>
      </c>
      <c r="C850" s="31">
        <v>63927.855315208399</v>
      </c>
      <c r="D850" s="31">
        <v>0</v>
      </c>
      <c r="E850" s="31">
        <v>9638.3677527904492</v>
      </c>
      <c r="F850" s="31">
        <v>7948.6798918247196</v>
      </c>
      <c r="G850" s="31">
        <v>1133.78733837605</v>
      </c>
      <c r="H850" s="31">
        <v>0</v>
      </c>
      <c r="I850" s="31">
        <v>0</v>
      </c>
      <c r="J850" s="31">
        <v>30672.613314628601</v>
      </c>
      <c r="K850" s="31">
        <v>101.978342522867</v>
      </c>
      <c r="L850" s="31">
        <v>98.822300259955199</v>
      </c>
      <c r="M850" s="31">
        <v>33701.404143810301</v>
      </c>
      <c r="N850" s="31">
        <v>3970.0211894214199</v>
      </c>
      <c r="O850" s="31">
        <v>0</v>
      </c>
      <c r="P850" s="31">
        <v>32169.205701351199</v>
      </c>
      <c r="Q850" s="31">
        <v>3792.3970851600202</v>
      </c>
      <c r="R850" s="31">
        <v>0</v>
      </c>
      <c r="S850" s="31">
        <v>1141.67251756787</v>
      </c>
      <c r="T850" s="31">
        <v>0</v>
      </c>
      <c r="U850" s="31">
        <v>30973.541278123899</v>
      </c>
      <c r="V850" s="31">
        <v>3098305.7413330101</v>
      </c>
      <c r="W850" s="31">
        <v>0</v>
      </c>
      <c r="X850" s="31">
        <v>601367.75589752197</v>
      </c>
      <c r="Y850" s="31">
        <v>473539.78834915202</v>
      </c>
      <c r="Z850" s="31">
        <v>124631.12725734701</v>
      </c>
      <c r="AA850" s="31">
        <v>0</v>
      </c>
      <c r="AB850" s="31">
        <v>0</v>
      </c>
      <c r="AC850" s="31">
        <v>10053425.7265625</v>
      </c>
      <c r="AD850" s="31">
        <v>9535.1611989736593</v>
      </c>
      <c r="AE850" s="31">
        <v>7330.9719917178199</v>
      </c>
      <c r="AF850" s="31">
        <v>1516684.4927063</v>
      </c>
      <c r="AG850" s="31">
        <v>487668.24029159499</v>
      </c>
      <c r="AH850" s="31">
        <v>0</v>
      </c>
      <c r="AI850" s="31">
        <v>1341310.5656433101</v>
      </c>
      <c r="AJ850" s="31">
        <v>348625.26886367798</v>
      </c>
      <c r="AK850" s="31">
        <v>0</v>
      </c>
      <c r="AL850" s="31">
        <v>124862.231677055</v>
      </c>
      <c r="AM850" s="31">
        <v>0</v>
      </c>
      <c r="AN850" s="31">
        <v>10093005.896850601</v>
      </c>
      <c r="AO850" s="31">
        <v>29062250.325683601</v>
      </c>
      <c r="AP850" s="31">
        <v>0</v>
      </c>
      <c r="AQ850" s="31">
        <v>4975083.2775878897</v>
      </c>
      <c r="AR850" s="31">
        <v>3879592.8858337398</v>
      </c>
      <c r="AS850" s="31">
        <v>1036938.39852142</v>
      </c>
      <c r="AT850" s="31">
        <v>0</v>
      </c>
      <c r="AU850" s="31">
        <v>0</v>
      </c>
      <c r="AV850" s="31">
        <v>29227807.575439502</v>
      </c>
      <c r="AW850" s="31">
        <v>30718.0717394352</v>
      </c>
      <c r="AX850" s="31">
        <v>60448.137945652001</v>
      </c>
      <c r="AY850" s="31">
        <v>14367467.579345699</v>
      </c>
      <c r="AZ850" s="31">
        <v>4190255.5634765602</v>
      </c>
      <c r="BA850" s="31">
        <v>0</v>
      </c>
      <c r="BB850" s="31">
        <v>12429415.3465576</v>
      </c>
      <c r="BC850" s="31">
        <v>3038123.3498840299</v>
      </c>
      <c r="BD850" s="31">
        <v>0</v>
      </c>
      <c r="BE850" s="31">
        <v>1035368.62973785</v>
      </c>
      <c r="BF850" s="31">
        <v>0</v>
      </c>
      <c r="BG850" s="31">
        <v>29353362.2885742</v>
      </c>
      <c r="BH850" s="31">
        <v>6791964.0537109403</v>
      </c>
      <c r="BI850" s="31">
        <v>0</v>
      </c>
      <c r="BJ850" s="31">
        <v>2449166.16583252</v>
      </c>
      <c r="BK850" s="31">
        <v>1875118.34692383</v>
      </c>
      <c r="BL850" s="31">
        <v>0</v>
      </c>
      <c r="BM850" s="31">
        <v>0</v>
      </c>
      <c r="BN850" s="31">
        <v>0</v>
      </c>
      <c r="BO850" s="31">
        <v>0</v>
      </c>
      <c r="BP850" s="31">
        <v>0</v>
      </c>
      <c r="BQ850" s="31">
        <v>0</v>
      </c>
      <c r="BR850" s="31">
        <v>4721345.6615600605</v>
      </c>
      <c r="BS850" s="31">
        <v>1819283.3926544201</v>
      </c>
      <c r="BT850" s="31">
        <v>0</v>
      </c>
      <c r="BU850" s="31">
        <v>828721.91999816895</v>
      </c>
      <c r="BV850" s="31">
        <v>1838472.00022888</v>
      </c>
      <c r="BW850" s="31">
        <v>0</v>
      </c>
      <c r="BX850" s="31">
        <v>73657.427820205703</v>
      </c>
      <c r="BY850" s="31">
        <v>0</v>
      </c>
      <c r="BZ850" s="31">
        <v>0</v>
      </c>
      <c r="CA850" s="31">
        <v>73580.333574295</v>
      </c>
      <c r="CB850" s="31">
        <v>3700019.80004883</v>
      </c>
      <c r="CC850" s="31">
        <v>34044731.066894501</v>
      </c>
      <c r="CD850" s="31">
        <v>9232881.4978027306</v>
      </c>
      <c r="CE850" s="31">
        <v>1134.92615781724</v>
      </c>
      <c r="CF850" s="31">
        <v>124849.338280678</v>
      </c>
      <c r="CG850" s="31">
        <v>1033300.08113098</v>
      </c>
      <c r="CH850" s="31">
        <v>73657.427820205703</v>
      </c>
      <c r="CI850" s="31">
        <v>74716.378693580598</v>
      </c>
      <c r="CJ850" s="31">
        <v>3823876.75463867</v>
      </c>
      <c r="CK850" s="31">
        <v>35076779.081054702</v>
      </c>
      <c r="CL850" s="31">
        <v>9310276.5780029297</v>
      </c>
      <c r="CM850" s="31">
        <v>105514.25482654601</v>
      </c>
      <c r="CN850" s="31">
        <v>13915538.865112299</v>
      </c>
      <c r="CO850" s="31">
        <v>64530703.4130859</v>
      </c>
      <c r="CP850" s="31">
        <v>9310276.5780029297</v>
      </c>
    </row>
    <row r="851" spans="1:94">
      <c r="A851" s="138" t="s">
        <v>78</v>
      </c>
      <c r="B851" s="163">
        <v>41609</v>
      </c>
      <c r="C851" s="31">
        <v>63620.710537910498</v>
      </c>
      <c r="D851" s="31">
        <v>0</v>
      </c>
      <c r="E851" s="31">
        <v>9344.89131188393</v>
      </c>
      <c r="F851" s="31">
        <v>7695.0729832649204</v>
      </c>
      <c r="G851" s="31">
        <v>1142.19695749879</v>
      </c>
      <c r="H851" s="31">
        <v>0</v>
      </c>
      <c r="I851" s="31">
        <v>0</v>
      </c>
      <c r="J851" s="31">
        <v>29558.6339485645</v>
      </c>
      <c r="K851" s="31">
        <v>82.468090646900194</v>
      </c>
      <c r="L851" s="31">
        <v>82.383800360374195</v>
      </c>
      <c r="M851" s="31">
        <v>33702.522307395899</v>
      </c>
      <c r="N851" s="31">
        <v>4007.0178728401702</v>
      </c>
      <c r="O851" s="31">
        <v>0</v>
      </c>
      <c r="P851" s="31">
        <v>31505.351894617099</v>
      </c>
      <c r="Q851" s="31">
        <v>3728.0666382312802</v>
      </c>
      <c r="R851" s="31">
        <v>0</v>
      </c>
      <c r="S851" s="31">
        <v>1137.2625494748399</v>
      </c>
      <c r="T851" s="31">
        <v>0</v>
      </c>
      <c r="U851" s="31">
        <v>30199.171404838598</v>
      </c>
      <c r="V851" s="31">
        <v>3054474.5778503399</v>
      </c>
      <c r="W851" s="31">
        <v>0</v>
      </c>
      <c r="X851" s="31">
        <v>586157.500389099</v>
      </c>
      <c r="Y851" s="31">
        <v>459876.77603149402</v>
      </c>
      <c r="Z851" s="31">
        <v>123687.178386688</v>
      </c>
      <c r="AA851" s="31">
        <v>0</v>
      </c>
      <c r="AB851" s="31">
        <v>0</v>
      </c>
      <c r="AC851" s="31">
        <v>9796366.56176758</v>
      </c>
      <c r="AD851" s="31">
        <v>7512.2601713538197</v>
      </c>
      <c r="AE851" s="31">
        <v>10059.123981356601</v>
      </c>
      <c r="AF851" s="31">
        <v>1509106.7916564899</v>
      </c>
      <c r="AG851" s="31">
        <v>492819.54724883998</v>
      </c>
      <c r="AH851" s="31">
        <v>0</v>
      </c>
      <c r="AI851" s="31">
        <v>1302402.0301666299</v>
      </c>
      <c r="AJ851" s="31">
        <v>325078.37365722703</v>
      </c>
      <c r="AK851" s="31">
        <v>0</v>
      </c>
      <c r="AL851" s="31">
        <v>122223.45201110801</v>
      </c>
      <c r="AM851" s="31">
        <v>0</v>
      </c>
      <c r="AN851" s="31">
        <v>9898153.4532470703</v>
      </c>
      <c r="AO851" s="31">
        <v>28774831.200927701</v>
      </c>
      <c r="AP851" s="31">
        <v>0</v>
      </c>
      <c r="AQ851" s="31">
        <v>4826060.19848633</v>
      </c>
      <c r="AR851" s="31">
        <v>3751821.5026245099</v>
      </c>
      <c r="AS851" s="31">
        <v>1041023.52348328</v>
      </c>
      <c r="AT851" s="31">
        <v>0</v>
      </c>
      <c r="AU851" s="31">
        <v>0</v>
      </c>
      <c r="AV851" s="31">
        <v>28738988.438964799</v>
      </c>
      <c r="AW851" s="31">
        <v>24326.703871727001</v>
      </c>
      <c r="AX851" s="31">
        <v>64536.639720439904</v>
      </c>
      <c r="AY851" s="31">
        <v>14332809.6555176</v>
      </c>
      <c r="AZ851" s="31">
        <v>4238547.3619384803</v>
      </c>
      <c r="BA851" s="31">
        <v>0</v>
      </c>
      <c r="BB851" s="31">
        <v>12080176.5262451</v>
      </c>
      <c r="BC851" s="31">
        <v>2846466.5725097698</v>
      </c>
      <c r="BD851" s="31">
        <v>0</v>
      </c>
      <c r="BE851" s="31">
        <v>1022259.04369354</v>
      </c>
      <c r="BF851" s="31">
        <v>0</v>
      </c>
      <c r="BG851" s="31">
        <v>28984365.1638184</v>
      </c>
      <c r="BH851" s="31">
        <v>6759051.8244628897</v>
      </c>
      <c r="BI851" s="31">
        <v>0</v>
      </c>
      <c r="BJ851" s="31">
        <v>2428776.5455932599</v>
      </c>
      <c r="BK851" s="31">
        <v>1856256.1764221201</v>
      </c>
      <c r="BL851" s="31">
        <v>0</v>
      </c>
      <c r="BM851" s="31">
        <v>0</v>
      </c>
      <c r="BN851" s="31">
        <v>0</v>
      </c>
      <c r="BO851" s="31">
        <v>0</v>
      </c>
      <c r="BP851" s="31">
        <v>0</v>
      </c>
      <c r="BQ851" s="31">
        <v>0</v>
      </c>
      <c r="BR851" s="31">
        <v>4709405.3367309598</v>
      </c>
      <c r="BS851" s="31">
        <v>1823842.4067840599</v>
      </c>
      <c r="BT851" s="31">
        <v>0</v>
      </c>
      <c r="BU851" s="31">
        <v>923623.48999023403</v>
      </c>
      <c r="BV851" s="31">
        <v>1791296.60266113</v>
      </c>
      <c r="BW851" s="31">
        <v>0</v>
      </c>
      <c r="BX851" s="31">
        <v>82239.986123084993</v>
      </c>
      <c r="BY851" s="31">
        <v>0</v>
      </c>
      <c r="BZ851" s="31">
        <v>0</v>
      </c>
      <c r="CA851" s="31">
        <v>72989.658922195405</v>
      </c>
      <c r="CB851" s="31">
        <v>3643265.6224365202</v>
      </c>
      <c r="CC851" s="31">
        <v>33635526.614746101</v>
      </c>
      <c r="CD851" s="31">
        <v>9186541.5103759803</v>
      </c>
      <c r="CE851" s="31">
        <v>1147.98840795457</v>
      </c>
      <c r="CF851" s="31">
        <v>123393.273851395</v>
      </c>
      <c r="CG851" s="31">
        <v>1031890.3242569</v>
      </c>
      <c r="CH851" s="31">
        <v>82239.986123084993</v>
      </c>
      <c r="CI851" s="31">
        <v>74139.605665206895</v>
      </c>
      <c r="CJ851" s="31">
        <v>3766262.66937256</v>
      </c>
      <c r="CK851" s="31">
        <v>34665974.5869141</v>
      </c>
      <c r="CL851" s="31">
        <v>9264670.99926758</v>
      </c>
      <c r="CM851" s="31">
        <v>104088.26176643401</v>
      </c>
      <c r="CN851" s="31">
        <v>13654999.603027301</v>
      </c>
      <c r="CO851" s="31">
        <v>64010462.862304702</v>
      </c>
      <c r="CP851" s="31">
        <v>9264670.99926758</v>
      </c>
    </row>
    <row r="852" spans="1:94">
      <c r="A852" s="138" t="s">
        <v>78</v>
      </c>
      <c r="B852" s="163">
        <v>41699</v>
      </c>
      <c r="C852" s="31">
        <v>63411.953006744399</v>
      </c>
      <c r="D852" s="31">
        <v>0</v>
      </c>
      <c r="E852" s="31">
        <v>9133.4072171449698</v>
      </c>
      <c r="F852" s="31">
        <v>7535.9613648653003</v>
      </c>
      <c r="G852" s="31">
        <v>1146.0600296109899</v>
      </c>
      <c r="H852" s="31">
        <v>0</v>
      </c>
      <c r="I852" s="31">
        <v>0</v>
      </c>
      <c r="J852" s="31">
        <v>30602.2442736626</v>
      </c>
      <c r="K852" s="31">
        <v>57.209676868282301</v>
      </c>
      <c r="L852" s="31">
        <v>78.287179462611704</v>
      </c>
      <c r="M852" s="31">
        <v>33527.294316291802</v>
      </c>
      <c r="N852" s="31">
        <v>3919.0625064372998</v>
      </c>
      <c r="O852" s="31">
        <v>0</v>
      </c>
      <c r="P852" s="31">
        <v>31112.1280639172</v>
      </c>
      <c r="Q852" s="31">
        <v>3700.5789050757899</v>
      </c>
      <c r="R852" s="31">
        <v>0</v>
      </c>
      <c r="S852" s="31">
        <v>1137.2298239618499</v>
      </c>
      <c r="T852" s="31">
        <v>0</v>
      </c>
      <c r="U852" s="31">
        <v>30160.825150012999</v>
      </c>
      <c r="V852" s="31">
        <v>3019335.1308898898</v>
      </c>
      <c r="W852" s="31">
        <v>0</v>
      </c>
      <c r="X852" s="31">
        <v>565274.91133117699</v>
      </c>
      <c r="Y852" s="31">
        <v>447031.54877853399</v>
      </c>
      <c r="Z852" s="31">
        <v>120816.793167114</v>
      </c>
      <c r="AA852" s="31">
        <v>0</v>
      </c>
      <c r="AB852" s="31">
        <v>0</v>
      </c>
      <c r="AC852" s="31">
        <v>9886383.0299072303</v>
      </c>
      <c r="AD852" s="31">
        <v>5088.2508869767198</v>
      </c>
      <c r="AE852" s="31">
        <v>7154.7638782262802</v>
      </c>
      <c r="AF852" s="31">
        <v>1489536.2625885</v>
      </c>
      <c r="AG852" s="31">
        <v>475714.42357635498</v>
      </c>
      <c r="AH852" s="31">
        <v>0</v>
      </c>
      <c r="AI852" s="31">
        <v>1286390.6760406501</v>
      </c>
      <c r="AJ852" s="31">
        <v>323798.26774978603</v>
      </c>
      <c r="AK852" s="31">
        <v>0</v>
      </c>
      <c r="AL852" s="31">
        <v>121698.17700385999</v>
      </c>
      <c r="AM852" s="31">
        <v>0</v>
      </c>
      <c r="AN852" s="31">
        <v>9786770.1370849591</v>
      </c>
      <c r="AO852" s="31">
        <v>28595569.854980499</v>
      </c>
      <c r="AP852" s="31">
        <v>0</v>
      </c>
      <c r="AQ852" s="31">
        <v>4702474.06921387</v>
      </c>
      <c r="AR852" s="31">
        <v>3657811.3966369601</v>
      </c>
      <c r="AS852" s="31">
        <v>1000194.33782196</v>
      </c>
      <c r="AT852" s="31">
        <v>0</v>
      </c>
      <c r="AU852" s="31">
        <v>0</v>
      </c>
      <c r="AV852" s="31">
        <v>29138220.0927734</v>
      </c>
      <c r="AW852" s="31">
        <v>16527.549373388301</v>
      </c>
      <c r="AX852" s="31">
        <v>65509.981459140799</v>
      </c>
      <c r="AY852" s="31">
        <v>14276714.752563501</v>
      </c>
      <c r="AZ852" s="31">
        <v>4107269.8464965802</v>
      </c>
      <c r="BA852" s="31">
        <v>0</v>
      </c>
      <c r="BB852" s="31">
        <v>11974332.3643799</v>
      </c>
      <c r="BC852" s="31">
        <v>2856425.3598022498</v>
      </c>
      <c r="BD852" s="31">
        <v>0</v>
      </c>
      <c r="BE852" s="31">
        <v>1015732.9035415601</v>
      </c>
      <c r="BF852" s="31">
        <v>0</v>
      </c>
      <c r="BG852" s="31">
        <v>28855750.3911133</v>
      </c>
      <c r="BH852" s="31">
        <v>6831477.8289184598</v>
      </c>
      <c r="BI852" s="31">
        <v>0</v>
      </c>
      <c r="BJ852" s="31">
        <v>2410602.73724365</v>
      </c>
      <c r="BK852" s="31">
        <v>1843843.1499176</v>
      </c>
      <c r="BL852" s="31">
        <v>0</v>
      </c>
      <c r="BM852" s="31">
        <v>0</v>
      </c>
      <c r="BN852" s="31">
        <v>0</v>
      </c>
      <c r="BO852" s="31">
        <v>0</v>
      </c>
      <c r="BP852" s="31">
        <v>0</v>
      </c>
      <c r="BQ852" s="31">
        <v>0</v>
      </c>
      <c r="BR852" s="31">
        <v>4705966.4152221698</v>
      </c>
      <c r="BS852" s="31">
        <v>1790293.1961059601</v>
      </c>
      <c r="BT852" s="31">
        <v>0</v>
      </c>
      <c r="BU852" s="31">
        <v>899893.849998474</v>
      </c>
      <c r="BV852" s="31">
        <v>1817432.77888489</v>
      </c>
      <c r="BW852" s="31">
        <v>0</v>
      </c>
      <c r="BX852" s="31">
        <v>83381.678236961394</v>
      </c>
      <c r="BY852" s="31">
        <v>0</v>
      </c>
      <c r="BZ852" s="31">
        <v>0</v>
      </c>
      <c r="CA852" s="31">
        <v>72509.180177688599</v>
      </c>
      <c r="CB852" s="31">
        <v>3580371.6617736798</v>
      </c>
      <c r="CC852" s="31">
        <v>33249121.1333008</v>
      </c>
      <c r="CD852" s="31">
        <v>9242030.3284912091</v>
      </c>
      <c r="CE852" s="31">
        <v>1139.5091537386199</v>
      </c>
      <c r="CF852" s="31">
        <v>121059.724764824</v>
      </c>
      <c r="CG852" s="31">
        <v>1011687.72239685</v>
      </c>
      <c r="CH852" s="31">
        <v>83381.678236961394</v>
      </c>
      <c r="CI852" s="31">
        <v>73645.138637542696</v>
      </c>
      <c r="CJ852" s="31">
        <v>3703098.7967224098</v>
      </c>
      <c r="CK852" s="31">
        <v>34267206.2333984</v>
      </c>
      <c r="CL852" s="31">
        <v>9325587.6497802697</v>
      </c>
      <c r="CM852" s="31">
        <v>103620.886676788</v>
      </c>
      <c r="CN852" s="31">
        <v>13509329.1328125</v>
      </c>
      <c r="CO852" s="31">
        <v>62711887.586425804</v>
      </c>
      <c r="CP852" s="31">
        <v>9325587.6497802697</v>
      </c>
    </row>
    <row r="853" spans="1:94">
      <c r="A853" s="138" t="s">
        <v>78</v>
      </c>
      <c r="B853" s="163">
        <v>41791</v>
      </c>
      <c r="C853" s="31">
        <v>63153.3800029755</v>
      </c>
      <c r="D853" s="31">
        <v>0</v>
      </c>
      <c r="E853" s="31">
        <v>9010.6156429052407</v>
      </c>
      <c r="F853" s="31">
        <v>7451.9963846206701</v>
      </c>
      <c r="G853" s="31">
        <v>1151.95869456232</v>
      </c>
      <c r="H853" s="31">
        <v>0</v>
      </c>
      <c r="I853" s="31">
        <v>0</v>
      </c>
      <c r="J853" s="31">
        <v>30500.749219179201</v>
      </c>
      <c r="K853" s="31">
        <v>39.324444351717801</v>
      </c>
      <c r="L853" s="31">
        <v>191.33676669560401</v>
      </c>
      <c r="M853" s="31">
        <v>33479.386674881003</v>
      </c>
      <c r="N853" s="31">
        <v>3876.5913279950601</v>
      </c>
      <c r="O853" s="31">
        <v>0</v>
      </c>
      <c r="P853" s="31">
        <v>30935.4073412418</v>
      </c>
      <c r="Q853" s="31">
        <v>3701.6275670230398</v>
      </c>
      <c r="R853" s="31">
        <v>0</v>
      </c>
      <c r="S853" s="31">
        <v>1157.7291433811199</v>
      </c>
      <c r="T853" s="31">
        <v>0</v>
      </c>
      <c r="U853" s="31">
        <v>30240.040031909899</v>
      </c>
      <c r="V853" s="31">
        <v>3003913.6155700702</v>
      </c>
      <c r="W853" s="31">
        <v>0</v>
      </c>
      <c r="X853" s="31">
        <v>552870.83588409401</v>
      </c>
      <c r="Y853" s="31">
        <v>437471.593647003</v>
      </c>
      <c r="Z853" s="31">
        <v>116078.18422317501</v>
      </c>
      <c r="AA853" s="31">
        <v>0</v>
      </c>
      <c r="AB853" s="31">
        <v>0</v>
      </c>
      <c r="AC853" s="31">
        <v>9861957.31884766</v>
      </c>
      <c r="AD853" s="31">
        <v>3758.9325307905701</v>
      </c>
      <c r="AE853" s="31">
        <v>9750.4254769086801</v>
      </c>
      <c r="AF853" s="31">
        <v>1486541.0256195101</v>
      </c>
      <c r="AG853" s="31">
        <v>469019.78222656302</v>
      </c>
      <c r="AH853" s="31">
        <v>0</v>
      </c>
      <c r="AI853" s="31">
        <v>1268863.5567932101</v>
      </c>
      <c r="AJ853" s="31">
        <v>323026.933830261</v>
      </c>
      <c r="AK853" s="31">
        <v>0</v>
      </c>
      <c r="AL853" s="31">
        <v>116377.26367092101</v>
      </c>
      <c r="AM853" s="31">
        <v>0</v>
      </c>
      <c r="AN853" s="31">
        <v>9846835.3350830097</v>
      </c>
      <c r="AO853" s="31">
        <v>28552518.105224598</v>
      </c>
      <c r="AP853" s="31">
        <v>0</v>
      </c>
      <c r="AQ853" s="31">
        <v>4597928.3534545898</v>
      </c>
      <c r="AR853" s="31">
        <v>3580147.33099365</v>
      </c>
      <c r="AS853" s="31">
        <v>974553.40213012695</v>
      </c>
      <c r="AT853" s="31">
        <v>0</v>
      </c>
      <c r="AU853" s="31">
        <v>0</v>
      </c>
      <c r="AV853" s="31">
        <v>29187679.208496101</v>
      </c>
      <c r="AW853" s="31">
        <v>12150.196574568699</v>
      </c>
      <c r="AX853" s="31">
        <v>85481.292786598206</v>
      </c>
      <c r="AY853" s="31">
        <v>14273523.942993199</v>
      </c>
      <c r="AZ853" s="31">
        <v>4073372.2584228502</v>
      </c>
      <c r="BA853" s="31">
        <v>0</v>
      </c>
      <c r="BB853" s="31">
        <v>11877686.604248</v>
      </c>
      <c r="BC853" s="31">
        <v>2851636.58770752</v>
      </c>
      <c r="BD853" s="31">
        <v>0</v>
      </c>
      <c r="BE853" s="31">
        <v>978208.09595489502</v>
      </c>
      <c r="BF853" s="31">
        <v>0</v>
      </c>
      <c r="BG853" s="31">
        <v>29185835.795166001</v>
      </c>
      <c r="BH853" s="31">
        <v>6808955.6632690402</v>
      </c>
      <c r="BI853" s="31">
        <v>0</v>
      </c>
      <c r="BJ853" s="31">
        <v>2383392.22369385</v>
      </c>
      <c r="BK853" s="31">
        <v>1825253.9716491699</v>
      </c>
      <c r="BL853" s="31">
        <v>0</v>
      </c>
      <c r="BM853" s="31">
        <v>0</v>
      </c>
      <c r="BN853" s="31">
        <v>0</v>
      </c>
      <c r="BO853" s="31">
        <v>0</v>
      </c>
      <c r="BP853" s="31">
        <v>0</v>
      </c>
      <c r="BQ853" s="31">
        <v>0</v>
      </c>
      <c r="BR853" s="31">
        <v>4704787.1630859403</v>
      </c>
      <c r="BS853" s="31">
        <v>1768344.2802887</v>
      </c>
      <c r="BT853" s="31">
        <v>0</v>
      </c>
      <c r="BU853" s="31">
        <v>901820.91999816895</v>
      </c>
      <c r="BV853" s="31">
        <v>1829357.1779632601</v>
      </c>
      <c r="BW853" s="31">
        <v>0</v>
      </c>
      <c r="BX853" s="31">
        <v>80414.949401855498</v>
      </c>
      <c r="BY853" s="31">
        <v>0</v>
      </c>
      <c r="BZ853" s="31">
        <v>0</v>
      </c>
      <c r="CA853" s="31">
        <v>72159.644826888994</v>
      </c>
      <c r="CB853" s="31">
        <v>3556544.1214904799</v>
      </c>
      <c r="CC853" s="31">
        <v>33145551.263671901</v>
      </c>
      <c r="CD853" s="31">
        <v>9205811.8643798791</v>
      </c>
      <c r="CE853" s="31">
        <v>1151.3041126728101</v>
      </c>
      <c r="CF853" s="31">
        <v>115932.667562485</v>
      </c>
      <c r="CG853" s="31">
        <v>975646.13390350295</v>
      </c>
      <c r="CH853" s="31">
        <v>80414.949401855498</v>
      </c>
      <c r="CI853" s="31">
        <v>73310.861437797503</v>
      </c>
      <c r="CJ853" s="31">
        <v>3672027.8170471201</v>
      </c>
      <c r="CK853" s="31">
        <v>34116469.331542999</v>
      </c>
      <c r="CL853" s="31">
        <v>9286085.0323486291</v>
      </c>
      <c r="CM853" s="31">
        <v>103369.52093410501</v>
      </c>
      <c r="CN853" s="31">
        <v>13512206.6169434</v>
      </c>
      <c r="CO853" s="31">
        <v>63279590.975097701</v>
      </c>
      <c r="CP853" s="31">
        <v>9286085.0323486291</v>
      </c>
    </row>
    <row r="854" spans="1:94">
      <c r="A854" s="138" t="s">
        <v>78</v>
      </c>
      <c r="B854" s="163">
        <v>41883</v>
      </c>
      <c r="C854" s="31">
        <v>63421.809226989702</v>
      </c>
      <c r="D854" s="31">
        <v>0</v>
      </c>
      <c r="E854" s="31">
        <v>8855.0039378404599</v>
      </c>
      <c r="F854" s="31">
        <v>7308.6651036739304</v>
      </c>
      <c r="G854" s="31">
        <v>1175.4294184446301</v>
      </c>
      <c r="H854" s="31">
        <v>0</v>
      </c>
      <c r="I854" s="31">
        <v>0</v>
      </c>
      <c r="J854" s="31">
        <v>30025.469289779699</v>
      </c>
      <c r="K854" s="31">
        <v>24.574162690900302</v>
      </c>
      <c r="L854" s="31">
        <v>94.924434630200295</v>
      </c>
      <c r="M854" s="31">
        <v>33668.926852703102</v>
      </c>
      <c r="N854" s="31">
        <v>3855.7380172312301</v>
      </c>
      <c r="O854" s="31">
        <v>0</v>
      </c>
      <c r="P854" s="31">
        <v>31063.992207527201</v>
      </c>
      <c r="Q854" s="31">
        <v>3700.5831443071402</v>
      </c>
      <c r="R854" s="31">
        <v>0</v>
      </c>
      <c r="S854" s="31">
        <v>1180.04409220815</v>
      </c>
      <c r="T854" s="31">
        <v>0</v>
      </c>
      <c r="U854" s="31">
        <v>30274.3987417221</v>
      </c>
      <c r="V854" s="31">
        <v>3026506.8423156701</v>
      </c>
      <c r="W854" s="31">
        <v>0</v>
      </c>
      <c r="X854" s="31">
        <v>548209.91705322301</v>
      </c>
      <c r="Y854" s="31">
        <v>434983.75580215501</v>
      </c>
      <c r="Z854" s="31">
        <v>118053.14252853399</v>
      </c>
      <c r="AA854" s="31">
        <v>0</v>
      </c>
      <c r="AB854" s="31">
        <v>0</v>
      </c>
      <c r="AC854" s="31">
        <v>9720134.5260009803</v>
      </c>
      <c r="AD854" s="31">
        <v>1941.2016796022699</v>
      </c>
      <c r="AE854" s="31">
        <v>7459.1583102345503</v>
      </c>
      <c r="AF854" s="31">
        <v>1503998.96867371</v>
      </c>
      <c r="AG854" s="31">
        <v>470611.84076690697</v>
      </c>
      <c r="AH854" s="31">
        <v>0</v>
      </c>
      <c r="AI854" s="31">
        <v>1272647.01422119</v>
      </c>
      <c r="AJ854" s="31">
        <v>322274.75435638399</v>
      </c>
      <c r="AK854" s="31">
        <v>0</v>
      </c>
      <c r="AL854" s="31">
        <v>118151.437889099</v>
      </c>
      <c r="AM854" s="31">
        <v>0</v>
      </c>
      <c r="AN854" s="31">
        <v>9756706.3359375</v>
      </c>
      <c r="AO854" s="31">
        <v>28895723.659423798</v>
      </c>
      <c r="AP854" s="31">
        <v>0</v>
      </c>
      <c r="AQ854" s="31">
        <v>4547960.83776855</v>
      </c>
      <c r="AR854" s="31">
        <v>3571624.55786133</v>
      </c>
      <c r="AS854" s="31">
        <v>992827.27248382603</v>
      </c>
      <c r="AT854" s="31">
        <v>0</v>
      </c>
      <c r="AU854" s="31">
        <v>0</v>
      </c>
      <c r="AV854" s="31">
        <v>28756811.397216801</v>
      </c>
      <c r="AW854" s="31">
        <v>6454.1556223034904</v>
      </c>
      <c r="AX854" s="31">
        <v>61949.202216148398</v>
      </c>
      <c r="AY854" s="31">
        <v>14492181.7271729</v>
      </c>
      <c r="AZ854" s="31">
        <v>4092761.6784973098</v>
      </c>
      <c r="BA854" s="31">
        <v>0</v>
      </c>
      <c r="BB854" s="31">
        <v>11988983.885864301</v>
      </c>
      <c r="BC854" s="31">
        <v>2846497.0357666002</v>
      </c>
      <c r="BD854" s="31">
        <v>0</v>
      </c>
      <c r="BE854" s="31">
        <v>988735.873252869</v>
      </c>
      <c r="BF854" s="31">
        <v>0</v>
      </c>
      <c r="BG854" s="31">
        <v>28873668.965576202</v>
      </c>
      <c r="BH854" s="31">
        <v>6835676.5009765597</v>
      </c>
      <c r="BI854" s="31">
        <v>0</v>
      </c>
      <c r="BJ854" s="31">
        <v>2353244.62036133</v>
      </c>
      <c r="BK854" s="31">
        <v>1811485.4753265399</v>
      </c>
      <c r="BL854" s="31">
        <v>0</v>
      </c>
      <c r="BM854" s="31">
        <v>0</v>
      </c>
      <c r="BN854" s="31">
        <v>0</v>
      </c>
      <c r="BO854" s="31">
        <v>0</v>
      </c>
      <c r="BP854" s="31">
        <v>0</v>
      </c>
      <c r="BQ854" s="31">
        <v>0</v>
      </c>
      <c r="BR854" s="31">
        <v>4773186.7213134803</v>
      </c>
      <c r="BS854" s="31">
        <v>1761509.75236511</v>
      </c>
      <c r="BT854" s="31">
        <v>0</v>
      </c>
      <c r="BU854" s="31">
        <v>787912.05532073998</v>
      </c>
      <c r="BV854" s="31">
        <v>1821800.7824859601</v>
      </c>
      <c r="BW854" s="31">
        <v>0</v>
      </c>
      <c r="BX854" s="31">
        <v>69998.219809532195</v>
      </c>
      <c r="BY854" s="31">
        <v>0</v>
      </c>
      <c r="BZ854" s="31">
        <v>0</v>
      </c>
      <c r="CA854" s="31">
        <v>72296.489510536194</v>
      </c>
      <c r="CB854" s="31">
        <v>3577960.7928161598</v>
      </c>
      <c r="CC854" s="31">
        <v>33477655.404541001</v>
      </c>
      <c r="CD854" s="31">
        <v>9175334.9106445294</v>
      </c>
      <c r="CE854" s="31">
        <v>1176.68210829794</v>
      </c>
      <c r="CF854" s="31">
        <v>118283.67036533399</v>
      </c>
      <c r="CG854" s="31">
        <v>988470.99998474098</v>
      </c>
      <c r="CH854" s="31">
        <v>69998.219809532195</v>
      </c>
      <c r="CI854" s="31">
        <v>73474.858350753799</v>
      </c>
      <c r="CJ854" s="31">
        <v>3695430.6358337398</v>
      </c>
      <c r="CK854" s="31">
        <v>34466751.841796897</v>
      </c>
      <c r="CL854" s="31">
        <v>9249476.5687255897</v>
      </c>
      <c r="CM854" s="31">
        <v>103555.002199173</v>
      </c>
      <c r="CN854" s="31">
        <v>13448495.3718262</v>
      </c>
      <c r="CO854" s="31">
        <v>63402074.386230499</v>
      </c>
      <c r="CP854" s="31">
        <v>9249476.5687255897</v>
      </c>
    </row>
    <row r="855" spans="1:94">
      <c r="A855" s="138" t="s">
        <v>78</v>
      </c>
      <c r="B855" s="163">
        <v>41974</v>
      </c>
      <c r="C855" s="31">
        <v>63384.176458835602</v>
      </c>
      <c r="D855" s="31">
        <v>0</v>
      </c>
      <c r="E855" s="31">
        <v>8697.7177188396508</v>
      </c>
      <c r="F855" s="31">
        <v>7190.0725343227396</v>
      </c>
      <c r="G855" s="31">
        <v>1152.56020206213</v>
      </c>
      <c r="H855" s="31">
        <v>0</v>
      </c>
      <c r="I855" s="31">
        <v>0</v>
      </c>
      <c r="J855" s="31">
        <v>28787.960819244399</v>
      </c>
      <c r="K855" s="31">
        <v>11.0083242413821</v>
      </c>
      <c r="L855" s="31">
        <v>95.047537226229906</v>
      </c>
      <c r="M855" s="31">
        <v>33736.03556633</v>
      </c>
      <c r="N855" s="31">
        <v>3768.1184473037702</v>
      </c>
      <c r="O855" s="31">
        <v>0</v>
      </c>
      <c r="P855" s="31">
        <v>30857.9334914684</v>
      </c>
      <c r="Q855" s="31">
        <v>3718.6387314796398</v>
      </c>
      <c r="R855" s="31">
        <v>0</v>
      </c>
      <c r="S855" s="31">
        <v>1152.38753083348</v>
      </c>
      <c r="T855" s="31">
        <v>0</v>
      </c>
      <c r="U855" s="31">
        <v>29395.873887300499</v>
      </c>
      <c r="V855" s="31">
        <v>3002362.22937012</v>
      </c>
      <c r="W855" s="31">
        <v>0</v>
      </c>
      <c r="X855" s="31">
        <v>522622.97988510103</v>
      </c>
      <c r="Y855" s="31">
        <v>419232.06837081898</v>
      </c>
      <c r="Z855" s="31">
        <v>120623.390439034</v>
      </c>
      <c r="AA855" s="31">
        <v>0</v>
      </c>
      <c r="AB855" s="31">
        <v>0</v>
      </c>
      <c r="AC855" s="31">
        <v>9495267.2996826209</v>
      </c>
      <c r="AD855" s="31">
        <v>844.75600259006001</v>
      </c>
      <c r="AE855" s="31">
        <v>6580.7289457321203</v>
      </c>
      <c r="AF855" s="31">
        <v>1502916.74430847</v>
      </c>
      <c r="AG855" s="31">
        <v>451831.81413269002</v>
      </c>
      <c r="AH855" s="31">
        <v>0</v>
      </c>
      <c r="AI855" s="31">
        <v>1246439.4953918499</v>
      </c>
      <c r="AJ855" s="31">
        <v>318062.37384796102</v>
      </c>
      <c r="AK855" s="31">
        <v>0</v>
      </c>
      <c r="AL855" s="31">
        <v>119382.884908676</v>
      </c>
      <c r="AM855" s="31">
        <v>0</v>
      </c>
      <c r="AN855" s="31">
        <v>9596371.4425048791</v>
      </c>
      <c r="AO855" s="31">
        <v>28860518.832031298</v>
      </c>
      <c r="AP855" s="31">
        <v>0</v>
      </c>
      <c r="AQ855" s="31">
        <v>4374684.23718262</v>
      </c>
      <c r="AR855" s="31">
        <v>3454876.5270690899</v>
      </c>
      <c r="AS855" s="31">
        <v>1020567.09912872</v>
      </c>
      <c r="AT855" s="31">
        <v>0</v>
      </c>
      <c r="AU855" s="31">
        <v>0</v>
      </c>
      <c r="AV855" s="31">
        <v>28359062.005615201</v>
      </c>
      <c r="AW855" s="31">
        <v>2813.5846149325398</v>
      </c>
      <c r="AX855" s="31">
        <v>57969.995977401697</v>
      </c>
      <c r="AY855" s="31">
        <v>14545795.041381801</v>
      </c>
      <c r="AZ855" s="31">
        <v>3966802.5680542002</v>
      </c>
      <c r="BA855" s="31">
        <v>0</v>
      </c>
      <c r="BB855" s="31">
        <v>11805365.506591801</v>
      </c>
      <c r="BC855" s="31">
        <v>2837041.8238830599</v>
      </c>
      <c r="BD855" s="31">
        <v>0</v>
      </c>
      <c r="BE855" s="31">
        <v>1004300.9364852899</v>
      </c>
      <c r="BF855" s="31">
        <v>0</v>
      </c>
      <c r="BG855" s="31">
        <v>28584815.0476074</v>
      </c>
      <c r="BH855" s="31">
        <v>6840488.32702637</v>
      </c>
      <c r="BI855" s="31">
        <v>0</v>
      </c>
      <c r="BJ855" s="31">
        <v>2336928.5123596201</v>
      </c>
      <c r="BK855" s="31">
        <v>1794462.5756683301</v>
      </c>
      <c r="BL855" s="31">
        <v>0</v>
      </c>
      <c r="BM855" s="31">
        <v>0</v>
      </c>
      <c r="BN855" s="31">
        <v>0</v>
      </c>
      <c r="BO855" s="31">
        <v>0</v>
      </c>
      <c r="BP855" s="31">
        <v>0</v>
      </c>
      <c r="BQ855" s="31">
        <v>0</v>
      </c>
      <c r="BR855" s="31">
        <v>4798760.33349609</v>
      </c>
      <c r="BS855" s="31">
        <v>1719075.6942749</v>
      </c>
      <c r="BT855" s="31">
        <v>0</v>
      </c>
      <c r="BU855" s="31">
        <v>881868.36841583299</v>
      </c>
      <c r="BV855" s="31">
        <v>1836434.9892730699</v>
      </c>
      <c r="BW855" s="31">
        <v>0</v>
      </c>
      <c r="BX855" s="31">
        <v>80617.217849731402</v>
      </c>
      <c r="BY855" s="31">
        <v>0</v>
      </c>
      <c r="BZ855" s="31">
        <v>0</v>
      </c>
      <c r="CA855" s="31">
        <v>72110.319322586103</v>
      </c>
      <c r="CB855" s="31">
        <v>3527449.3519592299</v>
      </c>
      <c r="CC855" s="31">
        <v>33258733.670654301</v>
      </c>
      <c r="CD855" s="31">
        <v>9179138.1082763709</v>
      </c>
      <c r="CE855" s="31">
        <v>1158.9983189702</v>
      </c>
      <c r="CF855" s="31">
        <v>120324.116803169</v>
      </c>
      <c r="CG855" s="31">
        <v>1009767.7916564899</v>
      </c>
      <c r="CH855" s="31">
        <v>80617.217849731402</v>
      </c>
      <c r="CI855" s="31">
        <v>73270.938452720598</v>
      </c>
      <c r="CJ855" s="31">
        <v>3647499.39172363</v>
      </c>
      <c r="CK855" s="31">
        <v>34268189.223632798</v>
      </c>
      <c r="CL855" s="31">
        <v>9255692.0224609394</v>
      </c>
      <c r="CM855" s="31">
        <v>102433.97382640799</v>
      </c>
      <c r="CN855" s="31">
        <v>13236084.479614301</v>
      </c>
      <c r="CO855" s="31">
        <v>63287128.258300804</v>
      </c>
      <c r="CP855" s="31">
        <v>9255692.0224609394</v>
      </c>
    </row>
    <row r="856" spans="1:94">
      <c r="A856" s="138" t="s">
        <v>78</v>
      </c>
      <c r="B856" s="163">
        <v>42064</v>
      </c>
      <c r="C856" s="31">
        <v>63139.229174137101</v>
      </c>
      <c r="D856" s="31">
        <v>0</v>
      </c>
      <c r="E856" s="31">
        <v>8976.4979854822195</v>
      </c>
      <c r="F856" s="31">
        <v>7474.0037292838097</v>
      </c>
      <c r="G856" s="31">
        <v>1206.6575480848601</v>
      </c>
      <c r="H856" s="31">
        <v>0</v>
      </c>
      <c r="I856" s="31">
        <v>0</v>
      </c>
      <c r="J856" s="31">
        <v>29864.405921697598</v>
      </c>
      <c r="K856" s="31">
        <v>11.422042469959701</v>
      </c>
      <c r="L856" s="31">
        <v>387.82160553336098</v>
      </c>
      <c r="M856" s="31">
        <v>33803.599367618597</v>
      </c>
      <c r="N856" s="31">
        <v>3671.7661545872702</v>
      </c>
      <c r="O856" s="31">
        <v>0</v>
      </c>
      <c r="P856" s="31">
        <v>30286.187335967999</v>
      </c>
      <c r="Q856" s="31">
        <v>3780.92392468452</v>
      </c>
      <c r="R856" s="31">
        <v>0</v>
      </c>
      <c r="S856" s="31">
        <v>1197.27468754351</v>
      </c>
      <c r="T856" s="31">
        <v>0</v>
      </c>
      <c r="U856" s="31">
        <v>29326.137729167898</v>
      </c>
      <c r="V856" s="31">
        <v>2967034.8304748498</v>
      </c>
      <c r="W856" s="31">
        <v>0</v>
      </c>
      <c r="X856" s="31">
        <v>516257.51889801002</v>
      </c>
      <c r="Y856" s="31">
        <v>415480.584350586</v>
      </c>
      <c r="Z856" s="31">
        <v>122779.741768837</v>
      </c>
      <c r="AA856" s="31">
        <v>0</v>
      </c>
      <c r="AB856" s="31">
        <v>0</v>
      </c>
      <c r="AC856" s="31">
        <v>9639719.7662353497</v>
      </c>
      <c r="AD856" s="31">
        <v>712.25751363486097</v>
      </c>
      <c r="AE856" s="31">
        <v>6000.6947566866902</v>
      </c>
      <c r="AF856" s="31">
        <v>1504165.8718566899</v>
      </c>
      <c r="AG856" s="31">
        <v>445098.64324188197</v>
      </c>
      <c r="AH856" s="31">
        <v>0</v>
      </c>
      <c r="AI856" s="31">
        <v>1208160.17866516</v>
      </c>
      <c r="AJ856" s="31">
        <v>316855.75216674799</v>
      </c>
      <c r="AK856" s="31">
        <v>0</v>
      </c>
      <c r="AL856" s="31">
        <v>123632.78829765299</v>
      </c>
      <c r="AM856" s="31">
        <v>0</v>
      </c>
      <c r="AN856" s="31">
        <v>9524406.6784668006</v>
      </c>
      <c r="AO856" s="31">
        <v>28625954.261474598</v>
      </c>
      <c r="AP856" s="31">
        <v>0</v>
      </c>
      <c r="AQ856" s="31">
        <v>4295243.8807983398</v>
      </c>
      <c r="AR856" s="31">
        <v>3404799.1602172898</v>
      </c>
      <c r="AS856" s="31">
        <v>1026994.42147827</v>
      </c>
      <c r="AT856" s="31">
        <v>0</v>
      </c>
      <c r="AU856" s="31">
        <v>0</v>
      </c>
      <c r="AV856" s="31">
        <v>28877458.1877441</v>
      </c>
      <c r="AW856" s="31">
        <v>2273.62232670188</v>
      </c>
      <c r="AX856" s="31">
        <v>46210.921845912897</v>
      </c>
      <c r="AY856" s="31">
        <v>14658458.4055176</v>
      </c>
      <c r="AZ856" s="31">
        <v>3916005.53936768</v>
      </c>
      <c r="BA856" s="31">
        <v>0</v>
      </c>
      <c r="BB856" s="31">
        <v>11447955.236572299</v>
      </c>
      <c r="BC856" s="31">
        <v>2840280.4902343801</v>
      </c>
      <c r="BD856" s="31">
        <v>0</v>
      </c>
      <c r="BE856" s="31">
        <v>1043969.78925323</v>
      </c>
      <c r="BF856" s="31">
        <v>0</v>
      </c>
      <c r="BG856" s="31">
        <v>28557486.6572266</v>
      </c>
      <c r="BH856" s="31">
        <v>6930874.7296752902</v>
      </c>
      <c r="BI856" s="31">
        <v>0</v>
      </c>
      <c r="BJ856" s="31">
        <v>2413212.4778137198</v>
      </c>
      <c r="BK856" s="31">
        <v>1832417.6684417699</v>
      </c>
      <c r="BL856" s="31">
        <v>0</v>
      </c>
      <c r="BM856" s="31">
        <v>0</v>
      </c>
      <c r="BN856" s="31">
        <v>0</v>
      </c>
      <c r="BO856" s="31">
        <v>0</v>
      </c>
      <c r="BP856" s="31">
        <v>0</v>
      </c>
      <c r="BQ856" s="31">
        <v>0</v>
      </c>
      <c r="BR856" s="31">
        <v>4853388.1190795898</v>
      </c>
      <c r="BS856" s="31">
        <v>1721957.4726104699</v>
      </c>
      <c r="BT856" s="31">
        <v>0</v>
      </c>
      <c r="BU856" s="31">
        <v>834758.77096557606</v>
      </c>
      <c r="BV856" s="31">
        <v>1910302.4420318599</v>
      </c>
      <c r="BW856" s="31">
        <v>0</v>
      </c>
      <c r="BX856" s="31">
        <v>85606.817371368394</v>
      </c>
      <c r="BY856" s="31">
        <v>0</v>
      </c>
      <c r="BZ856" s="31">
        <v>0</v>
      </c>
      <c r="CA856" s="31">
        <v>72073.070880889907</v>
      </c>
      <c r="CB856" s="31">
        <v>3476939.4029846201</v>
      </c>
      <c r="CC856" s="31">
        <v>32865733.589599598</v>
      </c>
      <c r="CD856" s="31">
        <v>9339336.7503662091</v>
      </c>
      <c r="CE856" s="31">
        <v>1199.10760626197</v>
      </c>
      <c r="CF856" s="31">
        <v>123010.330018044</v>
      </c>
      <c r="CG856" s="31">
        <v>1041378.58950806</v>
      </c>
      <c r="CH856" s="31">
        <v>85606.817371368394</v>
      </c>
      <c r="CI856" s="31">
        <v>73270.397302627607</v>
      </c>
      <c r="CJ856" s="31">
        <v>3601575.2907409701</v>
      </c>
      <c r="CK856" s="31">
        <v>33914529.471191399</v>
      </c>
      <c r="CL856" s="31">
        <v>9424822.9252929706</v>
      </c>
      <c r="CM856" s="31">
        <v>102354.187492371</v>
      </c>
      <c r="CN856" s="31">
        <v>13146765.822998</v>
      </c>
      <c r="CO856" s="31">
        <v>62014590.3759766</v>
      </c>
      <c r="CP856" s="31">
        <v>9424822.9252929706</v>
      </c>
    </row>
    <row r="857" spans="1:94">
      <c r="A857" s="138" t="s">
        <v>79</v>
      </c>
      <c r="B857" s="163">
        <v>38047</v>
      </c>
      <c r="C857" s="31">
        <v>74261.206233024597</v>
      </c>
      <c r="D857" s="31">
        <v>0</v>
      </c>
      <c r="E857" s="31">
        <v>47457.271306037903</v>
      </c>
      <c r="F857" s="31">
        <v>24959.673806190502</v>
      </c>
      <c r="G857" s="31">
        <v>5.8318480246816797</v>
      </c>
      <c r="H857" s="31">
        <v>0</v>
      </c>
      <c r="I857" s="31">
        <v>0</v>
      </c>
      <c r="J857" s="31">
        <v>88.101794372312696</v>
      </c>
      <c r="K857" s="31">
        <v>26937.5228688717</v>
      </c>
      <c r="L857" s="31">
        <v>53457.573767661997</v>
      </c>
      <c r="M857" s="31">
        <v>46184.529848098799</v>
      </c>
      <c r="N857" s="31">
        <v>14288.885874629001</v>
      </c>
      <c r="O857" s="31">
        <v>0</v>
      </c>
      <c r="P857" s="31">
        <v>0</v>
      </c>
      <c r="Q857" s="31">
        <v>7458.1956722736404</v>
      </c>
      <c r="R857" s="31">
        <v>0</v>
      </c>
      <c r="S857" s="31">
        <v>0</v>
      </c>
      <c r="T857" s="31">
        <v>2265.1801714897201</v>
      </c>
      <c r="U857" s="31">
        <v>26713.549901485399</v>
      </c>
      <c r="V857" s="31">
        <v>4714366.1950073196</v>
      </c>
      <c r="W857" s="31">
        <v>0</v>
      </c>
      <c r="X857" s="31">
        <v>3910833.7913513202</v>
      </c>
      <c r="Y857" s="31">
        <v>1789771.4467315699</v>
      </c>
      <c r="Z857" s="31">
        <v>656.57821318507195</v>
      </c>
      <c r="AA857" s="31">
        <v>0</v>
      </c>
      <c r="AB857" s="31">
        <v>0</v>
      </c>
      <c r="AC857" s="31">
        <v>5389.8740303516397</v>
      </c>
      <c r="AD857" s="31">
        <v>8287927.7327880897</v>
      </c>
      <c r="AE857" s="31">
        <v>3037922.9965820299</v>
      </c>
      <c r="AF857" s="31">
        <v>2679294.17608643</v>
      </c>
      <c r="AG857" s="31">
        <v>1978611.67651367</v>
      </c>
      <c r="AH857" s="31">
        <v>0</v>
      </c>
      <c r="AI857" s="31">
        <v>0</v>
      </c>
      <c r="AJ857" s="31">
        <v>924668.40241241502</v>
      </c>
      <c r="AK857" s="31">
        <v>0</v>
      </c>
      <c r="AL857" s="31">
        <v>0</v>
      </c>
      <c r="AM857" s="31">
        <v>359395.60812759399</v>
      </c>
      <c r="AN857" s="31">
        <v>8172156.4790649395</v>
      </c>
      <c r="AO857" s="31">
        <v>32453835.540283199</v>
      </c>
      <c r="AP857" s="31">
        <v>0</v>
      </c>
      <c r="AQ857" s="31">
        <v>25879201.449462902</v>
      </c>
      <c r="AR857" s="31">
        <v>11964998.5578613</v>
      </c>
      <c r="AS857" s="31">
        <v>4705.3635244369498</v>
      </c>
      <c r="AT857" s="31">
        <v>0</v>
      </c>
      <c r="AU857" s="31">
        <v>0</v>
      </c>
      <c r="AV857" s="31">
        <v>12438.387788653399</v>
      </c>
      <c r="AW857" s="31">
        <v>19116241.542968798</v>
      </c>
      <c r="AX857" s="31">
        <v>21058890.463378899</v>
      </c>
      <c r="AY857" s="31">
        <v>18430740.8117676</v>
      </c>
      <c r="AZ857" s="31">
        <v>12570655.4993896</v>
      </c>
      <c r="BA857" s="31">
        <v>0</v>
      </c>
      <c r="BB857" s="31">
        <v>0</v>
      </c>
      <c r="BC857" s="31">
        <v>6119052.8034057599</v>
      </c>
      <c r="BD857" s="31">
        <v>0</v>
      </c>
      <c r="BE857" s="31">
        <v>0</v>
      </c>
      <c r="BF857" s="31">
        <v>2200368.0395202599</v>
      </c>
      <c r="BG857" s="31">
        <v>18814320.378417999</v>
      </c>
      <c r="BH857" s="31">
        <v>6080101.6027832003</v>
      </c>
      <c r="BI857" s="31">
        <v>0</v>
      </c>
      <c r="BJ857" s="31">
        <v>7493989.73254395</v>
      </c>
      <c r="BK857" s="31">
        <v>4303789.0854492197</v>
      </c>
      <c r="BL857" s="31">
        <v>0</v>
      </c>
      <c r="BM857" s="31">
        <v>0</v>
      </c>
      <c r="BN857" s="31">
        <v>0</v>
      </c>
      <c r="BO857" s="31">
        <v>0</v>
      </c>
      <c r="BP857" s="31">
        <v>0</v>
      </c>
      <c r="BQ857" s="31">
        <v>0</v>
      </c>
      <c r="BR857" s="31">
        <v>5924494.2956542997</v>
      </c>
      <c r="BS857" s="31">
        <v>5054845.3732910203</v>
      </c>
      <c r="BT857" s="31">
        <v>0</v>
      </c>
      <c r="BU857" s="31">
        <v>0</v>
      </c>
      <c r="BV857" s="31">
        <v>2707494.97155762</v>
      </c>
      <c r="BW857" s="31">
        <v>0</v>
      </c>
      <c r="BX857" s="31">
        <v>0</v>
      </c>
      <c r="BY857" s="31">
        <v>0</v>
      </c>
      <c r="BZ857" s="31">
        <v>0</v>
      </c>
      <c r="CA857" s="31">
        <v>121861.241254807</v>
      </c>
      <c r="CB857" s="31">
        <v>8623648.19213867</v>
      </c>
      <c r="CC857" s="31">
        <v>58354475.145507798</v>
      </c>
      <c r="CD857" s="31">
        <v>13629809.943237299</v>
      </c>
      <c r="CE857" s="31">
        <v>2271.62382784486</v>
      </c>
      <c r="CF857" s="31">
        <v>359589.08273696899</v>
      </c>
      <c r="CG857" s="31">
        <v>2195980.85192871</v>
      </c>
      <c r="CH857" s="31">
        <v>0</v>
      </c>
      <c r="CI857" s="31">
        <v>124120.59381771099</v>
      </c>
      <c r="CJ857" s="31">
        <v>8984717.9699706994</v>
      </c>
      <c r="CK857" s="31">
        <v>60534635.5400391</v>
      </c>
      <c r="CL857" s="31">
        <v>13617729.0554199</v>
      </c>
      <c r="CM857" s="31">
        <v>150736.65978240999</v>
      </c>
      <c r="CN857" s="31">
        <v>17134862.001953099</v>
      </c>
      <c r="CO857" s="31">
        <v>79213113.064453095</v>
      </c>
      <c r="CP857" s="31">
        <v>13617729.0554199</v>
      </c>
    </row>
    <row r="858" spans="1:94">
      <c r="A858" s="138" t="s">
        <v>79</v>
      </c>
      <c r="B858" s="163">
        <v>38139</v>
      </c>
      <c r="C858" s="31">
        <v>75011.179911613493</v>
      </c>
      <c r="D858" s="31">
        <v>0</v>
      </c>
      <c r="E858" s="31">
        <v>47151.630864620201</v>
      </c>
      <c r="F858" s="31">
        <v>25621.893450260199</v>
      </c>
      <c r="G858" s="31">
        <v>85.0418245336041</v>
      </c>
      <c r="H858" s="31">
        <v>0</v>
      </c>
      <c r="I858" s="31">
        <v>0</v>
      </c>
      <c r="J858" s="31">
        <v>1578.7311899811</v>
      </c>
      <c r="K858" s="31">
        <v>24952.227940082601</v>
      </c>
      <c r="L858" s="31">
        <v>54110.578824520097</v>
      </c>
      <c r="M858" s="31">
        <v>46215.550006866499</v>
      </c>
      <c r="N858" s="31">
        <v>14655.331086039499</v>
      </c>
      <c r="O858" s="31">
        <v>0</v>
      </c>
      <c r="P858" s="31">
        <v>0</v>
      </c>
      <c r="Q858" s="31">
        <v>7446.0591568350801</v>
      </c>
      <c r="R858" s="31">
        <v>0</v>
      </c>
      <c r="S858" s="31">
        <v>0</v>
      </c>
      <c r="T858" s="31">
        <v>2233.70954495668</v>
      </c>
      <c r="U858" s="31">
        <v>27161.283149719198</v>
      </c>
      <c r="V858" s="31">
        <v>4673728.9873657199</v>
      </c>
      <c r="W858" s="31">
        <v>0</v>
      </c>
      <c r="X858" s="31">
        <v>3884903.74890137</v>
      </c>
      <c r="Y858" s="31">
        <v>1830656.95857239</v>
      </c>
      <c r="Z858" s="31">
        <v>14114.0585118532</v>
      </c>
      <c r="AA858" s="31">
        <v>0</v>
      </c>
      <c r="AB858" s="31">
        <v>0</v>
      </c>
      <c r="AC858" s="31">
        <v>389167.15005493199</v>
      </c>
      <c r="AD858" s="31">
        <v>7505442.5692748995</v>
      </c>
      <c r="AE858" s="31">
        <v>3004370.1877136198</v>
      </c>
      <c r="AF858" s="31">
        <v>2651429.75427246</v>
      </c>
      <c r="AG858" s="31">
        <v>1991861.62852478</v>
      </c>
      <c r="AH858" s="31">
        <v>0</v>
      </c>
      <c r="AI858" s="31">
        <v>0</v>
      </c>
      <c r="AJ858" s="31">
        <v>917988.21323394799</v>
      </c>
      <c r="AK858" s="31">
        <v>0</v>
      </c>
      <c r="AL858" s="31">
        <v>0</v>
      </c>
      <c r="AM858" s="31">
        <v>351600.57098388701</v>
      </c>
      <c r="AN858" s="31">
        <v>8236602.0775756799</v>
      </c>
      <c r="AO858" s="31">
        <v>32413931.378417999</v>
      </c>
      <c r="AP858" s="31">
        <v>0</v>
      </c>
      <c r="AQ858" s="31">
        <v>25952986.2041016</v>
      </c>
      <c r="AR858" s="31">
        <v>12396055.068115201</v>
      </c>
      <c r="AS858" s="31">
        <v>89198.255226135298</v>
      </c>
      <c r="AT858" s="31">
        <v>0</v>
      </c>
      <c r="AU858" s="31">
        <v>0</v>
      </c>
      <c r="AV858" s="31">
        <v>907001.70170593297</v>
      </c>
      <c r="AW858" s="31">
        <v>17473127.004638702</v>
      </c>
      <c r="AX858" s="31">
        <v>21068133.3586426</v>
      </c>
      <c r="AY858" s="31">
        <v>18332588.2180176</v>
      </c>
      <c r="AZ858" s="31">
        <v>12800173.986083999</v>
      </c>
      <c r="BA858" s="31">
        <v>0</v>
      </c>
      <c r="BB858" s="31">
        <v>0</v>
      </c>
      <c r="BC858" s="31">
        <v>6164565.4732665997</v>
      </c>
      <c r="BD858" s="31">
        <v>0</v>
      </c>
      <c r="BE858" s="31">
        <v>0</v>
      </c>
      <c r="BF858" s="31">
        <v>2174508.54577637</v>
      </c>
      <c r="BG858" s="31">
        <v>19162430.7109375</v>
      </c>
      <c r="BH858" s="31">
        <v>6148764.0279540997</v>
      </c>
      <c r="BI858" s="31">
        <v>0</v>
      </c>
      <c r="BJ858" s="31">
        <v>7624024.6489868201</v>
      </c>
      <c r="BK858" s="31">
        <v>4494205.2672119103</v>
      </c>
      <c r="BL858" s="31">
        <v>0</v>
      </c>
      <c r="BM858" s="31">
        <v>0</v>
      </c>
      <c r="BN858" s="31">
        <v>0</v>
      </c>
      <c r="BO858" s="31">
        <v>0</v>
      </c>
      <c r="BP858" s="31">
        <v>0</v>
      </c>
      <c r="BQ858" s="31">
        <v>0</v>
      </c>
      <c r="BR858" s="31">
        <v>5910327.6249389602</v>
      </c>
      <c r="BS858" s="31">
        <v>5182077.04650879</v>
      </c>
      <c r="BT858" s="31">
        <v>0</v>
      </c>
      <c r="BU858" s="31">
        <v>0</v>
      </c>
      <c r="BV858" s="31">
        <v>2728911.90557861</v>
      </c>
      <c r="BW858" s="31">
        <v>0</v>
      </c>
      <c r="BX858" s="31">
        <v>0</v>
      </c>
      <c r="BY858" s="31">
        <v>0</v>
      </c>
      <c r="BZ858" s="31">
        <v>0</v>
      </c>
      <c r="CA858" s="31">
        <v>122309.060369492</v>
      </c>
      <c r="CB858" s="31">
        <v>8555467.29370117</v>
      </c>
      <c r="CC858" s="31">
        <v>58286331.974609397</v>
      </c>
      <c r="CD858" s="31">
        <v>13739171.189453101</v>
      </c>
      <c r="CE858" s="31">
        <v>2249.3772996366001</v>
      </c>
      <c r="CF858" s="31">
        <v>349508.70341873198</v>
      </c>
      <c r="CG858" s="31">
        <v>2165722.6628418001</v>
      </c>
      <c r="CH858" s="31">
        <v>0</v>
      </c>
      <c r="CI858" s="31">
        <v>124554.96149539899</v>
      </c>
      <c r="CJ858" s="31">
        <v>8900616.0101318397</v>
      </c>
      <c r="CK858" s="31">
        <v>60456223.289550804</v>
      </c>
      <c r="CL858" s="31">
        <v>13721991.3168945</v>
      </c>
      <c r="CM858" s="31">
        <v>151683.17350006101</v>
      </c>
      <c r="CN858" s="31">
        <v>17103167.916015599</v>
      </c>
      <c r="CO858" s="31">
        <v>79574320.584960893</v>
      </c>
      <c r="CP858" s="31">
        <v>13721991.3168945</v>
      </c>
    </row>
    <row r="859" spans="1:94">
      <c r="A859" s="138" t="s">
        <v>79</v>
      </c>
      <c r="B859" s="163">
        <v>38231</v>
      </c>
      <c r="C859" s="31">
        <v>76324.347351074204</v>
      </c>
      <c r="D859" s="31">
        <v>0</v>
      </c>
      <c r="E859" s="31">
        <v>47744.933526515997</v>
      </c>
      <c r="F859" s="31">
        <v>26634.991198301301</v>
      </c>
      <c r="G859" s="31">
        <v>181.136653242633</v>
      </c>
      <c r="H859" s="31">
        <v>0</v>
      </c>
      <c r="I859" s="31">
        <v>0</v>
      </c>
      <c r="J859" s="31">
        <v>3716.0186742842202</v>
      </c>
      <c r="K859" s="31">
        <v>23687.389845371199</v>
      </c>
      <c r="L859" s="31">
        <v>56426.028395175897</v>
      </c>
      <c r="M859" s="31">
        <v>46692.139116287202</v>
      </c>
      <c r="N859" s="31">
        <v>14958.3051412106</v>
      </c>
      <c r="O859" s="31">
        <v>0</v>
      </c>
      <c r="P859" s="31">
        <v>0</v>
      </c>
      <c r="Q859" s="31">
        <v>7451.6447138786298</v>
      </c>
      <c r="R859" s="31">
        <v>0</v>
      </c>
      <c r="S859" s="31">
        <v>0</v>
      </c>
      <c r="T859" s="31">
        <v>2209.5230871140998</v>
      </c>
      <c r="U859" s="31">
        <v>27288.2434587479</v>
      </c>
      <c r="V859" s="31">
        <v>4732479.5613403302</v>
      </c>
      <c r="W859" s="31">
        <v>0</v>
      </c>
      <c r="X859" s="31">
        <v>3902947.43676758</v>
      </c>
      <c r="Y859" s="31">
        <v>1893226.0304717999</v>
      </c>
      <c r="Z859" s="31">
        <v>32721.0015201569</v>
      </c>
      <c r="AA859" s="31">
        <v>0</v>
      </c>
      <c r="AB859" s="31">
        <v>0</v>
      </c>
      <c r="AC859" s="31">
        <v>1031327.81777954</v>
      </c>
      <c r="AD859" s="31">
        <v>7006887.6799926804</v>
      </c>
      <c r="AE859" s="31">
        <v>3055176.2438659701</v>
      </c>
      <c r="AF859" s="31">
        <v>2666806.6623535198</v>
      </c>
      <c r="AG859" s="31">
        <v>2015788.7435607901</v>
      </c>
      <c r="AH859" s="31">
        <v>0</v>
      </c>
      <c r="AI859" s="31">
        <v>0</v>
      </c>
      <c r="AJ859" s="31">
        <v>918046.66191864002</v>
      </c>
      <c r="AK859" s="31">
        <v>0</v>
      </c>
      <c r="AL859" s="31">
        <v>0</v>
      </c>
      <c r="AM859" s="31">
        <v>347264.47893524199</v>
      </c>
      <c r="AN859" s="31">
        <v>7983899.5726318397</v>
      </c>
      <c r="AO859" s="31">
        <v>33336679.332519501</v>
      </c>
      <c r="AP859" s="31">
        <v>0</v>
      </c>
      <c r="AQ859" s="31">
        <v>26514388.770507801</v>
      </c>
      <c r="AR859" s="31">
        <v>12910412.8625488</v>
      </c>
      <c r="AS859" s="31">
        <v>205835.899206161</v>
      </c>
      <c r="AT859" s="31">
        <v>0</v>
      </c>
      <c r="AU859" s="31">
        <v>0</v>
      </c>
      <c r="AV859" s="31">
        <v>2437622.5032043499</v>
      </c>
      <c r="AW859" s="31">
        <v>16517341.1768799</v>
      </c>
      <c r="AX859" s="31">
        <v>21933998.495361298</v>
      </c>
      <c r="AY859" s="31">
        <v>18891740.635253899</v>
      </c>
      <c r="AZ859" s="31">
        <v>13142991.560424799</v>
      </c>
      <c r="BA859" s="31">
        <v>0</v>
      </c>
      <c r="BB859" s="31">
        <v>0</v>
      </c>
      <c r="BC859" s="31">
        <v>6229699.0627441397</v>
      </c>
      <c r="BD859" s="31">
        <v>0</v>
      </c>
      <c r="BE859" s="31">
        <v>0</v>
      </c>
      <c r="BF859" s="31">
        <v>2154930.4974365202</v>
      </c>
      <c r="BG859" s="31">
        <v>18969942.4450684</v>
      </c>
      <c r="BH859" s="31">
        <v>6482351.1304321298</v>
      </c>
      <c r="BI859" s="31">
        <v>0</v>
      </c>
      <c r="BJ859" s="31">
        <v>7879902.3358764602</v>
      </c>
      <c r="BK859" s="31">
        <v>4724244.6542968797</v>
      </c>
      <c r="BL859" s="31">
        <v>0</v>
      </c>
      <c r="BM859" s="31">
        <v>0</v>
      </c>
      <c r="BN859" s="31">
        <v>0</v>
      </c>
      <c r="BO859" s="31">
        <v>0</v>
      </c>
      <c r="BP859" s="31">
        <v>0</v>
      </c>
      <c r="BQ859" s="31">
        <v>0</v>
      </c>
      <c r="BR859" s="31">
        <v>6114576.9111938505</v>
      </c>
      <c r="BS859" s="31">
        <v>5331780.0759277297</v>
      </c>
      <c r="BT859" s="31">
        <v>0</v>
      </c>
      <c r="BU859" s="31">
        <v>0</v>
      </c>
      <c r="BV859" s="31">
        <v>2768760.6986999498</v>
      </c>
      <c r="BW859" s="31">
        <v>0</v>
      </c>
      <c r="BX859" s="31">
        <v>0</v>
      </c>
      <c r="BY859" s="31">
        <v>0</v>
      </c>
      <c r="BZ859" s="31">
        <v>0</v>
      </c>
      <c r="CA859" s="31">
        <v>123897.79512500799</v>
      </c>
      <c r="CB859" s="31">
        <v>8648025.8858642597</v>
      </c>
      <c r="CC859" s="31">
        <v>59943915.581054702</v>
      </c>
      <c r="CD859" s="31">
        <v>14404554.196777301</v>
      </c>
      <c r="CE859" s="31">
        <v>2182.3060908019502</v>
      </c>
      <c r="CF859" s="31">
        <v>349649.224063873</v>
      </c>
      <c r="CG859" s="31">
        <v>2180522.4399719201</v>
      </c>
      <c r="CH859" s="31">
        <v>0</v>
      </c>
      <c r="CI859" s="31">
        <v>126074.99660778001</v>
      </c>
      <c r="CJ859" s="31">
        <v>9000363.2628173791</v>
      </c>
      <c r="CK859" s="31">
        <v>62133517.939453103</v>
      </c>
      <c r="CL859" s="31">
        <v>14408546.9250488</v>
      </c>
      <c r="CM859" s="31">
        <v>153320.36924743699</v>
      </c>
      <c r="CN859" s="31">
        <v>17008347.774902299</v>
      </c>
      <c r="CO859" s="31">
        <v>81267658.522460893</v>
      </c>
      <c r="CP859" s="31">
        <v>14408546.9250488</v>
      </c>
    </row>
    <row r="860" spans="1:94">
      <c r="A860" s="138" t="s">
        <v>79</v>
      </c>
      <c r="B860" s="163">
        <v>38322</v>
      </c>
      <c r="C860" s="31">
        <v>77872.641170501694</v>
      </c>
      <c r="D860" s="31">
        <v>0</v>
      </c>
      <c r="E860" s="31">
        <v>46868.637561321302</v>
      </c>
      <c r="F860" s="31">
        <v>26741.885236740101</v>
      </c>
      <c r="G860" s="31">
        <v>273.83223922178098</v>
      </c>
      <c r="H860" s="31">
        <v>0</v>
      </c>
      <c r="I860" s="31">
        <v>0</v>
      </c>
      <c r="J860" s="31">
        <v>5897.7326011657697</v>
      </c>
      <c r="K860" s="31">
        <v>22575.654470920599</v>
      </c>
      <c r="L860" s="31">
        <v>55355.825174331701</v>
      </c>
      <c r="M860" s="31">
        <v>47102.317795276598</v>
      </c>
      <c r="N860" s="31">
        <v>15035.5716925859</v>
      </c>
      <c r="O860" s="31">
        <v>0</v>
      </c>
      <c r="P860" s="31">
        <v>0</v>
      </c>
      <c r="Q860" s="31">
        <v>7558.3298711776697</v>
      </c>
      <c r="R860" s="31">
        <v>0</v>
      </c>
      <c r="S860" s="31">
        <v>0</v>
      </c>
      <c r="T860" s="31">
        <v>2196.1864307224801</v>
      </c>
      <c r="U860" s="31">
        <v>28154.454251527801</v>
      </c>
      <c r="V860" s="31">
        <v>4826807.7809448196</v>
      </c>
      <c r="W860" s="31">
        <v>0</v>
      </c>
      <c r="X860" s="31">
        <v>3841204.4972839402</v>
      </c>
      <c r="Y860" s="31">
        <v>1922949.70121765</v>
      </c>
      <c r="Z860" s="31">
        <v>55430.003372192397</v>
      </c>
      <c r="AA860" s="31">
        <v>0</v>
      </c>
      <c r="AB860" s="31">
        <v>0</v>
      </c>
      <c r="AC860" s="31">
        <v>1969508.7732696501</v>
      </c>
      <c r="AD860" s="31">
        <v>6897194.25708008</v>
      </c>
      <c r="AE860" s="31">
        <v>3020399.2282714802</v>
      </c>
      <c r="AF860" s="31">
        <v>2688051.4425353999</v>
      </c>
      <c r="AG860" s="31">
        <v>2023295.83312988</v>
      </c>
      <c r="AH860" s="31">
        <v>0</v>
      </c>
      <c r="AI860" s="31">
        <v>0</v>
      </c>
      <c r="AJ860" s="31">
        <v>916503.90422820998</v>
      </c>
      <c r="AK860" s="31">
        <v>0</v>
      </c>
      <c r="AL860" s="31">
        <v>0</v>
      </c>
      <c r="AM860" s="31">
        <v>354020.615810394</v>
      </c>
      <c r="AN860" s="31">
        <v>8657453.19384766</v>
      </c>
      <c r="AO860" s="31">
        <v>34407025.470703103</v>
      </c>
      <c r="AP860" s="31">
        <v>0</v>
      </c>
      <c r="AQ860" s="31">
        <v>26388028.091552701</v>
      </c>
      <c r="AR860" s="31">
        <v>13280055.8747559</v>
      </c>
      <c r="AS860" s="31">
        <v>355555.07681655901</v>
      </c>
      <c r="AT860" s="31">
        <v>0</v>
      </c>
      <c r="AU860" s="31">
        <v>0</v>
      </c>
      <c r="AV860" s="31">
        <v>4657070.4924316397</v>
      </c>
      <c r="AW860" s="31">
        <v>16386520.4923096</v>
      </c>
      <c r="AX860" s="31">
        <v>21749720.745117199</v>
      </c>
      <c r="AY860" s="31">
        <v>19202357.505371101</v>
      </c>
      <c r="AZ860" s="31">
        <v>13390307.321899399</v>
      </c>
      <c r="BA860" s="31">
        <v>0</v>
      </c>
      <c r="BB860" s="31">
        <v>0</v>
      </c>
      <c r="BC860" s="31">
        <v>6310064.6252441397</v>
      </c>
      <c r="BD860" s="31">
        <v>0</v>
      </c>
      <c r="BE860" s="31">
        <v>0</v>
      </c>
      <c r="BF860" s="31">
        <v>2256116.7596130399</v>
      </c>
      <c r="BG860" s="31">
        <v>20467614.980712902</v>
      </c>
      <c r="BH860" s="31">
        <v>6625426.6904907199</v>
      </c>
      <c r="BI860" s="31">
        <v>0</v>
      </c>
      <c r="BJ860" s="31">
        <v>7903344.9427490197</v>
      </c>
      <c r="BK860" s="31">
        <v>4880324.9878540002</v>
      </c>
      <c r="BL860" s="31">
        <v>0</v>
      </c>
      <c r="BM860" s="31">
        <v>0</v>
      </c>
      <c r="BN860" s="31">
        <v>0</v>
      </c>
      <c r="BO860" s="31">
        <v>0</v>
      </c>
      <c r="BP860" s="31">
        <v>0</v>
      </c>
      <c r="BQ860" s="31">
        <v>0</v>
      </c>
      <c r="BR860" s="31">
        <v>6241027.81884766</v>
      </c>
      <c r="BS860" s="31">
        <v>5437942.10693359</v>
      </c>
      <c r="BT860" s="31">
        <v>0</v>
      </c>
      <c r="BU860" s="31">
        <v>0</v>
      </c>
      <c r="BV860" s="31">
        <v>2827354.27307129</v>
      </c>
      <c r="BW860" s="31">
        <v>0</v>
      </c>
      <c r="BX860" s="31">
        <v>0</v>
      </c>
      <c r="BY860" s="31">
        <v>0</v>
      </c>
      <c r="BZ860" s="31">
        <v>0</v>
      </c>
      <c r="CA860" s="31">
        <v>124633.58346843701</v>
      </c>
      <c r="CB860" s="31">
        <v>8661949.6044921894</v>
      </c>
      <c r="CC860" s="31">
        <v>60780176.051269501</v>
      </c>
      <c r="CD860" s="31">
        <v>14459318.1646729</v>
      </c>
      <c r="CE860" s="31">
        <v>2202.0055606365199</v>
      </c>
      <c r="CF860" s="31">
        <v>353838.96417617798</v>
      </c>
      <c r="CG860" s="31">
        <v>2246036.20458984</v>
      </c>
      <c r="CH860" s="31">
        <v>0</v>
      </c>
      <c r="CI860" s="31">
        <v>126855.267601967</v>
      </c>
      <c r="CJ860" s="31">
        <v>9016835.0482177697</v>
      </c>
      <c r="CK860" s="31">
        <v>63032666.071777299</v>
      </c>
      <c r="CL860" s="31">
        <v>14492029.3045654</v>
      </c>
      <c r="CM860" s="31">
        <v>155067.17678832999</v>
      </c>
      <c r="CN860" s="31">
        <v>17706270.240234401</v>
      </c>
      <c r="CO860" s="31">
        <v>83502771.5234375</v>
      </c>
      <c r="CP860" s="31">
        <v>14492029.3045654</v>
      </c>
    </row>
    <row r="861" spans="1:94">
      <c r="A861" s="138" t="s">
        <v>79</v>
      </c>
      <c r="B861" s="163">
        <v>38412</v>
      </c>
      <c r="C861" s="31">
        <v>79719.103308677702</v>
      </c>
      <c r="D861" s="31">
        <v>0</v>
      </c>
      <c r="E861" s="31">
        <v>46739.496409893</v>
      </c>
      <c r="F861" s="31">
        <v>27460.917148828499</v>
      </c>
      <c r="G861" s="31">
        <v>409.59207637608102</v>
      </c>
      <c r="H861" s="31">
        <v>0</v>
      </c>
      <c r="I861" s="31">
        <v>0</v>
      </c>
      <c r="J861" s="31">
        <v>8056.8786511421204</v>
      </c>
      <c r="K861" s="31">
        <v>20375.1512963772</v>
      </c>
      <c r="L861" s="31">
        <v>55428.037074565902</v>
      </c>
      <c r="M861" s="31">
        <v>47797.697191238403</v>
      </c>
      <c r="N861" s="31">
        <v>15245.512706637401</v>
      </c>
      <c r="O861" s="31">
        <v>0</v>
      </c>
      <c r="P861" s="31">
        <v>0</v>
      </c>
      <c r="Q861" s="31">
        <v>7673.3832656145096</v>
      </c>
      <c r="R861" s="31">
        <v>0</v>
      </c>
      <c r="S861" s="31">
        <v>0</v>
      </c>
      <c r="T861" s="31">
        <v>2188.49858096242</v>
      </c>
      <c r="U861" s="31">
        <v>28739.738862037699</v>
      </c>
      <c r="V861" s="31">
        <v>4914564.1961669903</v>
      </c>
      <c r="W861" s="31">
        <v>0</v>
      </c>
      <c r="X861" s="31">
        <v>3791968.2095031701</v>
      </c>
      <c r="Y861" s="31">
        <v>1949861.6197357201</v>
      </c>
      <c r="Z861" s="31">
        <v>77977.6365728378</v>
      </c>
      <c r="AA861" s="31">
        <v>0</v>
      </c>
      <c r="AB861" s="31">
        <v>0</v>
      </c>
      <c r="AC861" s="31">
        <v>2675548.2682495099</v>
      </c>
      <c r="AD861" s="31">
        <v>6126552.5426635696</v>
      </c>
      <c r="AE861" s="31">
        <v>3048997.7069702102</v>
      </c>
      <c r="AF861" s="31">
        <v>2700909.65093994</v>
      </c>
      <c r="AG861" s="31">
        <v>2036418.7337646501</v>
      </c>
      <c r="AH861" s="31">
        <v>0</v>
      </c>
      <c r="AI861" s="31">
        <v>0</v>
      </c>
      <c r="AJ861" s="31">
        <v>913011.85192108201</v>
      </c>
      <c r="AK861" s="31">
        <v>0</v>
      </c>
      <c r="AL861" s="31">
        <v>0</v>
      </c>
      <c r="AM861" s="31">
        <v>355141.00032043498</v>
      </c>
      <c r="AN861" s="31">
        <v>8941747.4514160194</v>
      </c>
      <c r="AO861" s="31">
        <v>35476270.988769501</v>
      </c>
      <c r="AP861" s="31">
        <v>0</v>
      </c>
      <c r="AQ861" s="31">
        <v>26407529.074218798</v>
      </c>
      <c r="AR861" s="31">
        <v>13689061.0394287</v>
      </c>
      <c r="AS861" s="31">
        <v>504411.97269439697</v>
      </c>
      <c r="AT861" s="31">
        <v>0</v>
      </c>
      <c r="AU861" s="31">
        <v>0</v>
      </c>
      <c r="AV861" s="31">
        <v>6417990.4714965802</v>
      </c>
      <c r="AW861" s="31">
        <v>14697490.490478501</v>
      </c>
      <c r="AX861" s="31">
        <v>22156276.894775402</v>
      </c>
      <c r="AY861" s="31">
        <v>19543442.058105499</v>
      </c>
      <c r="AZ861" s="31">
        <v>13634913.1768799</v>
      </c>
      <c r="BA861" s="31">
        <v>0</v>
      </c>
      <c r="BB861" s="31">
        <v>0</v>
      </c>
      <c r="BC861" s="31">
        <v>6377333.17150879</v>
      </c>
      <c r="BD861" s="31">
        <v>0</v>
      </c>
      <c r="BE861" s="31">
        <v>0</v>
      </c>
      <c r="BF861" s="31">
        <v>2298739.76385498</v>
      </c>
      <c r="BG861" s="31">
        <v>21411186.606445301</v>
      </c>
      <c r="BH861" s="31">
        <v>6721580.29406738</v>
      </c>
      <c r="BI861" s="31">
        <v>0</v>
      </c>
      <c r="BJ861" s="31">
        <v>7915233.2634887705</v>
      </c>
      <c r="BK861" s="31">
        <v>5052690.7097167997</v>
      </c>
      <c r="BL861" s="31">
        <v>0</v>
      </c>
      <c r="BM861" s="31">
        <v>0</v>
      </c>
      <c r="BN861" s="31">
        <v>0</v>
      </c>
      <c r="BO861" s="31">
        <v>0</v>
      </c>
      <c r="BP861" s="31">
        <v>0</v>
      </c>
      <c r="BQ861" s="31">
        <v>0</v>
      </c>
      <c r="BR861" s="31">
        <v>6320136.5017700205</v>
      </c>
      <c r="BS861" s="31">
        <v>5531222.4283447303</v>
      </c>
      <c r="BT861" s="31">
        <v>0</v>
      </c>
      <c r="BU861" s="31">
        <v>0</v>
      </c>
      <c r="BV861" s="31">
        <v>2886501.7048645001</v>
      </c>
      <c r="BW861" s="31">
        <v>0</v>
      </c>
      <c r="BX861" s="31">
        <v>0</v>
      </c>
      <c r="BY861" s="31">
        <v>0</v>
      </c>
      <c r="BZ861" s="31">
        <v>0</v>
      </c>
      <c r="CA861" s="31">
        <v>126555.92323303199</v>
      </c>
      <c r="CB861" s="31">
        <v>8706852.1492919903</v>
      </c>
      <c r="CC861" s="31">
        <v>61909598.692871101</v>
      </c>
      <c r="CD861" s="31">
        <v>14697608.618286099</v>
      </c>
      <c r="CE861" s="31">
        <v>2194.6309814453102</v>
      </c>
      <c r="CF861" s="31">
        <v>355575.99737167399</v>
      </c>
      <c r="CG861" s="31">
        <v>2296191.7518005399</v>
      </c>
      <c r="CH861" s="31">
        <v>0</v>
      </c>
      <c r="CI861" s="31">
        <v>128737.412307739</v>
      </c>
      <c r="CJ861" s="31">
        <v>9063362.0010986291</v>
      </c>
      <c r="CK861" s="31">
        <v>64189195.677246101</v>
      </c>
      <c r="CL861" s="31">
        <v>14676044.3238525</v>
      </c>
      <c r="CM861" s="31">
        <v>157333.464664459</v>
      </c>
      <c r="CN861" s="31">
        <v>17991732.511474598</v>
      </c>
      <c r="CO861" s="31">
        <v>85494522.727539107</v>
      </c>
      <c r="CP861" s="31">
        <v>14676044.3238525</v>
      </c>
    </row>
    <row r="862" spans="1:94">
      <c r="A862" s="138" t="s">
        <v>79</v>
      </c>
      <c r="B862" s="163">
        <v>38504</v>
      </c>
      <c r="C862" s="31">
        <v>81043.206386566206</v>
      </c>
      <c r="D862" s="31">
        <v>0</v>
      </c>
      <c r="E862" s="31">
        <v>46339.411808490797</v>
      </c>
      <c r="F862" s="31">
        <v>27952.596058368701</v>
      </c>
      <c r="G862" s="31">
        <v>546.66155372560002</v>
      </c>
      <c r="H862" s="31">
        <v>0</v>
      </c>
      <c r="I862" s="31">
        <v>0</v>
      </c>
      <c r="J862" s="31">
        <v>11235.567802190801</v>
      </c>
      <c r="K862" s="31">
        <v>18017.596032142599</v>
      </c>
      <c r="L862" s="31">
        <v>56540.865596294403</v>
      </c>
      <c r="M862" s="31">
        <v>48623.962526321397</v>
      </c>
      <c r="N862" s="31">
        <v>15175.2526447773</v>
      </c>
      <c r="O862" s="31">
        <v>0</v>
      </c>
      <c r="P862" s="31">
        <v>0</v>
      </c>
      <c r="Q862" s="31">
        <v>7698.6555929779997</v>
      </c>
      <c r="R862" s="31">
        <v>0</v>
      </c>
      <c r="S862" s="31">
        <v>0</v>
      </c>
      <c r="T862" s="31">
        <v>2187.9294068515301</v>
      </c>
      <c r="U862" s="31">
        <v>29219.2512950897</v>
      </c>
      <c r="V862" s="31">
        <v>5030987.9536132803</v>
      </c>
      <c r="W862" s="31">
        <v>0</v>
      </c>
      <c r="X862" s="31">
        <v>3809027.91125488</v>
      </c>
      <c r="Y862" s="31">
        <v>2016873.01443481</v>
      </c>
      <c r="Z862" s="31">
        <v>112502.077669144</v>
      </c>
      <c r="AA862" s="31">
        <v>0</v>
      </c>
      <c r="AB862" s="31">
        <v>0</v>
      </c>
      <c r="AC862" s="31">
        <v>4007131.87530518</v>
      </c>
      <c r="AD862" s="31">
        <v>5258045.1795043899</v>
      </c>
      <c r="AE862" s="31">
        <v>3113145.6502990699</v>
      </c>
      <c r="AF862" s="31">
        <v>2773892.0334777799</v>
      </c>
      <c r="AG862" s="31">
        <v>2040629.16156006</v>
      </c>
      <c r="AH862" s="31">
        <v>0</v>
      </c>
      <c r="AI862" s="31">
        <v>0</v>
      </c>
      <c r="AJ862" s="31">
        <v>916105.62837982201</v>
      </c>
      <c r="AK862" s="31">
        <v>0</v>
      </c>
      <c r="AL862" s="31">
        <v>0</v>
      </c>
      <c r="AM862" s="31">
        <v>364492.837345123</v>
      </c>
      <c r="AN862" s="31">
        <v>9271722.7496337909</v>
      </c>
      <c r="AO862" s="31">
        <v>36612697.611328103</v>
      </c>
      <c r="AP862" s="31">
        <v>0</v>
      </c>
      <c r="AQ862" s="31">
        <v>26707471.8989258</v>
      </c>
      <c r="AR862" s="31">
        <v>14218362.431640601</v>
      </c>
      <c r="AS862" s="31">
        <v>739495.56551361096</v>
      </c>
      <c r="AT862" s="31">
        <v>0</v>
      </c>
      <c r="AU862" s="31">
        <v>0</v>
      </c>
      <c r="AV862" s="31">
        <v>9800859.7481689509</v>
      </c>
      <c r="AW862" s="31">
        <v>12708063.883911099</v>
      </c>
      <c r="AX862" s="31">
        <v>22856506.122802701</v>
      </c>
      <c r="AY862" s="31">
        <v>20197127.825683601</v>
      </c>
      <c r="AZ862" s="31">
        <v>13763368.580322299</v>
      </c>
      <c r="BA862" s="31">
        <v>0</v>
      </c>
      <c r="BB862" s="31">
        <v>0</v>
      </c>
      <c r="BC862" s="31">
        <v>6461382.2880248995</v>
      </c>
      <c r="BD862" s="31">
        <v>0</v>
      </c>
      <c r="BE862" s="31">
        <v>0</v>
      </c>
      <c r="BF862" s="31">
        <v>2375567.6681213402</v>
      </c>
      <c r="BG862" s="31">
        <v>22506436.032714799</v>
      </c>
      <c r="BH862" s="31">
        <v>6936705.1588134803</v>
      </c>
      <c r="BI862" s="31">
        <v>0</v>
      </c>
      <c r="BJ862" s="31">
        <v>8115385.4517822303</v>
      </c>
      <c r="BK862" s="31">
        <v>5272950.4067993201</v>
      </c>
      <c r="BL862" s="31">
        <v>0</v>
      </c>
      <c r="BM862" s="31">
        <v>0</v>
      </c>
      <c r="BN862" s="31">
        <v>0</v>
      </c>
      <c r="BO862" s="31">
        <v>0</v>
      </c>
      <c r="BP862" s="31">
        <v>0</v>
      </c>
      <c r="BQ862" s="31">
        <v>0</v>
      </c>
      <c r="BR862" s="31">
        <v>6516943.3439941397</v>
      </c>
      <c r="BS862" s="31">
        <v>5627221.5789794903</v>
      </c>
      <c r="BT862" s="31">
        <v>0</v>
      </c>
      <c r="BU862" s="31">
        <v>0</v>
      </c>
      <c r="BV862" s="31">
        <v>2969762.4161377</v>
      </c>
      <c r="BW862" s="31">
        <v>0</v>
      </c>
      <c r="BX862" s="31">
        <v>0</v>
      </c>
      <c r="BY862" s="31">
        <v>0</v>
      </c>
      <c r="BZ862" s="31">
        <v>0</v>
      </c>
      <c r="CA862" s="31">
        <v>127575.90151882199</v>
      </c>
      <c r="CB862" s="31">
        <v>8841413.1600341797</v>
      </c>
      <c r="CC862" s="31">
        <v>63273012.691406302</v>
      </c>
      <c r="CD862" s="31">
        <v>15028959.832885699</v>
      </c>
      <c r="CE862" s="31">
        <v>2204.56234261394</v>
      </c>
      <c r="CF862" s="31">
        <v>362112.47565460199</v>
      </c>
      <c r="CG862" s="31">
        <v>2364221.0389404302</v>
      </c>
      <c r="CH862" s="31">
        <v>0</v>
      </c>
      <c r="CI862" s="31">
        <v>129779.06230735801</v>
      </c>
      <c r="CJ862" s="31">
        <v>9199327.7906494103</v>
      </c>
      <c r="CK862" s="31">
        <v>65640600.164550804</v>
      </c>
      <c r="CL862" s="31">
        <v>15012879.9770508</v>
      </c>
      <c r="CM862" s="31">
        <v>158889.391613007</v>
      </c>
      <c r="CN862" s="31">
        <v>18447206.643798798</v>
      </c>
      <c r="CO862" s="31">
        <v>88124995.980468795</v>
      </c>
      <c r="CP862" s="31">
        <v>15012879.9770508</v>
      </c>
    </row>
    <row r="863" spans="1:94">
      <c r="A863" s="138" t="s">
        <v>79</v>
      </c>
      <c r="B863" s="163">
        <v>38596</v>
      </c>
      <c r="C863" s="31">
        <v>82319.488873481794</v>
      </c>
      <c r="D863" s="31">
        <v>0</v>
      </c>
      <c r="E863" s="31">
        <v>46357.302760601</v>
      </c>
      <c r="F863" s="31">
        <v>28752.850887775399</v>
      </c>
      <c r="G863" s="31">
        <v>636.632850714028</v>
      </c>
      <c r="H863" s="31">
        <v>0</v>
      </c>
      <c r="I863" s="31">
        <v>0</v>
      </c>
      <c r="J863" s="31">
        <v>13580.3894762993</v>
      </c>
      <c r="K863" s="31">
        <v>16097.8775682449</v>
      </c>
      <c r="L863" s="31">
        <v>58051.687574863397</v>
      </c>
      <c r="M863" s="31">
        <v>49121.783134937301</v>
      </c>
      <c r="N863" s="31">
        <v>15152.524646162999</v>
      </c>
      <c r="O863" s="31">
        <v>0</v>
      </c>
      <c r="P863" s="31">
        <v>0</v>
      </c>
      <c r="Q863" s="31">
        <v>7771.1465882659004</v>
      </c>
      <c r="R863" s="31">
        <v>0</v>
      </c>
      <c r="S863" s="31">
        <v>0</v>
      </c>
      <c r="T863" s="31">
        <v>2222.6191304922099</v>
      </c>
      <c r="U863" s="31">
        <v>29321.877359390299</v>
      </c>
      <c r="V863" s="31">
        <v>5022425.86401367</v>
      </c>
      <c r="W863" s="31">
        <v>0</v>
      </c>
      <c r="X863" s="31">
        <v>3729408.9841613802</v>
      </c>
      <c r="Y863" s="31">
        <v>2037924.5380096401</v>
      </c>
      <c r="Z863" s="31">
        <v>138025.35870170599</v>
      </c>
      <c r="AA863" s="31">
        <v>0</v>
      </c>
      <c r="AB863" s="31">
        <v>0</v>
      </c>
      <c r="AC863" s="31">
        <v>4919816.8503417997</v>
      </c>
      <c r="AD863" s="31">
        <v>4423248.1627197303</v>
      </c>
      <c r="AE863" s="31">
        <v>3062876.3432617201</v>
      </c>
      <c r="AF863" s="31">
        <v>2742627.2992858901</v>
      </c>
      <c r="AG863" s="31">
        <v>2034835.0131073</v>
      </c>
      <c r="AH863" s="31">
        <v>0</v>
      </c>
      <c r="AI863" s="31">
        <v>0</v>
      </c>
      <c r="AJ863" s="31">
        <v>912342.57784271205</v>
      </c>
      <c r="AK863" s="31">
        <v>0</v>
      </c>
      <c r="AL863" s="31">
        <v>0</v>
      </c>
      <c r="AM863" s="31">
        <v>361570.20094299299</v>
      </c>
      <c r="AN863" s="31">
        <v>9129263.3275146503</v>
      </c>
      <c r="AO863" s="31">
        <v>37154066.5078125</v>
      </c>
      <c r="AP863" s="31">
        <v>0</v>
      </c>
      <c r="AQ863" s="31">
        <v>26633517.676269501</v>
      </c>
      <c r="AR863" s="31">
        <v>14600944.5863037</v>
      </c>
      <c r="AS863" s="31">
        <v>922294.24125671398</v>
      </c>
      <c r="AT863" s="31">
        <v>0</v>
      </c>
      <c r="AU863" s="31">
        <v>0</v>
      </c>
      <c r="AV863" s="31">
        <v>12207777.197143599</v>
      </c>
      <c r="AW863" s="31">
        <v>10792565.216552701</v>
      </c>
      <c r="AX863" s="31">
        <v>23009008.324707001</v>
      </c>
      <c r="AY863" s="31">
        <v>20466408.985839799</v>
      </c>
      <c r="AZ863" s="31">
        <v>13967046.9454346</v>
      </c>
      <c r="BA863" s="31">
        <v>0</v>
      </c>
      <c r="BB863" s="31">
        <v>0</v>
      </c>
      <c r="BC863" s="31">
        <v>6570713.0787353497</v>
      </c>
      <c r="BD863" s="31">
        <v>0</v>
      </c>
      <c r="BE863" s="31">
        <v>0</v>
      </c>
      <c r="BF863" s="31">
        <v>2387731.3857727102</v>
      </c>
      <c r="BG863" s="31">
        <v>22594248.6484375</v>
      </c>
      <c r="BH863" s="31">
        <v>7391657.3272094699</v>
      </c>
      <c r="BI863" s="31">
        <v>0</v>
      </c>
      <c r="BJ863" s="31">
        <v>8291233.56066895</v>
      </c>
      <c r="BK863" s="31">
        <v>5499541.3955688505</v>
      </c>
      <c r="BL863" s="31">
        <v>0</v>
      </c>
      <c r="BM863" s="31">
        <v>0</v>
      </c>
      <c r="BN863" s="31">
        <v>0</v>
      </c>
      <c r="BO863" s="31">
        <v>0</v>
      </c>
      <c r="BP863" s="31">
        <v>0</v>
      </c>
      <c r="BQ863" s="31">
        <v>0</v>
      </c>
      <c r="BR863" s="31">
        <v>6656246.9182128897</v>
      </c>
      <c r="BS863" s="31">
        <v>5760503.4688720703</v>
      </c>
      <c r="BT863" s="31">
        <v>0</v>
      </c>
      <c r="BU863" s="31">
        <v>0</v>
      </c>
      <c r="BV863" s="31">
        <v>3070490.0660705599</v>
      </c>
      <c r="BW863" s="31">
        <v>0</v>
      </c>
      <c r="BX863" s="31">
        <v>0</v>
      </c>
      <c r="BY863" s="31">
        <v>0</v>
      </c>
      <c r="BZ863" s="31">
        <v>0</v>
      </c>
      <c r="CA863" s="31">
        <v>128495.66199684099</v>
      </c>
      <c r="CB863" s="31">
        <v>8754070.3529052697</v>
      </c>
      <c r="CC863" s="31">
        <v>63820782.8359375</v>
      </c>
      <c r="CD863" s="31">
        <v>15708409.0618896</v>
      </c>
      <c r="CE863" s="31">
        <v>2191.88362675905</v>
      </c>
      <c r="CF863" s="31">
        <v>363893.96907806402</v>
      </c>
      <c r="CG863" s="31">
        <v>2415251.8014221201</v>
      </c>
      <c r="CH863" s="31">
        <v>0</v>
      </c>
      <c r="CI863" s="31">
        <v>130681.922591209</v>
      </c>
      <c r="CJ863" s="31">
        <v>9120146.3994140606</v>
      </c>
      <c r="CK863" s="31">
        <v>66241476.431152299</v>
      </c>
      <c r="CL863" s="31">
        <v>15711713.4494629</v>
      </c>
      <c r="CM863" s="31">
        <v>159911.98541259801</v>
      </c>
      <c r="CN863" s="31">
        <v>18265954.4221191</v>
      </c>
      <c r="CO863" s="31">
        <v>88998526.356445298</v>
      </c>
      <c r="CP863" s="31">
        <v>15711713.4494629</v>
      </c>
    </row>
    <row r="864" spans="1:94">
      <c r="A864" s="138" t="s">
        <v>79</v>
      </c>
      <c r="B864" s="163">
        <v>38687</v>
      </c>
      <c r="C864" s="31">
        <v>83856.914908409104</v>
      </c>
      <c r="D864" s="31">
        <v>0</v>
      </c>
      <c r="E864" s="31">
        <v>45806.355011463202</v>
      </c>
      <c r="F864" s="31">
        <v>29288.156616926201</v>
      </c>
      <c r="G864" s="31">
        <v>768.36014863848698</v>
      </c>
      <c r="H864" s="31">
        <v>0</v>
      </c>
      <c r="I864" s="31">
        <v>0</v>
      </c>
      <c r="J864" s="31">
        <v>16337.3612495661</v>
      </c>
      <c r="K864" s="31">
        <v>13745.301720023201</v>
      </c>
      <c r="L864" s="31">
        <v>55968.905107021303</v>
      </c>
      <c r="M864" s="31">
        <v>50430.092734813697</v>
      </c>
      <c r="N864" s="31">
        <v>15126.93496418</v>
      </c>
      <c r="O864" s="31">
        <v>0</v>
      </c>
      <c r="P864" s="31">
        <v>0</v>
      </c>
      <c r="Q864" s="31">
        <v>7782.5762248635301</v>
      </c>
      <c r="R864" s="31">
        <v>0</v>
      </c>
      <c r="S864" s="31">
        <v>0</v>
      </c>
      <c r="T864" s="31">
        <v>2208.3483949005599</v>
      </c>
      <c r="U864" s="31">
        <v>30175.4658029079</v>
      </c>
      <c r="V864" s="31">
        <v>5111378.9621582003</v>
      </c>
      <c r="W864" s="31">
        <v>0</v>
      </c>
      <c r="X864" s="31">
        <v>3653893.3698120099</v>
      </c>
      <c r="Y864" s="31">
        <v>2057692.5979309101</v>
      </c>
      <c r="Z864" s="31">
        <v>160155.93972969099</v>
      </c>
      <c r="AA864" s="31">
        <v>0</v>
      </c>
      <c r="AB864" s="31">
        <v>0</v>
      </c>
      <c r="AC864" s="31">
        <v>5796356.8091430701</v>
      </c>
      <c r="AD864" s="31">
        <v>3748304.9847106901</v>
      </c>
      <c r="AE864" s="31">
        <v>2901436.7349853502</v>
      </c>
      <c r="AF864" s="31">
        <v>2815606.1823425302</v>
      </c>
      <c r="AG864" s="31">
        <v>2037910.48829651</v>
      </c>
      <c r="AH864" s="31">
        <v>0</v>
      </c>
      <c r="AI864" s="31">
        <v>0</v>
      </c>
      <c r="AJ864" s="31">
        <v>913504.73499298096</v>
      </c>
      <c r="AK864" s="31">
        <v>0</v>
      </c>
      <c r="AL864" s="31">
        <v>0</v>
      </c>
      <c r="AM864" s="31">
        <v>357407.25323486299</v>
      </c>
      <c r="AN864" s="31">
        <v>9588308.4986572303</v>
      </c>
      <c r="AO864" s="31">
        <v>38247343.7958984</v>
      </c>
      <c r="AP864" s="31">
        <v>0</v>
      </c>
      <c r="AQ864" s="31">
        <v>26478236.198242199</v>
      </c>
      <c r="AR864" s="31">
        <v>15039879.951171899</v>
      </c>
      <c r="AS864" s="31">
        <v>1080053.10444641</v>
      </c>
      <c r="AT864" s="31">
        <v>0</v>
      </c>
      <c r="AU864" s="31">
        <v>0</v>
      </c>
      <c r="AV864" s="31">
        <v>14626910.356445299</v>
      </c>
      <c r="AW864" s="31">
        <v>9300608.0418701209</v>
      </c>
      <c r="AX864" s="31">
        <v>21952037.879150402</v>
      </c>
      <c r="AY864" s="31">
        <v>21215112.457275402</v>
      </c>
      <c r="AZ864" s="31">
        <v>14148667.7564697</v>
      </c>
      <c r="BA864" s="31">
        <v>0</v>
      </c>
      <c r="BB864" s="31">
        <v>0</v>
      </c>
      <c r="BC864" s="31">
        <v>6658673.5862426804</v>
      </c>
      <c r="BD864" s="31">
        <v>0</v>
      </c>
      <c r="BE864" s="31">
        <v>0</v>
      </c>
      <c r="BF864" s="31">
        <v>2403631.98327637</v>
      </c>
      <c r="BG864" s="31">
        <v>24000731.0869141</v>
      </c>
      <c r="BH864" s="31">
        <v>7673450.26489258</v>
      </c>
      <c r="BI864" s="31">
        <v>0</v>
      </c>
      <c r="BJ864" s="31">
        <v>8399967.5876464806</v>
      </c>
      <c r="BK864" s="31">
        <v>5606364.22302246</v>
      </c>
      <c r="BL864" s="31">
        <v>0</v>
      </c>
      <c r="BM864" s="31">
        <v>0</v>
      </c>
      <c r="BN864" s="31">
        <v>0</v>
      </c>
      <c r="BO864" s="31">
        <v>0</v>
      </c>
      <c r="BP864" s="31">
        <v>0</v>
      </c>
      <c r="BQ864" s="31">
        <v>0</v>
      </c>
      <c r="BR864" s="31">
        <v>6933107.4537963904</v>
      </c>
      <c r="BS864" s="31">
        <v>5855122.4160766602</v>
      </c>
      <c r="BT864" s="31">
        <v>0</v>
      </c>
      <c r="BU864" s="31">
        <v>0</v>
      </c>
      <c r="BV864" s="31">
        <v>3155681.8928832998</v>
      </c>
      <c r="BW864" s="31">
        <v>0</v>
      </c>
      <c r="BX864" s="31">
        <v>0</v>
      </c>
      <c r="BY864" s="31">
        <v>0</v>
      </c>
      <c r="BZ864" s="31">
        <v>0</v>
      </c>
      <c r="CA864" s="31">
        <v>129590.005522728</v>
      </c>
      <c r="CB864" s="31">
        <v>8764922.1466064509</v>
      </c>
      <c r="CC864" s="31">
        <v>64740501.2880859</v>
      </c>
      <c r="CD864" s="31">
        <v>16006535.1530762</v>
      </c>
      <c r="CE864" s="31">
        <v>2222.0873012840698</v>
      </c>
      <c r="CF864" s="31">
        <v>364669.14125442499</v>
      </c>
      <c r="CG864" s="31">
        <v>2444367.1071167002</v>
      </c>
      <c r="CH864" s="31">
        <v>0</v>
      </c>
      <c r="CI864" s="31">
        <v>131831.510717392</v>
      </c>
      <c r="CJ864" s="31">
        <v>9130603.4210205097</v>
      </c>
      <c r="CK864" s="31">
        <v>67191304.330078095</v>
      </c>
      <c r="CL864" s="31">
        <v>16054919.052123999</v>
      </c>
      <c r="CM864" s="31">
        <v>161924.93635940601</v>
      </c>
      <c r="CN864" s="31">
        <v>18732999.514160201</v>
      </c>
      <c r="CO864" s="31">
        <v>91119521.708984405</v>
      </c>
      <c r="CP864" s="31">
        <v>16054919.052123999</v>
      </c>
    </row>
    <row r="865" spans="1:94">
      <c r="A865" s="138" t="s">
        <v>79</v>
      </c>
      <c r="B865" s="163">
        <v>38777</v>
      </c>
      <c r="C865" s="31">
        <v>85717.795278549194</v>
      </c>
      <c r="D865" s="31">
        <v>0</v>
      </c>
      <c r="E865" s="31">
        <v>45214.926767826102</v>
      </c>
      <c r="F865" s="31">
        <v>29507.7063953877</v>
      </c>
      <c r="G865" s="31">
        <v>893.48009324073803</v>
      </c>
      <c r="H865" s="31">
        <v>0</v>
      </c>
      <c r="I865" s="31">
        <v>0</v>
      </c>
      <c r="J865" s="31">
        <v>18268.044503927202</v>
      </c>
      <c r="K865" s="31">
        <v>12011.3326605558</v>
      </c>
      <c r="L865" s="31">
        <v>29277.6115062237</v>
      </c>
      <c r="M865" s="31">
        <v>51410.012953281403</v>
      </c>
      <c r="N865" s="31">
        <v>15099.588009238199</v>
      </c>
      <c r="O865" s="31">
        <v>35284.616240024603</v>
      </c>
      <c r="P865" s="31">
        <v>0</v>
      </c>
      <c r="Q865" s="31">
        <v>7782.0507501959801</v>
      </c>
      <c r="R865" s="31">
        <v>1411.37412188947</v>
      </c>
      <c r="S865" s="31">
        <v>0</v>
      </c>
      <c r="T865" s="31">
        <v>908.95238587260201</v>
      </c>
      <c r="U865" s="31">
        <v>30810.2811040878</v>
      </c>
      <c r="V865" s="31">
        <v>5272710.3958129901</v>
      </c>
      <c r="W865" s="31">
        <v>0</v>
      </c>
      <c r="X865" s="31">
        <v>3627834.5074768099</v>
      </c>
      <c r="Y865" s="31">
        <v>2100409.31317139</v>
      </c>
      <c r="Z865" s="31">
        <v>175171.74657821699</v>
      </c>
      <c r="AA865" s="31">
        <v>0</v>
      </c>
      <c r="AB865" s="31">
        <v>0</v>
      </c>
      <c r="AC865" s="31">
        <v>6499434.6631469699</v>
      </c>
      <c r="AD865" s="31">
        <v>3232825.33166504</v>
      </c>
      <c r="AE865" s="31">
        <v>1343877.0308380099</v>
      </c>
      <c r="AF865" s="31">
        <v>2893849.9739379901</v>
      </c>
      <c r="AG865" s="31">
        <v>2036216.12367249</v>
      </c>
      <c r="AH865" s="31">
        <v>1730387.31221008</v>
      </c>
      <c r="AI865" s="31">
        <v>0</v>
      </c>
      <c r="AJ865" s="31">
        <v>921864.90979003895</v>
      </c>
      <c r="AK865" s="31">
        <v>221296.79854583699</v>
      </c>
      <c r="AL865" s="31">
        <v>0</v>
      </c>
      <c r="AM865" s="31">
        <v>154972.67803955101</v>
      </c>
      <c r="AN865" s="31">
        <v>9973649.3580322303</v>
      </c>
      <c r="AO865" s="31">
        <v>39886393.9287109</v>
      </c>
      <c r="AP865" s="31">
        <v>0</v>
      </c>
      <c r="AQ865" s="31">
        <v>26560220.0007324</v>
      </c>
      <c r="AR865" s="31">
        <v>15424396.2493896</v>
      </c>
      <c r="AS865" s="31">
        <v>1200240.82289124</v>
      </c>
      <c r="AT865" s="31">
        <v>0</v>
      </c>
      <c r="AU865" s="31">
        <v>0</v>
      </c>
      <c r="AV865" s="31">
        <v>16540916.4367676</v>
      </c>
      <c r="AW865" s="31">
        <v>8049825.1110229502</v>
      </c>
      <c r="AX865" s="31">
        <v>10572706.7805176</v>
      </c>
      <c r="AY865" s="31">
        <v>22061476.157958999</v>
      </c>
      <c r="AZ865" s="31">
        <v>14320066.717285199</v>
      </c>
      <c r="BA865" s="31">
        <v>12804889.654663101</v>
      </c>
      <c r="BB865" s="31">
        <v>0</v>
      </c>
      <c r="BC865" s="31">
        <v>6812242.2103881799</v>
      </c>
      <c r="BD865" s="31">
        <v>1500426.5994720501</v>
      </c>
      <c r="BE865" s="31">
        <v>0</v>
      </c>
      <c r="BF865" s="31">
        <v>1077468.16546631</v>
      </c>
      <c r="BG865" s="31">
        <v>25177107.1010742</v>
      </c>
      <c r="BH865" s="31">
        <v>9865780.1057128906</v>
      </c>
      <c r="BI865" s="31">
        <v>0</v>
      </c>
      <c r="BJ865" s="31">
        <v>9299318.5986328106</v>
      </c>
      <c r="BK865" s="31">
        <v>6093290.8972167997</v>
      </c>
      <c r="BL865" s="31">
        <v>65097.236057281501</v>
      </c>
      <c r="BM865" s="31">
        <v>0</v>
      </c>
      <c r="BN865" s="31">
        <v>0</v>
      </c>
      <c r="BO865" s="31">
        <v>0</v>
      </c>
      <c r="BP865" s="31">
        <v>0</v>
      </c>
      <c r="BQ865" s="31">
        <v>0</v>
      </c>
      <c r="BR865" s="31">
        <v>7436411.2472534198</v>
      </c>
      <c r="BS865" s="31">
        <v>6033299.8389892597</v>
      </c>
      <c r="BT865" s="31">
        <v>2496109.0275573698</v>
      </c>
      <c r="BU865" s="31">
        <v>0</v>
      </c>
      <c r="BV865" s="31">
        <v>3282675.15542603</v>
      </c>
      <c r="BW865" s="31">
        <v>166678.66511154201</v>
      </c>
      <c r="BX865" s="31">
        <v>0</v>
      </c>
      <c r="BY865" s="31">
        <v>0</v>
      </c>
      <c r="BZ865" s="31">
        <v>0</v>
      </c>
      <c r="CA865" s="31">
        <v>130986.091086388</v>
      </c>
      <c r="CB865" s="31">
        <v>8904099.0648193397</v>
      </c>
      <c r="CC865" s="31">
        <v>66485070.033691399</v>
      </c>
      <c r="CD865" s="31">
        <v>19249990.083984401</v>
      </c>
      <c r="CE865" s="31">
        <v>2249.3163351714602</v>
      </c>
      <c r="CF865" s="31">
        <v>378450.41939544701</v>
      </c>
      <c r="CG865" s="31">
        <v>2587165.1623840299</v>
      </c>
      <c r="CH865" s="31">
        <v>166678.66511154201</v>
      </c>
      <c r="CI865" s="31">
        <v>133221.71291160601</v>
      </c>
      <c r="CJ865" s="31">
        <v>9283336.29931641</v>
      </c>
      <c r="CK865" s="31">
        <v>69058840.1640625</v>
      </c>
      <c r="CL865" s="31">
        <v>19383102.266845699</v>
      </c>
      <c r="CM865" s="31">
        <v>163873.72988891599</v>
      </c>
      <c r="CN865" s="31">
        <v>19251166.9616699</v>
      </c>
      <c r="CO865" s="31">
        <v>94184067.533203095</v>
      </c>
      <c r="CP865" s="31">
        <v>19383102.266845699</v>
      </c>
    </row>
    <row r="866" spans="1:94">
      <c r="A866" s="138" t="s">
        <v>79</v>
      </c>
      <c r="B866" s="163">
        <v>38869</v>
      </c>
      <c r="C866" s="31">
        <v>88070.689854621902</v>
      </c>
      <c r="D866" s="31">
        <v>0</v>
      </c>
      <c r="E866" s="31">
        <v>45020.157219409899</v>
      </c>
      <c r="F866" s="31">
        <v>30209.7563130856</v>
      </c>
      <c r="G866" s="31">
        <v>1057.7850543111599</v>
      </c>
      <c r="H866" s="31">
        <v>0</v>
      </c>
      <c r="I866" s="31">
        <v>0</v>
      </c>
      <c r="J866" s="31">
        <v>21533.4182329178</v>
      </c>
      <c r="K866" s="31">
        <v>10299.483197212199</v>
      </c>
      <c r="L866" s="31">
        <v>27503.493826389298</v>
      </c>
      <c r="M866" s="31">
        <v>52187.137946128802</v>
      </c>
      <c r="N866" s="31">
        <v>15003.994170546501</v>
      </c>
      <c r="O866" s="31">
        <v>37287.731537818901</v>
      </c>
      <c r="P866" s="31">
        <v>0</v>
      </c>
      <c r="Q866" s="31">
        <v>7787.2761278152502</v>
      </c>
      <c r="R866" s="31">
        <v>1492.6088714003599</v>
      </c>
      <c r="S866" s="31">
        <v>0</v>
      </c>
      <c r="T866" s="31">
        <v>867.29543497413397</v>
      </c>
      <c r="U866" s="31">
        <v>31516.591906309099</v>
      </c>
      <c r="V866" s="31">
        <v>5360402.0423584003</v>
      </c>
      <c r="W866" s="31">
        <v>0</v>
      </c>
      <c r="X866" s="31">
        <v>3567210.0663757301</v>
      </c>
      <c r="Y866" s="31">
        <v>2109595.8929138202</v>
      </c>
      <c r="Z866" s="31">
        <v>206830.784164429</v>
      </c>
      <c r="AA866" s="31">
        <v>0</v>
      </c>
      <c r="AB866" s="31">
        <v>0</v>
      </c>
      <c r="AC866" s="31">
        <v>7729742.82958984</v>
      </c>
      <c r="AD866" s="31">
        <v>2597984.4941406301</v>
      </c>
      <c r="AE866" s="31">
        <v>1267677.12580872</v>
      </c>
      <c r="AF866" s="31">
        <v>2918915.1915893601</v>
      </c>
      <c r="AG866" s="31">
        <v>2021346.1020355199</v>
      </c>
      <c r="AH866" s="31">
        <v>1821164.90919495</v>
      </c>
      <c r="AI866" s="31">
        <v>0</v>
      </c>
      <c r="AJ866" s="31">
        <v>912454.12622070301</v>
      </c>
      <c r="AK866" s="31">
        <v>230943.52765083301</v>
      </c>
      <c r="AL866" s="31">
        <v>0</v>
      </c>
      <c r="AM866" s="31">
        <v>146347.27416992199</v>
      </c>
      <c r="AN866" s="31">
        <v>10157337.332885699</v>
      </c>
      <c r="AO866" s="31">
        <v>40975738.400878899</v>
      </c>
      <c r="AP866" s="31">
        <v>0</v>
      </c>
      <c r="AQ866" s="31">
        <v>26237501.784667999</v>
      </c>
      <c r="AR866" s="31">
        <v>15571447.455566401</v>
      </c>
      <c r="AS866" s="31">
        <v>1430640.1609344501</v>
      </c>
      <c r="AT866" s="31">
        <v>0</v>
      </c>
      <c r="AU866" s="31">
        <v>0</v>
      </c>
      <c r="AV866" s="31">
        <v>19853183.6010742</v>
      </c>
      <c r="AW866" s="31">
        <v>6526756.8418579102</v>
      </c>
      <c r="AX866" s="31">
        <v>10099809.0194092</v>
      </c>
      <c r="AY866" s="31">
        <v>22431959.591064502</v>
      </c>
      <c r="AZ866" s="31">
        <v>14350766.303222699</v>
      </c>
      <c r="BA866" s="31">
        <v>13625540.3865967</v>
      </c>
      <c r="BB866" s="31">
        <v>0</v>
      </c>
      <c r="BC866" s="31">
        <v>6810675.9182128897</v>
      </c>
      <c r="BD866" s="31">
        <v>1565888.6151580799</v>
      </c>
      <c r="BE866" s="31">
        <v>0</v>
      </c>
      <c r="BF866" s="31">
        <v>1028476.05099487</v>
      </c>
      <c r="BG866" s="31">
        <v>25931158.970947299</v>
      </c>
      <c r="BH866" s="31">
        <v>10280200.158691401</v>
      </c>
      <c r="BI866" s="31">
        <v>0</v>
      </c>
      <c r="BJ866" s="31">
        <v>9276846.44921875</v>
      </c>
      <c r="BK866" s="31">
        <v>6131036.05895996</v>
      </c>
      <c r="BL866" s="31">
        <v>81272.653351783796</v>
      </c>
      <c r="BM866" s="31">
        <v>0</v>
      </c>
      <c r="BN866" s="31">
        <v>0</v>
      </c>
      <c r="BO866" s="31">
        <v>0</v>
      </c>
      <c r="BP866" s="31">
        <v>0</v>
      </c>
      <c r="BQ866" s="31">
        <v>0</v>
      </c>
      <c r="BR866" s="31">
        <v>7569906.30969238</v>
      </c>
      <c r="BS866" s="31">
        <v>6068772.1596069299</v>
      </c>
      <c r="BT866" s="31">
        <v>2655438.8591003399</v>
      </c>
      <c r="BU866" s="31">
        <v>0</v>
      </c>
      <c r="BV866" s="31">
        <v>3294289.9844970698</v>
      </c>
      <c r="BW866" s="31">
        <v>172856.82388877901</v>
      </c>
      <c r="BX866" s="31">
        <v>0</v>
      </c>
      <c r="BY866" s="31">
        <v>0</v>
      </c>
      <c r="BZ866" s="31">
        <v>0</v>
      </c>
      <c r="CA866" s="31">
        <v>133321.81933784499</v>
      </c>
      <c r="CB866" s="31">
        <v>8927224.2729492206</v>
      </c>
      <c r="CC866" s="31">
        <v>67172227.091796905</v>
      </c>
      <c r="CD866" s="31">
        <v>19561240.824218798</v>
      </c>
      <c r="CE866" s="31">
        <v>2276.77570268512</v>
      </c>
      <c r="CF866" s="31">
        <v>374955.05206298799</v>
      </c>
      <c r="CG866" s="31">
        <v>2586758.0642089802</v>
      </c>
      <c r="CH866" s="31">
        <v>172856.82388877901</v>
      </c>
      <c r="CI866" s="31">
        <v>135599.44409561201</v>
      </c>
      <c r="CJ866" s="31">
        <v>9298682.38818359</v>
      </c>
      <c r="CK866" s="31">
        <v>69761681.890625</v>
      </c>
      <c r="CL866" s="31">
        <v>19722188.390625</v>
      </c>
      <c r="CM866" s="31">
        <v>166919.071249008</v>
      </c>
      <c r="CN866" s="31">
        <v>19446726.698974598</v>
      </c>
      <c r="CO866" s="31">
        <v>95708547.798828095</v>
      </c>
      <c r="CP866" s="31">
        <v>19722188.390625</v>
      </c>
    </row>
    <row r="867" spans="1:94">
      <c r="A867" s="138" t="s">
        <v>79</v>
      </c>
      <c r="B867" s="163">
        <v>38961</v>
      </c>
      <c r="C867" s="31">
        <v>90173.570321083098</v>
      </c>
      <c r="D867" s="31">
        <v>0</v>
      </c>
      <c r="E867" s="31">
        <v>44358.898707866698</v>
      </c>
      <c r="F867" s="31">
        <v>30221.336749792099</v>
      </c>
      <c r="G867" s="31">
        <v>1146.81675772369</v>
      </c>
      <c r="H867" s="31">
        <v>0</v>
      </c>
      <c r="I867" s="31">
        <v>0</v>
      </c>
      <c r="J867" s="31">
        <v>23730.444414138801</v>
      </c>
      <c r="K867" s="31">
        <v>8734.7525157928503</v>
      </c>
      <c r="L867" s="31">
        <v>26213.7876069546</v>
      </c>
      <c r="M867" s="31">
        <v>52833.053715705901</v>
      </c>
      <c r="N867" s="31">
        <v>14879.7207762003</v>
      </c>
      <c r="O867" s="31">
        <v>38313.146900177002</v>
      </c>
      <c r="P867" s="31">
        <v>0</v>
      </c>
      <c r="Q867" s="31">
        <v>7762.4430400729198</v>
      </c>
      <c r="R867" s="31">
        <v>1572.3669242113799</v>
      </c>
      <c r="S867" s="31">
        <v>0</v>
      </c>
      <c r="T867" s="31">
        <v>848.106814086437</v>
      </c>
      <c r="U867" s="31">
        <v>32039.920106887799</v>
      </c>
      <c r="V867" s="31">
        <v>5449476.8972778302</v>
      </c>
      <c r="W867" s="31">
        <v>0</v>
      </c>
      <c r="X867" s="31">
        <v>3481775.34979248</v>
      </c>
      <c r="Y867" s="31">
        <v>2094433.7315521201</v>
      </c>
      <c r="Z867" s="31">
        <v>230351.53526687599</v>
      </c>
      <c r="AA867" s="31">
        <v>0</v>
      </c>
      <c r="AB867" s="31">
        <v>0</v>
      </c>
      <c r="AC867" s="31">
        <v>8784976.8681640606</v>
      </c>
      <c r="AD867" s="31">
        <v>1807173.0810241699</v>
      </c>
      <c r="AE867" s="31">
        <v>1182463.8254241899</v>
      </c>
      <c r="AF867" s="31">
        <v>2915889.5196227999</v>
      </c>
      <c r="AG867" s="31">
        <v>2000045.38223267</v>
      </c>
      <c r="AH867" s="31">
        <v>1889918.1809997601</v>
      </c>
      <c r="AI867" s="31">
        <v>0</v>
      </c>
      <c r="AJ867" s="31">
        <v>913151.94956207299</v>
      </c>
      <c r="AK867" s="31">
        <v>249218.51422500599</v>
      </c>
      <c r="AL867" s="31">
        <v>0</v>
      </c>
      <c r="AM867" s="31">
        <v>140013.92810630801</v>
      </c>
      <c r="AN867" s="31">
        <v>10392028.4830322</v>
      </c>
      <c r="AO867" s="31">
        <v>42185250.207031302</v>
      </c>
      <c r="AP867" s="31">
        <v>0</v>
      </c>
      <c r="AQ867" s="31">
        <v>25784159.0080566</v>
      </c>
      <c r="AR867" s="31">
        <v>15549948.0712891</v>
      </c>
      <c r="AS867" s="31">
        <v>1605618.69529724</v>
      </c>
      <c r="AT867" s="31">
        <v>0</v>
      </c>
      <c r="AU867" s="31">
        <v>0</v>
      </c>
      <c r="AV867" s="31">
        <v>22921035.1337891</v>
      </c>
      <c r="AW867" s="31">
        <v>4628392.8386840802</v>
      </c>
      <c r="AX867" s="31">
        <v>9503546.5015869103</v>
      </c>
      <c r="AY867" s="31">
        <v>22739676.756103501</v>
      </c>
      <c r="AZ867" s="31">
        <v>14318896.1993408</v>
      </c>
      <c r="BA867" s="31">
        <v>14340227.193115201</v>
      </c>
      <c r="BB867" s="31">
        <v>0</v>
      </c>
      <c r="BC867" s="31">
        <v>6878881.1376953097</v>
      </c>
      <c r="BD867" s="31">
        <v>1702546.8611755399</v>
      </c>
      <c r="BE867" s="31">
        <v>0</v>
      </c>
      <c r="BF867" s="31">
        <v>994157.56867217994</v>
      </c>
      <c r="BG867" s="31">
        <v>27095908.558105499</v>
      </c>
      <c r="BH867" s="31">
        <v>10651939.357910199</v>
      </c>
      <c r="BI867" s="31">
        <v>0</v>
      </c>
      <c r="BJ867" s="31">
        <v>9194341.4824218806</v>
      </c>
      <c r="BK867" s="31">
        <v>6127372.7416381799</v>
      </c>
      <c r="BL867" s="31">
        <v>100271.46118736301</v>
      </c>
      <c r="BM867" s="31">
        <v>0</v>
      </c>
      <c r="BN867" s="31">
        <v>0</v>
      </c>
      <c r="BO867" s="31">
        <v>0</v>
      </c>
      <c r="BP867" s="31">
        <v>0</v>
      </c>
      <c r="BQ867" s="31">
        <v>0</v>
      </c>
      <c r="BR867" s="31">
        <v>7638986.6190795898</v>
      </c>
      <c r="BS867" s="31">
        <v>6026062.1793823196</v>
      </c>
      <c r="BT867" s="31">
        <v>2795089.5199890099</v>
      </c>
      <c r="BU867" s="31">
        <v>0</v>
      </c>
      <c r="BV867" s="31">
        <v>3319516.9102172898</v>
      </c>
      <c r="BW867" s="31">
        <v>187466.13361930801</v>
      </c>
      <c r="BX867" s="31">
        <v>0</v>
      </c>
      <c r="BY867" s="31">
        <v>0</v>
      </c>
      <c r="BZ867" s="31">
        <v>0</v>
      </c>
      <c r="CA867" s="31">
        <v>134358.70537185701</v>
      </c>
      <c r="CB867" s="31">
        <v>8928701.35400391</v>
      </c>
      <c r="CC867" s="31">
        <v>67969316.778320298</v>
      </c>
      <c r="CD867" s="31">
        <v>19831517.809082001</v>
      </c>
      <c r="CE867" s="31">
        <v>2342.5597198903602</v>
      </c>
      <c r="CF867" s="31">
        <v>388382.29352188099</v>
      </c>
      <c r="CG867" s="31">
        <v>2694049.84912109</v>
      </c>
      <c r="CH867" s="31">
        <v>187466.13361930801</v>
      </c>
      <c r="CI867" s="31">
        <v>136697.01038169899</v>
      </c>
      <c r="CJ867" s="31">
        <v>9318494.2227783203</v>
      </c>
      <c r="CK867" s="31">
        <v>70664656.573242202</v>
      </c>
      <c r="CL867" s="31">
        <v>20006295.7961426</v>
      </c>
      <c r="CM867" s="31">
        <v>168465.18749427801</v>
      </c>
      <c r="CN867" s="31">
        <v>19713822.856933601</v>
      </c>
      <c r="CO867" s="31">
        <v>97850053.393554702</v>
      </c>
      <c r="CP867" s="31">
        <v>20006295.7961426</v>
      </c>
    </row>
    <row r="868" spans="1:94">
      <c r="A868" s="138" t="s">
        <v>79</v>
      </c>
      <c r="B868" s="163">
        <v>39052</v>
      </c>
      <c r="C868" s="31">
        <v>92473.466123580904</v>
      </c>
      <c r="D868" s="31">
        <v>0</v>
      </c>
      <c r="E868" s="31">
        <v>44040.765207767501</v>
      </c>
      <c r="F868" s="31">
        <v>30517.6185286045</v>
      </c>
      <c r="G868" s="31">
        <v>1261.6570233851701</v>
      </c>
      <c r="H868" s="31">
        <v>0</v>
      </c>
      <c r="I868" s="31">
        <v>0</v>
      </c>
      <c r="J868" s="31">
        <v>26813.570111274701</v>
      </c>
      <c r="K868" s="31">
        <v>5842.4990878701201</v>
      </c>
      <c r="L868" s="31">
        <v>26103.640382289901</v>
      </c>
      <c r="M868" s="31">
        <v>53342.912308692903</v>
      </c>
      <c r="N868" s="31">
        <v>14802.740337610199</v>
      </c>
      <c r="O868" s="31">
        <v>39928.090245246902</v>
      </c>
      <c r="P868" s="31">
        <v>0</v>
      </c>
      <c r="Q868" s="31">
        <v>7778.5368497371701</v>
      </c>
      <c r="R868" s="31">
        <v>1658.7929644882699</v>
      </c>
      <c r="S868" s="31">
        <v>0</v>
      </c>
      <c r="T868" s="31">
        <v>741.13603994995401</v>
      </c>
      <c r="U868" s="31">
        <v>33090.264470100403</v>
      </c>
      <c r="V868" s="31">
        <v>5597911.6193237295</v>
      </c>
      <c r="W868" s="31">
        <v>0</v>
      </c>
      <c r="X868" s="31">
        <v>3443258.6141967801</v>
      </c>
      <c r="Y868" s="31">
        <v>2102564.4772033701</v>
      </c>
      <c r="Z868" s="31">
        <v>249504.62728691101</v>
      </c>
      <c r="AA868" s="31">
        <v>0</v>
      </c>
      <c r="AB868" s="31">
        <v>0</v>
      </c>
      <c r="AC868" s="31">
        <v>9707587.9385986291</v>
      </c>
      <c r="AD868" s="31">
        <v>935016.59465026902</v>
      </c>
      <c r="AE868" s="31">
        <v>1201968.06767273</v>
      </c>
      <c r="AF868" s="31">
        <v>2943876.1560363802</v>
      </c>
      <c r="AG868" s="31">
        <v>1991134.1914367699</v>
      </c>
      <c r="AH868" s="31">
        <v>1978399.73141479</v>
      </c>
      <c r="AI868" s="31">
        <v>0</v>
      </c>
      <c r="AJ868" s="31">
        <v>919335.26154327404</v>
      </c>
      <c r="AK868" s="31">
        <v>268401.91015625</v>
      </c>
      <c r="AL868" s="31">
        <v>0</v>
      </c>
      <c r="AM868" s="31">
        <v>127231.188331604</v>
      </c>
      <c r="AN868" s="31">
        <v>10876598.287475601</v>
      </c>
      <c r="AO868" s="31">
        <v>43822560.233886696</v>
      </c>
      <c r="AP868" s="31">
        <v>0</v>
      </c>
      <c r="AQ868" s="31">
        <v>25674898.108154301</v>
      </c>
      <c r="AR868" s="31">
        <v>15651625.8249512</v>
      </c>
      <c r="AS868" s="31">
        <v>1750628.97332764</v>
      </c>
      <c r="AT868" s="31">
        <v>0</v>
      </c>
      <c r="AU868" s="31">
        <v>0</v>
      </c>
      <c r="AV868" s="31">
        <v>25483374.4997559</v>
      </c>
      <c r="AW868" s="31">
        <v>2402007.7438049298</v>
      </c>
      <c r="AX868" s="31">
        <v>9795330.7625732403</v>
      </c>
      <c r="AY868" s="31">
        <v>23148291.826416001</v>
      </c>
      <c r="AZ868" s="31">
        <v>14336524.378051801</v>
      </c>
      <c r="BA868" s="31">
        <v>15178122.0950928</v>
      </c>
      <c r="BB868" s="31">
        <v>0</v>
      </c>
      <c r="BC868" s="31">
        <v>6979539.3718872098</v>
      </c>
      <c r="BD868" s="31">
        <v>1856235.49093628</v>
      </c>
      <c r="BE868" s="31">
        <v>0</v>
      </c>
      <c r="BF868" s="31">
        <v>912172.88885498</v>
      </c>
      <c r="BG868" s="31">
        <v>28489140.0788574</v>
      </c>
      <c r="BH868" s="31">
        <v>11066522.0618896</v>
      </c>
      <c r="BI868" s="31">
        <v>0</v>
      </c>
      <c r="BJ868" s="31">
        <v>9171871.6339111291</v>
      </c>
      <c r="BK868" s="31">
        <v>6151846.5271606399</v>
      </c>
      <c r="BL868" s="31">
        <v>117868.622143745</v>
      </c>
      <c r="BM868" s="31">
        <v>0</v>
      </c>
      <c r="BN868" s="31">
        <v>0</v>
      </c>
      <c r="BO868" s="31">
        <v>0</v>
      </c>
      <c r="BP868" s="31">
        <v>0</v>
      </c>
      <c r="BQ868" s="31">
        <v>0</v>
      </c>
      <c r="BR868" s="31">
        <v>7819846.6695556603</v>
      </c>
      <c r="BS868" s="31">
        <v>6067194.6592407199</v>
      </c>
      <c r="BT868" s="31">
        <v>2957421.3235778799</v>
      </c>
      <c r="BU868" s="31">
        <v>0</v>
      </c>
      <c r="BV868" s="31">
        <v>3379190.1067199698</v>
      </c>
      <c r="BW868" s="31">
        <v>204293.53451919599</v>
      </c>
      <c r="BX868" s="31">
        <v>0</v>
      </c>
      <c r="BY868" s="31">
        <v>0</v>
      </c>
      <c r="BZ868" s="31">
        <v>0</v>
      </c>
      <c r="CA868" s="31">
        <v>136453.662696838</v>
      </c>
      <c r="CB868" s="31">
        <v>9046647.2059326209</v>
      </c>
      <c r="CC868" s="31">
        <v>69534695.553710893</v>
      </c>
      <c r="CD868" s="31">
        <v>20168472.314941399</v>
      </c>
      <c r="CE868" s="31">
        <v>2355.5484815239902</v>
      </c>
      <c r="CF868" s="31">
        <v>396721.15031814598</v>
      </c>
      <c r="CG868" s="31">
        <v>2770672.0784606901</v>
      </c>
      <c r="CH868" s="31">
        <v>204293.53451919599</v>
      </c>
      <c r="CI868" s="31">
        <v>138825.16319656401</v>
      </c>
      <c r="CJ868" s="31">
        <v>9444463.5502929706</v>
      </c>
      <c r="CK868" s="31">
        <v>72312443.734375</v>
      </c>
      <c r="CL868" s="31">
        <v>20438469.094970699</v>
      </c>
      <c r="CM868" s="31">
        <v>171710.52685165399</v>
      </c>
      <c r="CN868" s="31">
        <v>20317249.699462902</v>
      </c>
      <c r="CO868" s="31">
        <v>100677585.73535199</v>
      </c>
      <c r="CP868" s="31">
        <v>20438469.094970699</v>
      </c>
    </row>
    <row r="869" spans="1:94">
      <c r="A869" s="138" t="s">
        <v>79</v>
      </c>
      <c r="B869" s="163">
        <v>39142</v>
      </c>
      <c r="C869" s="31">
        <v>94389.074912071199</v>
      </c>
      <c r="D869" s="31">
        <v>0</v>
      </c>
      <c r="E869" s="31">
        <v>43352.803817749002</v>
      </c>
      <c r="F869" s="31">
        <v>30165.312731742899</v>
      </c>
      <c r="G869" s="31">
        <v>1392.93374484777</v>
      </c>
      <c r="H869" s="31">
        <v>0</v>
      </c>
      <c r="I869" s="31">
        <v>0</v>
      </c>
      <c r="J869" s="31">
        <v>28700.493097305301</v>
      </c>
      <c r="K869" s="31">
        <v>4852.3815594911603</v>
      </c>
      <c r="L869" s="31">
        <v>25400.207578182199</v>
      </c>
      <c r="M869" s="31">
        <v>53694.451125145002</v>
      </c>
      <c r="N869" s="31">
        <v>14663.8583600521</v>
      </c>
      <c r="O869" s="31">
        <v>41193.425730228402</v>
      </c>
      <c r="P869" s="31">
        <v>0</v>
      </c>
      <c r="Q869" s="31">
        <v>7806.6500023603403</v>
      </c>
      <c r="R869" s="31">
        <v>1721.09293189645</v>
      </c>
      <c r="S869" s="31">
        <v>0</v>
      </c>
      <c r="T869" s="31">
        <v>723.23915003240097</v>
      </c>
      <c r="U869" s="31">
        <v>33774.258606433898</v>
      </c>
      <c r="V869" s="31">
        <v>5673934.4942016602</v>
      </c>
      <c r="W869" s="31">
        <v>0</v>
      </c>
      <c r="X869" s="31">
        <v>3386602.6598815899</v>
      </c>
      <c r="Y869" s="31">
        <v>2078086.4063568099</v>
      </c>
      <c r="Z869" s="31">
        <v>264338.512447357</v>
      </c>
      <c r="AA869" s="31">
        <v>0</v>
      </c>
      <c r="AB869" s="31">
        <v>0</v>
      </c>
      <c r="AC869" s="31">
        <v>10288173.4296875</v>
      </c>
      <c r="AD869" s="31">
        <v>745696.91184997605</v>
      </c>
      <c r="AE869" s="31">
        <v>1167320.7207183801</v>
      </c>
      <c r="AF869" s="31">
        <v>2952295.7266235398</v>
      </c>
      <c r="AG869" s="31">
        <v>1972984.4099578899</v>
      </c>
      <c r="AH869" s="31">
        <v>2057026.01951599</v>
      </c>
      <c r="AI869" s="31">
        <v>0</v>
      </c>
      <c r="AJ869" s="31">
        <v>928093.26651763904</v>
      </c>
      <c r="AK869" s="31">
        <v>276132.18472289998</v>
      </c>
      <c r="AL869" s="31">
        <v>0</v>
      </c>
      <c r="AM869" s="31">
        <v>115382.721777916</v>
      </c>
      <c r="AN869" s="31">
        <v>11107268.6842041</v>
      </c>
      <c r="AO869" s="31">
        <v>44879099.212402299</v>
      </c>
      <c r="AP869" s="31">
        <v>0</v>
      </c>
      <c r="AQ869" s="31">
        <v>25226029.220947299</v>
      </c>
      <c r="AR869" s="31">
        <v>15383489.111938501</v>
      </c>
      <c r="AS869" s="31">
        <v>1861807.4833068801</v>
      </c>
      <c r="AT869" s="31">
        <v>0</v>
      </c>
      <c r="AU869" s="31">
        <v>0</v>
      </c>
      <c r="AV869" s="31">
        <v>27309552.197265599</v>
      </c>
      <c r="AW869" s="31">
        <v>1931982.2243041999</v>
      </c>
      <c r="AX869" s="31">
        <v>9611891.7808837909</v>
      </c>
      <c r="AY869" s="31">
        <v>23420809.536132801</v>
      </c>
      <c r="AZ869" s="31">
        <v>14248270.396118199</v>
      </c>
      <c r="BA869" s="31">
        <v>15895794.9095459</v>
      </c>
      <c r="BB869" s="31">
        <v>0</v>
      </c>
      <c r="BC869" s="31">
        <v>7045444.08984375</v>
      </c>
      <c r="BD869" s="31">
        <v>1923221.3729553199</v>
      </c>
      <c r="BE869" s="31">
        <v>0</v>
      </c>
      <c r="BF869" s="31">
        <v>834382.35722351098</v>
      </c>
      <c r="BG869" s="31">
        <v>29426694.864013702</v>
      </c>
      <c r="BH869" s="31">
        <v>11452420.994506801</v>
      </c>
      <c r="BI869" s="31">
        <v>0</v>
      </c>
      <c r="BJ869" s="31">
        <v>9030674.3957519494</v>
      </c>
      <c r="BK869" s="31">
        <v>6097509.9750366202</v>
      </c>
      <c r="BL869" s="31">
        <v>135722.97377014201</v>
      </c>
      <c r="BM869" s="31">
        <v>0</v>
      </c>
      <c r="BN869" s="31">
        <v>0</v>
      </c>
      <c r="BO869" s="31">
        <v>0</v>
      </c>
      <c r="BP869" s="31">
        <v>0</v>
      </c>
      <c r="BQ869" s="31">
        <v>0</v>
      </c>
      <c r="BR869" s="31">
        <v>7929880.3775024395</v>
      </c>
      <c r="BS869" s="31">
        <v>6050718.5254516602</v>
      </c>
      <c r="BT869" s="31">
        <v>3096240.1482238802</v>
      </c>
      <c r="BU869" s="31">
        <v>0</v>
      </c>
      <c r="BV869" s="31">
        <v>3440512.1315612802</v>
      </c>
      <c r="BW869" s="31">
        <v>214238.40492820699</v>
      </c>
      <c r="BX869" s="31">
        <v>0</v>
      </c>
      <c r="BY869" s="31">
        <v>0</v>
      </c>
      <c r="BZ869" s="31">
        <v>0</v>
      </c>
      <c r="CA869" s="31">
        <v>137754.4523983</v>
      </c>
      <c r="CB869" s="31">
        <v>9058466.3455810491</v>
      </c>
      <c r="CC869" s="31">
        <v>70112394.7421875</v>
      </c>
      <c r="CD869" s="31">
        <v>20567935.647216801</v>
      </c>
      <c r="CE869" s="31">
        <v>2375.5158041119598</v>
      </c>
      <c r="CF869" s="31">
        <v>393574.63304138201</v>
      </c>
      <c r="CG869" s="31">
        <v>2767359.58416748</v>
      </c>
      <c r="CH869" s="31">
        <v>214238.40492820699</v>
      </c>
      <c r="CI869" s="31">
        <v>140116.99066352801</v>
      </c>
      <c r="CJ869" s="31">
        <v>9451809.4486084003</v>
      </c>
      <c r="CK869" s="31">
        <v>72866470.775390595</v>
      </c>
      <c r="CL869" s="31">
        <v>20735665.0466309</v>
      </c>
      <c r="CM869" s="31">
        <v>173645.15746879601</v>
      </c>
      <c r="CN869" s="31">
        <v>20569100.865234401</v>
      </c>
      <c r="CO869" s="31">
        <v>102344345.316406</v>
      </c>
      <c r="CP869" s="31">
        <v>20735665.0466309</v>
      </c>
    </row>
    <row r="870" spans="1:94">
      <c r="A870" s="138" t="s">
        <v>79</v>
      </c>
      <c r="B870" s="163">
        <v>39234</v>
      </c>
      <c r="C870" s="31">
        <v>96710.278274536104</v>
      </c>
      <c r="D870" s="31">
        <v>0</v>
      </c>
      <c r="E870" s="31">
        <v>41698.676083087899</v>
      </c>
      <c r="F870" s="31">
        <v>29713.677582979199</v>
      </c>
      <c r="G870" s="31">
        <v>1541.9780189544001</v>
      </c>
      <c r="H870" s="31">
        <v>0</v>
      </c>
      <c r="I870" s="31">
        <v>0</v>
      </c>
      <c r="J870" s="31">
        <v>30561.412448644602</v>
      </c>
      <c r="K870" s="31">
        <v>3971.1702272891998</v>
      </c>
      <c r="L870" s="31">
        <v>25077.0482463837</v>
      </c>
      <c r="M870" s="31">
        <v>54150.527930736498</v>
      </c>
      <c r="N870" s="31">
        <v>14437.212397098499</v>
      </c>
      <c r="O870" s="31">
        <v>41965.856904506698</v>
      </c>
      <c r="P870" s="31">
        <v>0</v>
      </c>
      <c r="Q870" s="31">
        <v>7832.5678932666797</v>
      </c>
      <c r="R870" s="31">
        <v>1766.88617047668</v>
      </c>
      <c r="S870" s="31">
        <v>0</v>
      </c>
      <c r="T870" s="31">
        <v>728.60240838676702</v>
      </c>
      <c r="U870" s="31">
        <v>34308.029829025298</v>
      </c>
      <c r="V870" s="31">
        <v>5816954.2175292997</v>
      </c>
      <c r="W870" s="31">
        <v>0</v>
      </c>
      <c r="X870" s="31">
        <v>3245744.16650391</v>
      </c>
      <c r="Y870" s="31">
        <v>2030756.0218811</v>
      </c>
      <c r="Z870" s="31">
        <v>283526.43787383998</v>
      </c>
      <c r="AA870" s="31">
        <v>0</v>
      </c>
      <c r="AB870" s="31">
        <v>0</v>
      </c>
      <c r="AC870" s="31">
        <v>10880056.2971191</v>
      </c>
      <c r="AD870" s="31">
        <v>561277.17123413098</v>
      </c>
      <c r="AE870" s="31">
        <v>1137751.07362366</v>
      </c>
      <c r="AF870" s="31">
        <v>2963846.1115417499</v>
      </c>
      <c r="AG870" s="31">
        <v>1947012.5356903099</v>
      </c>
      <c r="AH870" s="31">
        <v>2083849.0937042199</v>
      </c>
      <c r="AI870" s="31">
        <v>0</v>
      </c>
      <c r="AJ870" s="31">
        <v>942684.77340698196</v>
      </c>
      <c r="AK870" s="31">
        <v>282156.65550231899</v>
      </c>
      <c r="AL870" s="31">
        <v>0</v>
      </c>
      <c r="AM870" s="31">
        <v>118129.08031940499</v>
      </c>
      <c r="AN870" s="31">
        <v>11311018.369751001</v>
      </c>
      <c r="AO870" s="31">
        <v>46419669.060058601</v>
      </c>
      <c r="AP870" s="31">
        <v>0</v>
      </c>
      <c r="AQ870" s="31">
        <v>24368895.253417999</v>
      </c>
      <c r="AR870" s="31">
        <v>15189881.2503662</v>
      </c>
      <c r="AS870" s="31">
        <v>2011128.6318512</v>
      </c>
      <c r="AT870" s="31">
        <v>0</v>
      </c>
      <c r="AU870" s="31">
        <v>0</v>
      </c>
      <c r="AV870" s="31">
        <v>29182294.001708999</v>
      </c>
      <c r="AW870" s="31">
        <v>1468772.1000824</v>
      </c>
      <c r="AX870" s="31">
        <v>9480233.9140625</v>
      </c>
      <c r="AY870" s="31">
        <v>23669936.712402299</v>
      </c>
      <c r="AZ870" s="31">
        <v>14260173.525268599</v>
      </c>
      <c r="BA870" s="31">
        <v>16256121.2252197</v>
      </c>
      <c r="BB870" s="31">
        <v>0</v>
      </c>
      <c r="BC870" s="31">
        <v>7230086.8225707998</v>
      </c>
      <c r="BD870" s="31">
        <v>1971301.0956878699</v>
      </c>
      <c r="BE870" s="31">
        <v>0</v>
      </c>
      <c r="BF870" s="31">
        <v>857629.64499664295</v>
      </c>
      <c r="BG870" s="31">
        <v>30303422.481445301</v>
      </c>
      <c r="BH870" s="31">
        <v>11884044.8583984</v>
      </c>
      <c r="BI870" s="31">
        <v>0</v>
      </c>
      <c r="BJ870" s="31">
        <v>8861991.7108154297</v>
      </c>
      <c r="BK870" s="31">
        <v>6046886.1898803702</v>
      </c>
      <c r="BL870" s="31">
        <v>149567.8126297</v>
      </c>
      <c r="BM870" s="31">
        <v>0</v>
      </c>
      <c r="BN870" s="31">
        <v>0</v>
      </c>
      <c r="BO870" s="31">
        <v>0</v>
      </c>
      <c r="BP870" s="31">
        <v>0</v>
      </c>
      <c r="BQ870" s="31">
        <v>0</v>
      </c>
      <c r="BR870" s="31">
        <v>8039760.9443359403</v>
      </c>
      <c r="BS870" s="31">
        <v>6049951.6531982403</v>
      </c>
      <c r="BT870" s="31">
        <v>3166000.9642333998</v>
      </c>
      <c r="BU870" s="31">
        <v>0</v>
      </c>
      <c r="BV870" s="31">
        <v>3515716.8088684101</v>
      </c>
      <c r="BW870" s="31">
        <v>220342.305873871</v>
      </c>
      <c r="BX870" s="31">
        <v>0</v>
      </c>
      <c r="BY870" s="31">
        <v>0</v>
      </c>
      <c r="BZ870" s="31">
        <v>0</v>
      </c>
      <c r="CA870" s="31">
        <v>138648.57965087899</v>
      </c>
      <c r="CB870" s="31">
        <v>9063122.17333984</v>
      </c>
      <c r="CC870" s="31">
        <v>70779296.7109375</v>
      </c>
      <c r="CD870" s="31">
        <v>20752590.9208984</v>
      </c>
      <c r="CE870" s="31">
        <v>2420.9269704818698</v>
      </c>
      <c r="CF870" s="31">
        <v>398175.72997665399</v>
      </c>
      <c r="CG870" s="31">
        <v>2820293.6141662602</v>
      </c>
      <c r="CH870" s="31">
        <v>220342.305873871</v>
      </c>
      <c r="CI870" s="31">
        <v>141073.37445640599</v>
      </c>
      <c r="CJ870" s="31">
        <v>9459424.3886718806</v>
      </c>
      <c r="CK870" s="31">
        <v>73602366.124023393</v>
      </c>
      <c r="CL870" s="31">
        <v>20965829.2578125</v>
      </c>
      <c r="CM870" s="31">
        <v>175110.123935699</v>
      </c>
      <c r="CN870" s="31">
        <v>20774312.518554699</v>
      </c>
      <c r="CO870" s="31">
        <v>103957699.253906</v>
      </c>
      <c r="CP870" s="31">
        <v>20965829.2578125</v>
      </c>
    </row>
    <row r="871" spans="1:94">
      <c r="A871" s="138" t="s">
        <v>79</v>
      </c>
      <c r="B871" s="163">
        <v>39326</v>
      </c>
      <c r="C871" s="31">
        <v>99001.933083534197</v>
      </c>
      <c r="D871" s="31">
        <v>0</v>
      </c>
      <c r="E871" s="31">
        <v>41050.716607570597</v>
      </c>
      <c r="F871" s="31">
        <v>29723.124988555901</v>
      </c>
      <c r="G871" s="31">
        <v>1707.79781843722</v>
      </c>
      <c r="H871" s="31">
        <v>0</v>
      </c>
      <c r="I871" s="31">
        <v>0</v>
      </c>
      <c r="J871" s="31">
        <v>31795.314891099901</v>
      </c>
      <c r="K871" s="31">
        <v>3443.4807278513899</v>
      </c>
      <c r="L871" s="31">
        <v>24739.2419137955</v>
      </c>
      <c r="M871" s="31">
        <v>54526.662618160197</v>
      </c>
      <c r="N871" s="31">
        <v>14236.1081506014</v>
      </c>
      <c r="O871" s="31">
        <v>42970.6665248871</v>
      </c>
      <c r="P871" s="31">
        <v>0</v>
      </c>
      <c r="Q871" s="31">
        <v>7800.50943666697</v>
      </c>
      <c r="R871" s="31">
        <v>1841.1011042743901</v>
      </c>
      <c r="S871" s="31">
        <v>0</v>
      </c>
      <c r="T871" s="31">
        <v>712.58708761632397</v>
      </c>
      <c r="U871" s="31">
        <v>34954.075201511398</v>
      </c>
      <c r="V871" s="31">
        <v>5993031.0479126005</v>
      </c>
      <c r="W871" s="31">
        <v>0</v>
      </c>
      <c r="X871" s="31">
        <v>3165169.90655518</v>
      </c>
      <c r="Y871" s="31">
        <v>2014180.85398865</v>
      </c>
      <c r="Z871" s="31">
        <v>305636.21960449201</v>
      </c>
      <c r="AA871" s="31">
        <v>0</v>
      </c>
      <c r="AB871" s="31">
        <v>0</v>
      </c>
      <c r="AC871" s="31">
        <v>11124021.7099609</v>
      </c>
      <c r="AD871" s="31">
        <v>514728.13227081299</v>
      </c>
      <c r="AE871" s="31">
        <v>1127808.0740356401</v>
      </c>
      <c r="AF871" s="31">
        <v>3001421.8875122098</v>
      </c>
      <c r="AG871" s="31">
        <v>1928806.5192718499</v>
      </c>
      <c r="AH871" s="31">
        <v>2144477.63708496</v>
      </c>
      <c r="AI871" s="31">
        <v>0</v>
      </c>
      <c r="AJ871" s="31">
        <v>933909.46839904797</v>
      </c>
      <c r="AK871" s="31">
        <v>292604.72316741903</v>
      </c>
      <c r="AL871" s="31">
        <v>0</v>
      </c>
      <c r="AM871" s="31">
        <v>111314.01915454899</v>
      </c>
      <c r="AN871" s="31">
        <v>11556647.517944301</v>
      </c>
      <c r="AO871" s="31">
        <v>48395608.338867202</v>
      </c>
      <c r="AP871" s="31">
        <v>0</v>
      </c>
      <c r="AQ871" s="31">
        <v>23952773.150634799</v>
      </c>
      <c r="AR871" s="31">
        <v>15206877.016845699</v>
      </c>
      <c r="AS871" s="31">
        <v>2196058.8138427702</v>
      </c>
      <c r="AT871" s="31">
        <v>0</v>
      </c>
      <c r="AU871" s="31">
        <v>0</v>
      </c>
      <c r="AV871" s="31">
        <v>30153340.803466801</v>
      </c>
      <c r="AW871" s="31">
        <v>1359080.58047485</v>
      </c>
      <c r="AX871" s="31">
        <v>9517834.93505859</v>
      </c>
      <c r="AY871" s="31">
        <v>24261066.129150402</v>
      </c>
      <c r="AZ871" s="31">
        <v>14244349.4224854</v>
      </c>
      <c r="BA871" s="31">
        <v>16939240.996093798</v>
      </c>
      <c r="BB871" s="31">
        <v>0</v>
      </c>
      <c r="BC871" s="31">
        <v>7223626.8289794903</v>
      </c>
      <c r="BD871" s="31">
        <v>2070136.1044158901</v>
      </c>
      <c r="BE871" s="31">
        <v>0</v>
      </c>
      <c r="BF871" s="31">
        <v>820698.50389099098</v>
      </c>
      <c r="BG871" s="31">
        <v>31296573.645019501</v>
      </c>
      <c r="BH871" s="31">
        <v>12352005.3795166</v>
      </c>
      <c r="BI871" s="31">
        <v>0</v>
      </c>
      <c r="BJ871" s="31">
        <v>8690638.3900146503</v>
      </c>
      <c r="BK871" s="31">
        <v>5973330.4445190402</v>
      </c>
      <c r="BL871" s="31">
        <v>166791.53437042201</v>
      </c>
      <c r="BM871" s="31">
        <v>0</v>
      </c>
      <c r="BN871" s="31">
        <v>0</v>
      </c>
      <c r="BO871" s="31">
        <v>0</v>
      </c>
      <c r="BP871" s="31">
        <v>0</v>
      </c>
      <c r="BQ871" s="31">
        <v>0</v>
      </c>
      <c r="BR871" s="31">
        <v>8179763.9159545898</v>
      </c>
      <c r="BS871" s="31">
        <v>5992012.5819091797</v>
      </c>
      <c r="BT871" s="31">
        <v>3299716.5235900902</v>
      </c>
      <c r="BU871" s="31">
        <v>0</v>
      </c>
      <c r="BV871" s="31">
        <v>3523376.0780944801</v>
      </c>
      <c r="BW871" s="31">
        <v>230304.21702575701</v>
      </c>
      <c r="BX871" s="31">
        <v>0</v>
      </c>
      <c r="BY871" s="31">
        <v>0</v>
      </c>
      <c r="BZ871" s="31">
        <v>0</v>
      </c>
      <c r="CA871" s="31">
        <v>139910.893438339</v>
      </c>
      <c r="CB871" s="31">
        <v>9155778.4714355506</v>
      </c>
      <c r="CC871" s="31">
        <v>72327695.765625</v>
      </c>
      <c r="CD871" s="31">
        <v>21009695.0554199</v>
      </c>
      <c r="CE871" s="31">
        <v>2480.7956951558599</v>
      </c>
      <c r="CF871" s="31">
        <v>403034.62234878499</v>
      </c>
      <c r="CG871" s="31">
        <v>2887062.3406372098</v>
      </c>
      <c r="CH871" s="31">
        <v>230304.21702575701</v>
      </c>
      <c r="CI871" s="31">
        <v>142386.77068138099</v>
      </c>
      <c r="CJ871" s="31">
        <v>9560107.2554931603</v>
      </c>
      <c r="CK871" s="31">
        <v>75218841.104492202</v>
      </c>
      <c r="CL871" s="31">
        <v>21228417.364990201</v>
      </c>
      <c r="CM871" s="31">
        <v>176944.755598068</v>
      </c>
      <c r="CN871" s="31">
        <v>21100383.019287098</v>
      </c>
      <c r="CO871" s="31">
        <v>106470216.45117199</v>
      </c>
      <c r="CP871" s="31">
        <v>21228417.364990201</v>
      </c>
    </row>
    <row r="872" spans="1:94">
      <c r="A872" s="138" t="s">
        <v>79</v>
      </c>
      <c r="B872" s="163">
        <v>39417</v>
      </c>
      <c r="C872" s="31">
        <v>101059.667584419</v>
      </c>
      <c r="D872" s="31">
        <v>0</v>
      </c>
      <c r="E872" s="31">
        <v>39915.029777049996</v>
      </c>
      <c r="F872" s="31">
        <v>29305.5026962757</v>
      </c>
      <c r="G872" s="31">
        <v>1866.30019518733</v>
      </c>
      <c r="H872" s="31">
        <v>0</v>
      </c>
      <c r="I872" s="31">
        <v>0</v>
      </c>
      <c r="J872" s="31">
        <v>31994.811956882499</v>
      </c>
      <c r="K872" s="31">
        <v>2965.4399799704602</v>
      </c>
      <c r="L872" s="31">
        <v>24217.532212972601</v>
      </c>
      <c r="M872" s="31">
        <v>54900.249135971098</v>
      </c>
      <c r="N872" s="31">
        <v>13997.5156902075</v>
      </c>
      <c r="O872" s="31">
        <v>44152.5758533478</v>
      </c>
      <c r="P872" s="31">
        <v>0</v>
      </c>
      <c r="Q872" s="31">
        <v>7721.18749451637</v>
      </c>
      <c r="R872" s="31">
        <v>1893.36997045577</v>
      </c>
      <c r="S872" s="31">
        <v>0</v>
      </c>
      <c r="T872" s="31">
        <v>705.35951965302195</v>
      </c>
      <c r="U872" s="31">
        <v>35289.199259758003</v>
      </c>
      <c r="V872" s="31">
        <v>6099585.2741088904</v>
      </c>
      <c r="W872" s="31">
        <v>0</v>
      </c>
      <c r="X872" s="31">
        <v>3091835.7973327599</v>
      </c>
      <c r="Y872" s="31">
        <v>1999503.3684692399</v>
      </c>
      <c r="Z872" s="31">
        <v>325787.022548676</v>
      </c>
      <c r="AA872" s="31">
        <v>0</v>
      </c>
      <c r="AB872" s="31">
        <v>0</v>
      </c>
      <c r="AC872" s="31">
        <v>11208219.771850601</v>
      </c>
      <c r="AD872" s="31">
        <v>402951.09975051897</v>
      </c>
      <c r="AE872" s="31">
        <v>1113668.50494385</v>
      </c>
      <c r="AF872" s="31">
        <v>3023190.7428283701</v>
      </c>
      <c r="AG872" s="31">
        <v>1906730.6835022001</v>
      </c>
      <c r="AH872" s="31">
        <v>2207932.7893371601</v>
      </c>
      <c r="AI872" s="31">
        <v>0</v>
      </c>
      <c r="AJ872" s="31">
        <v>934836.47065734898</v>
      </c>
      <c r="AK872" s="31">
        <v>304185.51711273199</v>
      </c>
      <c r="AL872" s="31">
        <v>0</v>
      </c>
      <c r="AM872" s="31">
        <v>105335.68695735899</v>
      </c>
      <c r="AN872" s="31">
        <v>11745311.4682617</v>
      </c>
      <c r="AO872" s="31">
        <v>49735214.481445298</v>
      </c>
      <c r="AP872" s="31">
        <v>0</v>
      </c>
      <c r="AQ872" s="31">
        <v>23670780.6330566</v>
      </c>
      <c r="AR872" s="31">
        <v>15218447.3914795</v>
      </c>
      <c r="AS872" s="31">
        <v>2367543.5906982399</v>
      </c>
      <c r="AT872" s="31">
        <v>0</v>
      </c>
      <c r="AU872" s="31">
        <v>0</v>
      </c>
      <c r="AV872" s="31">
        <v>30738894.6479492</v>
      </c>
      <c r="AW872" s="31">
        <v>1076835.88102722</v>
      </c>
      <c r="AX872" s="31">
        <v>9504943.0780029297</v>
      </c>
      <c r="AY872" s="31">
        <v>24670588.482421901</v>
      </c>
      <c r="AZ872" s="31">
        <v>14248301.0974121</v>
      </c>
      <c r="BA872" s="31">
        <v>17627218.824951202</v>
      </c>
      <c r="BB872" s="31">
        <v>0</v>
      </c>
      <c r="BC872" s="31">
        <v>7301238.94104004</v>
      </c>
      <c r="BD872" s="31">
        <v>2182254.45593262</v>
      </c>
      <c r="BE872" s="31">
        <v>0</v>
      </c>
      <c r="BF872" s="31">
        <v>783691.512107849</v>
      </c>
      <c r="BG872" s="31">
        <v>32186317.622558601</v>
      </c>
      <c r="BH872" s="31">
        <v>12668103.654418901</v>
      </c>
      <c r="BI872" s="31">
        <v>0</v>
      </c>
      <c r="BJ872" s="31">
        <v>8632338.9849853497</v>
      </c>
      <c r="BK872" s="31">
        <v>5985567.7141723596</v>
      </c>
      <c r="BL872" s="31">
        <v>186478.50125122099</v>
      </c>
      <c r="BM872" s="31">
        <v>0</v>
      </c>
      <c r="BN872" s="31">
        <v>0</v>
      </c>
      <c r="BO872" s="31">
        <v>0</v>
      </c>
      <c r="BP872" s="31">
        <v>0</v>
      </c>
      <c r="BQ872" s="31">
        <v>0</v>
      </c>
      <c r="BR872" s="31">
        <v>8342510.9393920898</v>
      </c>
      <c r="BS872" s="31">
        <v>5969884.0720214797</v>
      </c>
      <c r="BT872" s="31">
        <v>3432137.4173889202</v>
      </c>
      <c r="BU872" s="31">
        <v>0</v>
      </c>
      <c r="BV872" s="31">
        <v>3594628.6830139202</v>
      </c>
      <c r="BW872" s="31">
        <v>246090.702840805</v>
      </c>
      <c r="BX872" s="31">
        <v>0</v>
      </c>
      <c r="BY872" s="31">
        <v>0</v>
      </c>
      <c r="BZ872" s="31">
        <v>0</v>
      </c>
      <c r="CA872" s="31">
        <v>140908.45290565499</v>
      </c>
      <c r="CB872" s="31">
        <v>9197685.63916016</v>
      </c>
      <c r="CC872" s="31">
        <v>73448598.653320298</v>
      </c>
      <c r="CD872" s="31">
        <v>21252331.459228501</v>
      </c>
      <c r="CE872" s="31">
        <v>2502.4966778159101</v>
      </c>
      <c r="CF872" s="31">
        <v>410307.56663513201</v>
      </c>
      <c r="CG872" s="31">
        <v>2969865.0034790002</v>
      </c>
      <c r="CH872" s="31">
        <v>246090.702840805</v>
      </c>
      <c r="CI872" s="31">
        <v>143421.75142097499</v>
      </c>
      <c r="CJ872" s="31">
        <v>9609161.1894531306</v>
      </c>
      <c r="CK872" s="31">
        <v>76424974.353515595</v>
      </c>
      <c r="CL872" s="31">
        <v>21560621.5070801</v>
      </c>
      <c r="CM872" s="31">
        <v>178489.781051636</v>
      </c>
      <c r="CN872" s="31">
        <v>21350370.668701202</v>
      </c>
      <c r="CO872" s="31">
        <v>108519820.24707</v>
      </c>
      <c r="CP872" s="31">
        <v>21560621.5070801</v>
      </c>
    </row>
    <row r="873" spans="1:94">
      <c r="A873" s="138" t="s">
        <v>79</v>
      </c>
      <c r="B873" s="163">
        <v>39508</v>
      </c>
      <c r="C873" s="31">
        <v>103219.044578552</v>
      </c>
      <c r="D873" s="31">
        <v>0</v>
      </c>
      <c r="E873" s="31">
        <v>38361.147087573998</v>
      </c>
      <c r="F873" s="31">
        <v>29083.137468099601</v>
      </c>
      <c r="G873" s="31">
        <v>2082.2009013593201</v>
      </c>
      <c r="H873" s="31">
        <v>0</v>
      </c>
      <c r="I873" s="31">
        <v>0</v>
      </c>
      <c r="J873" s="31">
        <v>33435.532361507401</v>
      </c>
      <c r="K873" s="31">
        <v>2484.35929808021</v>
      </c>
      <c r="L873" s="31">
        <v>24032.397627592101</v>
      </c>
      <c r="M873" s="31">
        <v>55256.683308601401</v>
      </c>
      <c r="N873" s="31">
        <v>13755.5943819284</v>
      </c>
      <c r="O873" s="31">
        <v>44848.695578098297</v>
      </c>
      <c r="P873" s="31">
        <v>0</v>
      </c>
      <c r="Q873" s="31">
        <v>7589.7113513946497</v>
      </c>
      <c r="R873" s="31">
        <v>2020.49307867885</v>
      </c>
      <c r="S873" s="31">
        <v>0</v>
      </c>
      <c r="T873" s="31">
        <v>717.46573292463995</v>
      </c>
      <c r="U873" s="31">
        <v>36020.225518226602</v>
      </c>
      <c r="V873" s="31">
        <v>6203100.7571411096</v>
      </c>
      <c r="W873" s="31">
        <v>0</v>
      </c>
      <c r="X873" s="31">
        <v>2944954.3645019499</v>
      </c>
      <c r="Y873" s="31">
        <v>1970500.72943115</v>
      </c>
      <c r="Z873" s="31">
        <v>342665.19278717</v>
      </c>
      <c r="AA873" s="31">
        <v>0</v>
      </c>
      <c r="AB873" s="31">
        <v>0</v>
      </c>
      <c r="AC873" s="31">
        <v>11525343.966308599</v>
      </c>
      <c r="AD873" s="31">
        <v>321678.61527633702</v>
      </c>
      <c r="AE873" s="31">
        <v>1090669.7919921901</v>
      </c>
      <c r="AF873" s="31">
        <v>3022581.4596862802</v>
      </c>
      <c r="AG873" s="31">
        <v>1878776.8746490499</v>
      </c>
      <c r="AH873" s="31">
        <v>2244406.88781738</v>
      </c>
      <c r="AI873" s="31">
        <v>0</v>
      </c>
      <c r="AJ873" s="31">
        <v>926771.52740478504</v>
      </c>
      <c r="AK873" s="31">
        <v>313525.80730819702</v>
      </c>
      <c r="AL873" s="31">
        <v>0</v>
      </c>
      <c r="AM873" s="31">
        <v>103642.330179214</v>
      </c>
      <c r="AN873" s="31">
        <v>11871789.301757799</v>
      </c>
      <c r="AO873" s="31">
        <v>51063114.286621101</v>
      </c>
      <c r="AP873" s="31">
        <v>0</v>
      </c>
      <c r="AQ873" s="31">
        <v>22858848.786621101</v>
      </c>
      <c r="AR873" s="31">
        <v>15274786.877197299</v>
      </c>
      <c r="AS873" s="31">
        <v>2517518.07421875</v>
      </c>
      <c r="AT873" s="31">
        <v>0</v>
      </c>
      <c r="AU873" s="31">
        <v>0</v>
      </c>
      <c r="AV873" s="31">
        <v>32133822.9455566</v>
      </c>
      <c r="AW873" s="31">
        <v>874191.74909973098</v>
      </c>
      <c r="AX873" s="31">
        <v>9431698.4942627009</v>
      </c>
      <c r="AY873" s="31">
        <v>24926817.924560498</v>
      </c>
      <c r="AZ873" s="31">
        <v>14247757.072265601</v>
      </c>
      <c r="BA873" s="31">
        <v>18103495.8818359</v>
      </c>
      <c r="BB873" s="31">
        <v>0</v>
      </c>
      <c r="BC873" s="31">
        <v>7327585.9867553702</v>
      </c>
      <c r="BD873" s="31">
        <v>2283441.0661621098</v>
      </c>
      <c r="BE873" s="31">
        <v>0</v>
      </c>
      <c r="BF873" s="31">
        <v>781113.85255432106</v>
      </c>
      <c r="BG873" s="31">
        <v>33078212.514160201</v>
      </c>
      <c r="BH873" s="31">
        <v>12062709.627441401</v>
      </c>
      <c r="BI873" s="31">
        <v>0</v>
      </c>
      <c r="BJ873" s="31">
        <v>7552434.4685058603</v>
      </c>
      <c r="BK873" s="31">
        <v>5386576.2388915997</v>
      </c>
      <c r="BL873" s="31">
        <v>203941.24396705601</v>
      </c>
      <c r="BM873" s="31">
        <v>0</v>
      </c>
      <c r="BN873" s="31">
        <v>0</v>
      </c>
      <c r="BO873" s="31">
        <v>0</v>
      </c>
      <c r="BP873" s="31">
        <v>0</v>
      </c>
      <c r="BQ873" s="31">
        <v>0</v>
      </c>
      <c r="BR873" s="31">
        <v>7484365.03161621</v>
      </c>
      <c r="BS873" s="31">
        <v>5354780.5348510696</v>
      </c>
      <c r="BT873" s="31">
        <v>3523060.7562255901</v>
      </c>
      <c r="BU873" s="31">
        <v>0</v>
      </c>
      <c r="BV873" s="31">
        <v>3223321.2287597698</v>
      </c>
      <c r="BW873" s="31">
        <v>257080.87876892099</v>
      </c>
      <c r="BX873" s="31">
        <v>0</v>
      </c>
      <c r="BY873" s="31">
        <v>0</v>
      </c>
      <c r="BZ873" s="31">
        <v>0</v>
      </c>
      <c r="CA873" s="31">
        <v>141562.486211777</v>
      </c>
      <c r="CB873" s="31">
        <v>9145394.0577392597</v>
      </c>
      <c r="CC873" s="31">
        <v>73905479.609375</v>
      </c>
      <c r="CD873" s="31">
        <v>19680794.036621101</v>
      </c>
      <c r="CE873" s="31">
        <v>2644.7613534331299</v>
      </c>
      <c r="CF873" s="31">
        <v>418477.29913711501</v>
      </c>
      <c r="CG873" s="31">
        <v>3068842.6027221698</v>
      </c>
      <c r="CH873" s="31">
        <v>257080.87876892099</v>
      </c>
      <c r="CI873" s="31">
        <v>144197.946065903</v>
      </c>
      <c r="CJ873" s="31">
        <v>9563056.1787109394</v>
      </c>
      <c r="CK873" s="31">
        <v>76965142.473632798</v>
      </c>
      <c r="CL873" s="31">
        <v>19896972.322997998</v>
      </c>
      <c r="CM873" s="31">
        <v>179974.26646995501</v>
      </c>
      <c r="CN873" s="31">
        <v>21456915.102783199</v>
      </c>
      <c r="CO873" s="31">
        <v>110201969.631836</v>
      </c>
      <c r="CP873" s="31">
        <v>19896972.322997998</v>
      </c>
    </row>
    <row r="874" spans="1:94">
      <c r="A874" s="138" t="s">
        <v>79</v>
      </c>
      <c r="B874" s="163">
        <v>39600</v>
      </c>
      <c r="C874" s="31">
        <v>104678.81216525999</v>
      </c>
      <c r="D874" s="31">
        <v>0</v>
      </c>
      <c r="E874" s="31">
        <v>37306.608723640398</v>
      </c>
      <c r="F874" s="31">
        <v>28617.671147823301</v>
      </c>
      <c r="G874" s="31">
        <v>2171.0657070279099</v>
      </c>
      <c r="H874" s="31">
        <v>0</v>
      </c>
      <c r="I874" s="31">
        <v>0</v>
      </c>
      <c r="J874" s="31">
        <v>34731.895915031397</v>
      </c>
      <c r="K874" s="31">
        <v>2043.06653735042</v>
      </c>
      <c r="L874" s="31">
        <v>24100.494672775301</v>
      </c>
      <c r="M874" s="31">
        <v>55497.240468978896</v>
      </c>
      <c r="N874" s="31">
        <v>13640.479676008201</v>
      </c>
      <c r="O874" s="31">
        <v>45412.373621463797</v>
      </c>
      <c r="P874" s="31">
        <v>0</v>
      </c>
      <c r="Q874" s="31">
        <v>7468.0367005467397</v>
      </c>
      <c r="R874" s="31">
        <v>2105.91651973128</v>
      </c>
      <c r="S874" s="31">
        <v>0</v>
      </c>
      <c r="T874" s="31">
        <v>704.45683483779396</v>
      </c>
      <c r="U874" s="31">
        <v>36622.1502041817</v>
      </c>
      <c r="V874" s="31">
        <v>6307121.2668457003</v>
      </c>
      <c r="W874" s="31">
        <v>0</v>
      </c>
      <c r="X874" s="31">
        <v>2860024.9922790499</v>
      </c>
      <c r="Y874" s="31">
        <v>1940693.79370117</v>
      </c>
      <c r="Z874" s="31">
        <v>355399.16756820702</v>
      </c>
      <c r="AA874" s="31">
        <v>0</v>
      </c>
      <c r="AB874" s="31">
        <v>0</v>
      </c>
      <c r="AC874" s="31">
        <v>12002685.830444301</v>
      </c>
      <c r="AD874" s="31">
        <v>259813.34403991699</v>
      </c>
      <c r="AE874" s="31">
        <v>1085552.1654205299</v>
      </c>
      <c r="AF874" s="31">
        <v>3047538.5765685998</v>
      </c>
      <c r="AG874" s="31">
        <v>1852774.8601532001</v>
      </c>
      <c r="AH874" s="31">
        <v>2279862.8168029799</v>
      </c>
      <c r="AI874" s="31">
        <v>0</v>
      </c>
      <c r="AJ874" s="31">
        <v>910374.29533386196</v>
      </c>
      <c r="AK874" s="31">
        <v>322464.33938598598</v>
      </c>
      <c r="AL874" s="31">
        <v>0</v>
      </c>
      <c r="AM874" s="31">
        <v>100371.774213791</v>
      </c>
      <c r="AN874" s="31">
        <v>12181998.642089801</v>
      </c>
      <c r="AO874" s="31">
        <v>52531643.775390603</v>
      </c>
      <c r="AP874" s="31">
        <v>0</v>
      </c>
      <c r="AQ874" s="31">
        <v>22383009.8583984</v>
      </c>
      <c r="AR874" s="31">
        <v>15126979.504760699</v>
      </c>
      <c r="AS874" s="31">
        <v>2654081.9878845201</v>
      </c>
      <c r="AT874" s="31">
        <v>0</v>
      </c>
      <c r="AU874" s="31">
        <v>0</v>
      </c>
      <c r="AV874" s="31">
        <v>33853962.952636696</v>
      </c>
      <c r="AW874" s="31">
        <v>713343.36222839402</v>
      </c>
      <c r="AX874" s="31">
        <v>9571322.48828125</v>
      </c>
      <c r="AY874" s="31">
        <v>25433372.958740201</v>
      </c>
      <c r="AZ874" s="31">
        <v>14143443.041015601</v>
      </c>
      <c r="BA874" s="31">
        <v>18596002.642578099</v>
      </c>
      <c r="BB874" s="31">
        <v>0</v>
      </c>
      <c r="BC874" s="31">
        <v>7282565.9387207003</v>
      </c>
      <c r="BD874" s="31">
        <v>2384267.7098083501</v>
      </c>
      <c r="BE874" s="31">
        <v>0</v>
      </c>
      <c r="BF874" s="31">
        <v>767848.32152557396</v>
      </c>
      <c r="BG874" s="31">
        <v>34349587.7421875</v>
      </c>
      <c r="BH874" s="31">
        <v>12347836.104126001</v>
      </c>
      <c r="BI874" s="31">
        <v>0</v>
      </c>
      <c r="BJ874" s="31">
        <v>7512946.1713256799</v>
      </c>
      <c r="BK874" s="31">
        <v>5350760.2631225605</v>
      </c>
      <c r="BL874" s="31">
        <v>220309.86587715099</v>
      </c>
      <c r="BM874" s="31">
        <v>0</v>
      </c>
      <c r="BN874" s="31">
        <v>0</v>
      </c>
      <c r="BO874" s="31">
        <v>0</v>
      </c>
      <c r="BP874" s="31">
        <v>0</v>
      </c>
      <c r="BQ874" s="31">
        <v>0</v>
      </c>
      <c r="BR874" s="31">
        <v>7658463.6968994103</v>
      </c>
      <c r="BS874" s="31">
        <v>5326408.9503784198</v>
      </c>
      <c r="BT874" s="31">
        <v>3619098.6114807101</v>
      </c>
      <c r="BU874" s="31">
        <v>0</v>
      </c>
      <c r="BV874" s="31">
        <v>3233530.1716003399</v>
      </c>
      <c r="BW874" s="31">
        <v>267618.34463119501</v>
      </c>
      <c r="BX874" s="31">
        <v>0</v>
      </c>
      <c r="BY874" s="31">
        <v>0</v>
      </c>
      <c r="BZ874" s="31">
        <v>0</v>
      </c>
      <c r="CA874" s="31">
        <v>142206.30660629299</v>
      </c>
      <c r="CB874" s="31">
        <v>9168041.85009766</v>
      </c>
      <c r="CC874" s="31">
        <v>74937411.520507798</v>
      </c>
      <c r="CD874" s="31">
        <v>19869764.5546875</v>
      </c>
      <c r="CE874" s="31">
        <v>2689.6945494413399</v>
      </c>
      <c r="CF874" s="31">
        <v>421967.50860977202</v>
      </c>
      <c r="CG874" s="31">
        <v>3146210.5320434598</v>
      </c>
      <c r="CH874" s="31">
        <v>267618.34463119501</v>
      </c>
      <c r="CI874" s="31">
        <v>144900.290805817</v>
      </c>
      <c r="CJ874" s="31">
        <v>9589603.5487060491</v>
      </c>
      <c r="CK874" s="31">
        <v>78086951.927734405</v>
      </c>
      <c r="CL874" s="31">
        <v>20136488.043701202</v>
      </c>
      <c r="CM874" s="31">
        <v>181151.62672615101</v>
      </c>
      <c r="CN874" s="31">
        <v>21777242.603515599</v>
      </c>
      <c r="CO874" s="31">
        <v>112447028.662109</v>
      </c>
      <c r="CP874" s="31">
        <v>20136488.043701202</v>
      </c>
    </row>
    <row r="875" spans="1:94">
      <c r="A875" s="138" t="s">
        <v>79</v>
      </c>
      <c r="B875" s="163">
        <v>39692</v>
      </c>
      <c r="C875" s="31">
        <v>106097.856816292</v>
      </c>
      <c r="D875" s="31">
        <v>0</v>
      </c>
      <c r="E875" s="31">
        <v>36188.607692718499</v>
      </c>
      <c r="F875" s="31">
        <v>27909.206979036298</v>
      </c>
      <c r="G875" s="31">
        <v>2252.4986000060999</v>
      </c>
      <c r="H875" s="31">
        <v>0</v>
      </c>
      <c r="I875" s="31">
        <v>0</v>
      </c>
      <c r="J875" s="31">
        <v>35682.573161601998</v>
      </c>
      <c r="K875" s="31">
        <v>1727.45597355068</v>
      </c>
      <c r="L875" s="31">
        <v>23163.374833583799</v>
      </c>
      <c r="M875" s="31">
        <v>55631.9136381149</v>
      </c>
      <c r="N875" s="31">
        <v>13382.690073251701</v>
      </c>
      <c r="O875" s="31">
        <v>46017.693911075599</v>
      </c>
      <c r="P875" s="31">
        <v>0</v>
      </c>
      <c r="Q875" s="31">
        <v>7397.9533026814497</v>
      </c>
      <c r="R875" s="31">
        <v>2080.2090657353401</v>
      </c>
      <c r="S875" s="31">
        <v>0</v>
      </c>
      <c r="T875" s="31">
        <v>683.33701239526295</v>
      </c>
      <c r="U875" s="31">
        <v>37289.758202076002</v>
      </c>
      <c r="V875" s="31">
        <v>6382334.1359252902</v>
      </c>
      <c r="W875" s="31">
        <v>0</v>
      </c>
      <c r="X875" s="31">
        <v>2734221.0376281701</v>
      </c>
      <c r="Y875" s="31">
        <v>1857101.7814483601</v>
      </c>
      <c r="Z875" s="31">
        <v>364021.90316391003</v>
      </c>
      <c r="AA875" s="31">
        <v>0</v>
      </c>
      <c r="AB875" s="31">
        <v>0</v>
      </c>
      <c r="AC875" s="31">
        <v>12206934.571899399</v>
      </c>
      <c r="AD875" s="31">
        <v>229502.36672782901</v>
      </c>
      <c r="AE875" s="31">
        <v>1048647.57789612</v>
      </c>
      <c r="AF875" s="31">
        <v>3053660.1231384301</v>
      </c>
      <c r="AG875" s="31">
        <v>1808478.84367371</v>
      </c>
      <c r="AH875" s="31">
        <v>2292714.5251464802</v>
      </c>
      <c r="AI875" s="31">
        <v>0</v>
      </c>
      <c r="AJ875" s="31">
        <v>895242.22785186803</v>
      </c>
      <c r="AK875" s="31">
        <v>321586.19520568801</v>
      </c>
      <c r="AL875" s="31">
        <v>0</v>
      </c>
      <c r="AM875" s="31">
        <v>98338.653845787005</v>
      </c>
      <c r="AN875" s="31">
        <v>12420554.0826416</v>
      </c>
      <c r="AO875" s="31">
        <v>53744063.3837891</v>
      </c>
      <c r="AP875" s="31">
        <v>0</v>
      </c>
      <c r="AQ875" s="31">
        <v>21531663.612792999</v>
      </c>
      <c r="AR875" s="31">
        <v>14593861.973998999</v>
      </c>
      <c r="AS875" s="31">
        <v>2748955.1463928199</v>
      </c>
      <c r="AT875" s="31">
        <v>0</v>
      </c>
      <c r="AU875" s="31">
        <v>0</v>
      </c>
      <c r="AV875" s="31">
        <v>34865268.481933601</v>
      </c>
      <c r="AW875" s="31">
        <v>637494.55088806199</v>
      </c>
      <c r="AX875" s="31">
        <v>9256508.17578125</v>
      </c>
      <c r="AY875" s="31">
        <v>25802412.205078099</v>
      </c>
      <c r="AZ875" s="31">
        <v>13906507.619751001</v>
      </c>
      <c r="BA875" s="31">
        <v>18897728.7646484</v>
      </c>
      <c r="BB875" s="31">
        <v>0</v>
      </c>
      <c r="BC875" s="31">
        <v>7221335.2545165997</v>
      </c>
      <c r="BD875" s="31">
        <v>2393210.2871704102</v>
      </c>
      <c r="BE875" s="31">
        <v>0</v>
      </c>
      <c r="BF875" s="31">
        <v>764315.87611389195</v>
      </c>
      <c r="BG875" s="31">
        <v>35432993.424316399</v>
      </c>
      <c r="BH875" s="31">
        <v>12509542.986450201</v>
      </c>
      <c r="BI875" s="31">
        <v>0</v>
      </c>
      <c r="BJ875" s="31">
        <v>7244201.2971191397</v>
      </c>
      <c r="BK875" s="31">
        <v>5150009.9320068397</v>
      </c>
      <c r="BL875" s="31">
        <v>229647.07333946199</v>
      </c>
      <c r="BM875" s="31">
        <v>0</v>
      </c>
      <c r="BN875" s="31">
        <v>0</v>
      </c>
      <c r="BO875" s="31">
        <v>0</v>
      </c>
      <c r="BP875" s="31">
        <v>0</v>
      </c>
      <c r="BQ875" s="31">
        <v>0</v>
      </c>
      <c r="BR875" s="31">
        <v>7711001.6229248</v>
      </c>
      <c r="BS875" s="31">
        <v>5211588.6475830097</v>
      </c>
      <c r="BT875" s="31">
        <v>3676080.2519226102</v>
      </c>
      <c r="BU875" s="31">
        <v>0</v>
      </c>
      <c r="BV875" s="31">
        <v>3195945.3603820801</v>
      </c>
      <c r="BW875" s="31">
        <v>268345.44909286499</v>
      </c>
      <c r="BX875" s="31">
        <v>0</v>
      </c>
      <c r="BY875" s="31">
        <v>0</v>
      </c>
      <c r="BZ875" s="31">
        <v>0</v>
      </c>
      <c r="CA875" s="31">
        <v>142201.10195922901</v>
      </c>
      <c r="CB875" s="31">
        <v>9116205.4749755897</v>
      </c>
      <c r="CC875" s="31">
        <v>75258433.136718795</v>
      </c>
      <c r="CD875" s="31">
        <v>19733023.278808601</v>
      </c>
      <c r="CE875" s="31">
        <v>2683.8242966532698</v>
      </c>
      <c r="CF875" s="31">
        <v>419261.40973281901</v>
      </c>
      <c r="CG875" s="31">
        <v>3160808.1319580101</v>
      </c>
      <c r="CH875" s="31">
        <v>268345.44909286499</v>
      </c>
      <c r="CI875" s="31">
        <v>144880.829332352</v>
      </c>
      <c r="CJ875" s="31">
        <v>9535952.7750244103</v>
      </c>
      <c r="CK875" s="31">
        <v>78418970.920898393</v>
      </c>
      <c r="CL875" s="31">
        <v>19985283.3134766</v>
      </c>
      <c r="CM875" s="31">
        <v>181733.16443443301</v>
      </c>
      <c r="CN875" s="31">
        <v>21920598.8041992</v>
      </c>
      <c r="CO875" s="31">
        <v>113691122.43261699</v>
      </c>
      <c r="CP875" s="31">
        <v>19985283.3134766</v>
      </c>
    </row>
    <row r="876" spans="1:94">
      <c r="A876" s="138" t="s">
        <v>79</v>
      </c>
      <c r="B876" s="163">
        <v>39783</v>
      </c>
      <c r="C876" s="31">
        <v>106384.061051369</v>
      </c>
      <c r="D876" s="31">
        <v>0</v>
      </c>
      <c r="E876" s="31">
        <v>35185.136254787401</v>
      </c>
      <c r="F876" s="31">
        <v>27357.859558582299</v>
      </c>
      <c r="G876" s="31">
        <v>2423.7637828588499</v>
      </c>
      <c r="H876" s="31">
        <v>0</v>
      </c>
      <c r="I876" s="31">
        <v>0</v>
      </c>
      <c r="J876" s="31">
        <v>36121.801939487501</v>
      </c>
      <c r="K876" s="31">
        <v>1449.83070535958</v>
      </c>
      <c r="L876" s="31">
        <v>22749.741433382002</v>
      </c>
      <c r="M876" s="31">
        <v>55353.069107532501</v>
      </c>
      <c r="N876" s="31">
        <v>13181.6461416483</v>
      </c>
      <c r="O876" s="31">
        <v>46277.739861488299</v>
      </c>
      <c r="P876" s="31">
        <v>0</v>
      </c>
      <c r="Q876" s="31">
        <v>7322.4394531846001</v>
      </c>
      <c r="R876" s="31">
        <v>2158.5796404480898</v>
      </c>
      <c r="S876" s="31">
        <v>0</v>
      </c>
      <c r="T876" s="31">
        <v>693.79798730462801</v>
      </c>
      <c r="U876" s="31">
        <v>37736.691280364998</v>
      </c>
      <c r="V876" s="31">
        <v>6338259.53869629</v>
      </c>
      <c r="W876" s="31">
        <v>0</v>
      </c>
      <c r="X876" s="31">
        <v>2635404.8464050302</v>
      </c>
      <c r="Y876" s="31">
        <v>1812507.9001617399</v>
      </c>
      <c r="Z876" s="31">
        <v>382879.718101501</v>
      </c>
      <c r="AA876" s="31">
        <v>0</v>
      </c>
      <c r="AB876" s="31">
        <v>0</v>
      </c>
      <c r="AC876" s="31">
        <v>12273109.7591553</v>
      </c>
      <c r="AD876" s="31">
        <v>184924.5359478</v>
      </c>
      <c r="AE876" s="31">
        <v>1020062.74623871</v>
      </c>
      <c r="AF876" s="31">
        <v>3022316.8298339802</v>
      </c>
      <c r="AG876" s="31">
        <v>1754544.5301208501</v>
      </c>
      <c r="AH876" s="31">
        <v>2291840.7988891602</v>
      </c>
      <c r="AI876" s="31">
        <v>0</v>
      </c>
      <c r="AJ876" s="31">
        <v>880320.82946014404</v>
      </c>
      <c r="AK876" s="31">
        <v>326127.42650222802</v>
      </c>
      <c r="AL876" s="31">
        <v>0</v>
      </c>
      <c r="AM876" s="31">
        <v>101530.102560043</v>
      </c>
      <c r="AN876" s="31">
        <v>12519355.916381801</v>
      </c>
      <c r="AO876" s="31">
        <v>53725054.4453125</v>
      </c>
      <c r="AP876" s="31">
        <v>0</v>
      </c>
      <c r="AQ876" s="31">
        <v>20794636.403320301</v>
      </c>
      <c r="AR876" s="31">
        <v>14216067.7316895</v>
      </c>
      <c r="AS876" s="31">
        <v>2896348.5548400902</v>
      </c>
      <c r="AT876" s="31">
        <v>0</v>
      </c>
      <c r="AU876" s="31">
        <v>0</v>
      </c>
      <c r="AV876" s="31">
        <v>35615523.174316399</v>
      </c>
      <c r="AW876" s="31">
        <v>522132.99810790998</v>
      </c>
      <c r="AX876" s="31">
        <v>9072687.1337890606</v>
      </c>
      <c r="AY876" s="31">
        <v>25684177.568847701</v>
      </c>
      <c r="AZ876" s="31">
        <v>13568722.002075201</v>
      </c>
      <c r="BA876" s="31">
        <v>19015598.2580566</v>
      </c>
      <c r="BB876" s="31">
        <v>0</v>
      </c>
      <c r="BC876" s="31">
        <v>7121275.8131713904</v>
      </c>
      <c r="BD876" s="31">
        <v>2440960.0239868201</v>
      </c>
      <c r="BE876" s="31">
        <v>0</v>
      </c>
      <c r="BF876" s="31">
        <v>782432.80751037598</v>
      </c>
      <c r="BG876" s="31">
        <v>36327352.4677734</v>
      </c>
      <c r="BH876" s="31">
        <v>12585762.0394287</v>
      </c>
      <c r="BI876" s="31">
        <v>0</v>
      </c>
      <c r="BJ876" s="31">
        <v>7050292.2014770498</v>
      </c>
      <c r="BK876" s="31">
        <v>5019000.72583008</v>
      </c>
      <c r="BL876" s="31">
        <v>240904.81505393999</v>
      </c>
      <c r="BM876" s="31">
        <v>0</v>
      </c>
      <c r="BN876" s="31">
        <v>0</v>
      </c>
      <c r="BO876" s="31">
        <v>0</v>
      </c>
      <c r="BP876" s="31">
        <v>0</v>
      </c>
      <c r="BQ876" s="31">
        <v>0</v>
      </c>
      <c r="BR876" s="31">
        <v>7730855.2140502902</v>
      </c>
      <c r="BS876" s="31">
        <v>5088340.9333496103</v>
      </c>
      <c r="BT876" s="31">
        <v>3698969.9475402799</v>
      </c>
      <c r="BU876" s="31">
        <v>0</v>
      </c>
      <c r="BV876" s="31">
        <v>3182073.2947998</v>
      </c>
      <c r="BW876" s="31">
        <v>271244.23933792103</v>
      </c>
      <c r="BX876" s="31">
        <v>0</v>
      </c>
      <c r="BY876" s="31">
        <v>0</v>
      </c>
      <c r="BZ876" s="31">
        <v>0</v>
      </c>
      <c r="CA876" s="31">
        <v>141485.95781898501</v>
      </c>
      <c r="CB876" s="31">
        <v>8978386.8404540997</v>
      </c>
      <c r="CC876" s="31">
        <v>74544622.854492202</v>
      </c>
      <c r="CD876" s="31">
        <v>19590603.724853501</v>
      </c>
      <c r="CE876" s="31">
        <v>2756.5095752775701</v>
      </c>
      <c r="CF876" s="31">
        <v>427764.83163070702</v>
      </c>
      <c r="CG876" s="31">
        <v>3226170.5974121098</v>
      </c>
      <c r="CH876" s="31">
        <v>271244.23933792103</v>
      </c>
      <c r="CI876" s="31">
        <v>144247.652992249</v>
      </c>
      <c r="CJ876" s="31">
        <v>9407088.77270508</v>
      </c>
      <c r="CK876" s="31">
        <v>77775932.546875</v>
      </c>
      <c r="CL876" s="31">
        <v>19913767.6555176</v>
      </c>
      <c r="CM876" s="31">
        <v>181712.572776794</v>
      </c>
      <c r="CN876" s="31">
        <v>21925408.364502002</v>
      </c>
      <c r="CO876" s="31">
        <v>114063482.959961</v>
      </c>
      <c r="CP876" s="31">
        <v>19913767.6555176</v>
      </c>
    </row>
    <row r="877" spans="1:94">
      <c r="A877" s="138" t="s">
        <v>79</v>
      </c>
      <c r="B877" s="163">
        <v>39873</v>
      </c>
      <c r="C877" s="31">
        <v>107623.965221405</v>
      </c>
      <c r="D877" s="31">
        <v>0</v>
      </c>
      <c r="E877" s="31">
        <v>34386.103438377402</v>
      </c>
      <c r="F877" s="31">
        <v>26770.466366052598</v>
      </c>
      <c r="G877" s="31">
        <v>2515.1794942021402</v>
      </c>
      <c r="H877" s="31">
        <v>0</v>
      </c>
      <c r="I877" s="31">
        <v>0</v>
      </c>
      <c r="J877" s="31">
        <v>36870.033929347999</v>
      </c>
      <c r="K877" s="31">
        <v>1190.4837601184799</v>
      </c>
      <c r="L877" s="31">
        <v>22304.2975931168</v>
      </c>
      <c r="M877" s="31">
        <v>55687.2315039635</v>
      </c>
      <c r="N877" s="31">
        <v>13028.8045721054</v>
      </c>
      <c r="O877" s="31">
        <v>47067.7127752304</v>
      </c>
      <c r="P877" s="31">
        <v>0</v>
      </c>
      <c r="Q877" s="31">
        <v>7244.3290769457799</v>
      </c>
      <c r="R877" s="31">
        <v>2202.0211121439902</v>
      </c>
      <c r="S877" s="31">
        <v>0</v>
      </c>
      <c r="T877" s="31">
        <v>687.44475910067604</v>
      </c>
      <c r="U877" s="31">
        <v>38101.554205894499</v>
      </c>
      <c r="V877" s="31">
        <v>6346000.6021728497</v>
      </c>
      <c r="W877" s="31">
        <v>0</v>
      </c>
      <c r="X877" s="31">
        <v>2548646.66833496</v>
      </c>
      <c r="Y877" s="31">
        <v>1751293.29560852</v>
      </c>
      <c r="Z877" s="31">
        <v>392728.87319564802</v>
      </c>
      <c r="AA877" s="31">
        <v>0</v>
      </c>
      <c r="AB877" s="31">
        <v>0</v>
      </c>
      <c r="AC877" s="31">
        <v>12512609.927123999</v>
      </c>
      <c r="AD877" s="31">
        <v>147172.83888435399</v>
      </c>
      <c r="AE877" s="31">
        <v>987212.56884002697</v>
      </c>
      <c r="AF877" s="31">
        <v>3009422.82354736</v>
      </c>
      <c r="AG877" s="31">
        <v>1718764.7392883301</v>
      </c>
      <c r="AH877" s="31">
        <v>2327367.38421631</v>
      </c>
      <c r="AI877" s="31">
        <v>0</v>
      </c>
      <c r="AJ877" s="31">
        <v>866782.05333709705</v>
      </c>
      <c r="AK877" s="31">
        <v>331313.44758987398</v>
      </c>
      <c r="AL877" s="31">
        <v>0</v>
      </c>
      <c r="AM877" s="31">
        <v>99592.636336326599</v>
      </c>
      <c r="AN877" s="31">
        <v>12661710.93396</v>
      </c>
      <c r="AO877" s="31">
        <v>54272047.4541016</v>
      </c>
      <c r="AP877" s="31">
        <v>0</v>
      </c>
      <c r="AQ877" s="31">
        <v>20080009.282958999</v>
      </c>
      <c r="AR877" s="31">
        <v>13682121.595336899</v>
      </c>
      <c r="AS877" s="31">
        <v>2986874.4295043899</v>
      </c>
      <c r="AT877" s="31">
        <v>0</v>
      </c>
      <c r="AU877" s="31">
        <v>0</v>
      </c>
      <c r="AV877" s="31">
        <v>36633472.455078103</v>
      </c>
      <c r="AW877" s="31">
        <v>418403.41324615502</v>
      </c>
      <c r="AX877" s="31">
        <v>8943822.0861816406</v>
      </c>
      <c r="AY877" s="31">
        <v>25790325.2197266</v>
      </c>
      <c r="AZ877" s="31">
        <v>13317196.7840576</v>
      </c>
      <c r="BA877" s="31">
        <v>19419372.0944824</v>
      </c>
      <c r="BB877" s="31">
        <v>0</v>
      </c>
      <c r="BC877" s="31">
        <v>7044144.6838378897</v>
      </c>
      <c r="BD877" s="31">
        <v>2509966.1037292499</v>
      </c>
      <c r="BE877" s="31">
        <v>0</v>
      </c>
      <c r="BF877" s="31">
        <v>769333.16053771996</v>
      </c>
      <c r="BG877" s="31">
        <v>37061389.786132798</v>
      </c>
      <c r="BH877" s="31">
        <v>12876695.1727295</v>
      </c>
      <c r="BI877" s="31">
        <v>0</v>
      </c>
      <c r="BJ877" s="31">
        <v>6877322.4164428702</v>
      </c>
      <c r="BK877" s="31">
        <v>4894651.4780883798</v>
      </c>
      <c r="BL877" s="31">
        <v>247934.750221252</v>
      </c>
      <c r="BM877" s="31">
        <v>0</v>
      </c>
      <c r="BN877" s="31">
        <v>0</v>
      </c>
      <c r="BO877" s="31">
        <v>0</v>
      </c>
      <c r="BP877" s="31">
        <v>0</v>
      </c>
      <c r="BQ877" s="31">
        <v>0</v>
      </c>
      <c r="BR877" s="31">
        <v>7714123.0553588904</v>
      </c>
      <c r="BS877" s="31">
        <v>5022434.5828857403</v>
      </c>
      <c r="BT877" s="31">
        <v>3777967.4431152302</v>
      </c>
      <c r="BU877" s="31">
        <v>0</v>
      </c>
      <c r="BV877" s="31">
        <v>3163135.8109130901</v>
      </c>
      <c r="BW877" s="31">
        <v>279080.96522140497</v>
      </c>
      <c r="BX877" s="31">
        <v>0</v>
      </c>
      <c r="BY877" s="31">
        <v>0</v>
      </c>
      <c r="BZ877" s="31">
        <v>0</v>
      </c>
      <c r="CA877" s="31">
        <v>141997.329324722</v>
      </c>
      <c r="CB877" s="31">
        <v>8889430.3197021503</v>
      </c>
      <c r="CC877" s="31">
        <v>74329969.8671875</v>
      </c>
      <c r="CD877" s="31">
        <v>19813419.278076202</v>
      </c>
      <c r="CE877" s="31">
        <v>2806.3893301487001</v>
      </c>
      <c r="CF877" s="31">
        <v>430998.93219375599</v>
      </c>
      <c r="CG877" s="31">
        <v>3272223.3661499</v>
      </c>
      <c r="CH877" s="31">
        <v>279080.96522140497</v>
      </c>
      <c r="CI877" s="31">
        <v>144797.38198471101</v>
      </c>
      <c r="CJ877" s="31">
        <v>9319438.7034912091</v>
      </c>
      <c r="CK877" s="31">
        <v>77599324.886718795</v>
      </c>
      <c r="CL877" s="31">
        <v>20053133.8127441</v>
      </c>
      <c r="CM877" s="31">
        <v>182574.298046112</v>
      </c>
      <c r="CN877" s="31">
        <v>22013187.603271499</v>
      </c>
      <c r="CO877" s="31">
        <v>114865085.515625</v>
      </c>
      <c r="CP877" s="31">
        <v>20053133.8127441</v>
      </c>
    </row>
    <row r="878" spans="1:94">
      <c r="A878" s="138" t="s">
        <v>79</v>
      </c>
      <c r="B878" s="163">
        <v>39965</v>
      </c>
      <c r="C878" s="31">
        <v>108880.769161224</v>
      </c>
      <c r="D878" s="31">
        <v>0</v>
      </c>
      <c r="E878" s="31">
        <v>33363.8639063835</v>
      </c>
      <c r="F878" s="31">
        <v>26178.960022687901</v>
      </c>
      <c r="G878" s="31">
        <v>2617.30644068122</v>
      </c>
      <c r="H878" s="31">
        <v>0</v>
      </c>
      <c r="I878" s="31">
        <v>0</v>
      </c>
      <c r="J878" s="31">
        <v>37763.191815376304</v>
      </c>
      <c r="K878" s="31">
        <v>932.129998020828</v>
      </c>
      <c r="L878" s="31">
        <v>22378.596997737899</v>
      </c>
      <c r="M878" s="31">
        <v>55757.841125965097</v>
      </c>
      <c r="N878" s="31">
        <v>12804.451975345601</v>
      </c>
      <c r="O878" s="31">
        <v>47663.294325351701</v>
      </c>
      <c r="P878" s="31">
        <v>0</v>
      </c>
      <c r="Q878" s="31">
        <v>7170.1152160167703</v>
      </c>
      <c r="R878" s="31">
        <v>2274.4980057776002</v>
      </c>
      <c r="S878" s="31">
        <v>0</v>
      </c>
      <c r="T878" s="31">
        <v>684.43634790927194</v>
      </c>
      <c r="U878" s="31">
        <v>38620.114484787002</v>
      </c>
      <c r="V878" s="31">
        <v>6405618.9578247098</v>
      </c>
      <c r="W878" s="31">
        <v>0</v>
      </c>
      <c r="X878" s="31">
        <v>2465155.7378845201</v>
      </c>
      <c r="Y878" s="31">
        <v>1709580.7904205299</v>
      </c>
      <c r="Z878" s="31">
        <v>399664.62037658697</v>
      </c>
      <c r="AA878" s="31">
        <v>0</v>
      </c>
      <c r="AB878" s="31">
        <v>0</v>
      </c>
      <c r="AC878" s="31">
        <v>12729964.0198975</v>
      </c>
      <c r="AD878" s="31">
        <v>110395.800990105</v>
      </c>
      <c r="AE878" s="31">
        <v>979579.80329132103</v>
      </c>
      <c r="AF878" s="31">
        <v>3020895.8012695299</v>
      </c>
      <c r="AG878" s="31">
        <v>1688550.7328643801</v>
      </c>
      <c r="AH878" s="31">
        <v>2332219.5046997098</v>
      </c>
      <c r="AI878" s="31">
        <v>0</v>
      </c>
      <c r="AJ878" s="31">
        <v>858632.55052185105</v>
      </c>
      <c r="AK878" s="31">
        <v>332772.49385070801</v>
      </c>
      <c r="AL878" s="31">
        <v>0</v>
      </c>
      <c r="AM878" s="31">
        <v>96599.142168998704</v>
      </c>
      <c r="AN878" s="31">
        <v>12801157.623779301</v>
      </c>
      <c r="AO878" s="31">
        <v>55107572.1796875</v>
      </c>
      <c r="AP878" s="31">
        <v>0</v>
      </c>
      <c r="AQ878" s="31">
        <v>19487465.1252441</v>
      </c>
      <c r="AR878" s="31">
        <v>13386921.9338379</v>
      </c>
      <c r="AS878" s="31">
        <v>3057204.0922241202</v>
      </c>
      <c r="AT878" s="31">
        <v>0</v>
      </c>
      <c r="AU878" s="31">
        <v>0</v>
      </c>
      <c r="AV878" s="31">
        <v>37588907.220703103</v>
      </c>
      <c r="AW878" s="31">
        <v>315934.46362304699</v>
      </c>
      <c r="AX878" s="31">
        <v>8924575.3448486291</v>
      </c>
      <c r="AY878" s="31">
        <v>26034711.7893066</v>
      </c>
      <c r="AZ878" s="31">
        <v>13140483.9030762</v>
      </c>
      <c r="BA878" s="31">
        <v>19600329.174804699</v>
      </c>
      <c r="BB878" s="31">
        <v>0</v>
      </c>
      <c r="BC878" s="31">
        <v>7023884.4650268601</v>
      </c>
      <c r="BD878" s="31">
        <v>2530814.6349182101</v>
      </c>
      <c r="BE878" s="31">
        <v>0</v>
      </c>
      <c r="BF878" s="31">
        <v>758549.82711792004</v>
      </c>
      <c r="BG878" s="31">
        <v>37803707.156738304</v>
      </c>
      <c r="BH878" s="31">
        <v>13053723.8909912</v>
      </c>
      <c r="BI878" s="31">
        <v>0</v>
      </c>
      <c r="BJ878" s="31">
        <v>6762993.50634766</v>
      </c>
      <c r="BK878" s="31">
        <v>4813900.3893432599</v>
      </c>
      <c r="BL878" s="31">
        <v>256292.90785789501</v>
      </c>
      <c r="BM878" s="31">
        <v>0</v>
      </c>
      <c r="BN878" s="31">
        <v>0</v>
      </c>
      <c r="BO878" s="31">
        <v>0</v>
      </c>
      <c r="BP878" s="31">
        <v>0</v>
      </c>
      <c r="BQ878" s="31">
        <v>0</v>
      </c>
      <c r="BR878" s="31">
        <v>7785961.9275512705</v>
      </c>
      <c r="BS878" s="31">
        <v>4963835.2216186495</v>
      </c>
      <c r="BT878" s="31">
        <v>3812137.9966125502</v>
      </c>
      <c r="BU878" s="31">
        <v>0</v>
      </c>
      <c r="BV878" s="31">
        <v>3170280.9040222201</v>
      </c>
      <c r="BW878" s="31">
        <v>281798.73512649501</v>
      </c>
      <c r="BX878" s="31">
        <v>0</v>
      </c>
      <c r="BY878" s="31">
        <v>0</v>
      </c>
      <c r="BZ878" s="31">
        <v>0</v>
      </c>
      <c r="CA878" s="31">
        <v>142435.17355155901</v>
      </c>
      <c r="CB878" s="31">
        <v>8875730.6583252009</v>
      </c>
      <c r="CC878" s="31">
        <v>74662140.722656295</v>
      </c>
      <c r="CD878" s="31">
        <v>19822083.221191399</v>
      </c>
      <c r="CE878" s="31">
        <v>2857.2678302526501</v>
      </c>
      <c r="CF878" s="31">
        <v>429938.61097717303</v>
      </c>
      <c r="CG878" s="31">
        <v>3285839.97583008</v>
      </c>
      <c r="CH878" s="31">
        <v>281798.73512649501</v>
      </c>
      <c r="CI878" s="31">
        <v>145296.39610099801</v>
      </c>
      <c r="CJ878" s="31">
        <v>9306818.2353515606</v>
      </c>
      <c r="CK878" s="31">
        <v>77951731.413085893</v>
      </c>
      <c r="CL878" s="31">
        <v>20110720.880859401</v>
      </c>
      <c r="CM878" s="31">
        <v>183448.36917495701</v>
      </c>
      <c r="CN878" s="31">
        <v>22110799.877441399</v>
      </c>
      <c r="CO878" s="31">
        <v>115715035.23925801</v>
      </c>
      <c r="CP878" s="31">
        <v>20110720.880859401</v>
      </c>
    </row>
    <row r="879" spans="1:94">
      <c r="A879" s="138" t="s">
        <v>79</v>
      </c>
      <c r="B879" s="163">
        <v>40057</v>
      </c>
      <c r="C879" s="31">
        <v>110405.132852554</v>
      </c>
      <c r="D879" s="31">
        <v>0</v>
      </c>
      <c r="E879" s="31">
        <v>32620.546184063001</v>
      </c>
      <c r="F879" s="31">
        <v>25769.121524334001</v>
      </c>
      <c r="G879" s="31">
        <v>2779.5575147867198</v>
      </c>
      <c r="H879" s="31">
        <v>0</v>
      </c>
      <c r="I879" s="31">
        <v>0</v>
      </c>
      <c r="J879" s="31">
        <v>38337.5164532661</v>
      </c>
      <c r="K879" s="31">
        <v>712.11458179354702</v>
      </c>
      <c r="L879" s="31">
        <v>21514.113829851201</v>
      </c>
      <c r="M879" s="31">
        <v>55944.505915641799</v>
      </c>
      <c r="N879" s="31">
        <v>12658.536448478701</v>
      </c>
      <c r="O879" s="31">
        <v>48458.119212627404</v>
      </c>
      <c r="P879" s="31">
        <v>0</v>
      </c>
      <c r="Q879" s="31">
        <v>7174.0367549657803</v>
      </c>
      <c r="R879" s="31">
        <v>2348.0785400569398</v>
      </c>
      <c r="S879" s="31">
        <v>0</v>
      </c>
      <c r="T879" s="31">
        <v>693.37354524433601</v>
      </c>
      <c r="U879" s="31">
        <v>39021.122175216697</v>
      </c>
      <c r="V879" s="31">
        <v>6475350.6526489304</v>
      </c>
      <c r="W879" s="31">
        <v>0</v>
      </c>
      <c r="X879" s="31">
        <v>2415013.4340209998</v>
      </c>
      <c r="Y879" s="31">
        <v>1697606.9662170401</v>
      </c>
      <c r="Z879" s="31">
        <v>410465.34572601301</v>
      </c>
      <c r="AA879" s="31">
        <v>0</v>
      </c>
      <c r="AB879" s="31">
        <v>0</v>
      </c>
      <c r="AC879" s="31">
        <v>12941982.8791504</v>
      </c>
      <c r="AD879" s="31">
        <v>83574.353339195295</v>
      </c>
      <c r="AE879" s="31">
        <v>952136.17617797898</v>
      </c>
      <c r="AF879" s="31">
        <v>3034967.4854126</v>
      </c>
      <c r="AG879" s="31">
        <v>1668437.7380218499</v>
      </c>
      <c r="AH879" s="31">
        <v>2352087.5299682599</v>
      </c>
      <c r="AI879" s="31">
        <v>0</v>
      </c>
      <c r="AJ879" s="31">
        <v>861314.23033142101</v>
      </c>
      <c r="AK879" s="31">
        <v>339349.33071517898</v>
      </c>
      <c r="AL879" s="31">
        <v>0</v>
      </c>
      <c r="AM879" s="31">
        <v>94907.582256317095</v>
      </c>
      <c r="AN879" s="31">
        <v>13039944.583618199</v>
      </c>
      <c r="AO879" s="31">
        <v>56182902.746093802</v>
      </c>
      <c r="AP879" s="31">
        <v>0</v>
      </c>
      <c r="AQ879" s="31">
        <v>19209304.928222701</v>
      </c>
      <c r="AR879" s="31">
        <v>13381299.049804701</v>
      </c>
      <c r="AS879" s="31">
        <v>3155714.4916381799</v>
      </c>
      <c r="AT879" s="31">
        <v>0</v>
      </c>
      <c r="AU879" s="31">
        <v>0</v>
      </c>
      <c r="AV879" s="31">
        <v>38523873.650390603</v>
      </c>
      <c r="AW879" s="31">
        <v>240632.35725974999</v>
      </c>
      <c r="AX879" s="31">
        <v>8713273.5819091797</v>
      </c>
      <c r="AY879" s="31">
        <v>26342963.3828125</v>
      </c>
      <c r="AZ879" s="31">
        <v>13061240.6691895</v>
      </c>
      <c r="BA879" s="31">
        <v>19936053.0080566</v>
      </c>
      <c r="BB879" s="31">
        <v>0</v>
      </c>
      <c r="BC879" s="31">
        <v>7056973.0221557599</v>
      </c>
      <c r="BD879" s="31">
        <v>2576056.8120727502</v>
      </c>
      <c r="BE879" s="31">
        <v>0</v>
      </c>
      <c r="BF879" s="31">
        <v>745275.91037750198</v>
      </c>
      <c r="BG879" s="31">
        <v>38770180.588867202</v>
      </c>
      <c r="BH879" s="31">
        <v>13056836.650390601</v>
      </c>
      <c r="BI879" s="31">
        <v>0</v>
      </c>
      <c r="BJ879" s="31">
        <v>6644367.8807373</v>
      </c>
      <c r="BK879" s="31">
        <v>4771545.1545410203</v>
      </c>
      <c r="BL879" s="31">
        <v>266679.135238647</v>
      </c>
      <c r="BM879" s="31">
        <v>0</v>
      </c>
      <c r="BN879" s="31">
        <v>0</v>
      </c>
      <c r="BO879" s="31">
        <v>0</v>
      </c>
      <c r="BP879" s="31">
        <v>0</v>
      </c>
      <c r="BQ879" s="31">
        <v>0</v>
      </c>
      <c r="BR879" s="31">
        <v>7853814.5072021503</v>
      </c>
      <c r="BS879" s="31">
        <v>4913899.7242431603</v>
      </c>
      <c r="BT879" s="31">
        <v>3877271.24853516</v>
      </c>
      <c r="BU879" s="31">
        <v>0</v>
      </c>
      <c r="BV879" s="31">
        <v>3180841.9114379901</v>
      </c>
      <c r="BW879" s="31">
        <v>287133.17465591402</v>
      </c>
      <c r="BX879" s="31">
        <v>0</v>
      </c>
      <c r="BY879" s="31">
        <v>0</v>
      </c>
      <c r="BZ879" s="31">
        <v>0</v>
      </c>
      <c r="CA879" s="31">
        <v>142941.20250892601</v>
      </c>
      <c r="CB879" s="31">
        <v>8889273.6635742206</v>
      </c>
      <c r="CC879" s="31">
        <v>75340991.696289107</v>
      </c>
      <c r="CD879" s="31">
        <v>19685981.333984401</v>
      </c>
      <c r="CE879" s="31">
        <v>2962.4532797038601</v>
      </c>
      <c r="CF879" s="31">
        <v>434661.76168441802</v>
      </c>
      <c r="CG879" s="31">
        <v>3340845.8796691899</v>
      </c>
      <c r="CH879" s="31">
        <v>287133.17465591402</v>
      </c>
      <c r="CI879" s="31">
        <v>145904.06939125099</v>
      </c>
      <c r="CJ879" s="31">
        <v>9322851.5091552697</v>
      </c>
      <c r="CK879" s="31">
        <v>78675712.578125</v>
      </c>
      <c r="CL879" s="31">
        <v>19959016.956787098</v>
      </c>
      <c r="CM879" s="31">
        <v>184464.523084641</v>
      </c>
      <c r="CN879" s="31">
        <v>22320633.761718798</v>
      </c>
      <c r="CO879" s="31">
        <v>117289571.550781</v>
      </c>
      <c r="CP879" s="31">
        <v>19959016.956787098</v>
      </c>
    </row>
    <row r="880" spans="1:94">
      <c r="A880" s="138" t="s">
        <v>79</v>
      </c>
      <c r="B880" s="163">
        <v>40148</v>
      </c>
      <c r="C880" s="31">
        <v>111589.000966072</v>
      </c>
      <c r="D880" s="31">
        <v>0</v>
      </c>
      <c r="E880" s="31">
        <v>31718.400125980399</v>
      </c>
      <c r="F880" s="31">
        <v>25298.579651594198</v>
      </c>
      <c r="G880" s="31">
        <v>2886.7546326219999</v>
      </c>
      <c r="H880" s="31">
        <v>0</v>
      </c>
      <c r="I880" s="31">
        <v>0</v>
      </c>
      <c r="J880" s="31">
        <v>38989.134112358101</v>
      </c>
      <c r="K880" s="31">
        <v>530.76939743757202</v>
      </c>
      <c r="L880" s="31">
        <v>21084.453391552001</v>
      </c>
      <c r="M880" s="31">
        <v>55943.867639064803</v>
      </c>
      <c r="N880" s="31">
        <v>12449.9569113255</v>
      </c>
      <c r="O880" s="31">
        <v>49363.037301540397</v>
      </c>
      <c r="P880" s="31">
        <v>0</v>
      </c>
      <c r="Q880" s="31">
        <v>7124.3409349322301</v>
      </c>
      <c r="R880" s="31">
        <v>2379.3379541039499</v>
      </c>
      <c r="S880" s="31">
        <v>0</v>
      </c>
      <c r="T880" s="31">
        <v>699.21509113907803</v>
      </c>
      <c r="U880" s="31">
        <v>39569.990247249603</v>
      </c>
      <c r="V880" s="31">
        <v>6542507.9119262705</v>
      </c>
      <c r="W880" s="31">
        <v>0</v>
      </c>
      <c r="X880" s="31">
        <v>2332627.8528442401</v>
      </c>
      <c r="Y880" s="31">
        <v>1664481.52145386</v>
      </c>
      <c r="Z880" s="31">
        <v>416001.98019409197</v>
      </c>
      <c r="AA880" s="31">
        <v>0</v>
      </c>
      <c r="AB880" s="31">
        <v>0</v>
      </c>
      <c r="AC880" s="31">
        <v>13041577.8151855</v>
      </c>
      <c r="AD880" s="31">
        <v>62056.8660950661</v>
      </c>
      <c r="AE880" s="31">
        <v>928818.52948760998</v>
      </c>
      <c r="AF880" s="31">
        <v>3038507.3562622098</v>
      </c>
      <c r="AG880" s="31">
        <v>1641941.22657776</v>
      </c>
      <c r="AH880" s="31">
        <v>2403605.9400329599</v>
      </c>
      <c r="AI880" s="31">
        <v>0</v>
      </c>
      <c r="AJ880" s="31">
        <v>856316.65337371803</v>
      </c>
      <c r="AK880" s="31">
        <v>337498.10487747198</v>
      </c>
      <c r="AL880" s="31">
        <v>0</v>
      </c>
      <c r="AM880" s="31">
        <v>91356.506489753694</v>
      </c>
      <c r="AN880" s="31">
        <v>13119948.055908199</v>
      </c>
      <c r="AO880" s="31">
        <v>57236439.25</v>
      </c>
      <c r="AP880" s="31">
        <v>0</v>
      </c>
      <c r="AQ880" s="31">
        <v>18683245.888916001</v>
      </c>
      <c r="AR880" s="31">
        <v>13211025.2733154</v>
      </c>
      <c r="AS880" s="31">
        <v>3233778.5169982901</v>
      </c>
      <c r="AT880" s="31">
        <v>0</v>
      </c>
      <c r="AU880" s="31">
        <v>0</v>
      </c>
      <c r="AV880" s="31">
        <v>39250390.053222701</v>
      </c>
      <c r="AW880" s="31">
        <v>180892.872913361</v>
      </c>
      <c r="AX880" s="31">
        <v>8613090.2036132794</v>
      </c>
      <c r="AY880" s="31">
        <v>26630608.751464799</v>
      </c>
      <c r="AZ880" s="31">
        <v>12983707.802368199</v>
      </c>
      <c r="BA880" s="31">
        <v>20562072.627441399</v>
      </c>
      <c r="BB880" s="31">
        <v>0</v>
      </c>
      <c r="BC880" s="31">
        <v>7073551.34411621</v>
      </c>
      <c r="BD880" s="31">
        <v>2592153.8698120099</v>
      </c>
      <c r="BE880" s="31">
        <v>0</v>
      </c>
      <c r="BF880" s="31">
        <v>729200.19921875</v>
      </c>
      <c r="BG880" s="31">
        <v>39499878.854003899</v>
      </c>
      <c r="BH880" s="31">
        <v>13298957.814086899</v>
      </c>
      <c r="BI880" s="31">
        <v>0</v>
      </c>
      <c r="BJ880" s="31">
        <v>6557053.5026245099</v>
      </c>
      <c r="BK880" s="31">
        <v>4722889.1748657199</v>
      </c>
      <c r="BL880" s="31">
        <v>275097.322109222</v>
      </c>
      <c r="BM880" s="31">
        <v>0</v>
      </c>
      <c r="BN880" s="31">
        <v>0</v>
      </c>
      <c r="BO880" s="31">
        <v>0</v>
      </c>
      <c r="BP880" s="31">
        <v>0</v>
      </c>
      <c r="BQ880" s="31">
        <v>0</v>
      </c>
      <c r="BR880" s="31">
        <v>7859925.4550170898</v>
      </c>
      <c r="BS880" s="31">
        <v>4885573.20849609</v>
      </c>
      <c r="BT880" s="31">
        <v>3999150.5448303199</v>
      </c>
      <c r="BU880" s="31">
        <v>0</v>
      </c>
      <c r="BV880" s="31">
        <v>3197743.11047363</v>
      </c>
      <c r="BW880" s="31">
        <v>287192.56165695202</v>
      </c>
      <c r="BX880" s="31">
        <v>0</v>
      </c>
      <c r="BY880" s="31">
        <v>0</v>
      </c>
      <c r="BZ880" s="31">
        <v>0</v>
      </c>
      <c r="CA880" s="31">
        <v>143257.85070800799</v>
      </c>
      <c r="CB880" s="31">
        <v>8876446.2833252009</v>
      </c>
      <c r="CC880" s="31">
        <v>75923352.314453095</v>
      </c>
      <c r="CD880" s="31">
        <v>19825572.6791992</v>
      </c>
      <c r="CE880" s="31">
        <v>2968.2336944639701</v>
      </c>
      <c r="CF880" s="31">
        <v>427599.66067123401</v>
      </c>
      <c r="CG880" s="31">
        <v>3320428.40948486</v>
      </c>
      <c r="CH880" s="31">
        <v>287192.56165695202</v>
      </c>
      <c r="CI880" s="31">
        <v>146227.31068229699</v>
      </c>
      <c r="CJ880" s="31">
        <v>9304608.2785644494</v>
      </c>
      <c r="CK880" s="31">
        <v>79246770.743164107</v>
      </c>
      <c r="CL880" s="31">
        <v>20143952.646240201</v>
      </c>
      <c r="CM880" s="31">
        <v>185462.78088760399</v>
      </c>
      <c r="CN880" s="31">
        <v>22434133.310302701</v>
      </c>
      <c r="CO880" s="31">
        <v>118772395.75781301</v>
      </c>
      <c r="CP880" s="31">
        <v>20143952.646240201</v>
      </c>
    </row>
    <row r="881" spans="1:94">
      <c r="A881" s="138" t="s">
        <v>79</v>
      </c>
      <c r="B881" s="163">
        <v>40238</v>
      </c>
      <c r="C881" s="31">
        <v>111777.834054947</v>
      </c>
      <c r="D881" s="31">
        <v>0</v>
      </c>
      <c r="E881" s="31">
        <v>30767.5309760571</v>
      </c>
      <c r="F881" s="31">
        <v>24784.038173675501</v>
      </c>
      <c r="G881" s="31">
        <v>2916.9016515314602</v>
      </c>
      <c r="H881" s="31">
        <v>0</v>
      </c>
      <c r="I881" s="31">
        <v>0</v>
      </c>
      <c r="J881" s="31">
        <v>39684.720815658598</v>
      </c>
      <c r="K881" s="31">
        <v>408.52408307418199</v>
      </c>
      <c r="L881" s="31">
        <v>21344.063669204701</v>
      </c>
      <c r="M881" s="31">
        <v>55462.420935153998</v>
      </c>
      <c r="N881" s="31">
        <v>12292.573842883099</v>
      </c>
      <c r="O881" s="31">
        <v>49356.633522510499</v>
      </c>
      <c r="P881" s="31">
        <v>0</v>
      </c>
      <c r="Q881" s="31">
        <v>7070.6505389809599</v>
      </c>
      <c r="R881" s="31">
        <v>2372.62200921774</v>
      </c>
      <c r="S881" s="31">
        <v>0</v>
      </c>
      <c r="T881" s="31">
        <v>665.82738723605905</v>
      </c>
      <c r="U881" s="31">
        <v>40111.787411689802</v>
      </c>
      <c r="V881" s="31">
        <v>6516844.0979003897</v>
      </c>
      <c r="W881" s="31">
        <v>0</v>
      </c>
      <c r="X881" s="31">
        <v>2240549.8627319299</v>
      </c>
      <c r="Y881" s="31">
        <v>1621930.3453521701</v>
      </c>
      <c r="Z881" s="31">
        <v>416862.25175857497</v>
      </c>
      <c r="AA881" s="31">
        <v>0</v>
      </c>
      <c r="AB881" s="31">
        <v>0</v>
      </c>
      <c r="AC881" s="31">
        <v>13273411.916503901</v>
      </c>
      <c r="AD881" s="31">
        <v>45478.804787159002</v>
      </c>
      <c r="AE881" s="31">
        <v>915312.49223327602</v>
      </c>
      <c r="AF881" s="31">
        <v>2994043.5537414602</v>
      </c>
      <c r="AG881" s="31">
        <v>1620884.26708984</v>
      </c>
      <c r="AH881" s="31">
        <v>2412004.6195373498</v>
      </c>
      <c r="AI881" s="31">
        <v>0</v>
      </c>
      <c r="AJ881" s="31">
        <v>840614.65269470203</v>
      </c>
      <c r="AK881" s="31">
        <v>331983.37876129203</v>
      </c>
      <c r="AL881" s="31">
        <v>0</v>
      </c>
      <c r="AM881" s="31">
        <v>86866.539643287702</v>
      </c>
      <c r="AN881" s="31">
        <v>13316401.411010699</v>
      </c>
      <c r="AO881" s="31">
        <v>57310351.889160201</v>
      </c>
      <c r="AP881" s="31">
        <v>0</v>
      </c>
      <c r="AQ881" s="31">
        <v>18157730.888916001</v>
      </c>
      <c r="AR881" s="31">
        <v>13067142.856933599</v>
      </c>
      <c r="AS881" s="31">
        <v>3265668.7497558598</v>
      </c>
      <c r="AT881" s="31">
        <v>0</v>
      </c>
      <c r="AU881" s="31">
        <v>0</v>
      </c>
      <c r="AV881" s="31">
        <v>40343701.265136696</v>
      </c>
      <c r="AW881" s="31">
        <v>133765.864217758</v>
      </c>
      <c r="AX881" s="31">
        <v>8539597.7919921894</v>
      </c>
      <c r="AY881" s="31">
        <v>26481115.0869141</v>
      </c>
      <c r="AZ881" s="31">
        <v>12955714.525146499</v>
      </c>
      <c r="BA881" s="31">
        <v>20735222.973632801</v>
      </c>
      <c r="BB881" s="31">
        <v>0</v>
      </c>
      <c r="BC881" s="31">
        <v>7029483.8553466797</v>
      </c>
      <c r="BD881" s="31">
        <v>2594107.6410827599</v>
      </c>
      <c r="BE881" s="31">
        <v>0</v>
      </c>
      <c r="BF881" s="31">
        <v>701428.88602447498</v>
      </c>
      <c r="BG881" s="31">
        <v>40470666.9833984</v>
      </c>
      <c r="BH881" s="31">
        <v>13760353.628051801</v>
      </c>
      <c r="BI881" s="31">
        <v>0</v>
      </c>
      <c r="BJ881" s="31">
        <v>6456870.0925903302</v>
      </c>
      <c r="BK881" s="31">
        <v>4696403.2846069299</v>
      </c>
      <c r="BL881" s="31">
        <v>283244.54543685901</v>
      </c>
      <c r="BM881" s="31">
        <v>0</v>
      </c>
      <c r="BN881" s="31">
        <v>0</v>
      </c>
      <c r="BO881" s="31">
        <v>0</v>
      </c>
      <c r="BP881" s="31">
        <v>0</v>
      </c>
      <c r="BQ881" s="31">
        <v>0</v>
      </c>
      <c r="BR881" s="31">
        <v>7981745.5109252902</v>
      </c>
      <c r="BS881" s="31">
        <v>4888522.05615234</v>
      </c>
      <c r="BT881" s="31">
        <v>4033500.9861755399</v>
      </c>
      <c r="BU881" s="31">
        <v>0</v>
      </c>
      <c r="BV881" s="31">
        <v>3202315.4750366202</v>
      </c>
      <c r="BW881" s="31">
        <v>286341.09836196899</v>
      </c>
      <c r="BX881" s="31">
        <v>0</v>
      </c>
      <c r="BY881" s="31">
        <v>0</v>
      </c>
      <c r="BZ881" s="31">
        <v>0</v>
      </c>
      <c r="CA881" s="31">
        <v>142524.006120682</v>
      </c>
      <c r="CB881" s="31">
        <v>8758673.6607665997</v>
      </c>
      <c r="CC881" s="31">
        <v>75500201.8125</v>
      </c>
      <c r="CD881" s="31">
        <v>20265341.057617199</v>
      </c>
      <c r="CE881" s="31">
        <v>2923.3932830691301</v>
      </c>
      <c r="CF881" s="31">
        <v>417996.28715133702</v>
      </c>
      <c r="CG881" s="31">
        <v>3274651.7940978999</v>
      </c>
      <c r="CH881" s="31">
        <v>286341.09836196899</v>
      </c>
      <c r="CI881" s="31">
        <v>145442.797458649</v>
      </c>
      <c r="CJ881" s="31">
        <v>9175357.7989502009</v>
      </c>
      <c r="CK881" s="31">
        <v>78772203.616210893</v>
      </c>
      <c r="CL881" s="31">
        <v>20527055.263183601</v>
      </c>
      <c r="CM881" s="31">
        <v>185188.70742797901</v>
      </c>
      <c r="CN881" s="31">
        <v>22525650.310546901</v>
      </c>
      <c r="CO881" s="31">
        <v>119437333.816406</v>
      </c>
      <c r="CP881" s="31">
        <v>20527055.263183601</v>
      </c>
    </row>
    <row r="882" spans="1:94">
      <c r="A882" s="138" t="s">
        <v>79</v>
      </c>
      <c r="B882" s="163">
        <v>40330</v>
      </c>
      <c r="C882" s="31">
        <v>113174.576386452</v>
      </c>
      <c r="D882" s="31">
        <v>0</v>
      </c>
      <c r="E882" s="31">
        <v>30057.368327379201</v>
      </c>
      <c r="F882" s="31">
        <v>24353.522670507398</v>
      </c>
      <c r="G882" s="31">
        <v>2963.9061370193999</v>
      </c>
      <c r="H882" s="31">
        <v>0</v>
      </c>
      <c r="I882" s="31">
        <v>0</v>
      </c>
      <c r="J882" s="31">
        <v>40277.838123321497</v>
      </c>
      <c r="K882" s="31">
        <v>360.69533265754598</v>
      </c>
      <c r="L882" s="31">
        <v>22056.242392301599</v>
      </c>
      <c r="M882" s="31">
        <v>55918.015530109398</v>
      </c>
      <c r="N882" s="31">
        <v>12195.862355351401</v>
      </c>
      <c r="O882" s="31">
        <v>49786.8682794571</v>
      </c>
      <c r="P882" s="31">
        <v>0</v>
      </c>
      <c r="Q882" s="31">
        <v>7000.7159270048096</v>
      </c>
      <c r="R882" s="31">
        <v>2401.0148126184899</v>
      </c>
      <c r="S882" s="31">
        <v>0</v>
      </c>
      <c r="T882" s="31">
        <v>670.95187900215399</v>
      </c>
      <c r="U882" s="31">
        <v>40608.945106983199</v>
      </c>
      <c r="V882" s="31">
        <v>6601169.6862182599</v>
      </c>
      <c r="W882" s="31">
        <v>0</v>
      </c>
      <c r="X882" s="31">
        <v>2182499.1353759798</v>
      </c>
      <c r="Y882" s="31">
        <v>1587186.0086669901</v>
      </c>
      <c r="Z882" s="31">
        <v>418829.29250335699</v>
      </c>
      <c r="AA882" s="31">
        <v>0</v>
      </c>
      <c r="AB882" s="31">
        <v>0</v>
      </c>
      <c r="AC882" s="31">
        <v>13511037.0944824</v>
      </c>
      <c r="AD882" s="31">
        <v>41299.050847530401</v>
      </c>
      <c r="AE882" s="31">
        <v>925070.53342437698</v>
      </c>
      <c r="AF882" s="31">
        <v>3026661.9189453102</v>
      </c>
      <c r="AG882" s="31">
        <v>1603882.53465271</v>
      </c>
      <c r="AH882" s="31">
        <v>2405950.7278747601</v>
      </c>
      <c r="AI882" s="31">
        <v>0</v>
      </c>
      <c r="AJ882" s="31">
        <v>828989.20677947998</v>
      </c>
      <c r="AK882" s="31">
        <v>331553.75121688802</v>
      </c>
      <c r="AL882" s="31">
        <v>0</v>
      </c>
      <c r="AM882" s="31">
        <v>86339.135633468599</v>
      </c>
      <c r="AN882" s="31">
        <v>13527242.139526401</v>
      </c>
      <c r="AO882" s="31">
        <v>58539005.824707001</v>
      </c>
      <c r="AP882" s="31">
        <v>0</v>
      </c>
      <c r="AQ882" s="31">
        <v>17795910.323486298</v>
      </c>
      <c r="AR882" s="31">
        <v>12858233.0865479</v>
      </c>
      <c r="AS882" s="31">
        <v>3298797.9829406701</v>
      </c>
      <c r="AT882" s="31">
        <v>0</v>
      </c>
      <c r="AU882" s="31">
        <v>0</v>
      </c>
      <c r="AV882" s="31">
        <v>41287034.096191399</v>
      </c>
      <c r="AW882" s="31">
        <v>121917.67817974099</v>
      </c>
      <c r="AX882" s="31">
        <v>8762506.2991943397</v>
      </c>
      <c r="AY882" s="31">
        <v>27001552.973632801</v>
      </c>
      <c r="AZ882" s="31">
        <v>12877685.2698975</v>
      </c>
      <c r="BA882" s="31">
        <v>20853091.168945301</v>
      </c>
      <c r="BB882" s="31">
        <v>0</v>
      </c>
      <c r="BC882" s="31">
        <v>6959958.50964355</v>
      </c>
      <c r="BD882" s="31">
        <v>2604781.7222595201</v>
      </c>
      <c r="BE882" s="31">
        <v>0</v>
      </c>
      <c r="BF882" s="31">
        <v>700939.21203613305</v>
      </c>
      <c r="BG882" s="31">
        <v>41337037.123046897</v>
      </c>
      <c r="BH882" s="31">
        <v>14015513.3204346</v>
      </c>
      <c r="BI882" s="31">
        <v>0</v>
      </c>
      <c r="BJ882" s="31">
        <v>6368745.8161010696</v>
      </c>
      <c r="BK882" s="31">
        <v>4614577.1994628897</v>
      </c>
      <c r="BL882" s="31">
        <v>290648.697029114</v>
      </c>
      <c r="BM882" s="31">
        <v>0</v>
      </c>
      <c r="BN882" s="31">
        <v>0</v>
      </c>
      <c r="BO882" s="31">
        <v>0</v>
      </c>
      <c r="BP882" s="31">
        <v>0</v>
      </c>
      <c r="BQ882" s="31">
        <v>0</v>
      </c>
      <c r="BR882" s="31">
        <v>8133088.5222778302</v>
      </c>
      <c r="BS882" s="31">
        <v>4859634.28552246</v>
      </c>
      <c r="BT882" s="31">
        <v>4055632.15234375</v>
      </c>
      <c r="BU882" s="31">
        <v>0</v>
      </c>
      <c r="BV882" s="31">
        <v>3185454.07348633</v>
      </c>
      <c r="BW882" s="31">
        <v>290080.95874404901</v>
      </c>
      <c r="BX882" s="31">
        <v>0</v>
      </c>
      <c r="BY882" s="31">
        <v>0</v>
      </c>
      <c r="BZ882" s="31">
        <v>0</v>
      </c>
      <c r="CA882" s="31">
        <v>143379.86400795</v>
      </c>
      <c r="CB882" s="31">
        <v>8788555.35864258</v>
      </c>
      <c r="CC882" s="31">
        <v>76408841.801757798</v>
      </c>
      <c r="CD882" s="31">
        <v>20378429.927490201</v>
      </c>
      <c r="CE882" s="31">
        <v>2961.7538284063298</v>
      </c>
      <c r="CF882" s="31">
        <v>419928.77277755702</v>
      </c>
      <c r="CG882" s="31">
        <v>3306806.5176696801</v>
      </c>
      <c r="CH882" s="31">
        <v>290080.95874404901</v>
      </c>
      <c r="CI882" s="31">
        <v>146345.60094451901</v>
      </c>
      <c r="CJ882" s="31">
        <v>9209379.6511230506</v>
      </c>
      <c r="CK882" s="31">
        <v>79714364.086914107</v>
      </c>
      <c r="CL882" s="31">
        <v>20678839.0541992</v>
      </c>
      <c r="CM882" s="31">
        <v>186425.63563156099</v>
      </c>
      <c r="CN882" s="31">
        <v>22728321.3991699</v>
      </c>
      <c r="CO882" s="31">
        <v>120938306.12207</v>
      </c>
      <c r="CP882" s="31">
        <v>20678839.0541992</v>
      </c>
    </row>
    <row r="883" spans="1:94">
      <c r="A883" s="138" t="s">
        <v>79</v>
      </c>
      <c r="B883" s="163">
        <v>40422</v>
      </c>
      <c r="C883" s="31">
        <v>113042.236449242</v>
      </c>
      <c r="D883" s="31">
        <v>0</v>
      </c>
      <c r="E883" s="31">
        <v>29103.429271698002</v>
      </c>
      <c r="F883" s="31">
        <v>23600.9495666027</v>
      </c>
      <c r="G883" s="31">
        <v>2947.94935485721</v>
      </c>
      <c r="H883" s="31">
        <v>0</v>
      </c>
      <c r="I883" s="31">
        <v>0</v>
      </c>
      <c r="J883" s="31">
        <v>40836.2743105888</v>
      </c>
      <c r="K883" s="31">
        <v>330.87152821570601</v>
      </c>
      <c r="L883" s="31">
        <v>21398.995442867301</v>
      </c>
      <c r="M883" s="31">
        <v>55582.737974166899</v>
      </c>
      <c r="N883" s="31">
        <v>11962.3893852234</v>
      </c>
      <c r="O883" s="31">
        <v>49339.587776660897</v>
      </c>
      <c r="P883" s="31">
        <v>0</v>
      </c>
      <c r="Q883" s="31">
        <v>6897.8055523037901</v>
      </c>
      <c r="R883" s="31">
        <v>2391.0505249798298</v>
      </c>
      <c r="S883" s="31">
        <v>0</v>
      </c>
      <c r="T883" s="31">
        <v>650.40795960277296</v>
      </c>
      <c r="U883" s="31">
        <v>41142.989509582498</v>
      </c>
      <c r="V883" s="31">
        <v>6596266.5842285203</v>
      </c>
      <c r="W883" s="31">
        <v>0</v>
      </c>
      <c r="X883" s="31">
        <v>2113109.83843994</v>
      </c>
      <c r="Y883" s="31">
        <v>1545199.63354492</v>
      </c>
      <c r="Z883" s="31">
        <v>416403.44852829003</v>
      </c>
      <c r="AA883" s="31">
        <v>0</v>
      </c>
      <c r="AB883" s="31">
        <v>0</v>
      </c>
      <c r="AC883" s="31">
        <v>13672958.4521484</v>
      </c>
      <c r="AD883" s="31">
        <v>39597.662496089899</v>
      </c>
      <c r="AE883" s="31">
        <v>906194.07717132603</v>
      </c>
      <c r="AF883" s="31">
        <v>3006678.5725402799</v>
      </c>
      <c r="AG883" s="31">
        <v>1579143.8069915799</v>
      </c>
      <c r="AH883" s="31">
        <v>2363522.3555602999</v>
      </c>
      <c r="AI883" s="31">
        <v>0</v>
      </c>
      <c r="AJ883" s="31">
        <v>820963.87244415295</v>
      </c>
      <c r="AK883" s="31">
        <v>333909.40248107899</v>
      </c>
      <c r="AL883" s="31">
        <v>0</v>
      </c>
      <c r="AM883" s="31">
        <v>81940.079299926801</v>
      </c>
      <c r="AN883" s="31">
        <v>13729284.4310303</v>
      </c>
      <c r="AO883" s="31">
        <v>58719146.056152299</v>
      </c>
      <c r="AP883" s="31">
        <v>0</v>
      </c>
      <c r="AQ883" s="31">
        <v>17199306.096435498</v>
      </c>
      <c r="AR883" s="31">
        <v>12503670.4737549</v>
      </c>
      <c r="AS883" s="31">
        <v>3302955.6003723098</v>
      </c>
      <c r="AT883" s="31">
        <v>0</v>
      </c>
      <c r="AU883" s="31">
        <v>0</v>
      </c>
      <c r="AV883" s="31">
        <v>42043244.8115234</v>
      </c>
      <c r="AW883" s="31">
        <v>117495.244133949</v>
      </c>
      <c r="AX883" s="31">
        <v>8506468.3771972694</v>
      </c>
      <c r="AY883" s="31">
        <v>26863895.878173798</v>
      </c>
      <c r="AZ883" s="31">
        <v>12724485.724609399</v>
      </c>
      <c r="BA883" s="31">
        <v>20535559.868652299</v>
      </c>
      <c r="BB883" s="31">
        <v>0</v>
      </c>
      <c r="BC883" s="31">
        <v>6876413.1079711895</v>
      </c>
      <c r="BD883" s="31">
        <v>2597554.3305053702</v>
      </c>
      <c r="BE883" s="31">
        <v>0</v>
      </c>
      <c r="BF883" s="31">
        <v>675485.00273132301</v>
      </c>
      <c r="BG883" s="31">
        <v>42189931.286621101</v>
      </c>
      <c r="BH883" s="31">
        <v>13636731.348510699</v>
      </c>
      <c r="BI883" s="31">
        <v>0</v>
      </c>
      <c r="BJ883" s="31">
        <v>6148049.5723266602</v>
      </c>
      <c r="BK883" s="31">
        <v>4466067.6056518601</v>
      </c>
      <c r="BL883" s="31">
        <v>290756.49154281599</v>
      </c>
      <c r="BM883" s="31">
        <v>0</v>
      </c>
      <c r="BN883" s="31">
        <v>0</v>
      </c>
      <c r="BO883" s="31">
        <v>0</v>
      </c>
      <c r="BP883" s="31">
        <v>0</v>
      </c>
      <c r="BQ883" s="31">
        <v>0</v>
      </c>
      <c r="BR883" s="31">
        <v>8042127.6307373</v>
      </c>
      <c r="BS883" s="31">
        <v>4798234.6306762705</v>
      </c>
      <c r="BT883" s="31">
        <v>3993627.3606567401</v>
      </c>
      <c r="BU883" s="31">
        <v>0</v>
      </c>
      <c r="BV883" s="31">
        <v>3141730.8573913602</v>
      </c>
      <c r="BW883" s="31">
        <v>289053.07728576701</v>
      </c>
      <c r="BX883" s="31">
        <v>0</v>
      </c>
      <c r="BY883" s="31">
        <v>0</v>
      </c>
      <c r="BZ883" s="31">
        <v>0</v>
      </c>
      <c r="CA883" s="31">
        <v>142076.80223846401</v>
      </c>
      <c r="CB883" s="31">
        <v>8701568.5194091797</v>
      </c>
      <c r="CC883" s="31">
        <v>75803035.424804702</v>
      </c>
      <c r="CD883" s="31">
        <v>19771006.010253899</v>
      </c>
      <c r="CE883" s="31">
        <v>2953.5705545842602</v>
      </c>
      <c r="CF883" s="31">
        <v>416457.92327117902</v>
      </c>
      <c r="CG883" s="31">
        <v>3304290.9181213402</v>
      </c>
      <c r="CH883" s="31">
        <v>289053.07728576701</v>
      </c>
      <c r="CI883" s="31">
        <v>145029.259075165</v>
      </c>
      <c r="CJ883" s="31">
        <v>9118075.5275878906</v>
      </c>
      <c r="CK883" s="31">
        <v>79108131.697265595</v>
      </c>
      <c r="CL883" s="31">
        <v>20048202.745849598</v>
      </c>
      <c r="CM883" s="31">
        <v>185794.72205924999</v>
      </c>
      <c r="CN883" s="31">
        <v>22816940.3828125</v>
      </c>
      <c r="CO883" s="31">
        <v>121218378.50195301</v>
      </c>
      <c r="CP883" s="31">
        <v>20048202.745849598</v>
      </c>
    </row>
    <row r="884" spans="1:94">
      <c r="A884" s="138" t="s">
        <v>79</v>
      </c>
      <c r="B884" s="163">
        <v>40513</v>
      </c>
      <c r="C884" s="31">
        <v>112610.45136928601</v>
      </c>
      <c r="D884" s="31">
        <v>0</v>
      </c>
      <c r="E884" s="31">
        <v>28264.172090530399</v>
      </c>
      <c r="F884" s="31">
        <v>22979.194511652</v>
      </c>
      <c r="G884" s="31">
        <v>2981.9877323210198</v>
      </c>
      <c r="H884" s="31">
        <v>0</v>
      </c>
      <c r="I884" s="31">
        <v>0</v>
      </c>
      <c r="J884" s="31">
        <v>41320.589164733901</v>
      </c>
      <c r="K884" s="31">
        <v>324.135752450675</v>
      </c>
      <c r="L884" s="31">
        <v>27289.457996368401</v>
      </c>
      <c r="M884" s="31">
        <v>55120.856355190299</v>
      </c>
      <c r="N884" s="31">
        <v>11771.161943912501</v>
      </c>
      <c r="O884" s="31">
        <v>48122.817093372301</v>
      </c>
      <c r="P884" s="31">
        <v>0</v>
      </c>
      <c r="Q884" s="31">
        <v>6838.3878107070896</v>
      </c>
      <c r="R884" s="31">
        <v>2382.3822483122299</v>
      </c>
      <c r="S884" s="31">
        <v>0</v>
      </c>
      <c r="T884" s="31">
        <v>773.64047394692898</v>
      </c>
      <c r="U884" s="31">
        <v>41701.924069404602</v>
      </c>
      <c r="V884" s="31">
        <v>6512491.0104980497</v>
      </c>
      <c r="W884" s="31">
        <v>0</v>
      </c>
      <c r="X884" s="31">
        <v>2037945.4476470901</v>
      </c>
      <c r="Y884" s="31">
        <v>1489953.1651306199</v>
      </c>
      <c r="Z884" s="31">
        <v>412631.65576553298</v>
      </c>
      <c r="AA884" s="31">
        <v>0</v>
      </c>
      <c r="AB884" s="31">
        <v>0</v>
      </c>
      <c r="AC884" s="31">
        <v>13768846.0319824</v>
      </c>
      <c r="AD884" s="31">
        <v>39860.2957806587</v>
      </c>
      <c r="AE884" s="31">
        <v>1026485.8781662</v>
      </c>
      <c r="AF884" s="31">
        <v>2974660.5706481901</v>
      </c>
      <c r="AG884" s="31">
        <v>1542234.3965606701</v>
      </c>
      <c r="AH884" s="31">
        <v>2199417.4908447298</v>
      </c>
      <c r="AI884" s="31">
        <v>0</v>
      </c>
      <c r="AJ884" s="31">
        <v>802084.87232971203</v>
      </c>
      <c r="AK884" s="31">
        <v>321849.42033386201</v>
      </c>
      <c r="AL884" s="31">
        <v>0</v>
      </c>
      <c r="AM884" s="31">
        <v>90858.047548294096</v>
      </c>
      <c r="AN884" s="31">
        <v>13834461.904541001</v>
      </c>
      <c r="AO884" s="31">
        <v>58316085.855468802</v>
      </c>
      <c r="AP884" s="31">
        <v>0</v>
      </c>
      <c r="AQ884" s="31">
        <v>16647877.2185059</v>
      </c>
      <c r="AR884" s="31">
        <v>12087626.3409424</v>
      </c>
      <c r="AS884" s="31">
        <v>3287739.83166504</v>
      </c>
      <c r="AT884" s="31">
        <v>0</v>
      </c>
      <c r="AU884" s="31">
        <v>0</v>
      </c>
      <c r="AV884" s="31">
        <v>42790593.315917999</v>
      </c>
      <c r="AW884" s="31">
        <v>119703.915291786</v>
      </c>
      <c r="AX884" s="31">
        <v>9677748.74462891</v>
      </c>
      <c r="AY884" s="31">
        <v>26739121.180908199</v>
      </c>
      <c r="AZ884" s="31">
        <v>12475873.6612549</v>
      </c>
      <c r="BA884" s="31">
        <v>19233308.292724598</v>
      </c>
      <c r="BB884" s="31">
        <v>0</v>
      </c>
      <c r="BC884" s="31">
        <v>6765839.4656982403</v>
      </c>
      <c r="BD884" s="31">
        <v>2525779.2320861798</v>
      </c>
      <c r="BE884" s="31">
        <v>0</v>
      </c>
      <c r="BF884" s="31">
        <v>748496.42095947301</v>
      </c>
      <c r="BG884" s="31">
        <v>43030797.406738304</v>
      </c>
      <c r="BH884" s="31">
        <v>13484360.1958008</v>
      </c>
      <c r="BI884" s="31">
        <v>0</v>
      </c>
      <c r="BJ884" s="31">
        <v>5981173.20166016</v>
      </c>
      <c r="BK884" s="31">
        <v>4312751.9530639602</v>
      </c>
      <c r="BL884" s="31">
        <v>282553.990390778</v>
      </c>
      <c r="BM884" s="31">
        <v>0</v>
      </c>
      <c r="BN884" s="31">
        <v>0</v>
      </c>
      <c r="BO884" s="31">
        <v>0</v>
      </c>
      <c r="BP884" s="31">
        <v>0</v>
      </c>
      <c r="BQ884" s="31">
        <v>0</v>
      </c>
      <c r="BR884" s="31">
        <v>8027388.81848145</v>
      </c>
      <c r="BS884" s="31">
        <v>4698944.2133178702</v>
      </c>
      <c r="BT884" s="31">
        <v>3738461.8254699698</v>
      </c>
      <c r="BU884" s="31">
        <v>0</v>
      </c>
      <c r="BV884" s="31">
        <v>3106739.1155090299</v>
      </c>
      <c r="BW884" s="31">
        <v>281655.09677505499</v>
      </c>
      <c r="BX884" s="31">
        <v>0</v>
      </c>
      <c r="BY884" s="31">
        <v>0</v>
      </c>
      <c r="BZ884" s="31">
        <v>0</v>
      </c>
      <c r="CA884" s="31">
        <v>140852.62592124901</v>
      </c>
      <c r="CB884" s="31">
        <v>8550771.3216552697</v>
      </c>
      <c r="CC884" s="31">
        <v>74945854.154296905</v>
      </c>
      <c r="CD884" s="31">
        <v>19467290.526367199</v>
      </c>
      <c r="CE884" s="31">
        <v>2974.8690437376499</v>
      </c>
      <c r="CF884" s="31">
        <v>410924.22684097302</v>
      </c>
      <c r="CG884" s="31">
        <v>3272495.3852844201</v>
      </c>
      <c r="CH884" s="31">
        <v>281655.09677505499</v>
      </c>
      <c r="CI884" s="31">
        <v>143828.79990005499</v>
      </c>
      <c r="CJ884" s="31">
        <v>8961839.9610595703</v>
      </c>
      <c r="CK884" s="31">
        <v>78220038.169921905</v>
      </c>
      <c r="CL884" s="31">
        <v>19760539.762939502</v>
      </c>
      <c r="CM884" s="31">
        <v>185115.207645416</v>
      </c>
      <c r="CN884" s="31">
        <v>22797844.881591801</v>
      </c>
      <c r="CO884" s="31">
        <v>121257550.910156</v>
      </c>
      <c r="CP884" s="31">
        <v>19760539.762939502</v>
      </c>
    </row>
    <row r="885" spans="1:94">
      <c r="A885" s="138" t="s">
        <v>79</v>
      </c>
      <c r="B885" s="163">
        <v>40603</v>
      </c>
      <c r="C885" s="31">
        <v>112287.341733932</v>
      </c>
      <c r="D885" s="31">
        <v>0</v>
      </c>
      <c r="E885" s="31">
        <v>27617.8100984097</v>
      </c>
      <c r="F885" s="31">
        <v>22394.313442707102</v>
      </c>
      <c r="G885" s="31">
        <v>2982.8532126247901</v>
      </c>
      <c r="H885" s="31">
        <v>0</v>
      </c>
      <c r="I885" s="31">
        <v>0</v>
      </c>
      <c r="J885" s="31">
        <v>41996.790284156799</v>
      </c>
      <c r="K885" s="31">
        <v>306.83629862219101</v>
      </c>
      <c r="L885" s="31">
        <v>65762.740314483599</v>
      </c>
      <c r="M885" s="31">
        <v>54966.204989910097</v>
      </c>
      <c r="N885" s="31">
        <v>11507.4447758198</v>
      </c>
      <c r="O885" s="31">
        <v>0</v>
      </c>
      <c r="P885" s="31">
        <v>0</v>
      </c>
      <c r="Q885" s="31">
        <v>6950.3966016173399</v>
      </c>
      <c r="R885" s="31">
        <v>0</v>
      </c>
      <c r="S885" s="31">
        <v>0</v>
      </c>
      <c r="T885" s="31">
        <v>2982.7570874393</v>
      </c>
      <c r="U885" s="31">
        <v>42282.891650676698</v>
      </c>
      <c r="V885" s="31">
        <v>6474847.2278442401</v>
      </c>
      <c r="W885" s="31">
        <v>0</v>
      </c>
      <c r="X885" s="31">
        <v>1993725.36769104</v>
      </c>
      <c r="Y885" s="31">
        <v>1463306.2896728499</v>
      </c>
      <c r="Z885" s="31">
        <v>418063.46342468302</v>
      </c>
      <c r="AA885" s="31">
        <v>0</v>
      </c>
      <c r="AB885" s="31">
        <v>0</v>
      </c>
      <c r="AC885" s="31">
        <v>14022460.330322299</v>
      </c>
      <c r="AD885" s="31">
        <v>38557.112632274599</v>
      </c>
      <c r="AE885" s="31">
        <v>3182506.44384766</v>
      </c>
      <c r="AF885" s="31">
        <v>2967696.7992858901</v>
      </c>
      <c r="AG885" s="31">
        <v>1482453.98783875</v>
      </c>
      <c r="AH885" s="31">
        <v>0</v>
      </c>
      <c r="AI885" s="31">
        <v>0</v>
      </c>
      <c r="AJ885" s="31">
        <v>835749.72748565697</v>
      </c>
      <c r="AK885" s="31">
        <v>0</v>
      </c>
      <c r="AL885" s="31">
        <v>0</v>
      </c>
      <c r="AM885" s="31">
        <v>419544.66427612299</v>
      </c>
      <c r="AN885" s="31">
        <v>14042417.314208999</v>
      </c>
      <c r="AO885" s="31">
        <v>58432208.404296897</v>
      </c>
      <c r="AP885" s="31">
        <v>0</v>
      </c>
      <c r="AQ885" s="31">
        <v>16321253.9691162</v>
      </c>
      <c r="AR885" s="31">
        <v>11862013.3743896</v>
      </c>
      <c r="AS885" s="31">
        <v>3341119.3705749498</v>
      </c>
      <c r="AT885" s="31">
        <v>0</v>
      </c>
      <c r="AU885" s="31">
        <v>0</v>
      </c>
      <c r="AV885" s="31">
        <v>43982558.573730499</v>
      </c>
      <c r="AW885" s="31">
        <v>116755.78384590099</v>
      </c>
      <c r="AX885" s="31">
        <v>28718421.535888702</v>
      </c>
      <c r="AY885" s="31">
        <v>26993831.041015599</v>
      </c>
      <c r="AZ885" s="31">
        <v>12070724.853271499</v>
      </c>
      <c r="BA885" s="31">
        <v>0</v>
      </c>
      <c r="BB885" s="31">
        <v>0</v>
      </c>
      <c r="BC885" s="31">
        <v>7013494.6773681603</v>
      </c>
      <c r="BD885" s="31">
        <v>0</v>
      </c>
      <c r="BE885" s="31">
        <v>0</v>
      </c>
      <c r="BF885" s="31">
        <v>3343451.5129394499</v>
      </c>
      <c r="BG885" s="31">
        <v>43993971.569824196</v>
      </c>
      <c r="BH885" s="31">
        <v>10525348.646118199</v>
      </c>
      <c r="BI885" s="31">
        <v>0</v>
      </c>
      <c r="BJ885" s="31">
        <v>5405661.3104858398</v>
      </c>
      <c r="BK885" s="31">
        <v>4064074.8094482399</v>
      </c>
      <c r="BL885" s="31">
        <v>0</v>
      </c>
      <c r="BM885" s="31">
        <v>0</v>
      </c>
      <c r="BN885" s="31">
        <v>0</v>
      </c>
      <c r="BO885" s="31">
        <v>0</v>
      </c>
      <c r="BP885" s="31">
        <v>0</v>
      </c>
      <c r="BQ885" s="31">
        <v>0</v>
      </c>
      <c r="BR885" s="31">
        <v>8070064.2673950205</v>
      </c>
      <c r="BS885" s="31">
        <v>4568414.3550415002</v>
      </c>
      <c r="BT885" s="31">
        <v>0</v>
      </c>
      <c r="BU885" s="31">
        <v>0</v>
      </c>
      <c r="BV885" s="31">
        <v>3232599.11572266</v>
      </c>
      <c r="BW885" s="31">
        <v>0</v>
      </c>
      <c r="BX885" s="31">
        <v>0</v>
      </c>
      <c r="BY885" s="31">
        <v>0</v>
      </c>
      <c r="BZ885" s="31">
        <v>0</v>
      </c>
      <c r="CA885" s="31">
        <v>139898.553798676</v>
      </c>
      <c r="CB885" s="31">
        <v>8476412.9908447303</v>
      </c>
      <c r="CC885" s="31">
        <v>74875280.035156295</v>
      </c>
      <c r="CD885" s="31">
        <v>15954191.2182617</v>
      </c>
      <c r="CE885" s="31">
        <v>2987.4565715789799</v>
      </c>
      <c r="CF885" s="31">
        <v>419038.01413726801</v>
      </c>
      <c r="CG885" s="31">
        <v>3351450.81750488</v>
      </c>
      <c r="CH885" s="31">
        <v>0</v>
      </c>
      <c r="CI885" s="31">
        <v>142882.89192390401</v>
      </c>
      <c r="CJ885" s="31">
        <v>8894742.03979492</v>
      </c>
      <c r="CK885" s="31">
        <v>78228388.895507798</v>
      </c>
      <c r="CL885" s="31">
        <v>15940709.1750488</v>
      </c>
      <c r="CM885" s="31">
        <v>184737.17621612499</v>
      </c>
      <c r="CN885" s="31">
        <v>22966054.990478501</v>
      </c>
      <c r="CO885" s="31">
        <v>122332197.29199199</v>
      </c>
      <c r="CP885" s="31">
        <v>15940709.1750488</v>
      </c>
    </row>
    <row r="886" spans="1:94">
      <c r="A886" s="138" t="s">
        <v>79</v>
      </c>
      <c r="B886" s="163">
        <v>40695</v>
      </c>
      <c r="C886" s="31">
        <v>111568.723024368</v>
      </c>
      <c r="D886" s="31">
        <v>0</v>
      </c>
      <c r="E886" s="31">
        <v>26834.4082727432</v>
      </c>
      <c r="F886" s="31">
        <v>21801.740455150601</v>
      </c>
      <c r="G886" s="31">
        <v>2980.5568460822101</v>
      </c>
      <c r="H886" s="31">
        <v>0</v>
      </c>
      <c r="I886" s="31">
        <v>0</v>
      </c>
      <c r="J886" s="31">
        <v>42382.504106044798</v>
      </c>
      <c r="K886" s="31">
        <v>278.15521018952097</v>
      </c>
      <c r="L886" s="31">
        <v>65613.158036231995</v>
      </c>
      <c r="M886" s="31">
        <v>54523.984947204597</v>
      </c>
      <c r="N886" s="31">
        <v>11361.9271345139</v>
      </c>
      <c r="O886" s="31">
        <v>0</v>
      </c>
      <c r="P886" s="31">
        <v>0</v>
      </c>
      <c r="Q886" s="31">
        <v>6898.1398747563399</v>
      </c>
      <c r="R886" s="31">
        <v>0</v>
      </c>
      <c r="S886" s="31">
        <v>0</v>
      </c>
      <c r="T886" s="31">
        <v>2992.9554626643699</v>
      </c>
      <c r="U886" s="31">
        <v>42655.9179592133</v>
      </c>
      <c r="V886" s="31">
        <v>6394204.9331665002</v>
      </c>
      <c r="W886" s="31">
        <v>0</v>
      </c>
      <c r="X886" s="31">
        <v>1943070.3169708301</v>
      </c>
      <c r="Y886" s="31">
        <v>1432623.6601257301</v>
      </c>
      <c r="Z886" s="31">
        <v>412845.14722824103</v>
      </c>
      <c r="AA886" s="31">
        <v>0</v>
      </c>
      <c r="AB886" s="31">
        <v>0</v>
      </c>
      <c r="AC886" s="31">
        <v>14169418.9674072</v>
      </c>
      <c r="AD886" s="31">
        <v>33563.707646369898</v>
      </c>
      <c r="AE886" s="31">
        <v>3114890.7342224098</v>
      </c>
      <c r="AF886" s="31">
        <v>2931332.9257202102</v>
      </c>
      <c r="AG886" s="31">
        <v>1455892.5503234901</v>
      </c>
      <c r="AH886" s="31">
        <v>0</v>
      </c>
      <c r="AI886" s="31">
        <v>0</v>
      </c>
      <c r="AJ886" s="31">
        <v>836262.00843811</v>
      </c>
      <c r="AK886" s="31">
        <v>0</v>
      </c>
      <c r="AL886" s="31">
        <v>0</v>
      </c>
      <c r="AM886" s="31">
        <v>415867.662265778</v>
      </c>
      <c r="AN886" s="31">
        <v>14175359.118896499</v>
      </c>
      <c r="AO886" s="31">
        <v>58074263.979492202</v>
      </c>
      <c r="AP886" s="31">
        <v>0</v>
      </c>
      <c r="AQ886" s="31">
        <v>16017360.665893599</v>
      </c>
      <c r="AR886" s="31">
        <v>11696792.0303955</v>
      </c>
      <c r="AS886" s="31">
        <v>3310175.66729736</v>
      </c>
      <c r="AT886" s="31">
        <v>0</v>
      </c>
      <c r="AU886" s="31">
        <v>0</v>
      </c>
      <c r="AV886" s="31">
        <v>44694921.798339799</v>
      </c>
      <c r="AW886" s="31">
        <v>102144.564063072</v>
      </c>
      <c r="AX886" s="31">
        <v>28351365.2653809</v>
      </c>
      <c r="AY886" s="31">
        <v>26789239.287353501</v>
      </c>
      <c r="AZ886" s="31">
        <v>11911134.490112299</v>
      </c>
      <c r="BA886" s="31">
        <v>0</v>
      </c>
      <c r="BB886" s="31">
        <v>0</v>
      </c>
      <c r="BC886" s="31">
        <v>7051241.6162109403</v>
      </c>
      <c r="BD886" s="31">
        <v>0</v>
      </c>
      <c r="BE886" s="31">
        <v>0</v>
      </c>
      <c r="BF886" s="31">
        <v>3331823.6170043899</v>
      </c>
      <c r="BG886" s="31">
        <v>44728063.642089799</v>
      </c>
      <c r="BH886" s="31">
        <v>10485422.1943359</v>
      </c>
      <c r="BI886" s="31">
        <v>0</v>
      </c>
      <c r="BJ886" s="31">
        <v>5346132.4949340802</v>
      </c>
      <c r="BK886" s="31">
        <v>4006179.1822204599</v>
      </c>
      <c r="BL886" s="31">
        <v>0</v>
      </c>
      <c r="BM886" s="31">
        <v>0</v>
      </c>
      <c r="BN886" s="31">
        <v>0</v>
      </c>
      <c r="BO886" s="31">
        <v>0</v>
      </c>
      <c r="BP886" s="31">
        <v>0</v>
      </c>
      <c r="BQ886" s="31">
        <v>0</v>
      </c>
      <c r="BR886" s="31">
        <v>7997061</v>
      </c>
      <c r="BS886" s="31">
        <v>4510877.9859008798</v>
      </c>
      <c r="BT886" s="31">
        <v>0</v>
      </c>
      <c r="BU886" s="31">
        <v>0</v>
      </c>
      <c r="BV886" s="31">
        <v>3247300.1647644001</v>
      </c>
      <c r="BW886" s="31">
        <v>0</v>
      </c>
      <c r="BX886" s="31">
        <v>0</v>
      </c>
      <c r="BY886" s="31">
        <v>0</v>
      </c>
      <c r="BZ886" s="31">
        <v>0</v>
      </c>
      <c r="CA886" s="31">
        <v>138493.08517646801</v>
      </c>
      <c r="CB886" s="31">
        <v>8338903.0009765597</v>
      </c>
      <c r="CC886" s="31">
        <v>74120686.908203095</v>
      </c>
      <c r="CD886" s="31">
        <v>15793655.216674799</v>
      </c>
      <c r="CE886" s="31">
        <v>2981.8454995751399</v>
      </c>
      <c r="CF886" s="31">
        <v>413627.76590347302</v>
      </c>
      <c r="CG886" s="31">
        <v>3315367.9906310998</v>
      </c>
      <c r="CH886" s="31">
        <v>0</v>
      </c>
      <c r="CI886" s="31">
        <v>141476.058225632</v>
      </c>
      <c r="CJ886" s="31">
        <v>8754095.9948730506</v>
      </c>
      <c r="CK886" s="31">
        <v>77437086.686523393</v>
      </c>
      <c r="CL886" s="31">
        <v>15792484.7890625</v>
      </c>
      <c r="CM886" s="31">
        <v>183636.89509201</v>
      </c>
      <c r="CN886" s="31">
        <v>22925378.626953099</v>
      </c>
      <c r="CO886" s="31">
        <v>122114335.78027301</v>
      </c>
      <c r="CP886" s="31">
        <v>15792484.7890625</v>
      </c>
    </row>
    <row r="887" spans="1:94">
      <c r="A887" s="138" t="s">
        <v>79</v>
      </c>
      <c r="B887" s="163">
        <v>40787</v>
      </c>
      <c r="C887" s="31">
        <v>111381.641011238</v>
      </c>
      <c r="D887" s="31">
        <v>0</v>
      </c>
      <c r="E887" s="31">
        <v>26066.699995517702</v>
      </c>
      <c r="F887" s="31">
        <v>21227.478302717202</v>
      </c>
      <c r="G887" s="31">
        <v>3037.7218381166499</v>
      </c>
      <c r="H887" s="31">
        <v>0</v>
      </c>
      <c r="I887" s="31">
        <v>0</v>
      </c>
      <c r="J887" s="31">
        <v>42383.910022258802</v>
      </c>
      <c r="K887" s="31">
        <v>239.33334678783999</v>
      </c>
      <c r="L887" s="31">
        <v>66013.781767845197</v>
      </c>
      <c r="M887" s="31">
        <v>54285.924182415001</v>
      </c>
      <c r="N887" s="31">
        <v>11187.0092647076</v>
      </c>
      <c r="O887" s="31">
        <v>0</v>
      </c>
      <c r="P887" s="31">
        <v>0</v>
      </c>
      <c r="Q887" s="31">
        <v>6830.3374460935602</v>
      </c>
      <c r="R887" s="31">
        <v>0</v>
      </c>
      <c r="S887" s="31">
        <v>0</v>
      </c>
      <c r="T887" s="31">
        <v>3063.45923858881</v>
      </c>
      <c r="U887" s="31">
        <v>42582.707242012002</v>
      </c>
      <c r="V887" s="31">
        <v>6318304.78125</v>
      </c>
      <c r="W887" s="31">
        <v>0</v>
      </c>
      <c r="X887" s="31">
        <v>1885013.7033233601</v>
      </c>
      <c r="Y887" s="31">
        <v>1393453.11187744</v>
      </c>
      <c r="Z887" s="31">
        <v>411829.18758392299</v>
      </c>
      <c r="AA887" s="31">
        <v>0</v>
      </c>
      <c r="AB887" s="31">
        <v>0</v>
      </c>
      <c r="AC887" s="31">
        <v>14187829.4793701</v>
      </c>
      <c r="AD887" s="31">
        <v>28521.365230083498</v>
      </c>
      <c r="AE887" s="31">
        <v>3059869.9809875502</v>
      </c>
      <c r="AF887" s="31">
        <v>2900820.6326599098</v>
      </c>
      <c r="AG887" s="31">
        <v>1431286.5595092799</v>
      </c>
      <c r="AH887" s="31">
        <v>0</v>
      </c>
      <c r="AI887" s="31">
        <v>0</v>
      </c>
      <c r="AJ887" s="31">
        <v>824889.94580078102</v>
      </c>
      <c r="AK887" s="31">
        <v>0</v>
      </c>
      <c r="AL887" s="31">
        <v>0</v>
      </c>
      <c r="AM887" s="31">
        <v>411307.61946868902</v>
      </c>
      <c r="AN887" s="31">
        <v>14236279.2141113</v>
      </c>
      <c r="AO887" s="31">
        <v>57741338.862792999</v>
      </c>
      <c r="AP887" s="31">
        <v>0</v>
      </c>
      <c r="AQ887" s="31">
        <v>15552732.684936499</v>
      </c>
      <c r="AR887" s="31">
        <v>11372016.75</v>
      </c>
      <c r="AS887" s="31">
        <v>3314631.29370117</v>
      </c>
      <c r="AT887" s="31">
        <v>0</v>
      </c>
      <c r="AU887" s="31">
        <v>0</v>
      </c>
      <c r="AV887" s="31">
        <v>45038276.5712891</v>
      </c>
      <c r="AW887" s="31">
        <v>87423.231163978606</v>
      </c>
      <c r="AX887" s="31">
        <v>28051426.0625</v>
      </c>
      <c r="AY887" s="31">
        <v>26635175.816162098</v>
      </c>
      <c r="AZ887" s="31">
        <v>11763997.7352295</v>
      </c>
      <c r="BA887" s="31">
        <v>0</v>
      </c>
      <c r="BB887" s="31">
        <v>0</v>
      </c>
      <c r="BC887" s="31">
        <v>6980646.4322509803</v>
      </c>
      <c r="BD887" s="31">
        <v>0</v>
      </c>
      <c r="BE887" s="31">
        <v>0</v>
      </c>
      <c r="BF887" s="31">
        <v>3321373.2975769001</v>
      </c>
      <c r="BG887" s="31">
        <v>45177771.744628899</v>
      </c>
      <c r="BH887" s="31">
        <v>10396719.3782959</v>
      </c>
      <c r="BI887" s="31">
        <v>0</v>
      </c>
      <c r="BJ887" s="31">
        <v>5210253.2987670898</v>
      </c>
      <c r="BK887" s="31">
        <v>3903226.3362121601</v>
      </c>
      <c r="BL887" s="31">
        <v>0</v>
      </c>
      <c r="BM887" s="31">
        <v>0</v>
      </c>
      <c r="BN887" s="31">
        <v>0</v>
      </c>
      <c r="BO887" s="31">
        <v>0</v>
      </c>
      <c r="BP887" s="31">
        <v>0</v>
      </c>
      <c r="BQ887" s="31">
        <v>0</v>
      </c>
      <c r="BR887" s="31">
        <v>7940892.8250122098</v>
      </c>
      <c r="BS887" s="31">
        <v>4444027.5084838904</v>
      </c>
      <c r="BT887" s="31">
        <v>0</v>
      </c>
      <c r="BU887" s="31">
        <v>0</v>
      </c>
      <c r="BV887" s="31">
        <v>3226273.4326477102</v>
      </c>
      <c r="BW887" s="31">
        <v>0</v>
      </c>
      <c r="BX887" s="31">
        <v>0</v>
      </c>
      <c r="BY887" s="31">
        <v>0</v>
      </c>
      <c r="BZ887" s="31">
        <v>0</v>
      </c>
      <c r="CA887" s="31">
        <v>137383.95818519601</v>
      </c>
      <c r="CB887" s="31">
        <v>8192242.3069457998</v>
      </c>
      <c r="CC887" s="31">
        <v>73151399.375</v>
      </c>
      <c r="CD887" s="31">
        <v>15623364.5544434</v>
      </c>
      <c r="CE887" s="31">
        <v>3036.2132375240299</v>
      </c>
      <c r="CF887" s="31">
        <v>411578.37862777698</v>
      </c>
      <c r="CG887" s="31">
        <v>3311663.4340820299</v>
      </c>
      <c r="CH887" s="31">
        <v>0</v>
      </c>
      <c r="CI887" s="31">
        <v>140421.17739868199</v>
      </c>
      <c r="CJ887" s="31">
        <v>8602556.5020752009</v>
      </c>
      <c r="CK887" s="31">
        <v>76456981.848632798</v>
      </c>
      <c r="CL887" s="31">
        <v>15631918.3151855</v>
      </c>
      <c r="CM887" s="31">
        <v>182670.20198631301</v>
      </c>
      <c r="CN887" s="31">
        <v>22825066.607910201</v>
      </c>
      <c r="CO887" s="31">
        <v>121649088.950195</v>
      </c>
      <c r="CP887" s="31">
        <v>15631918.3151855</v>
      </c>
    </row>
    <row r="888" spans="1:94">
      <c r="A888" s="138" t="s">
        <v>79</v>
      </c>
      <c r="B888" s="163">
        <v>40878</v>
      </c>
      <c r="C888" s="31">
        <v>111902.567545891</v>
      </c>
      <c r="D888" s="31">
        <v>0</v>
      </c>
      <c r="E888" s="31">
        <v>25293.9639935493</v>
      </c>
      <c r="F888" s="31">
        <v>20599.739191055301</v>
      </c>
      <c r="G888" s="31">
        <v>3098.9608889818201</v>
      </c>
      <c r="H888" s="31">
        <v>0</v>
      </c>
      <c r="I888" s="31">
        <v>0</v>
      </c>
      <c r="J888" s="31">
        <v>43005.981949806199</v>
      </c>
      <c r="K888" s="31">
        <v>231.89352590404499</v>
      </c>
      <c r="L888" s="31">
        <v>64745.7163181305</v>
      </c>
      <c r="M888" s="31">
        <v>54424.700843334198</v>
      </c>
      <c r="N888" s="31">
        <v>11012.0560042858</v>
      </c>
      <c r="O888" s="31">
        <v>0</v>
      </c>
      <c r="P888" s="31">
        <v>0</v>
      </c>
      <c r="Q888" s="31">
        <v>6887.8605552911804</v>
      </c>
      <c r="R888" s="31">
        <v>0</v>
      </c>
      <c r="S888" s="31">
        <v>0</v>
      </c>
      <c r="T888" s="31">
        <v>3060.8195331990701</v>
      </c>
      <c r="U888" s="31">
        <v>43361.293781280503</v>
      </c>
      <c r="V888" s="31">
        <v>6336333.9816284198</v>
      </c>
      <c r="W888" s="31">
        <v>0</v>
      </c>
      <c r="X888" s="31">
        <v>1823810.7177124</v>
      </c>
      <c r="Y888" s="31">
        <v>1352421.41429138</v>
      </c>
      <c r="Z888" s="31">
        <v>412194.81907272298</v>
      </c>
      <c r="AA888" s="31">
        <v>0</v>
      </c>
      <c r="AB888" s="31">
        <v>0</v>
      </c>
      <c r="AC888" s="31">
        <v>14355361.3787842</v>
      </c>
      <c r="AD888" s="31">
        <v>27121.408574581099</v>
      </c>
      <c r="AE888" s="31">
        <v>2985566.09838867</v>
      </c>
      <c r="AF888" s="31">
        <v>2917111.0520019499</v>
      </c>
      <c r="AG888" s="31">
        <v>1411152.17092896</v>
      </c>
      <c r="AH888" s="31">
        <v>0</v>
      </c>
      <c r="AI888" s="31">
        <v>0</v>
      </c>
      <c r="AJ888" s="31">
        <v>829892.38967132603</v>
      </c>
      <c r="AK888" s="31">
        <v>0</v>
      </c>
      <c r="AL888" s="31">
        <v>0</v>
      </c>
      <c r="AM888" s="31">
        <v>407556.63216781599</v>
      </c>
      <c r="AN888" s="31">
        <v>14431413.885742201</v>
      </c>
      <c r="AO888" s="31">
        <v>58452175.575195298</v>
      </c>
      <c r="AP888" s="31">
        <v>0</v>
      </c>
      <c r="AQ888" s="31">
        <v>15102585.092285199</v>
      </c>
      <c r="AR888" s="31">
        <v>11080561.0091553</v>
      </c>
      <c r="AS888" s="31">
        <v>3352815.2908020001</v>
      </c>
      <c r="AT888" s="31">
        <v>0</v>
      </c>
      <c r="AU888" s="31">
        <v>0</v>
      </c>
      <c r="AV888" s="31">
        <v>45862699.057617202</v>
      </c>
      <c r="AW888" s="31">
        <v>83989.319664001494</v>
      </c>
      <c r="AX888" s="31">
        <v>27577601.236572299</v>
      </c>
      <c r="AY888" s="31">
        <v>27005304.110595699</v>
      </c>
      <c r="AZ888" s="31">
        <v>11671386.485595699</v>
      </c>
      <c r="BA888" s="31">
        <v>0</v>
      </c>
      <c r="BB888" s="31">
        <v>0</v>
      </c>
      <c r="BC888" s="31">
        <v>7098691.6267089797</v>
      </c>
      <c r="BD888" s="31">
        <v>0</v>
      </c>
      <c r="BE888" s="31">
        <v>0</v>
      </c>
      <c r="BF888" s="31">
        <v>3320663.2489318801</v>
      </c>
      <c r="BG888" s="31">
        <v>46184416.988769501</v>
      </c>
      <c r="BH888" s="31">
        <v>10514172.739135699</v>
      </c>
      <c r="BI888" s="31">
        <v>0</v>
      </c>
      <c r="BJ888" s="31">
        <v>5087570.9585571298</v>
      </c>
      <c r="BK888" s="31">
        <v>3799972.8160705599</v>
      </c>
      <c r="BL888" s="31">
        <v>0</v>
      </c>
      <c r="BM888" s="31">
        <v>0</v>
      </c>
      <c r="BN888" s="31">
        <v>0</v>
      </c>
      <c r="BO888" s="31">
        <v>0</v>
      </c>
      <c r="BP888" s="31">
        <v>0</v>
      </c>
      <c r="BQ888" s="31">
        <v>0</v>
      </c>
      <c r="BR888" s="31">
        <v>8054129.7368774395</v>
      </c>
      <c r="BS888" s="31">
        <v>4415281.4969482403</v>
      </c>
      <c r="BT888" s="31">
        <v>0</v>
      </c>
      <c r="BU888" s="31">
        <v>0</v>
      </c>
      <c r="BV888" s="31">
        <v>3260595.2792968801</v>
      </c>
      <c r="BW888" s="31">
        <v>0</v>
      </c>
      <c r="BX888" s="31">
        <v>0</v>
      </c>
      <c r="BY888" s="31">
        <v>0</v>
      </c>
      <c r="BZ888" s="31">
        <v>0</v>
      </c>
      <c r="CA888" s="31">
        <v>137212.91367530799</v>
      </c>
      <c r="CB888" s="31">
        <v>8163101.0234985398</v>
      </c>
      <c r="CC888" s="31">
        <v>73551895.965820298</v>
      </c>
      <c r="CD888" s="31">
        <v>15605212.306152301</v>
      </c>
      <c r="CE888" s="31">
        <v>3093.64130392671</v>
      </c>
      <c r="CF888" s="31">
        <v>410408.74679946899</v>
      </c>
      <c r="CG888" s="31">
        <v>3337548.4260559101</v>
      </c>
      <c r="CH888" s="31">
        <v>0</v>
      </c>
      <c r="CI888" s="31">
        <v>140308.23790931699</v>
      </c>
      <c r="CJ888" s="31">
        <v>8573078.4870605506</v>
      </c>
      <c r="CK888" s="31">
        <v>76889057.391601607</v>
      </c>
      <c r="CL888" s="31">
        <v>15602009.438598599</v>
      </c>
      <c r="CM888" s="31">
        <v>183132.20697403001</v>
      </c>
      <c r="CN888" s="31">
        <v>22987589.6098633</v>
      </c>
      <c r="CO888" s="31">
        <v>122978782.518555</v>
      </c>
      <c r="CP888" s="31">
        <v>15602009.438598599</v>
      </c>
    </row>
    <row r="889" spans="1:94">
      <c r="A889" s="138" t="s">
        <v>79</v>
      </c>
      <c r="B889" s="163">
        <v>40969</v>
      </c>
      <c r="C889" s="31">
        <v>111514.619064331</v>
      </c>
      <c r="D889" s="31">
        <v>0</v>
      </c>
      <c r="E889" s="31">
        <v>24696.617303848299</v>
      </c>
      <c r="F889" s="31">
        <v>20112.2095353603</v>
      </c>
      <c r="G889" s="31">
        <v>3117.7013117670999</v>
      </c>
      <c r="H889" s="31">
        <v>0</v>
      </c>
      <c r="I889" s="31">
        <v>0</v>
      </c>
      <c r="J889" s="31">
        <v>43381.220765113801</v>
      </c>
      <c r="K889" s="31">
        <v>227.89535463601399</v>
      </c>
      <c r="L889" s="31">
        <v>63908.3222799301</v>
      </c>
      <c r="M889" s="31">
        <v>54212.650007724798</v>
      </c>
      <c r="N889" s="31">
        <v>10801.414980649901</v>
      </c>
      <c r="O889" s="31">
        <v>0</v>
      </c>
      <c r="P889" s="31">
        <v>0</v>
      </c>
      <c r="Q889" s="31">
        <v>6766.1333473920804</v>
      </c>
      <c r="R889" s="31">
        <v>0</v>
      </c>
      <c r="S889" s="31">
        <v>0</v>
      </c>
      <c r="T889" s="31">
        <v>3120.4957828223701</v>
      </c>
      <c r="U889" s="31">
        <v>43530.798617839799</v>
      </c>
      <c r="V889" s="31">
        <v>6412460.2724609403</v>
      </c>
      <c r="W889" s="31">
        <v>0</v>
      </c>
      <c r="X889" s="31">
        <v>1805221.7120819101</v>
      </c>
      <c r="Y889" s="31">
        <v>1338995.4894103999</v>
      </c>
      <c r="Z889" s="31">
        <v>410928.605232239</v>
      </c>
      <c r="AA889" s="31">
        <v>0</v>
      </c>
      <c r="AB889" s="31">
        <v>0</v>
      </c>
      <c r="AC889" s="31">
        <v>14597338.533325201</v>
      </c>
      <c r="AD889" s="31">
        <v>27964.168878316901</v>
      </c>
      <c r="AE889" s="31">
        <v>3023871.9697265602</v>
      </c>
      <c r="AF889" s="31">
        <v>2961537.2395019499</v>
      </c>
      <c r="AG889" s="31">
        <v>1408524.33784485</v>
      </c>
      <c r="AH889" s="31">
        <v>0</v>
      </c>
      <c r="AI889" s="31">
        <v>0</v>
      </c>
      <c r="AJ889" s="31">
        <v>833365.29846954299</v>
      </c>
      <c r="AK889" s="31">
        <v>0</v>
      </c>
      <c r="AL889" s="31">
        <v>0</v>
      </c>
      <c r="AM889" s="31">
        <v>412831.47000503499</v>
      </c>
      <c r="AN889" s="31">
        <v>14590995.1534424</v>
      </c>
      <c r="AO889" s="31">
        <v>59477618.015625</v>
      </c>
      <c r="AP889" s="31">
        <v>0</v>
      </c>
      <c r="AQ889" s="31">
        <v>15096618.697998</v>
      </c>
      <c r="AR889" s="31">
        <v>11059211.9263916</v>
      </c>
      <c r="AS889" s="31">
        <v>3381110.7786254901</v>
      </c>
      <c r="AT889" s="31">
        <v>0</v>
      </c>
      <c r="AU889" s="31">
        <v>0</v>
      </c>
      <c r="AV889" s="31">
        <v>47050061.745605499</v>
      </c>
      <c r="AW889" s="31">
        <v>87465.3039283752</v>
      </c>
      <c r="AX889" s="31">
        <v>28114067.935302701</v>
      </c>
      <c r="AY889" s="31">
        <v>27682421.005859401</v>
      </c>
      <c r="AZ889" s="31">
        <v>11735576.5574951</v>
      </c>
      <c r="BA889" s="31">
        <v>0</v>
      </c>
      <c r="BB889" s="31">
        <v>0</v>
      </c>
      <c r="BC889" s="31">
        <v>7163933.1655883798</v>
      </c>
      <c r="BD889" s="31">
        <v>0</v>
      </c>
      <c r="BE889" s="31">
        <v>0</v>
      </c>
      <c r="BF889" s="31">
        <v>3388194.84130859</v>
      </c>
      <c r="BG889" s="31">
        <v>46908518.425292999</v>
      </c>
      <c r="BH889" s="31">
        <v>10965566.6494141</v>
      </c>
      <c r="BI889" s="31">
        <v>0</v>
      </c>
      <c r="BJ889" s="31">
        <v>5085725.0729980497</v>
      </c>
      <c r="BK889" s="31">
        <v>3795728.3816528302</v>
      </c>
      <c r="BL889" s="31">
        <v>0</v>
      </c>
      <c r="BM889" s="31">
        <v>0</v>
      </c>
      <c r="BN889" s="31">
        <v>0</v>
      </c>
      <c r="BO889" s="31">
        <v>0</v>
      </c>
      <c r="BP889" s="31">
        <v>0</v>
      </c>
      <c r="BQ889" s="31">
        <v>0</v>
      </c>
      <c r="BR889" s="31">
        <v>8248694.8474121103</v>
      </c>
      <c r="BS889" s="31">
        <v>4444352.9902954102</v>
      </c>
      <c r="BT889" s="31">
        <v>0</v>
      </c>
      <c r="BU889" s="31">
        <v>0</v>
      </c>
      <c r="BV889" s="31">
        <v>3304293.53765869</v>
      </c>
      <c r="BW889" s="31">
        <v>0</v>
      </c>
      <c r="BX889" s="31">
        <v>0</v>
      </c>
      <c r="BY889" s="31">
        <v>0</v>
      </c>
      <c r="BZ889" s="31">
        <v>0</v>
      </c>
      <c r="CA889" s="31">
        <v>136187.665193558</v>
      </c>
      <c r="CB889" s="31">
        <v>8227384.80615234</v>
      </c>
      <c r="CC889" s="31">
        <v>74721031.354492202</v>
      </c>
      <c r="CD889" s="31">
        <v>16073415.229492201</v>
      </c>
      <c r="CE889" s="31">
        <v>3121.8600039780099</v>
      </c>
      <c r="CF889" s="31">
        <v>412080.06138610799</v>
      </c>
      <c r="CG889" s="31">
        <v>3393735.4308471698</v>
      </c>
      <c r="CH889" s="31">
        <v>0</v>
      </c>
      <c r="CI889" s="31">
        <v>139309.026134491</v>
      </c>
      <c r="CJ889" s="31">
        <v>8639385.0583496094</v>
      </c>
      <c r="CK889" s="31">
        <v>78119428.100585893</v>
      </c>
      <c r="CL889" s="31">
        <v>16072279.247070299</v>
      </c>
      <c r="CM889" s="31">
        <v>182383.842041016</v>
      </c>
      <c r="CN889" s="31">
        <v>23260430.440917999</v>
      </c>
      <c r="CO889" s="31">
        <v>125136176.85449199</v>
      </c>
      <c r="CP889" s="31">
        <v>16072279.247070299</v>
      </c>
    </row>
    <row r="890" spans="1:94">
      <c r="A890" s="138" t="s">
        <v>79</v>
      </c>
      <c r="B890" s="163">
        <v>41061</v>
      </c>
      <c r="C890" s="31">
        <v>111115.081053734</v>
      </c>
      <c r="D890" s="31">
        <v>0</v>
      </c>
      <c r="E890" s="31">
        <v>24016.98351717</v>
      </c>
      <c r="F890" s="31">
        <v>19570.785892009699</v>
      </c>
      <c r="G890" s="31">
        <v>3113.48382291198</v>
      </c>
      <c r="H890" s="31">
        <v>0</v>
      </c>
      <c r="I890" s="31">
        <v>0</v>
      </c>
      <c r="J890" s="31">
        <v>43409.270480632797</v>
      </c>
      <c r="K890" s="31">
        <v>214.787760796025</v>
      </c>
      <c r="L890" s="31">
        <v>64090.4082150459</v>
      </c>
      <c r="M890" s="31">
        <v>53902.606028080001</v>
      </c>
      <c r="N890" s="31">
        <v>10492.5727754831</v>
      </c>
      <c r="O890" s="31">
        <v>0</v>
      </c>
      <c r="P890" s="31">
        <v>0</v>
      </c>
      <c r="Q890" s="31">
        <v>6767.5572708249101</v>
      </c>
      <c r="R890" s="31">
        <v>0</v>
      </c>
      <c r="S890" s="31">
        <v>0</v>
      </c>
      <c r="T890" s="31">
        <v>3127.9936773776999</v>
      </c>
      <c r="U890" s="31">
        <v>43575.583217143998</v>
      </c>
      <c r="V890" s="31">
        <v>6229594.66015625</v>
      </c>
      <c r="W890" s="31">
        <v>0</v>
      </c>
      <c r="X890" s="31">
        <v>1719817.3138580299</v>
      </c>
      <c r="Y890" s="31">
        <v>1271606.8200683601</v>
      </c>
      <c r="Z890" s="31">
        <v>400348.130756378</v>
      </c>
      <c r="AA890" s="31">
        <v>0</v>
      </c>
      <c r="AB890" s="31">
        <v>0</v>
      </c>
      <c r="AC890" s="31">
        <v>14528195.5943604</v>
      </c>
      <c r="AD890" s="31">
        <v>25644.825851440401</v>
      </c>
      <c r="AE890" s="31">
        <v>2914589.1147766099</v>
      </c>
      <c r="AF890" s="31">
        <v>2886332.8411865202</v>
      </c>
      <c r="AG890" s="31">
        <v>1319987.94915771</v>
      </c>
      <c r="AH890" s="31">
        <v>0</v>
      </c>
      <c r="AI890" s="31">
        <v>0</v>
      </c>
      <c r="AJ890" s="31">
        <v>830716.24875640904</v>
      </c>
      <c r="AK890" s="31">
        <v>0</v>
      </c>
      <c r="AL890" s="31">
        <v>0</v>
      </c>
      <c r="AM890" s="31">
        <v>403179.81716918899</v>
      </c>
      <c r="AN890" s="31">
        <v>14510407.3786621</v>
      </c>
      <c r="AO890" s="31">
        <v>58156112.534179702</v>
      </c>
      <c r="AP890" s="31">
        <v>0</v>
      </c>
      <c r="AQ890" s="31">
        <v>14496512.408569301</v>
      </c>
      <c r="AR890" s="31">
        <v>10591103.193359399</v>
      </c>
      <c r="AS890" s="31">
        <v>3311420.8450317401</v>
      </c>
      <c r="AT890" s="31">
        <v>0</v>
      </c>
      <c r="AU890" s="31">
        <v>0</v>
      </c>
      <c r="AV890" s="31">
        <v>47087190.460449196</v>
      </c>
      <c r="AW890" s="31">
        <v>80471.748714447007</v>
      </c>
      <c r="AX890" s="31">
        <v>27329903.160400402</v>
      </c>
      <c r="AY890" s="31">
        <v>27136292.2492676</v>
      </c>
      <c r="AZ890" s="31">
        <v>11080201.256713901</v>
      </c>
      <c r="BA890" s="31">
        <v>0</v>
      </c>
      <c r="BB890" s="31">
        <v>0</v>
      </c>
      <c r="BC890" s="31">
        <v>7155395.37353516</v>
      </c>
      <c r="BD890" s="31">
        <v>0</v>
      </c>
      <c r="BE890" s="31">
        <v>0</v>
      </c>
      <c r="BF890" s="31">
        <v>3329003.2028808598</v>
      </c>
      <c r="BG890" s="31">
        <v>47064545.255859397</v>
      </c>
      <c r="BH890" s="31">
        <v>10753935.732177701</v>
      </c>
      <c r="BI890" s="31">
        <v>0</v>
      </c>
      <c r="BJ890" s="31">
        <v>4923872.0888671903</v>
      </c>
      <c r="BK890" s="31">
        <v>3642997.0535583501</v>
      </c>
      <c r="BL890" s="31">
        <v>0</v>
      </c>
      <c r="BM890" s="31">
        <v>0</v>
      </c>
      <c r="BN890" s="31">
        <v>0</v>
      </c>
      <c r="BO890" s="31">
        <v>0</v>
      </c>
      <c r="BP890" s="31">
        <v>0</v>
      </c>
      <c r="BQ890" s="31">
        <v>0</v>
      </c>
      <c r="BR890" s="31">
        <v>8092935.5989379901</v>
      </c>
      <c r="BS890" s="31">
        <v>4207536.62854004</v>
      </c>
      <c r="BT890" s="31">
        <v>0</v>
      </c>
      <c r="BU890" s="31">
        <v>0</v>
      </c>
      <c r="BV890" s="31">
        <v>3303832.9238891602</v>
      </c>
      <c r="BW890" s="31">
        <v>0</v>
      </c>
      <c r="BX890" s="31">
        <v>0</v>
      </c>
      <c r="BY890" s="31">
        <v>0</v>
      </c>
      <c r="BZ890" s="31">
        <v>0</v>
      </c>
      <c r="CA890" s="31">
        <v>135176.846158981</v>
      </c>
      <c r="CB890" s="31">
        <v>7948390.5191040002</v>
      </c>
      <c r="CC890" s="31">
        <v>72657723.061523393</v>
      </c>
      <c r="CD890" s="31">
        <v>15650233.5013428</v>
      </c>
      <c r="CE890" s="31">
        <v>3118.6989157795902</v>
      </c>
      <c r="CF890" s="31">
        <v>401222.26183700602</v>
      </c>
      <c r="CG890" s="31">
        <v>3317383.0561218299</v>
      </c>
      <c r="CH890" s="31">
        <v>0</v>
      </c>
      <c r="CI890" s="31">
        <v>138290.814453125</v>
      </c>
      <c r="CJ890" s="31">
        <v>8351338.10900879</v>
      </c>
      <c r="CK890" s="31">
        <v>75978246.363281295</v>
      </c>
      <c r="CL890" s="31">
        <v>15647929.979003901</v>
      </c>
      <c r="CM890" s="31">
        <v>181392.14283371001</v>
      </c>
      <c r="CN890" s="31">
        <v>22861006.923095699</v>
      </c>
      <c r="CO890" s="31">
        <v>123047000.32031301</v>
      </c>
      <c r="CP890" s="31">
        <v>15647929.979003901</v>
      </c>
    </row>
    <row r="891" spans="1:94">
      <c r="A891" s="138" t="s">
        <v>79</v>
      </c>
      <c r="B891" s="163">
        <v>41153</v>
      </c>
      <c r="C891" s="31">
        <v>110917.72725296</v>
      </c>
      <c r="D891" s="31">
        <v>0</v>
      </c>
      <c r="E891" s="31">
        <v>23385.046754837</v>
      </c>
      <c r="F891" s="31">
        <v>19079.369032621398</v>
      </c>
      <c r="G891" s="31">
        <v>3101.1556141972501</v>
      </c>
      <c r="H891" s="31">
        <v>0</v>
      </c>
      <c r="I891" s="31">
        <v>0</v>
      </c>
      <c r="J891" s="31">
        <v>43329.896328926101</v>
      </c>
      <c r="K891" s="31">
        <v>214.08118062280101</v>
      </c>
      <c r="L891" s="31">
        <v>64009.496166229197</v>
      </c>
      <c r="M891" s="31">
        <v>53791.205728530898</v>
      </c>
      <c r="N891" s="31">
        <v>10315.6617604494</v>
      </c>
      <c r="O891" s="31">
        <v>0</v>
      </c>
      <c r="P891" s="31">
        <v>0</v>
      </c>
      <c r="Q891" s="31">
        <v>6708.5465889573097</v>
      </c>
      <c r="R891" s="31">
        <v>0</v>
      </c>
      <c r="S891" s="31">
        <v>0</v>
      </c>
      <c r="T891" s="31">
        <v>3111.7343101799502</v>
      </c>
      <c r="U891" s="31">
        <v>43555.734586238897</v>
      </c>
      <c r="V891" s="31">
        <v>6168935.4926147498</v>
      </c>
      <c r="W891" s="31">
        <v>0</v>
      </c>
      <c r="X891" s="31">
        <v>1666069.4903869601</v>
      </c>
      <c r="Y891" s="31">
        <v>1236869.3174591099</v>
      </c>
      <c r="Z891" s="31">
        <v>397952.49564361601</v>
      </c>
      <c r="AA891" s="31">
        <v>0</v>
      </c>
      <c r="AB891" s="31">
        <v>0</v>
      </c>
      <c r="AC891" s="31">
        <v>14445564.540283199</v>
      </c>
      <c r="AD891" s="31">
        <v>26377.472670078299</v>
      </c>
      <c r="AE891" s="31">
        <v>2867110.6314697298</v>
      </c>
      <c r="AF891" s="31">
        <v>2854314.4685363802</v>
      </c>
      <c r="AG891" s="31">
        <v>1287178.9028930699</v>
      </c>
      <c r="AH891" s="31">
        <v>0</v>
      </c>
      <c r="AI891" s="31">
        <v>0</v>
      </c>
      <c r="AJ891" s="31">
        <v>827079.03710174595</v>
      </c>
      <c r="AK891" s="31">
        <v>0</v>
      </c>
      <c r="AL891" s="31">
        <v>0</v>
      </c>
      <c r="AM891" s="31">
        <v>397759.87662124599</v>
      </c>
      <c r="AN891" s="31">
        <v>14498170.393554701</v>
      </c>
      <c r="AO891" s="31">
        <v>58010695.362792999</v>
      </c>
      <c r="AP891" s="31">
        <v>0</v>
      </c>
      <c r="AQ891" s="31">
        <v>14126841.856811499</v>
      </c>
      <c r="AR891" s="31">
        <v>10369471.0510254</v>
      </c>
      <c r="AS891" s="31">
        <v>3330117.1469421401</v>
      </c>
      <c r="AT891" s="31">
        <v>0</v>
      </c>
      <c r="AU891" s="31">
        <v>0</v>
      </c>
      <c r="AV891" s="31">
        <v>47205180.4990234</v>
      </c>
      <c r="AW891" s="31">
        <v>83342.406498908997</v>
      </c>
      <c r="AX891" s="31">
        <v>27010005.0458984</v>
      </c>
      <c r="AY891" s="31">
        <v>27067330.2263184</v>
      </c>
      <c r="AZ891" s="31">
        <v>10910686.501586899</v>
      </c>
      <c r="BA891" s="31">
        <v>0</v>
      </c>
      <c r="BB891" s="31">
        <v>0</v>
      </c>
      <c r="BC891" s="31">
        <v>7148155.9678344699</v>
      </c>
      <c r="BD891" s="31">
        <v>0</v>
      </c>
      <c r="BE891" s="31">
        <v>0</v>
      </c>
      <c r="BF891" s="31">
        <v>3333890.5195007301</v>
      </c>
      <c r="BG891" s="31">
        <v>47364080.682617202</v>
      </c>
      <c r="BH891" s="31">
        <v>10728340.829223599</v>
      </c>
      <c r="BI891" s="31">
        <v>0</v>
      </c>
      <c r="BJ891" s="31">
        <v>4884034.3286132803</v>
      </c>
      <c r="BK891" s="31">
        <v>3597561.26531982</v>
      </c>
      <c r="BL891" s="31">
        <v>0</v>
      </c>
      <c r="BM891" s="31">
        <v>0</v>
      </c>
      <c r="BN891" s="31">
        <v>0</v>
      </c>
      <c r="BO891" s="31">
        <v>0</v>
      </c>
      <c r="BP891" s="31">
        <v>0</v>
      </c>
      <c r="BQ891" s="31">
        <v>0</v>
      </c>
      <c r="BR891" s="31">
        <v>8113258.2028198196</v>
      </c>
      <c r="BS891" s="31">
        <v>4158670.7453918499</v>
      </c>
      <c r="BT891" s="31">
        <v>0</v>
      </c>
      <c r="BU891" s="31">
        <v>0</v>
      </c>
      <c r="BV891" s="31">
        <v>3342842.3698120099</v>
      </c>
      <c r="BW891" s="31">
        <v>0</v>
      </c>
      <c r="BX891" s="31">
        <v>0</v>
      </c>
      <c r="BY891" s="31">
        <v>0</v>
      </c>
      <c r="BZ891" s="31">
        <v>0</v>
      </c>
      <c r="CA891" s="31">
        <v>134307.46609115601</v>
      </c>
      <c r="CB891" s="31">
        <v>7825225.28369141</v>
      </c>
      <c r="CC891" s="31">
        <v>72026307.879882798</v>
      </c>
      <c r="CD891" s="31">
        <v>15619574.451416001</v>
      </c>
      <c r="CE891" s="31">
        <v>3097.7810705602201</v>
      </c>
      <c r="CF891" s="31">
        <v>397498.063049316</v>
      </c>
      <c r="CG891" s="31">
        <v>3325965.92218018</v>
      </c>
      <c r="CH891" s="31">
        <v>0</v>
      </c>
      <c r="CI891" s="31">
        <v>137407.160402298</v>
      </c>
      <c r="CJ891" s="31">
        <v>8221201.9744262705</v>
      </c>
      <c r="CK891" s="31">
        <v>75341852.915039107</v>
      </c>
      <c r="CL891" s="31">
        <v>15626525.0151367</v>
      </c>
      <c r="CM891" s="31">
        <v>180622.47869110099</v>
      </c>
      <c r="CN891" s="31">
        <v>22709793.869384799</v>
      </c>
      <c r="CO891" s="31">
        <v>122698328.378906</v>
      </c>
      <c r="CP891" s="31">
        <v>15626525.0151367</v>
      </c>
    </row>
    <row r="892" spans="1:94">
      <c r="A892" s="138" t="s">
        <v>79</v>
      </c>
      <c r="B892" s="163">
        <v>41244</v>
      </c>
      <c r="C892" s="31">
        <v>110436.48079681399</v>
      </c>
      <c r="D892" s="31">
        <v>0</v>
      </c>
      <c r="E892" s="31">
        <v>22963.726438522299</v>
      </c>
      <c r="F892" s="31">
        <v>18822.608539104502</v>
      </c>
      <c r="G892" s="31">
        <v>3093.5070751011399</v>
      </c>
      <c r="H892" s="31">
        <v>0</v>
      </c>
      <c r="I892" s="31">
        <v>0</v>
      </c>
      <c r="J892" s="31">
        <v>43080.675352573402</v>
      </c>
      <c r="K892" s="31">
        <v>192.63153883256001</v>
      </c>
      <c r="L892" s="31">
        <v>63033.609805583998</v>
      </c>
      <c r="M892" s="31">
        <v>53582.831204414397</v>
      </c>
      <c r="N892" s="31">
        <v>10129.013633012801</v>
      </c>
      <c r="O892" s="31">
        <v>0</v>
      </c>
      <c r="P892" s="31">
        <v>0</v>
      </c>
      <c r="Q892" s="31">
        <v>6644.3476973772003</v>
      </c>
      <c r="R892" s="31">
        <v>0</v>
      </c>
      <c r="S892" s="31">
        <v>0</v>
      </c>
      <c r="T892" s="31">
        <v>3067.4307474493999</v>
      </c>
      <c r="U892" s="31">
        <v>43471.354664802602</v>
      </c>
      <c r="V892" s="31">
        <v>6158748.1184692401</v>
      </c>
      <c r="W892" s="31">
        <v>0</v>
      </c>
      <c r="X892" s="31">
        <v>1618199.6923980699</v>
      </c>
      <c r="Y892" s="31">
        <v>1206615.75779724</v>
      </c>
      <c r="Z892" s="31">
        <v>399397.39077377302</v>
      </c>
      <c r="AA892" s="31">
        <v>0</v>
      </c>
      <c r="AB892" s="31">
        <v>0</v>
      </c>
      <c r="AC892" s="31">
        <v>14377637.168335</v>
      </c>
      <c r="AD892" s="31">
        <v>24677.9321238995</v>
      </c>
      <c r="AE892" s="31">
        <v>2844263.7537231399</v>
      </c>
      <c r="AF892" s="31">
        <v>2855666.0515747098</v>
      </c>
      <c r="AG892" s="31">
        <v>1252251.3573608401</v>
      </c>
      <c r="AH892" s="31">
        <v>0</v>
      </c>
      <c r="AI892" s="31">
        <v>0</v>
      </c>
      <c r="AJ892" s="31">
        <v>818557.06265258801</v>
      </c>
      <c r="AK892" s="31">
        <v>0</v>
      </c>
      <c r="AL892" s="31">
        <v>0</v>
      </c>
      <c r="AM892" s="31">
        <v>394636.539428711</v>
      </c>
      <c r="AN892" s="31">
        <v>14487025.2730713</v>
      </c>
      <c r="AO892" s="31">
        <v>58336121.9677734</v>
      </c>
      <c r="AP892" s="31">
        <v>0</v>
      </c>
      <c r="AQ892" s="31">
        <v>13842730.8487549</v>
      </c>
      <c r="AR892" s="31">
        <v>10210626.9915771</v>
      </c>
      <c r="AS892" s="31">
        <v>3351040.9561157199</v>
      </c>
      <c r="AT892" s="31">
        <v>0</v>
      </c>
      <c r="AU892" s="31">
        <v>0</v>
      </c>
      <c r="AV892" s="31">
        <v>47039243.730957001</v>
      </c>
      <c r="AW892" s="31">
        <v>78979.125269889802</v>
      </c>
      <c r="AX892" s="31">
        <v>27032927.1245117</v>
      </c>
      <c r="AY892" s="31">
        <v>27233245.765625</v>
      </c>
      <c r="AZ892" s="31">
        <v>10674821.3082275</v>
      </c>
      <c r="BA892" s="31">
        <v>0</v>
      </c>
      <c r="BB892" s="31">
        <v>0</v>
      </c>
      <c r="BC892" s="31">
        <v>7116074.9828491202</v>
      </c>
      <c r="BD892" s="31">
        <v>0</v>
      </c>
      <c r="BE892" s="31">
        <v>0</v>
      </c>
      <c r="BF892" s="31">
        <v>3321659.1500244099</v>
      </c>
      <c r="BG892" s="31">
        <v>47546640.109863304</v>
      </c>
      <c r="BH892" s="31">
        <v>10734358.045654301</v>
      </c>
      <c r="BI892" s="31">
        <v>0</v>
      </c>
      <c r="BJ892" s="31">
        <v>4758819.4511718797</v>
      </c>
      <c r="BK892" s="31">
        <v>3494219.0810241699</v>
      </c>
      <c r="BL892" s="31">
        <v>0</v>
      </c>
      <c r="BM892" s="31">
        <v>0</v>
      </c>
      <c r="BN892" s="31">
        <v>0</v>
      </c>
      <c r="BO892" s="31">
        <v>0</v>
      </c>
      <c r="BP892" s="31">
        <v>0</v>
      </c>
      <c r="BQ892" s="31">
        <v>0</v>
      </c>
      <c r="BR892" s="31">
        <v>8210945.1397094699</v>
      </c>
      <c r="BS892" s="31">
        <v>4073551.6985778799</v>
      </c>
      <c r="BT892" s="31">
        <v>0</v>
      </c>
      <c r="BU892" s="31">
        <v>0</v>
      </c>
      <c r="BV892" s="31">
        <v>3330137.85614014</v>
      </c>
      <c r="BW892" s="31">
        <v>0</v>
      </c>
      <c r="BX892" s="31">
        <v>0</v>
      </c>
      <c r="BY892" s="31">
        <v>0</v>
      </c>
      <c r="BZ892" s="31">
        <v>0</v>
      </c>
      <c r="CA892" s="31">
        <v>133405.86536979699</v>
      </c>
      <c r="CB892" s="31">
        <v>7783160.6509399395</v>
      </c>
      <c r="CC892" s="31">
        <v>72170424.666992202</v>
      </c>
      <c r="CD892" s="31">
        <v>15494422.3405762</v>
      </c>
      <c r="CE892" s="31">
        <v>3086.03255990148</v>
      </c>
      <c r="CF892" s="31">
        <v>397702.85195541399</v>
      </c>
      <c r="CG892" s="31">
        <v>3333444.0590209998</v>
      </c>
      <c r="CH892" s="31">
        <v>0</v>
      </c>
      <c r="CI892" s="31">
        <v>136496.95559310901</v>
      </c>
      <c r="CJ892" s="31">
        <v>8179952.8790283203</v>
      </c>
      <c r="CK892" s="31">
        <v>75501132.588867202</v>
      </c>
      <c r="CL892" s="31">
        <v>15490475.893066401</v>
      </c>
      <c r="CM892" s="31">
        <v>179499.97743034401</v>
      </c>
      <c r="CN892" s="31">
        <v>22646646.359375</v>
      </c>
      <c r="CO892" s="31">
        <v>122916151.44238301</v>
      </c>
      <c r="CP892" s="31">
        <v>15490475.893066401</v>
      </c>
    </row>
    <row r="893" spans="1:94">
      <c r="A893" s="138" t="s">
        <v>79</v>
      </c>
      <c r="B893" s="163">
        <v>41334</v>
      </c>
      <c r="C893" s="31">
        <v>109008.15823555</v>
      </c>
      <c r="D893" s="31">
        <v>0</v>
      </c>
      <c r="E893" s="31">
        <v>22207.843730449698</v>
      </c>
      <c r="F893" s="31">
        <v>18303.645878315001</v>
      </c>
      <c r="G893" s="31">
        <v>3031.5258232057099</v>
      </c>
      <c r="H893" s="31">
        <v>0</v>
      </c>
      <c r="I893" s="31">
        <v>0</v>
      </c>
      <c r="J893" s="31">
        <v>43586.670350074797</v>
      </c>
      <c r="K893" s="31">
        <v>184.79907571710601</v>
      </c>
      <c r="L893" s="31">
        <v>2618.5739648938202</v>
      </c>
      <c r="M893" s="31">
        <v>53031.315629005403</v>
      </c>
      <c r="N893" s="31">
        <v>9873.9216067791003</v>
      </c>
      <c r="O893" s="31">
        <v>0</v>
      </c>
      <c r="P893" s="31">
        <v>58768.792686462402</v>
      </c>
      <c r="Q893" s="31">
        <v>6569.1485645770999</v>
      </c>
      <c r="R893" s="31">
        <v>0</v>
      </c>
      <c r="S893" s="31">
        <v>3035.9227936267898</v>
      </c>
      <c r="T893" s="31">
        <v>0</v>
      </c>
      <c r="U893" s="31">
        <v>43597.380445957198</v>
      </c>
      <c r="V893" s="31">
        <v>6005526.21447754</v>
      </c>
      <c r="W893" s="31">
        <v>0</v>
      </c>
      <c r="X893" s="31">
        <v>1533603.87638855</v>
      </c>
      <c r="Y893" s="31">
        <v>1158503.13302612</v>
      </c>
      <c r="Z893" s="31">
        <v>375347.37161636399</v>
      </c>
      <c r="AA893" s="31">
        <v>0</v>
      </c>
      <c r="AB893" s="31">
        <v>0</v>
      </c>
      <c r="AC893" s="31">
        <v>14463857.6716309</v>
      </c>
      <c r="AD893" s="31">
        <v>20183.885167360299</v>
      </c>
      <c r="AE893" s="31">
        <v>60650.484611988097</v>
      </c>
      <c r="AF893" s="31">
        <v>2782971.6186828599</v>
      </c>
      <c r="AG893" s="31">
        <v>1225145.2532196001</v>
      </c>
      <c r="AH893" s="31">
        <v>0</v>
      </c>
      <c r="AI893" s="31">
        <v>2665416.9877624498</v>
      </c>
      <c r="AJ893" s="31">
        <v>809537.85251617397</v>
      </c>
      <c r="AK893" s="31">
        <v>0</v>
      </c>
      <c r="AL893" s="31">
        <v>377091.15425491298</v>
      </c>
      <c r="AM893" s="31">
        <v>0</v>
      </c>
      <c r="AN893" s="31">
        <v>14425000.330200201</v>
      </c>
      <c r="AO893" s="31">
        <v>56619127.4462891</v>
      </c>
      <c r="AP893" s="31">
        <v>0</v>
      </c>
      <c r="AQ893" s="31">
        <v>13088224.521606401</v>
      </c>
      <c r="AR893" s="31">
        <v>9751575.6025390606</v>
      </c>
      <c r="AS893" s="31">
        <v>3141915.9046630901</v>
      </c>
      <c r="AT893" s="31">
        <v>0</v>
      </c>
      <c r="AU893" s="31">
        <v>0</v>
      </c>
      <c r="AV893" s="31">
        <v>47856085.569824196</v>
      </c>
      <c r="AW893" s="31">
        <v>64609.645277976997</v>
      </c>
      <c r="AX893" s="31">
        <v>679635.02101898205</v>
      </c>
      <c r="AY893" s="31">
        <v>26649190.184082001</v>
      </c>
      <c r="AZ893" s="31">
        <v>10454658.2041016</v>
      </c>
      <c r="BA893" s="31">
        <v>0</v>
      </c>
      <c r="BB893" s="31">
        <v>24968793.697265599</v>
      </c>
      <c r="BC893" s="31">
        <v>7039221.67041016</v>
      </c>
      <c r="BD893" s="31">
        <v>0</v>
      </c>
      <c r="BE893" s="31">
        <v>3149961.1416626</v>
      </c>
      <c r="BF893" s="31">
        <v>0</v>
      </c>
      <c r="BG893" s="31">
        <v>47506282.365722701</v>
      </c>
      <c r="BH893" s="31">
        <v>13070610.8869629</v>
      </c>
      <c r="BI893" s="31">
        <v>0</v>
      </c>
      <c r="BJ893" s="31">
        <v>4840723.2919921903</v>
      </c>
      <c r="BK893" s="31">
        <v>3522894.4238281301</v>
      </c>
      <c r="BL893" s="31">
        <v>0</v>
      </c>
      <c r="BM893" s="31">
        <v>0</v>
      </c>
      <c r="BN893" s="31">
        <v>0</v>
      </c>
      <c r="BO893" s="31">
        <v>0</v>
      </c>
      <c r="BP893" s="31">
        <v>0</v>
      </c>
      <c r="BQ893" s="31">
        <v>0</v>
      </c>
      <c r="BR893" s="31">
        <v>8448302.2426757794</v>
      </c>
      <c r="BS893" s="31">
        <v>4093438.3190307599</v>
      </c>
      <c r="BT893" s="31">
        <v>0</v>
      </c>
      <c r="BU893" s="31">
        <v>1886967.25</v>
      </c>
      <c r="BV893" s="31">
        <v>3418615.8951416002</v>
      </c>
      <c r="BW893" s="31">
        <v>0</v>
      </c>
      <c r="BX893" s="31">
        <v>260464.880897522</v>
      </c>
      <c r="BY893" s="31">
        <v>0</v>
      </c>
      <c r="BZ893" s="31">
        <v>0</v>
      </c>
      <c r="CA893" s="31">
        <v>131164.019294739</v>
      </c>
      <c r="CB893" s="31">
        <v>7541945.2704467801</v>
      </c>
      <c r="CC893" s="31">
        <v>69805325.995117202</v>
      </c>
      <c r="CD893" s="31">
        <v>17930890.464111298</v>
      </c>
      <c r="CE893" s="31">
        <v>3035.5358036756502</v>
      </c>
      <c r="CF893" s="31">
        <v>376244.89452743501</v>
      </c>
      <c r="CG893" s="31">
        <v>3154199.2086792002</v>
      </c>
      <c r="CH893" s="31">
        <v>260464.880897522</v>
      </c>
      <c r="CI893" s="31">
        <v>134198.34403037999</v>
      </c>
      <c r="CJ893" s="31">
        <v>7918532.1887207003</v>
      </c>
      <c r="CK893" s="31">
        <v>72965404.599609405</v>
      </c>
      <c r="CL893" s="31">
        <v>18191902.152099598</v>
      </c>
      <c r="CM893" s="31">
        <v>177391.59232521101</v>
      </c>
      <c r="CN893" s="31">
        <v>22371712.786377002</v>
      </c>
      <c r="CO893" s="31">
        <v>120622618.402344</v>
      </c>
      <c r="CP893" s="31">
        <v>18191902.152099598</v>
      </c>
    </row>
    <row r="894" spans="1:94">
      <c r="A894" s="138" t="s">
        <v>79</v>
      </c>
      <c r="B894" s="163">
        <v>41426</v>
      </c>
      <c r="C894" s="31">
        <v>109288.076900482</v>
      </c>
      <c r="D894" s="31">
        <v>0</v>
      </c>
      <c r="E894" s="31">
        <v>21618.162860870401</v>
      </c>
      <c r="F894" s="31">
        <v>17890.189739227299</v>
      </c>
      <c r="G894" s="31">
        <v>3064.5578714609101</v>
      </c>
      <c r="H894" s="31">
        <v>0</v>
      </c>
      <c r="I894" s="31">
        <v>0</v>
      </c>
      <c r="J894" s="31">
        <v>43565.820867538503</v>
      </c>
      <c r="K894" s="31">
        <v>169.708170268685</v>
      </c>
      <c r="L894" s="31">
        <v>2103.0943059921301</v>
      </c>
      <c r="M894" s="31">
        <v>53340.961882591197</v>
      </c>
      <c r="N894" s="31">
        <v>9658.2334860563296</v>
      </c>
      <c r="O894" s="31">
        <v>0</v>
      </c>
      <c r="P894" s="31">
        <v>59446.026360511802</v>
      </c>
      <c r="Q894" s="31">
        <v>6528.6823982000396</v>
      </c>
      <c r="R894" s="31">
        <v>0</v>
      </c>
      <c r="S894" s="31">
        <v>3078.1304192542998</v>
      </c>
      <c r="T894" s="31">
        <v>0</v>
      </c>
      <c r="U894" s="31">
        <v>43644.322038173697</v>
      </c>
      <c r="V894" s="31">
        <v>6046807.1898803702</v>
      </c>
      <c r="W894" s="31">
        <v>0</v>
      </c>
      <c r="X894" s="31">
        <v>1479715.0736846901</v>
      </c>
      <c r="Y894" s="31">
        <v>1123055.38577271</v>
      </c>
      <c r="Z894" s="31">
        <v>375954.886745453</v>
      </c>
      <c r="AA894" s="31">
        <v>0</v>
      </c>
      <c r="AB894" s="31">
        <v>0</v>
      </c>
      <c r="AC894" s="31">
        <v>14559344.862426801</v>
      </c>
      <c r="AD894" s="31">
        <v>19716.070408821099</v>
      </c>
      <c r="AE894" s="31">
        <v>32981.6719222069</v>
      </c>
      <c r="AF894" s="31">
        <v>2817268.0758361798</v>
      </c>
      <c r="AG894" s="31">
        <v>1186411.28848267</v>
      </c>
      <c r="AH894" s="31">
        <v>0</v>
      </c>
      <c r="AI894" s="31">
        <v>2695349.2537841802</v>
      </c>
      <c r="AJ894" s="31">
        <v>800670.97069549595</v>
      </c>
      <c r="AK894" s="31">
        <v>0</v>
      </c>
      <c r="AL894" s="31">
        <v>378483.94392013602</v>
      </c>
      <c r="AM894" s="31">
        <v>0</v>
      </c>
      <c r="AN894" s="31">
        <v>14517778.846679701</v>
      </c>
      <c r="AO894" s="31">
        <v>57373115.043457001</v>
      </c>
      <c r="AP894" s="31">
        <v>0</v>
      </c>
      <c r="AQ894" s="31">
        <v>12644768.614868199</v>
      </c>
      <c r="AR894" s="31">
        <v>9455896.4056396503</v>
      </c>
      <c r="AS894" s="31">
        <v>3161260.3826599098</v>
      </c>
      <c r="AT894" s="31">
        <v>0</v>
      </c>
      <c r="AU894" s="31">
        <v>0</v>
      </c>
      <c r="AV894" s="31">
        <v>47908421.869628899</v>
      </c>
      <c r="AW894" s="31">
        <v>62934.584404945403</v>
      </c>
      <c r="AX894" s="31">
        <v>402260.46697998</v>
      </c>
      <c r="AY894" s="31">
        <v>27117538.595458999</v>
      </c>
      <c r="AZ894" s="31">
        <v>10167420.362915</v>
      </c>
      <c r="BA894" s="31">
        <v>0</v>
      </c>
      <c r="BB894" s="31">
        <v>25430830.4143066</v>
      </c>
      <c r="BC894" s="31">
        <v>7005446.7722778302</v>
      </c>
      <c r="BD894" s="31">
        <v>0</v>
      </c>
      <c r="BE894" s="31">
        <v>3177768.2299804701</v>
      </c>
      <c r="BF894" s="31">
        <v>0</v>
      </c>
      <c r="BG894" s="31">
        <v>47854092.528320298</v>
      </c>
      <c r="BH894" s="31">
        <v>13194539.489135699</v>
      </c>
      <c r="BI894" s="31">
        <v>0</v>
      </c>
      <c r="BJ894" s="31">
        <v>4747338.8643188505</v>
      </c>
      <c r="BK894" s="31">
        <v>3424013.2337646498</v>
      </c>
      <c r="BL894" s="31">
        <v>0</v>
      </c>
      <c r="BM894" s="31">
        <v>0</v>
      </c>
      <c r="BN894" s="31">
        <v>0</v>
      </c>
      <c r="BO894" s="31">
        <v>0</v>
      </c>
      <c r="BP894" s="31">
        <v>0</v>
      </c>
      <c r="BQ894" s="31">
        <v>0</v>
      </c>
      <c r="BR894" s="31">
        <v>8608830.9404296894</v>
      </c>
      <c r="BS894" s="31">
        <v>3980821.5394897498</v>
      </c>
      <c r="BT894" s="31">
        <v>0</v>
      </c>
      <c r="BU894" s="31">
        <v>1932195.61999512</v>
      </c>
      <c r="BV894" s="31">
        <v>3415253.5876770001</v>
      </c>
      <c r="BW894" s="31">
        <v>0</v>
      </c>
      <c r="BX894" s="31">
        <v>265108.25740814197</v>
      </c>
      <c r="BY894" s="31">
        <v>0</v>
      </c>
      <c r="BZ894" s="31">
        <v>0</v>
      </c>
      <c r="CA894" s="31">
        <v>130939.26851654099</v>
      </c>
      <c r="CB894" s="31">
        <v>7529177.3768920898</v>
      </c>
      <c r="CC894" s="31">
        <v>70057282.916992202</v>
      </c>
      <c r="CD894" s="31">
        <v>17948846.342285201</v>
      </c>
      <c r="CE894" s="31">
        <v>3073.38805431128</v>
      </c>
      <c r="CF894" s="31">
        <v>376920.84925079299</v>
      </c>
      <c r="CG894" s="31">
        <v>3169375.9055480999</v>
      </c>
      <c r="CH894" s="31">
        <v>265108.25740814197</v>
      </c>
      <c r="CI894" s="31">
        <v>134004.790391922</v>
      </c>
      <c r="CJ894" s="31">
        <v>7907639.5772705097</v>
      </c>
      <c r="CK894" s="31">
        <v>73229427.616210893</v>
      </c>
      <c r="CL894" s="31">
        <v>18207252.8981934</v>
      </c>
      <c r="CM894" s="31">
        <v>177177.30897521999</v>
      </c>
      <c r="CN894" s="31">
        <v>22434915.626953099</v>
      </c>
      <c r="CO894" s="31">
        <v>121144854.29492199</v>
      </c>
      <c r="CP894" s="31">
        <v>18207252.8981934</v>
      </c>
    </row>
    <row r="895" spans="1:94">
      <c r="A895" s="138" t="s">
        <v>79</v>
      </c>
      <c r="B895" s="163">
        <v>41518</v>
      </c>
      <c r="C895" s="31">
        <v>109004.043307304</v>
      </c>
      <c r="D895" s="31">
        <v>0</v>
      </c>
      <c r="E895" s="31">
        <v>20999.732095003099</v>
      </c>
      <c r="F895" s="31">
        <v>17401.499948024801</v>
      </c>
      <c r="G895" s="31">
        <v>3029.1829665601299</v>
      </c>
      <c r="H895" s="31">
        <v>0</v>
      </c>
      <c r="I895" s="31">
        <v>0</v>
      </c>
      <c r="J895" s="31">
        <v>43315.895056724497</v>
      </c>
      <c r="K895" s="31">
        <v>152.294080767781</v>
      </c>
      <c r="L895" s="31">
        <v>316.51708057150199</v>
      </c>
      <c r="M895" s="31">
        <v>53212.217053413398</v>
      </c>
      <c r="N895" s="31">
        <v>9426.40500938892</v>
      </c>
      <c r="O895" s="31">
        <v>0</v>
      </c>
      <c r="P895" s="31">
        <v>60863.768227100401</v>
      </c>
      <c r="Q895" s="31">
        <v>6480.3661798834801</v>
      </c>
      <c r="R895" s="31">
        <v>0</v>
      </c>
      <c r="S895" s="31">
        <v>3030.1064612567402</v>
      </c>
      <c r="T895" s="31">
        <v>0</v>
      </c>
      <c r="U895" s="31">
        <v>43551.839437007897</v>
      </c>
      <c r="V895" s="31">
        <v>6042942.1417846698</v>
      </c>
      <c r="W895" s="31">
        <v>0</v>
      </c>
      <c r="X895" s="31">
        <v>1440545.00263977</v>
      </c>
      <c r="Y895" s="31">
        <v>1091154.32310486</v>
      </c>
      <c r="Z895" s="31">
        <v>365454.65670776402</v>
      </c>
      <c r="AA895" s="31">
        <v>0</v>
      </c>
      <c r="AB895" s="31">
        <v>0</v>
      </c>
      <c r="AC895" s="31">
        <v>14397384.3167725</v>
      </c>
      <c r="AD895" s="31">
        <v>17075.3878979683</v>
      </c>
      <c r="AE895" s="31">
        <v>15791.3380944729</v>
      </c>
      <c r="AF895" s="31">
        <v>2828113.4019470201</v>
      </c>
      <c r="AG895" s="31">
        <v>1151207.60487366</v>
      </c>
      <c r="AH895" s="31">
        <v>0</v>
      </c>
      <c r="AI895" s="31">
        <v>2683178.3074646001</v>
      </c>
      <c r="AJ895" s="31">
        <v>796769.15212249802</v>
      </c>
      <c r="AK895" s="31">
        <v>0</v>
      </c>
      <c r="AL895" s="31">
        <v>365451.27420043899</v>
      </c>
      <c r="AM895" s="31">
        <v>0</v>
      </c>
      <c r="AN895" s="31">
        <v>14464496.6253662</v>
      </c>
      <c r="AO895" s="31">
        <v>57603038.602050804</v>
      </c>
      <c r="AP895" s="31">
        <v>0</v>
      </c>
      <c r="AQ895" s="31">
        <v>12313355.7215576</v>
      </c>
      <c r="AR895" s="31">
        <v>9202422.3962402306</v>
      </c>
      <c r="AS895" s="31">
        <v>3074524.5707702599</v>
      </c>
      <c r="AT895" s="31">
        <v>0</v>
      </c>
      <c r="AU895" s="31">
        <v>0</v>
      </c>
      <c r="AV895" s="31">
        <v>47480463.127929702</v>
      </c>
      <c r="AW895" s="31">
        <v>54345.218011856101</v>
      </c>
      <c r="AX895" s="31">
        <v>125557.574164391</v>
      </c>
      <c r="AY895" s="31">
        <v>27323159.652099598</v>
      </c>
      <c r="AZ895" s="31">
        <v>9884032.6674804706</v>
      </c>
      <c r="BA895" s="31">
        <v>0</v>
      </c>
      <c r="BB895" s="31">
        <v>25505434.5939941</v>
      </c>
      <c r="BC895" s="31">
        <v>6965007.56958008</v>
      </c>
      <c r="BD895" s="31">
        <v>0</v>
      </c>
      <c r="BE895" s="31">
        <v>3074906.53823853</v>
      </c>
      <c r="BF895" s="31">
        <v>0</v>
      </c>
      <c r="BG895" s="31">
        <v>47667536.018066399</v>
      </c>
      <c r="BH895" s="31">
        <v>13071713.8509521</v>
      </c>
      <c r="BI895" s="31">
        <v>0</v>
      </c>
      <c r="BJ895" s="31">
        <v>4592782.9372558603</v>
      </c>
      <c r="BK895" s="31">
        <v>3299520.63311768</v>
      </c>
      <c r="BL895" s="31">
        <v>0</v>
      </c>
      <c r="BM895" s="31">
        <v>0</v>
      </c>
      <c r="BN895" s="31">
        <v>0</v>
      </c>
      <c r="BO895" s="31">
        <v>0</v>
      </c>
      <c r="BP895" s="31">
        <v>0</v>
      </c>
      <c r="BQ895" s="31">
        <v>0</v>
      </c>
      <c r="BR895" s="31">
        <v>8670688.11083984</v>
      </c>
      <c r="BS895" s="31">
        <v>3874063.1767883301</v>
      </c>
      <c r="BT895" s="31">
        <v>0</v>
      </c>
      <c r="BU895" s="31">
        <v>1641440.4399871801</v>
      </c>
      <c r="BV895" s="31">
        <v>3396050.7257690402</v>
      </c>
      <c r="BW895" s="31">
        <v>0</v>
      </c>
      <c r="BX895" s="31">
        <v>211846.93727111799</v>
      </c>
      <c r="BY895" s="31">
        <v>0</v>
      </c>
      <c r="BZ895" s="31">
        <v>0</v>
      </c>
      <c r="CA895" s="31">
        <v>130044.097342491</v>
      </c>
      <c r="CB895" s="31">
        <v>7472546.9852905301</v>
      </c>
      <c r="CC895" s="31">
        <v>69804045.753906295</v>
      </c>
      <c r="CD895" s="31">
        <v>17638873.384033199</v>
      </c>
      <c r="CE895" s="31">
        <v>3023.86230060458</v>
      </c>
      <c r="CF895" s="31">
        <v>365199.29664993298</v>
      </c>
      <c r="CG895" s="31">
        <v>3070280.1941528302</v>
      </c>
      <c r="CH895" s="31">
        <v>211846.93727111799</v>
      </c>
      <c r="CI895" s="31">
        <v>133070.67716598499</v>
      </c>
      <c r="CJ895" s="31">
        <v>7837089.1256713904</v>
      </c>
      <c r="CK895" s="31">
        <v>72871863.263671905</v>
      </c>
      <c r="CL895" s="31">
        <v>17865210.168945301</v>
      </c>
      <c r="CM895" s="31">
        <v>176267.28833007801</v>
      </c>
      <c r="CN895" s="31">
        <v>22285985.784423798</v>
      </c>
      <c r="CO895" s="31">
        <v>120466144.94043</v>
      </c>
      <c r="CP895" s="31">
        <v>17865210.168945301</v>
      </c>
    </row>
    <row r="896" spans="1:94">
      <c r="A896" s="138" t="s">
        <v>79</v>
      </c>
      <c r="B896" s="163">
        <v>41609</v>
      </c>
      <c r="C896" s="31">
        <v>108562.90780258201</v>
      </c>
      <c r="D896" s="31">
        <v>0</v>
      </c>
      <c r="E896" s="31">
        <v>20286.6542577744</v>
      </c>
      <c r="F896" s="31">
        <v>16788.322983503302</v>
      </c>
      <c r="G896" s="31">
        <v>2968.7884568571999</v>
      </c>
      <c r="H896" s="31">
        <v>0</v>
      </c>
      <c r="I896" s="31">
        <v>0</v>
      </c>
      <c r="J896" s="31">
        <v>42577.533648490898</v>
      </c>
      <c r="K896" s="31">
        <v>129.641942510381</v>
      </c>
      <c r="L896" s="31">
        <v>209.419711191207</v>
      </c>
      <c r="M896" s="31">
        <v>53145.045307636297</v>
      </c>
      <c r="N896" s="31">
        <v>9164.2841765880603</v>
      </c>
      <c r="O896" s="31">
        <v>0</v>
      </c>
      <c r="P896" s="31">
        <v>60031.656068324999</v>
      </c>
      <c r="Q896" s="31">
        <v>6410.8570870757103</v>
      </c>
      <c r="R896" s="31">
        <v>0</v>
      </c>
      <c r="S896" s="31">
        <v>2951.3662963509601</v>
      </c>
      <c r="T896" s="31">
        <v>0</v>
      </c>
      <c r="U896" s="31">
        <v>42959.924448013298</v>
      </c>
      <c r="V896" s="31">
        <v>5937168.32177734</v>
      </c>
      <c r="W896" s="31">
        <v>0</v>
      </c>
      <c r="X896" s="31">
        <v>1381070.3510284401</v>
      </c>
      <c r="Y896" s="31">
        <v>1046140.79072571</v>
      </c>
      <c r="Z896" s="31">
        <v>350800.75224685698</v>
      </c>
      <c r="AA896" s="31">
        <v>0</v>
      </c>
      <c r="AB896" s="31">
        <v>0</v>
      </c>
      <c r="AC896" s="31">
        <v>14098505.4224854</v>
      </c>
      <c r="AD896" s="31">
        <v>15675.5162237883</v>
      </c>
      <c r="AE896" s="31">
        <v>12350.021984696399</v>
      </c>
      <c r="AF896" s="31">
        <v>2804743.65151978</v>
      </c>
      <c r="AG896" s="31">
        <v>1103988.07620239</v>
      </c>
      <c r="AH896" s="31">
        <v>0</v>
      </c>
      <c r="AI896" s="31">
        <v>2619856.3406066899</v>
      </c>
      <c r="AJ896" s="31">
        <v>780992.104347229</v>
      </c>
      <c r="AK896" s="31">
        <v>0</v>
      </c>
      <c r="AL896" s="31">
        <v>346895.430130005</v>
      </c>
      <c r="AM896" s="31">
        <v>0</v>
      </c>
      <c r="AN896" s="31">
        <v>14205256.538208</v>
      </c>
      <c r="AO896" s="31">
        <v>56869985.618652299</v>
      </c>
      <c r="AP896" s="31">
        <v>0</v>
      </c>
      <c r="AQ896" s="31">
        <v>11782397.018188501</v>
      </c>
      <c r="AR896" s="31">
        <v>8776674.7230224591</v>
      </c>
      <c r="AS896" s="31">
        <v>2978624.77166748</v>
      </c>
      <c r="AT896" s="31">
        <v>0</v>
      </c>
      <c r="AU896" s="31">
        <v>0</v>
      </c>
      <c r="AV896" s="31">
        <v>46783269.786132798</v>
      </c>
      <c r="AW896" s="31">
        <v>51326.716038703897</v>
      </c>
      <c r="AX896" s="31">
        <v>99123.817300796494</v>
      </c>
      <c r="AY896" s="31">
        <v>27188824.248535201</v>
      </c>
      <c r="AZ896" s="31">
        <v>9508215.7438964806</v>
      </c>
      <c r="BA896" s="31">
        <v>0</v>
      </c>
      <c r="BB896" s="31">
        <v>24956809.791747998</v>
      </c>
      <c r="BC896" s="31">
        <v>6874377.0565795898</v>
      </c>
      <c r="BD896" s="31">
        <v>0</v>
      </c>
      <c r="BE896" s="31">
        <v>2952327.2719116202</v>
      </c>
      <c r="BF896" s="31">
        <v>0</v>
      </c>
      <c r="BG896" s="31">
        <v>47335607.467285201</v>
      </c>
      <c r="BH896" s="31">
        <v>12969319.806152301</v>
      </c>
      <c r="BI896" s="31">
        <v>0</v>
      </c>
      <c r="BJ896" s="31">
        <v>4485279.24755859</v>
      </c>
      <c r="BK896" s="31">
        <v>3185628.3452453599</v>
      </c>
      <c r="BL896" s="31">
        <v>0</v>
      </c>
      <c r="BM896" s="31">
        <v>0</v>
      </c>
      <c r="BN896" s="31">
        <v>0</v>
      </c>
      <c r="BO896" s="31">
        <v>0</v>
      </c>
      <c r="BP896" s="31">
        <v>0</v>
      </c>
      <c r="BQ896" s="31">
        <v>0</v>
      </c>
      <c r="BR896" s="31">
        <v>8647134.83984375</v>
      </c>
      <c r="BS896" s="31">
        <v>3722949.0496215802</v>
      </c>
      <c r="BT896" s="31">
        <v>0</v>
      </c>
      <c r="BU896" s="31">
        <v>1854230.7699890099</v>
      </c>
      <c r="BV896" s="31">
        <v>3366231.8804016099</v>
      </c>
      <c r="BW896" s="31">
        <v>0</v>
      </c>
      <c r="BX896" s="31">
        <v>231465.17158699001</v>
      </c>
      <c r="BY896" s="31">
        <v>0</v>
      </c>
      <c r="BZ896" s="31">
        <v>0</v>
      </c>
      <c r="CA896" s="31">
        <v>128880.48672294601</v>
      </c>
      <c r="CB896" s="31">
        <v>7328451.9270019503</v>
      </c>
      <c r="CC896" s="31">
        <v>68663972.143554702</v>
      </c>
      <c r="CD896" s="31">
        <v>17439563.055908199</v>
      </c>
      <c r="CE896" s="31">
        <v>2961.4703615307799</v>
      </c>
      <c r="CF896" s="31">
        <v>349176.63987731899</v>
      </c>
      <c r="CG896" s="31">
        <v>2960486.78042603</v>
      </c>
      <c r="CH896" s="31">
        <v>231465.17158699001</v>
      </c>
      <c r="CI896" s="31">
        <v>131848.872358322</v>
      </c>
      <c r="CJ896" s="31">
        <v>7676818.2994384803</v>
      </c>
      <c r="CK896" s="31">
        <v>71623298.089843795</v>
      </c>
      <c r="CL896" s="31">
        <v>17662500.8984375</v>
      </c>
      <c r="CM896" s="31">
        <v>174416.96502113299</v>
      </c>
      <c r="CN896" s="31">
        <v>21860277.1481934</v>
      </c>
      <c r="CO896" s="31">
        <v>118772578.381836</v>
      </c>
      <c r="CP896" s="31">
        <v>17662500.8984375</v>
      </c>
    </row>
    <row r="897" spans="1:94">
      <c r="A897" s="138" t="s">
        <v>79</v>
      </c>
      <c r="B897" s="163">
        <v>41699</v>
      </c>
      <c r="C897" s="31">
        <v>108125.822352409</v>
      </c>
      <c r="D897" s="31">
        <v>0</v>
      </c>
      <c r="E897" s="31">
        <v>19859.793043613401</v>
      </c>
      <c r="F897" s="31">
        <v>16343.840599179301</v>
      </c>
      <c r="G897" s="31">
        <v>2944.6785100400398</v>
      </c>
      <c r="H897" s="31">
        <v>0</v>
      </c>
      <c r="I897" s="31">
        <v>0</v>
      </c>
      <c r="J897" s="31">
        <v>43290.201601982102</v>
      </c>
      <c r="K897" s="31">
        <v>94.015386082231998</v>
      </c>
      <c r="L897" s="31">
        <v>209.187024533749</v>
      </c>
      <c r="M897" s="31">
        <v>53018.377749919899</v>
      </c>
      <c r="N897" s="31">
        <v>8982.6574434041995</v>
      </c>
      <c r="O897" s="31">
        <v>0</v>
      </c>
      <c r="P897" s="31">
        <v>59087.365401267998</v>
      </c>
      <c r="Q897" s="31">
        <v>6336.57087606192</v>
      </c>
      <c r="R897" s="31">
        <v>0</v>
      </c>
      <c r="S897" s="31">
        <v>2950.4657999575102</v>
      </c>
      <c r="T897" s="31">
        <v>0</v>
      </c>
      <c r="U897" s="31">
        <v>43126.235313892401</v>
      </c>
      <c r="V897" s="31">
        <v>5866494.2083740197</v>
      </c>
      <c r="W897" s="31">
        <v>0</v>
      </c>
      <c r="X897" s="31">
        <v>1338609.53300476</v>
      </c>
      <c r="Y897" s="31">
        <v>1007417.20220947</v>
      </c>
      <c r="Z897" s="31">
        <v>338515.96575927699</v>
      </c>
      <c r="AA897" s="31">
        <v>0</v>
      </c>
      <c r="AB897" s="31">
        <v>0</v>
      </c>
      <c r="AC897" s="31">
        <v>14251309.3555908</v>
      </c>
      <c r="AD897" s="31">
        <v>10548.059726834301</v>
      </c>
      <c r="AE897" s="31">
        <v>11866.168277978901</v>
      </c>
      <c r="AF897" s="31">
        <v>2771810.9105834998</v>
      </c>
      <c r="AG897" s="31">
        <v>1075049.85939026</v>
      </c>
      <c r="AH897" s="31">
        <v>0</v>
      </c>
      <c r="AI897" s="31">
        <v>2579804.53552246</v>
      </c>
      <c r="AJ897" s="31">
        <v>766210.86077117897</v>
      </c>
      <c r="AK897" s="31">
        <v>0</v>
      </c>
      <c r="AL897" s="31">
        <v>339848.62520217901</v>
      </c>
      <c r="AM897" s="31">
        <v>0</v>
      </c>
      <c r="AN897" s="31">
        <v>14192329.084716801</v>
      </c>
      <c r="AO897" s="31">
        <v>56243485.450683601</v>
      </c>
      <c r="AP897" s="31">
        <v>0</v>
      </c>
      <c r="AQ897" s="31">
        <v>11461024.151489301</v>
      </c>
      <c r="AR897" s="31">
        <v>8470649.2437744103</v>
      </c>
      <c r="AS897" s="31">
        <v>2878710.32775879</v>
      </c>
      <c r="AT897" s="31">
        <v>0</v>
      </c>
      <c r="AU897" s="31">
        <v>0</v>
      </c>
      <c r="AV897" s="31">
        <v>47935242.563964799</v>
      </c>
      <c r="AW897" s="31">
        <v>34245.142537116997</v>
      </c>
      <c r="AX897" s="31">
        <v>93155.344900131196</v>
      </c>
      <c r="AY897" s="31">
        <v>27042149.191406298</v>
      </c>
      <c r="AZ897" s="31">
        <v>9299070.0172119103</v>
      </c>
      <c r="BA897" s="31">
        <v>0</v>
      </c>
      <c r="BB897" s="31">
        <v>24538333.3039551</v>
      </c>
      <c r="BC897" s="31">
        <v>6774134.64599609</v>
      </c>
      <c r="BD897" s="31">
        <v>0</v>
      </c>
      <c r="BE897" s="31">
        <v>2889030.9057006799</v>
      </c>
      <c r="BF897" s="31">
        <v>0</v>
      </c>
      <c r="BG897" s="31">
        <v>47470372.593261696</v>
      </c>
      <c r="BH897" s="31">
        <v>13050102.2196045</v>
      </c>
      <c r="BI897" s="31">
        <v>0</v>
      </c>
      <c r="BJ897" s="31">
        <v>4435697.3099975605</v>
      </c>
      <c r="BK897" s="31">
        <v>3122172.5463561998</v>
      </c>
      <c r="BL897" s="31">
        <v>0</v>
      </c>
      <c r="BM897" s="31">
        <v>0</v>
      </c>
      <c r="BN897" s="31">
        <v>0</v>
      </c>
      <c r="BO897" s="31">
        <v>0</v>
      </c>
      <c r="BP897" s="31">
        <v>0</v>
      </c>
      <c r="BQ897" s="31">
        <v>0</v>
      </c>
      <c r="BR897" s="31">
        <v>8591799.5440673791</v>
      </c>
      <c r="BS897" s="31">
        <v>3673807.7110900902</v>
      </c>
      <c r="BT897" s="31">
        <v>0</v>
      </c>
      <c r="BU897" s="31">
        <v>1824948.45999146</v>
      </c>
      <c r="BV897" s="31">
        <v>3347152.4773254399</v>
      </c>
      <c r="BW897" s="31">
        <v>0</v>
      </c>
      <c r="BX897" s="31">
        <v>235947.72136115999</v>
      </c>
      <c r="BY897" s="31">
        <v>0</v>
      </c>
      <c r="BZ897" s="31">
        <v>0</v>
      </c>
      <c r="CA897" s="31">
        <v>127886.58769989001</v>
      </c>
      <c r="CB897" s="31">
        <v>7201555.51708984</v>
      </c>
      <c r="CC897" s="31">
        <v>67746947.319335893</v>
      </c>
      <c r="CD897" s="31">
        <v>17516029.041259799</v>
      </c>
      <c r="CE897" s="31">
        <v>2947.85510730743</v>
      </c>
      <c r="CF897" s="31">
        <v>339196.15342330898</v>
      </c>
      <c r="CG897" s="31">
        <v>2890618.2147827102</v>
      </c>
      <c r="CH897" s="31">
        <v>235947.72136115999</v>
      </c>
      <c r="CI897" s="31">
        <v>130832.896264076</v>
      </c>
      <c r="CJ897" s="31">
        <v>7540762.5529174795</v>
      </c>
      <c r="CK897" s="31">
        <v>70638733.885742202</v>
      </c>
      <c r="CL897" s="31">
        <v>17752256.123046901</v>
      </c>
      <c r="CM897" s="31">
        <v>173585.19841766401</v>
      </c>
      <c r="CN897" s="31">
        <v>21758594.497314502</v>
      </c>
      <c r="CO897" s="31">
        <v>118309098.100586</v>
      </c>
      <c r="CP897" s="31">
        <v>17752256.123046901</v>
      </c>
    </row>
    <row r="898" spans="1:94">
      <c r="A898" s="138" t="s">
        <v>79</v>
      </c>
      <c r="B898" s="163">
        <v>41791</v>
      </c>
      <c r="C898" s="31">
        <v>107671.992416382</v>
      </c>
      <c r="D898" s="31">
        <v>0</v>
      </c>
      <c r="E898" s="31">
        <v>19309.821774482702</v>
      </c>
      <c r="F898" s="31">
        <v>15908.059939861299</v>
      </c>
      <c r="G898" s="31">
        <v>2907.2158369422</v>
      </c>
      <c r="H898" s="31">
        <v>0</v>
      </c>
      <c r="I898" s="31">
        <v>0</v>
      </c>
      <c r="J898" s="31">
        <v>43313.2367763519</v>
      </c>
      <c r="K898" s="31">
        <v>75.939592972397804</v>
      </c>
      <c r="L898" s="31">
        <v>453.12548860162502</v>
      </c>
      <c r="M898" s="31">
        <v>52842.655832290598</v>
      </c>
      <c r="N898" s="31">
        <v>8869.02652049065</v>
      </c>
      <c r="O898" s="31">
        <v>0</v>
      </c>
      <c r="P898" s="31">
        <v>58592.460365772196</v>
      </c>
      <c r="Q898" s="31">
        <v>6260.5642310977</v>
      </c>
      <c r="R898" s="31">
        <v>0</v>
      </c>
      <c r="S898" s="31">
        <v>2918.4909617006801</v>
      </c>
      <c r="T898" s="31">
        <v>0</v>
      </c>
      <c r="U898" s="31">
        <v>43256.152359485597</v>
      </c>
      <c r="V898" s="31">
        <v>5810859.6810302697</v>
      </c>
      <c r="W898" s="31">
        <v>0</v>
      </c>
      <c r="X898" s="31">
        <v>1302723.5312957801</v>
      </c>
      <c r="Y898" s="31">
        <v>977060.65522003197</v>
      </c>
      <c r="Z898" s="31">
        <v>329467.17204284703</v>
      </c>
      <c r="AA898" s="31">
        <v>0</v>
      </c>
      <c r="AB898" s="31">
        <v>0</v>
      </c>
      <c r="AC898" s="31">
        <v>14338332.623901401</v>
      </c>
      <c r="AD898" s="31">
        <v>9003.1623064279593</v>
      </c>
      <c r="AE898" s="31">
        <v>14741.8838012218</v>
      </c>
      <c r="AF898" s="31">
        <v>2754281.7149352999</v>
      </c>
      <c r="AG898" s="31">
        <v>1046320.04608917</v>
      </c>
      <c r="AH898" s="31">
        <v>0</v>
      </c>
      <c r="AI898" s="31">
        <v>2540242.8872375502</v>
      </c>
      <c r="AJ898" s="31">
        <v>763032.461120605</v>
      </c>
      <c r="AK898" s="31">
        <v>0</v>
      </c>
      <c r="AL898" s="31">
        <v>331525.57732391398</v>
      </c>
      <c r="AM898" s="31">
        <v>0</v>
      </c>
      <c r="AN898" s="31">
        <v>14275571.7293701</v>
      </c>
      <c r="AO898" s="31">
        <v>56017557.500488304</v>
      </c>
      <c r="AP898" s="31">
        <v>0</v>
      </c>
      <c r="AQ898" s="31">
        <v>11174877.597168</v>
      </c>
      <c r="AR898" s="31">
        <v>8249926.18505859</v>
      </c>
      <c r="AS898" s="31">
        <v>2811303.3915710398</v>
      </c>
      <c r="AT898" s="31">
        <v>0</v>
      </c>
      <c r="AU898" s="31">
        <v>0</v>
      </c>
      <c r="AV898" s="31">
        <v>48072300.202636696</v>
      </c>
      <c r="AW898" s="31">
        <v>29265.305619001399</v>
      </c>
      <c r="AX898" s="31">
        <v>114779.006051064</v>
      </c>
      <c r="AY898" s="31">
        <v>27013805.786132801</v>
      </c>
      <c r="AZ898" s="31">
        <v>9074846.02978516</v>
      </c>
      <c r="BA898" s="31">
        <v>0</v>
      </c>
      <c r="BB898" s="31">
        <v>24329208.059814502</v>
      </c>
      <c r="BC898" s="31">
        <v>6770851.30859375</v>
      </c>
      <c r="BD898" s="31">
        <v>0</v>
      </c>
      <c r="BE898" s="31">
        <v>2825708.1446227999</v>
      </c>
      <c r="BF898" s="31">
        <v>0</v>
      </c>
      <c r="BG898" s="31">
        <v>47963181.247558601</v>
      </c>
      <c r="BH898" s="31">
        <v>13016623.0939941</v>
      </c>
      <c r="BI898" s="31">
        <v>0</v>
      </c>
      <c r="BJ898" s="31">
        <v>4342125.2067260696</v>
      </c>
      <c r="BK898" s="31">
        <v>3031967.3915710398</v>
      </c>
      <c r="BL898" s="31">
        <v>0</v>
      </c>
      <c r="BM898" s="31">
        <v>0</v>
      </c>
      <c r="BN898" s="31">
        <v>0</v>
      </c>
      <c r="BO898" s="31">
        <v>0</v>
      </c>
      <c r="BP898" s="31">
        <v>0</v>
      </c>
      <c r="BQ898" s="31">
        <v>0</v>
      </c>
      <c r="BR898" s="31">
        <v>8622300.42114258</v>
      </c>
      <c r="BS898" s="31">
        <v>3583684.8829040499</v>
      </c>
      <c r="BT898" s="31">
        <v>0</v>
      </c>
      <c r="BU898" s="31">
        <v>1817952.1299896201</v>
      </c>
      <c r="BV898" s="31">
        <v>3349655.0458679199</v>
      </c>
      <c r="BW898" s="31">
        <v>0</v>
      </c>
      <c r="BX898" s="31">
        <v>233704.37851142901</v>
      </c>
      <c r="BY898" s="31">
        <v>0</v>
      </c>
      <c r="BZ898" s="31">
        <v>0</v>
      </c>
      <c r="CA898" s="31">
        <v>126990.758164406</v>
      </c>
      <c r="CB898" s="31">
        <v>7117022.9052734403</v>
      </c>
      <c r="CC898" s="31">
        <v>67251234.515625</v>
      </c>
      <c r="CD898" s="31">
        <v>17381330.066894501</v>
      </c>
      <c r="CE898" s="31">
        <v>2916.3079566061501</v>
      </c>
      <c r="CF898" s="31">
        <v>330449.34677886998</v>
      </c>
      <c r="CG898" s="31">
        <v>2820138.5190124498</v>
      </c>
      <c r="CH898" s="31">
        <v>233704.37851142901</v>
      </c>
      <c r="CI898" s="31">
        <v>129900.106901169</v>
      </c>
      <c r="CJ898" s="31">
        <v>7447866.2247924795</v>
      </c>
      <c r="CK898" s="31">
        <v>70067081.408203095</v>
      </c>
      <c r="CL898" s="31">
        <v>17608184.105712902</v>
      </c>
      <c r="CM898" s="31">
        <v>172718.03786849999</v>
      </c>
      <c r="CN898" s="31">
        <v>21742551.050048798</v>
      </c>
      <c r="CO898" s="31">
        <v>118137644.836914</v>
      </c>
      <c r="CP898" s="31">
        <v>17608184.105712902</v>
      </c>
    </row>
    <row r="899" spans="1:94">
      <c r="A899" s="138" t="s">
        <v>79</v>
      </c>
      <c r="B899" s="163">
        <v>41883</v>
      </c>
      <c r="C899" s="31">
        <v>107991.088478088</v>
      </c>
      <c r="D899" s="31">
        <v>0</v>
      </c>
      <c r="E899" s="31">
        <v>18540.303779125199</v>
      </c>
      <c r="F899" s="31">
        <v>15246.547562837601</v>
      </c>
      <c r="G899" s="31">
        <v>2887.3287711739499</v>
      </c>
      <c r="H899" s="31">
        <v>0</v>
      </c>
      <c r="I899" s="31">
        <v>0</v>
      </c>
      <c r="J899" s="31">
        <v>43169.135352611498</v>
      </c>
      <c r="K899" s="31">
        <v>48.279392642434701</v>
      </c>
      <c r="L899" s="31">
        <v>235.83290701918301</v>
      </c>
      <c r="M899" s="31">
        <v>52898.449912548102</v>
      </c>
      <c r="N899" s="31">
        <v>8635.8553131818808</v>
      </c>
      <c r="O899" s="31">
        <v>0</v>
      </c>
      <c r="P899" s="31">
        <v>58676.726010799401</v>
      </c>
      <c r="Q899" s="31">
        <v>6269.8638672828702</v>
      </c>
      <c r="R899" s="31">
        <v>0</v>
      </c>
      <c r="S899" s="31">
        <v>2884.6567316055298</v>
      </c>
      <c r="T899" s="31">
        <v>0</v>
      </c>
      <c r="U899" s="31">
        <v>43380.411851406097</v>
      </c>
      <c r="V899" s="31">
        <v>5876909.3534545898</v>
      </c>
      <c r="W899" s="31">
        <v>0</v>
      </c>
      <c r="X899" s="31">
        <v>1255509.67378235</v>
      </c>
      <c r="Y899" s="31">
        <v>944993.18030548096</v>
      </c>
      <c r="Z899" s="31">
        <v>324633.94478225702</v>
      </c>
      <c r="AA899" s="31">
        <v>0</v>
      </c>
      <c r="AB899" s="31">
        <v>0</v>
      </c>
      <c r="AC899" s="31">
        <v>14278917.0083008</v>
      </c>
      <c r="AD899" s="31">
        <v>5717.3131165504501</v>
      </c>
      <c r="AE899" s="31">
        <v>15714.893978357301</v>
      </c>
      <c r="AF899" s="31">
        <v>2762105.0927429199</v>
      </c>
      <c r="AG899" s="31">
        <v>1023998.77811432</v>
      </c>
      <c r="AH899" s="31">
        <v>0</v>
      </c>
      <c r="AI899" s="31">
        <v>2548243.5441894499</v>
      </c>
      <c r="AJ899" s="31">
        <v>771331.21453094506</v>
      </c>
      <c r="AK899" s="31">
        <v>0</v>
      </c>
      <c r="AL899" s="31">
        <v>324665.112239838</v>
      </c>
      <c r="AM899" s="31">
        <v>0</v>
      </c>
      <c r="AN899" s="31">
        <v>14350094.7692871</v>
      </c>
      <c r="AO899" s="31">
        <v>56946381.557617202</v>
      </c>
      <c r="AP899" s="31">
        <v>0</v>
      </c>
      <c r="AQ899" s="31">
        <v>10870676.970947299</v>
      </c>
      <c r="AR899" s="31">
        <v>8054255.9797973596</v>
      </c>
      <c r="AS899" s="31">
        <v>2767068.3271484398</v>
      </c>
      <c r="AT899" s="31">
        <v>0</v>
      </c>
      <c r="AU899" s="31">
        <v>0</v>
      </c>
      <c r="AV899" s="31">
        <v>47882586.393066399</v>
      </c>
      <c r="AW899" s="31">
        <v>18495.9192092419</v>
      </c>
      <c r="AX899" s="31">
        <v>140555.671264648</v>
      </c>
      <c r="AY899" s="31">
        <v>27175766.8588867</v>
      </c>
      <c r="AZ899" s="31">
        <v>8905751.9962158203</v>
      </c>
      <c r="BA899" s="31">
        <v>0</v>
      </c>
      <c r="BB899" s="31">
        <v>24617445.337158199</v>
      </c>
      <c r="BC899" s="31">
        <v>6839888.1358032199</v>
      </c>
      <c r="BD899" s="31">
        <v>0</v>
      </c>
      <c r="BE899" s="31">
        <v>2765828.3220520001</v>
      </c>
      <c r="BF899" s="31">
        <v>0</v>
      </c>
      <c r="BG899" s="31">
        <v>48071701.739746101</v>
      </c>
      <c r="BH899" s="31">
        <v>13051960.301635699</v>
      </c>
      <c r="BI899" s="31">
        <v>0</v>
      </c>
      <c r="BJ899" s="31">
        <v>4218362.8521118201</v>
      </c>
      <c r="BK899" s="31">
        <v>2950020.3613586398</v>
      </c>
      <c r="BL899" s="31">
        <v>0</v>
      </c>
      <c r="BM899" s="31">
        <v>0</v>
      </c>
      <c r="BN899" s="31">
        <v>0</v>
      </c>
      <c r="BO899" s="31">
        <v>0</v>
      </c>
      <c r="BP899" s="31">
        <v>0</v>
      </c>
      <c r="BQ899" s="31">
        <v>0</v>
      </c>
      <c r="BR899" s="31">
        <v>8693528.7095947303</v>
      </c>
      <c r="BS899" s="31">
        <v>3509656.3630371098</v>
      </c>
      <c r="BT899" s="31">
        <v>0</v>
      </c>
      <c r="BU899" s="31">
        <v>1564573.6173095701</v>
      </c>
      <c r="BV899" s="31">
        <v>3403525.7013854999</v>
      </c>
      <c r="BW899" s="31">
        <v>0</v>
      </c>
      <c r="BX899" s="31">
        <v>189218.72758674601</v>
      </c>
      <c r="BY899" s="31">
        <v>0</v>
      </c>
      <c r="BZ899" s="31">
        <v>0</v>
      </c>
      <c r="CA899" s="31">
        <v>126616.10010147101</v>
      </c>
      <c r="CB899" s="31">
        <v>7121421.6721801804</v>
      </c>
      <c r="CC899" s="31">
        <v>67704079.645507798</v>
      </c>
      <c r="CD899" s="31">
        <v>17233457.020507801</v>
      </c>
      <c r="CE899" s="31">
        <v>2882.5195523500402</v>
      </c>
      <c r="CF899" s="31">
        <v>324515.498668671</v>
      </c>
      <c r="CG899" s="31">
        <v>2763499.9427795401</v>
      </c>
      <c r="CH899" s="31">
        <v>189218.72758674601</v>
      </c>
      <c r="CI899" s="31">
        <v>129499.54627990699</v>
      </c>
      <c r="CJ899" s="31">
        <v>7446807.1467285203</v>
      </c>
      <c r="CK899" s="31">
        <v>70477954.974609405</v>
      </c>
      <c r="CL899" s="31">
        <v>17437453.9836426</v>
      </c>
      <c r="CM899" s="31">
        <v>172568.011758804</v>
      </c>
      <c r="CN899" s="31">
        <v>21777465.095703099</v>
      </c>
      <c r="CO899" s="31">
        <v>118443001.743164</v>
      </c>
      <c r="CP899" s="31">
        <v>17437453.9836426</v>
      </c>
    </row>
    <row r="900" spans="1:94">
      <c r="A900" s="138" t="s">
        <v>79</v>
      </c>
      <c r="B900" s="163">
        <v>41974</v>
      </c>
      <c r="C900" s="31">
        <v>107367.50269317599</v>
      </c>
      <c r="D900" s="31">
        <v>0</v>
      </c>
      <c r="E900" s="31">
        <v>18353.908941507299</v>
      </c>
      <c r="F900" s="31">
        <v>15208.402119517301</v>
      </c>
      <c r="G900" s="31">
        <v>2860.7254663109802</v>
      </c>
      <c r="H900" s="31">
        <v>0</v>
      </c>
      <c r="I900" s="31">
        <v>0</v>
      </c>
      <c r="J900" s="31">
        <v>42063.532033443502</v>
      </c>
      <c r="K900" s="31">
        <v>21.556907360442001</v>
      </c>
      <c r="L900" s="31">
        <v>226.16873131133599</v>
      </c>
      <c r="M900" s="31">
        <v>52724.273333072699</v>
      </c>
      <c r="N900" s="31">
        <v>8616.4389709234201</v>
      </c>
      <c r="O900" s="31">
        <v>0</v>
      </c>
      <c r="P900" s="31">
        <v>58153.005017757401</v>
      </c>
      <c r="Q900" s="31">
        <v>6233.2861412167504</v>
      </c>
      <c r="R900" s="31">
        <v>0</v>
      </c>
      <c r="S900" s="31">
        <v>2846.3094573318999</v>
      </c>
      <c r="T900" s="31">
        <v>0</v>
      </c>
      <c r="U900" s="31">
        <v>42348.250600337997</v>
      </c>
      <c r="V900" s="31">
        <v>5805306.9398193397</v>
      </c>
      <c r="W900" s="31">
        <v>0</v>
      </c>
      <c r="X900" s="31">
        <v>1226652.9548645001</v>
      </c>
      <c r="Y900" s="31">
        <v>928037.14128112805</v>
      </c>
      <c r="Z900" s="31">
        <v>318925.60455322301</v>
      </c>
      <c r="AA900" s="31">
        <v>0</v>
      </c>
      <c r="AB900" s="31">
        <v>0</v>
      </c>
      <c r="AC900" s="31">
        <v>14058163.6673584</v>
      </c>
      <c r="AD900" s="31">
        <v>1682.2228544652501</v>
      </c>
      <c r="AE900" s="31">
        <v>13877.4362102747</v>
      </c>
      <c r="AF900" s="31">
        <v>2737571.7193908701</v>
      </c>
      <c r="AG900" s="31">
        <v>1009686.39662933</v>
      </c>
      <c r="AH900" s="31">
        <v>0</v>
      </c>
      <c r="AI900" s="31">
        <v>2503313.7027282701</v>
      </c>
      <c r="AJ900" s="31">
        <v>774615.30950164795</v>
      </c>
      <c r="AK900" s="31">
        <v>0</v>
      </c>
      <c r="AL900" s="31">
        <v>315663.93888092</v>
      </c>
      <c r="AM900" s="31">
        <v>0</v>
      </c>
      <c r="AN900" s="31">
        <v>14155163.8326416</v>
      </c>
      <c r="AO900" s="31">
        <v>56500029.583007798</v>
      </c>
      <c r="AP900" s="31">
        <v>0</v>
      </c>
      <c r="AQ900" s="31">
        <v>10592467.4604492</v>
      </c>
      <c r="AR900" s="31">
        <v>7863967.11999512</v>
      </c>
      <c r="AS900" s="31">
        <v>2736295.4526977502</v>
      </c>
      <c r="AT900" s="31">
        <v>0</v>
      </c>
      <c r="AU900" s="31">
        <v>0</v>
      </c>
      <c r="AV900" s="31">
        <v>47373435.0087891</v>
      </c>
      <c r="AW900" s="31">
        <v>5655.4346578717204</v>
      </c>
      <c r="AX900" s="31">
        <v>100059.89641475699</v>
      </c>
      <c r="AY900" s="31">
        <v>27027202.380371101</v>
      </c>
      <c r="AZ900" s="31">
        <v>8788783.9470214806</v>
      </c>
      <c r="BA900" s="31">
        <v>0</v>
      </c>
      <c r="BB900" s="31">
        <v>24269906.165527299</v>
      </c>
      <c r="BC900" s="31">
        <v>6890878.3966674795</v>
      </c>
      <c r="BD900" s="31">
        <v>0</v>
      </c>
      <c r="BE900" s="31">
        <v>2710679.3538513202</v>
      </c>
      <c r="BF900" s="31">
        <v>0</v>
      </c>
      <c r="BG900" s="31">
        <v>47932505.604980499</v>
      </c>
      <c r="BH900" s="31">
        <v>13049370.8050537</v>
      </c>
      <c r="BI900" s="31">
        <v>0</v>
      </c>
      <c r="BJ900" s="31">
        <v>4153470.6237487802</v>
      </c>
      <c r="BK900" s="31">
        <v>2894138.8873291002</v>
      </c>
      <c r="BL900" s="31">
        <v>0</v>
      </c>
      <c r="BM900" s="31">
        <v>0</v>
      </c>
      <c r="BN900" s="31">
        <v>0</v>
      </c>
      <c r="BO900" s="31">
        <v>0</v>
      </c>
      <c r="BP900" s="31">
        <v>0</v>
      </c>
      <c r="BQ900" s="31">
        <v>0</v>
      </c>
      <c r="BR900" s="31">
        <v>8665067.9888915997</v>
      </c>
      <c r="BS900" s="31">
        <v>3467130.4335022001</v>
      </c>
      <c r="BT900" s="31">
        <v>0</v>
      </c>
      <c r="BU900" s="31">
        <v>1769165.1314697301</v>
      </c>
      <c r="BV900" s="31">
        <v>3427026.1195068401</v>
      </c>
      <c r="BW900" s="31">
        <v>0</v>
      </c>
      <c r="BX900" s="31">
        <v>211413.386314392</v>
      </c>
      <c r="BY900" s="31">
        <v>0</v>
      </c>
      <c r="BZ900" s="31">
        <v>0</v>
      </c>
      <c r="CA900" s="31">
        <v>125758.758537292</v>
      </c>
      <c r="CB900" s="31">
        <v>7042261.1480102502</v>
      </c>
      <c r="CC900" s="31">
        <v>67089593.416503899</v>
      </c>
      <c r="CD900" s="31">
        <v>17183599.110839799</v>
      </c>
      <c r="CE900" s="31">
        <v>2853.6706069409802</v>
      </c>
      <c r="CF900" s="31">
        <v>317292.34656524699</v>
      </c>
      <c r="CG900" s="31">
        <v>2716939.9459228502</v>
      </c>
      <c r="CH900" s="31">
        <v>211413.386314392</v>
      </c>
      <c r="CI900" s="31">
        <v>128620.109340668</v>
      </c>
      <c r="CJ900" s="31">
        <v>7358949.1973266602</v>
      </c>
      <c r="CK900" s="31">
        <v>69806789.765625</v>
      </c>
      <c r="CL900" s="31">
        <v>17386995.637695301</v>
      </c>
      <c r="CM900" s="31">
        <v>170611.853439331</v>
      </c>
      <c r="CN900" s="31">
        <v>21488618.627197299</v>
      </c>
      <c r="CO900" s="31">
        <v>117512273.980469</v>
      </c>
      <c r="CP900" s="31">
        <v>17386995.637695301</v>
      </c>
    </row>
    <row r="901" spans="1:94">
      <c r="A901" s="138" t="s">
        <v>79</v>
      </c>
      <c r="B901" s="163">
        <v>42064</v>
      </c>
      <c r="C901" s="31">
        <v>106871.025621414</v>
      </c>
      <c r="D901" s="31">
        <v>0</v>
      </c>
      <c r="E901" s="31">
        <v>18587.1481766701</v>
      </c>
      <c r="F901" s="31">
        <v>15371.541908860199</v>
      </c>
      <c r="G901" s="31">
        <v>2877.91544660926</v>
      </c>
      <c r="H901" s="31">
        <v>0</v>
      </c>
      <c r="I901" s="31">
        <v>0</v>
      </c>
      <c r="J901" s="31">
        <v>43008.523223400101</v>
      </c>
      <c r="K901" s="31">
        <v>19.610258817905599</v>
      </c>
      <c r="L901" s="31">
        <v>331.31426845118398</v>
      </c>
      <c r="M901" s="31">
        <v>53043.705565452598</v>
      </c>
      <c r="N901" s="31">
        <v>8470.3046474456805</v>
      </c>
      <c r="O901" s="31">
        <v>0</v>
      </c>
      <c r="P901" s="31">
        <v>57069.536209106402</v>
      </c>
      <c r="Q901" s="31">
        <v>6218.0452405810402</v>
      </c>
      <c r="R901" s="31">
        <v>0</v>
      </c>
      <c r="S901" s="31">
        <v>2885.6713719964</v>
      </c>
      <c r="T901" s="31">
        <v>0</v>
      </c>
      <c r="U901" s="31">
        <v>42706.8448610306</v>
      </c>
      <c r="V901" s="31">
        <v>5710723.6890869103</v>
      </c>
      <c r="W901" s="31">
        <v>0</v>
      </c>
      <c r="X901" s="31">
        <v>1205153.95237732</v>
      </c>
      <c r="Y901" s="31">
        <v>914097.99444580101</v>
      </c>
      <c r="Z901" s="31">
        <v>317095.33200073201</v>
      </c>
      <c r="AA901" s="31">
        <v>0</v>
      </c>
      <c r="AB901" s="31">
        <v>0</v>
      </c>
      <c r="AC901" s="31">
        <v>14276817.8056641</v>
      </c>
      <c r="AD901" s="31">
        <v>1195.23996947706</v>
      </c>
      <c r="AE901" s="31">
        <v>11448.855088472401</v>
      </c>
      <c r="AF901" s="31">
        <v>2729732.0438232399</v>
      </c>
      <c r="AG901" s="31">
        <v>986684.54027557396</v>
      </c>
      <c r="AH901" s="31">
        <v>0</v>
      </c>
      <c r="AI901" s="31">
        <v>2411669.9956359901</v>
      </c>
      <c r="AJ901" s="31">
        <v>774171.938827515</v>
      </c>
      <c r="AK901" s="31">
        <v>0</v>
      </c>
      <c r="AL901" s="31">
        <v>318156.09543228103</v>
      </c>
      <c r="AM901" s="31">
        <v>0</v>
      </c>
      <c r="AN901" s="31">
        <v>14196170.6174316</v>
      </c>
      <c r="AO901" s="31">
        <v>55531082.094238304</v>
      </c>
      <c r="AP901" s="31">
        <v>0</v>
      </c>
      <c r="AQ901" s="31">
        <v>10424058.615356401</v>
      </c>
      <c r="AR901" s="31">
        <v>7743444.3134155301</v>
      </c>
      <c r="AS901" s="31">
        <v>2725802.0051879901</v>
      </c>
      <c r="AT901" s="31">
        <v>0</v>
      </c>
      <c r="AU901" s="31">
        <v>0</v>
      </c>
      <c r="AV901" s="31">
        <v>48709913.7177734</v>
      </c>
      <c r="AW901" s="31">
        <v>3914.1675291955498</v>
      </c>
      <c r="AX901" s="31">
        <v>83836.3465948105</v>
      </c>
      <c r="AY901" s="31">
        <v>27091132.227783199</v>
      </c>
      <c r="AZ901" s="31">
        <v>8620671.9270019494</v>
      </c>
      <c r="BA901" s="31">
        <v>0</v>
      </c>
      <c r="BB901" s="31">
        <v>23309946.645752002</v>
      </c>
      <c r="BC901" s="31">
        <v>6901891.2461547898</v>
      </c>
      <c r="BD901" s="31">
        <v>0</v>
      </c>
      <c r="BE901" s="31">
        <v>2739576.3303832998</v>
      </c>
      <c r="BF901" s="31">
        <v>0</v>
      </c>
      <c r="BG901" s="31">
        <v>48137188.019531302</v>
      </c>
      <c r="BH901" s="31">
        <v>13101348.912841801</v>
      </c>
      <c r="BI901" s="31">
        <v>0</v>
      </c>
      <c r="BJ901" s="31">
        <v>4293507.1184082003</v>
      </c>
      <c r="BK901" s="31">
        <v>2991031.4937439002</v>
      </c>
      <c r="BL901" s="31">
        <v>0</v>
      </c>
      <c r="BM901" s="31">
        <v>0</v>
      </c>
      <c r="BN901" s="31">
        <v>0</v>
      </c>
      <c r="BO901" s="31">
        <v>0</v>
      </c>
      <c r="BP901" s="31">
        <v>0</v>
      </c>
      <c r="BQ901" s="31">
        <v>0</v>
      </c>
      <c r="BR901" s="31">
        <v>8687950.6110839806</v>
      </c>
      <c r="BS901" s="31">
        <v>3469658.6786499</v>
      </c>
      <c r="BT901" s="31">
        <v>0</v>
      </c>
      <c r="BU901" s="31">
        <v>1687565.80705261</v>
      </c>
      <c r="BV901" s="31">
        <v>3510629.8098449698</v>
      </c>
      <c r="BW901" s="31">
        <v>0</v>
      </c>
      <c r="BX901" s="31">
        <v>222802.46389961199</v>
      </c>
      <c r="BY901" s="31">
        <v>0</v>
      </c>
      <c r="BZ901" s="31">
        <v>0</v>
      </c>
      <c r="CA901" s="31">
        <v>125342.666987419</v>
      </c>
      <c r="CB901" s="31">
        <v>6908719.5683593797</v>
      </c>
      <c r="CC901" s="31">
        <v>65977215.214355499</v>
      </c>
      <c r="CD901" s="31">
        <v>17422610.520019501</v>
      </c>
      <c r="CE901" s="31">
        <v>2880.2424115240601</v>
      </c>
      <c r="CF901" s="31">
        <v>317822.59688186599</v>
      </c>
      <c r="CG901" s="31">
        <v>2739666.20062256</v>
      </c>
      <c r="CH901" s="31">
        <v>222802.46389961199</v>
      </c>
      <c r="CI901" s="31">
        <v>128221.73754882799</v>
      </c>
      <c r="CJ901" s="31">
        <v>7226423.0015258798</v>
      </c>
      <c r="CK901" s="31">
        <v>68716155.416992202</v>
      </c>
      <c r="CL901" s="31">
        <v>17644910.409912098</v>
      </c>
      <c r="CM901" s="31">
        <v>170493.885936737</v>
      </c>
      <c r="CN901" s="31">
        <v>21443309.618652299</v>
      </c>
      <c r="CO901" s="31">
        <v>117063288.95800801</v>
      </c>
      <c r="CP901" s="31">
        <v>17644910.409912098</v>
      </c>
    </row>
    <row r="902" spans="1:94">
      <c r="A902" s="138" t="s">
        <v>80</v>
      </c>
      <c r="B902" s="163">
        <v>38047</v>
      </c>
      <c r="C902" s="31">
        <v>56622.696270465902</v>
      </c>
      <c r="D902" s="31">
        <v>0</v>
      </c>
      <c r="E902" s="31">
        <v>32555.041757106799</v>
      </c>
      <c r="F902" s="31">
        <v>18952.869598388701</v>
      </c>
      <c r="G902" s="31">
        <v>6.6253002579323903</v>
      </c>
      <c r="H902" s="31">
        <v>2355.0809351205799</v>
      </c>
      <c r="I902" s="31">
        <v>0</v>
      </c>
      <c r="J902" s="31">
        <v>48.698192678857602</v>
      </c>
      <c r="K902" s="31">
        <v>23708.2013158798</v>
      </c>
      <c r="L902" s="31">
        <v>40990.833893299103</v>
      </c>
      <c r="M902" s="31">
        <v>31112.6277689934</v>
      </c>
      <c r="N902" s="31">
        <v>11492.673830747601</v>
      </c>
      <c r="O902" s="31">
        <v>0</v>
      </c>
      <c r="P902" s="31">
        <v>0</v>
      </c>
      <c r="Q902" s="31">
        <v>5126.9193655252502</v>
      </c>
      <c r="R902" s="31">
        <v>0</v>
      </c>
      <c r="S902" s="31">
        <v>0</v>
      </c>
      <c r="T902" s="31">
        <v>2333.2413287460799</v>
      </c>
      <c r="U902" s="31">
        <v>23417.382058143601</v>
      </c>
      <c r="V902" s="31">
        <v>3462732.42886353</v>
      </c>
      <c r="W902" s="31">
        <v>0</v>
      </c>
      <c r="X902" s="31">
        <v>2826265.4118347201</v>
      </c>
      <c r="Y902" s="31">
        <v>1482670.29260254</v>
      </c>
      <c r="Z902" s="31">
        <v>723.44327259063698</v>
      </c>
      <c r="AA902" s="31">
        <v>408185.62388610799</v>
      </c>
      <c r="AB902" s="31">
        <v>0</v>
      </c>
      <c r="AC902" s="31">
        <v>4093.81629604101</v>
      </c>
      <c r="AD902" s="31">
        <v>8021523.9809570303</v>
      </c>
      <c r="AE902" s="31">
        <v>2180531.2324218801</v>
      </c>
      <c r="AF902" s="31">
        <v>1696116.4455108601</v>
      </c>
      <c r="AG902" s="31">
        <v>1704667.78642273</v>
      </c>
      <c r="AH902" s="31">
        <v>0</v>
      </c>
      <c r="AI902" s="31">
        <v>0</v>
      </c>
      <c r="AJ902" s="31">
        <v>692180.72135925305</v>
      </c>
      <c r="AK902" s="31">
        <v>0</v>
      </c>
      <c r="AL902" s="31">
        <v>0</v>
      </c>
      <c r="AM902" s="31">
        <v>402973.77089309698</v>
      </c>
      <c r="AN902" s="31">
        <v>7898735.3954467801</v>
      </c>
      <c r="AO902" s="31">
        <v>23998850.596191399</v>
      </c>
      <c r="AP902" s="31">
        <v>0</v>
      </c>
      <c r="AQ902" s="31">
        <v>18377054.330322299</v>
      </c>
      <c r="AR902" s="31">
        <v>9675512.7039794903</v>
      </c>
      <c r="AS902" s="31">
        <v>4203.4807915687597</v>
      </c>
      <c r="AT902" s="31">
        <v>2495352.4656066899</v>
      </c>
      <c r="AU902" s="31">
        <v>0</v>
      </c>
      <c r="AV902" s="31">
        <v>9567.77327871323</v>
      </c>
      <c r="AW902" s="31">
        <v>18512692.5617676</v>
      </c>
      <c r="AX902" s="31">
        <v>15411870.669921899</v>
      </c>
      <c r="AY902" s="31">
        <v>11534468.5072021</v>
      </c>
      <c r="AZ902" s="31">
        <v>10786423.8093262</v>
      </c>
      <c r="BA902" s="31">
        <v>0</v>
      </c>
      <c r="BB902" s="31">
        <v>0</v>
      </c>
      <c r="BC902" s="31">
        <v>4466693.1064453097</v>
      </c>
      <c r="BD902" s="31">
        <v>0</v>
      </c>
      <c r="BE902" s="31">
        <v>0</v>
      </c>
      <c r="BF902" s="31">
        <v>2469934.4892883301</v>
      </c>
      <c r="BG902" s="31">
        <v>18199270.111816399</v>
      </c>
      <c r="BH902" s="31">
        <v>4540367.4096679697</v>
      </c>
      <c r="BI902" s="31">
        <v>0</v>
      </c>
      <c r="BJ902" s="31">
        <v>5157726.1606445303</v>
      </c>
      <c r="BK902" s="31">
        <v>3331134.8415527302</v>
      </c>
      <c r="BL902" s="31">
        <v>0</v>
      </c>
      <c r="BM902" s="31">
        <v>0</v>
      </c>
      <c r="BN902" s="31">
        <v>0</v>
      </c>
      <c r="BO902" s="31">
        <v>0</v>
      </c>
      <c r="BP902" s="31">
        <v>0</v>
      </c>
      <c r="BQ902" s="31">
        <v>0</v>
      </c>
      <c r="BR902" s="31">
        <v>3788846.4927673298</v>
      </c>
      <c r="BS902" s="31">
        <v>4135043.2643737802</v>
      </c>
      <c r="BT902" s="31">
        <v>0</v>
      </c>
      <c r="BU902" s="31">
        <v>0</v>
      </c>
      <c r="BV902" s="31">
        <v>1826467.61128235</v>
      </c>
      <c r="BW902" s="31">
        <v>0</v>
      </c>
      <c r="BX902" s="31">
        <v>0</v>
      </c>
      <c r="BY902" s="31">
        <v>0</v>
      </c>
      <c r="BZ902" s="31">
        <v>0</v>
      </c>
      <c r="CA902" s="31">
        <v>89254.895021438599</v>
      </c>
      <c r="CB902" s="31">
        <v>6282217.6859130897</v>
      </c>
      <c r="CC902" s="31">
        <v>42361250.547363304</v>
      </c>
      <c r="CD902" s="31">
        <v>9697455.9675293006</v>
      </c>
      <c r="CE902" s="31">
        <v>2340.98762819171</v>
      </c>
      <c r="CF902" s="31">
        <v>403198.53772354103</v>
      </c>
      <c r="CG902" s="31">
        <v>2468787.0625610398</v>
      </c>
      <c r="CH902" s="31">
        <v>0</v>
      </c>
      <c r="CI902" s="31">
        <v>91597.713772773699</v>
      </c>
      <c r="CJ902" s="31">
        <v>6683678.6697387705</v>
      </c>
      <c r="CK902" s="31">
        <v>44803879.873046897</v>
      </c>
      <c r="CL902" s="31">
        <v>9691157.9230956994</v>
      </c>
      <c r="CM902" s="31">
        <v>114936.84500885</v>
      </c>
      <c r="CN902" s="31">
        <v>14567235.6824951</v>
      </c>
      <c r="CO902" s="31">
        <v>62873095.2490234</v>
      </c>
      <c r="CP902" s="31">
        <v>9691157.9230956994</v>
      </c>
    </row>
    <row r="903" spans="1:94">
      <c r="A903" s="138" t="s">
        <v>80</v>
      </c>
      <c r="B903" s="163">
        <v>38139</v>
      </c>
      <c r="C903" s="31">
        <v>57140.262607574499</v>
      </c>
      <c r="D903" s="31">
        <v>0</v>
      </c>
      <c r="E903" s="31">
        <v>31938.428594827699</v>
      </c>
      <c r="F903" s="31">
        <v>18855.682116270102</v>
      </c>
      <c r="G903" s="31">
        <v>85.340425719506996</v>
      </c>
      <c r="H903" s="31">
        <v>2206.5836978852699</v>
      </c>
      <c r="I903" s="31">
        <v>0</v>
      </c>
      <c r="J903" s="31">
        <v>1323.27591626346</v>
      </c>
      <c r="K903" s="31">
        <v>21892.9394860268</v>
      </c>
      <c r="L903" s="31">
        <v>41384.334203243299</v>
      </c>
      <c r="M903" s="31">
        <v>30935.684351682699</v>
      </c>
      <c r="N903" s="31">
        <v>11637.572049975401</v>
      </c>
      <c r="O903" s="31">
        <v>0</v>
      </c>
      <c r="P903" s="31">
        <v>0</v>
      </c>
      <c r="Q903" s="31">
        <v>5056.99305385351</v>
      </c>
      <c r="R903" s="31">
        <v>0</v>
      </c>
      <c r="S903" s="31">
        <v>0</v>
      </c>
      <c r="T903" s="31">
        <v>2287.2817604839802</v>
      </c>
      <c r="U903" s="31">
        <v>23831.696090221401</v>
      </c>
      <c r="V903" s="31">
        <v>3439415.7707824698</v>
      </c>
      <c r="W903" s="31">
        <v>0</v>
      </c>
      <c r="X903" s="31">
        <v>2757299.2465209998</v>
      </c>
      <c r="Y903" s="31">
        <v>1458301.3804321301</v>
      </c>
      <c r="Z903" s="31">
        <v>15042.886146545399</v>
      </c>
      <c r="AA903" s="31">
        <v>377281.970626831</v>
      </c>
      <c r="AB903" s="31">
        <v>0</v>
      </c>
      <c r="AC903" s="31">
        <v>367098.48312377901</v>
      </c>
      <c r="AD903" s="31">
        <v>7299514.9061889602</v>
      </c>
      <c r="AE903" s="31">
        <v>2151188.8818969699</v>
      </c>
      <c r="AF903" s="31">
        <v>1669095.2854309101</v>
      </c>
      <c r="AG903" s="31">
        <v>1692084.5608215299</v>
      </c>
      <c r="AH903" s="31">
        <v>0</v>
      </c>
      <c r="AI903" s="31">
        <v>0</v>
      </c>
      <c r="AJ903" s="31">
        <v>673207.72653198196</v>
      </c>
      <c r="AK903" s="31">
        <v>0</v>
      </c>
      <c r="AL903" s="31">
        <v>0</v>
      </c>
      <c r="AM903" s="31">
        <v>392336.20231246902</v>
      </c>
      <c r="AN903" s="31">
        <v>7941600.52941895</v>
      </c>
      <c r="AO903" s="31">
        <v>24000518.518554699</v>
      </c>
      <c r="AP903" s="31">
        <v>0</v>
      </c>
      <c r="AQ903" s="31">
        <v>18152493.169921901</v>
      </c>
      <c r="AR903" s="31">
        <v>9665765.2706298791</v>
      </c>
      <c r="AS903" s="31">
        <v>92857.975905418396</v>
      </c>
      <c r="AT903" s="31">
        <v>2338324.9124755901</v>
      </c>
      <c r="AU903" s="31">
        <v>0</v>
      </c>
      <c r="AV903" s="31">
        <v>854685.90949249303</v>
      </c>
      <c r="AW903" s="31">
        <v>16999993.498046901</v>
      </c>
      <c r="AX903" s="31">
        <v>15407743.801757799</v>
      </c>
      <c r="AY903" s="31">
        <v>11453839.3709717</v>
      </c>
      <c r="AZ903" s="31">
        <v>10809366.2862549</v>
      </c>
      <c r="BA903" s="31">
        <v>0</v>
      </c>
      <c r="BB903" s="31">
        <v>0</v>
      </c>
      <c r="BC903" s="31">
        <v>4367987.5111694299</v>
      </c>
      <c r="BD903" s="31">
        <v>0</v>
      </c>
      <c r="BE903" s="31">
        <v>0</v>
      </c>
      <c r="BF903" s="31">
        <v>2434171.18566895</v>
      </c>
      <c r="BG903" s="31">
        <v>18528111.339111298</v>
      </c>
      <c r="BH903" s="31">
        <v>4570063.7369384803</v>
      </c>
      <c r="BI903" s="31">
        <v>0</v>
      </c>
      <c r="BJ903" s="31">
        <v>5136206.5860595703</v>
      </c>
      <c r="BK903" s="31">
        <v>3342726.7760620099</v>
      </c>
      <c r="BL903" s="31">
        <v>0</v>
      </c>
      <c r="BM903" s="31">
        <v>0</v>
      </c>
      <c r="BN903" s="31">
        <v>0</v>
      </c>
      <c r="BO903" s="31">
        <v>0</v>
      </c>
      <c r="BP903" s="31">
        <v>0</v>
      </c>
      <c r="BQ903" s="31">
        <v>0</v>
      </c>
      <c r="BR903" s="31">
        <v>3768662.1535034198</v>
      </c>
      <c r="BS903" s="31">
        <v>4169205.9645080599</v>
      </c>
      <c r="BT903" s="31">
        <v>0</v>
      </c>
      <c r="BU903" s="31">
        <v>0</v>
      </c>
      <c r="BV903" s="31">
        <v>1805531.8089447001</v>
      </c>
      <c r="BW903" s="31">
        <v>0</v>
      </c>
      <c r="BX903" s="31">
        <v>0</v>
      </c>
      <c r="BY903" s="31">
        <v>0</v>
      </c>
      <c r="BZ903" s="31">
        <v>0</v>
      </c>
      <c r="CA903" s="31">
        <v>89281.000618934602</v>
      </c>
      <c r="CB903" s="31">
        <v>6192259.9367065402</v>
      </c>
      <c r="CC903" s="31">
        <v>42101526.524902299</v>
      </c>
      <c r="CD903" s="31">
        <v>9683204.3159179706</v>
      </c>
      <c r="CE903" s="31">
        <v>2304.8353240490001</v>
      </c>
      <c r="CF903" s="31">
        <v>391783.37962341303</v>
      </c>
      <c r="CG903" s="31">
        <v>2424428.5597839402</v>
      </c>
      <c r="CH903" s="31">
        <v>0</v>
      </c>
      <c r="CI903" s="31">
        <v>91579.944768905596</v>
      </c>
      <c r="CJ903" s="31">
        <v>6585582.9498290997</v>
      </c>
      <c r="CK903" s="31">
        <v>44554630.364746101</v>
      </c>
      <c r="CL903" s="31">
        <v>9678157.64306641</v>
      </c>
      <c r="CM903" s="31">
        <v>115307.515227318</v>
      </c>
      <c r="CN903" s="31">
        <v>14510129.302978501</v>
      </c>
      <c r="CO903" s="31">
        <v>62979562.5849609</v>
      </c>
      <c r="CP903" s="31">
        <v>9678157.64306641</v>
      </c>
    </row>
    <row r="904" spans="1:94">
      <c r="A904" s="138" t="s">
        <v>80</v>
      </c>
      <c r="B904" s="163">
        <v>38231</v>
      </c>
      <c r="C904" s="31">
        <v>58420.888491153702</v>
      </c>
      <c r="D904" s="31">
        <v>0</v>
      </c>
      <c r="E904" s="31">
        <v>32195.631270408601</v>
      </c>
      <c r="F904" s="31">
        <v>19260.029825925802</v>
      </c>
      <c r="G904" s="31">
        <v>178.68534020520701</v>
      </c>
      <c r="H904" s="31">
        <v>2061.2125723362001</v>
      </c>
      <c r="I904" s="31">
        <v>0</v>
      </c>
      <c r="J904" s="31">
        <v>3154.1735945641999</v>
      </c>
      <c r="K904" s="31">
        <v>20910.731086492498</v>
      </c>
      <c r="L904" s="31">
        <v>44032.476012229898</v>
      </c>
      <c r="M904" s="31">
        <v>31231.299415588401</v>
      </c>
      <c r="N904" s="31">
        <v>11712.3296275139</v>
      </c>
      <c r="O904" s="31">
        <v>0</v>
      </c>
      <c r="P904" s="31">
        <v>0</v>
      </c>
      <c r="Q904" s="31">
        <v>5040.9605280756996</v>
      </c>
      <c r="R904" s="31">
        <v>0</v>
      </c>
      <c r="S904" s="31">
        <v>0</v>
      </c>
      <c r="T904" s="31">
        <v>2254.03043600917</v>
      </c>
      <c r="U904" s="31">
        <v>23944.8888156414</v>
      </c>
      <c r="V904" s="31">
        <v>3489454.8812866202</v>
      </c>
      <c r="W904" s="31">
        <v>0</v>
      </c>
      <c r="X904" s="31">
        <v>2742255.61010742</v>
      </c>
      <c r="Y904" s="31">
        <v>1474365.7376403799</v>
      </c>
      <c r="Z904" s="31">
        <v>34793.828135013602</v>
      </c>
      <c r="AA904" s="31">
        <v>352308.01662445097</v>
      </c>
      <c r="AB904" s="31">
        <v>0</v>
      </c>
      <c r="AC904" s="31">
        <v>960922.008880615</v>
      </c>
      <c r="AD904" s="31">
        <v>6858492.99963379</v>
      </c>
      <c r="AE904" s="31">
        <v>2219460.3318786598</v>
      </c>
      <c r="AF904" s="31">
        <v>1690185.3847808801</v>
      </c>
      <c r="AG904" s="31">
        <v>1692986.51976013</v>
      </c>
      <c r="AH904" s="31">
        <v>0</v>
      </c>
      <c r="AI904" s="31">
        <v>0</v>
      </c>
      <c r="AJ904" s="31">
        <v>661494.26188659703</v>
      </c>
      <c r="AK904" s="31">
        <v>0</v>
      </c>
      <c r="AL904" s="31">
        <v>0</v>
      </c>
      <c r="AM904" s="31">
        <v>383898.989192963</v>
      </c>
      <c r="AN904" s="31">
        <v>7811976.0151367197</v>
      </c>
      <c r="AO904" s="31">
        <v>24651105.042968798</v>
      </c>
      <c r="AP904" s="31">
        <v>0</v>
      </c>
      <c r="AQ904" s="31">
        <v>18343308.6176758</v>
      </c>
      <c r="AR904" s="31">
        <v>9811186.2667236291</v>
      </c>
      <c r="AS904" s="31">
        <v>211636.10639953599</v>
      </c>
      <c r="AT904" s="31">
        <v>2221350.9012756301</v>
      </c>
      <c r="AU904" s="31">
        <v>0</v>
      </c>
      <c r="AV904" s="31">
        <v>2255622.3503723098</v>
      </c>
      <c r="AW904" s="31">
        <v>16162049.3210449</v>
      </c>
      <c r="AX904" s="31">
        <v>16254897.6245117</v>
      </c>
      <c r="AY904" s="31">
        <v>11810817.947387701</v>
      </c>
      <c r="AZ904" s="31">
        <v>10927017.868896499</v>
      </c>
      <c r="BA904" s="31">
        <v>0</v>
      </c>
      <c r="BB904" s="31">
        <v>0</v>
      </c>
      <c r="BC904" s="31">
        <v>4411842.6659545898</v>
      </c>
      <c r="BD904" s="31">
        <v>0</v>
      </c>
      <c r="BE904" s="31">
        <v>0</v>
      </c>
      <c r="BF904" s="31">
        <v>2405831.7690734901</v>
      </c>
      <c r="BG904" s="31">
        <v>18530005.121826202</v>
      </c>
      <c r="BH904" s="31">
        <v>4831114.8904418899</v>
      </c>
      <c r="BI904" s="31">
        <v>0</v>
      </c>
      <c r="BJ904" s="31">
        <v>5240702.4255371103</v>
      </c>
      <c r="BK904" s="31">
        <v>3413663.5196533198</v>
      </c>
      <c r="BL904" s="31">
        <v>0</v>
      </c>
      <c r="BM904" s="31">
        <v>0</v>
      </c>
      <c r="BN904" s="31">
        <v>0</v>
      </c>
      <c r="BO904" s="31">
        <v>0</v>
      </c>
      <c r="BP904" s="31">
        <v>0</v>
      </c>
      <c r="BQ904" s="31">
        <v>0</v>
      </c>
      <c r="BR904" s="31">
        <v>3896999.5221252399</v>
      </c>
      <c r="BS904" s="31">
        <v>4244880.4724121103</v>
      </c>
      <c r="BT904" s="31">
        <v>0</v>
      </c>
      <c r="BU904" s="31">
        <v>0</v>
      </c>
      <c r="BV904" s="31">
        <v>1826591.76261902</v>
      </c>
      <c r="BW904" s="31">
        <v>0</v>
      </c>
      <c r="BX904" s="31">
        <v>0</v>
      </c>
      <c r="BY904" s="31">
        <v>0</v>
      </c>
      <c r="BZ904" s="31">
        <v>0</v>
      </c>
      <c r="CA904" s="31">
        <v>90344.557184219404</v>
      </c>
      <c r="CB904" s="31">
        <v>6250240.80615234</v>
      </c>
      <c r="CC904" s="31">
        <v>43109460.589843802</v>
      </c>
      <c r="CD904" s="31">
        <v>10112827.3529053</v>
      </c>
      <c r="CE904" s="31">
        <v>2225.4343898296402</v>
      </c>
      <c r="CF904" s="31">
        <v>382592.40357971197</v>
      </c>
      <c r="CG904" s="31">
        <v>2402730.8328857399</v>
      </c>
      <c r="CH904" s="31">
        <v>0</v>
      </c>
      <c r="CI904" s="31">
        <v>92565.540563583403</v>
      </c>
      <c r="CJ904" s="31">
        <v>6632176.7490844699</v>
      </c>
      <c r="CK904" s="31">
        <v>45499756.890625</v>
      </c>
      <c r="CL904" s="31">
        <v>10125554.7825928</v>
      </c>
      <c r="CM904" s="31">
        <v>116558.52945137001</v>
      </c>
      <c r="CN904" s="31">
        <v>14438928.3082275</v>
      </c>
      <c r="CO904" s="31">
        <v>64212412.541015603</v>
      </c>
      <c r="CP904" s="31">
        <v>10125554.7825928</v>
      </c>
    </row>
    <row r="905" spans="1:94">
      <c r="A905" s="138" t="s">
        <v>80</v>
      </c>
      <c r="B905" s="163">
        <v>38322</v>
      </c>
      <c r="C905" s="31">
        <v>59646.829325676001</v>
      </c>
      <c r="D905" s="31">
        <v>0</v>
      </c>
      <c r="E905" s="31">
        <v>31330.187466382999</v>
      </c>
      <c r="F905" s="31">
        <v>18780.985339880001</v>
      </c>
      <c r="G905" s="31">
        <v>285.15509155392601</v>
      </c>
      <c r="H905" s="31">
        <v>1974.0180510580501</v>
      </c>
      <c r="I905" s="31">
        <v>0</v>
      </c>
      <c r="J905" s="31">
        <v>5027.8811340928096</v>
      </c>
      <c r="K905" s="31">
        <v>19960.716376543001</v>
      </c>
      <c r="L905" s="31">
        <v>43013.194827079802</v>
      </c>
      <c r="M905" s="31">
        <v>31375.450577020601</v>
      </c>
      <c r="N905" s="31">
        <v>12001.9924327135</v>
      </c>
      <c r="O905" s="31">
        <v>0</v>
      </c>
      <c r="P905" s="31">
        <v>0</v>
      </c>
      <c r="Q905" s="31">
        <v>5042.3830516338303</v>
      </c>
      <c r="R905" s="31">
        <v>0</v>
      </c>
      <c r="S905" s="31">
        <v>0</v>
      </c>
      <c r="T905" s="31">
        <v>2268.2759095430401</v>
      </c>
      <c r="U905" s="31">
        <v>24695.510093450499</v>
      </c>
      <c r="V905" s="31">
        <v>3569922.2041015602</v>
      </c>
      <c r="W905" s="31">
        <v>0</v>
      </c>
      <c r="X905" s="31">
        <v>2673485.9356384301</v>
      </c>
      <c r="Y905" s="31">
        <v>1437195.5727844201</v>
      </c>
      <c r="Z905" s="31">
        <v>60083.6524453163</v>
      </c>
      <c r="AA905" s="31">
        <v>316603.00701522798</v>
      </c>
      <c r="AB905" s="31">
        <v>0</v>
      </c>
      <c r="AC905" s="31">
        <v>1859200.7852020301</v>
      </c>
      <c r="AD905" s="31">
        <v>6714173.9899902297</v>
      </c>
      <c r="AE905" s="31">
        <v>2202936.1879577599</v>
      </c>
      <c r="AF905" s="31">
        <v>1682745.6674957301</v>
      </c>
      <c r="AG905" s="31">
        <v>1713324.4127807601</v>
      </c>
      <c r="AH905" s="31">
        <v>0</v>
      </c>
      <c r="AI905" s="31">
        <v>0</v>
      </c>
      <c r="AJ905" s="31">
        <v>644253.39151001</v>
      </c>
      <c r="AK905" s="31">
        <v>0</v>
      </c>
      <c r="AL905" s="31">
        <v>0</v>
      </c>
      <c r="AM905" s="31">
        <v>380008.48198318499</v>
      </c>
      <c r="AN905" s="31">
        <v>8366392.66442871</v>
      </c>
      <c r="AO905" s="31">
        <v>25504607.072997998</v>
      </c>
      <c r="AP905" s="31">
        <v>0</v>
      </c>
      <c r="AQ905" s="31">
        <v>18070811.6953125</v>
      </c>
      <c r="AR905" s="31">
        <v>9766123.8966064509</v>
      </c>
      <c r="AS905" s="31">
        <v>378762.230365753</v>
      </c>
      <c r="AT905" s="31">
        <v>2025082.3367309601</v>
      </c>
      <c r="AU905" s="31">
        <v>0</v>
      </c>
      <c r="AV905" s="31">
        <v>4383407.3499755897</v>
      </c>
      <c r="AW905" s="31">
        <v>15938521.4095459</v>
      </c>
      <c r="AX905" s="31">
        <v>16001316.889038101</v>
      </c>
      <c r="AY905" s="31">
        <v>11929215.352783199</v>
      </c>
      <c r="AZ905" s="31">
        <v>11231750.2293701</v>
      </c>
      <c r="BA905" s="31">
        <v>0</v>
      </c>
      <c r="BB905" s="31">
        <v>0</v>
      </c>
      <c r="BC905" s="31">
        <v>4380381.6684570303</v>
      </c>
      <c r="BD905" s="31">
        <v>0</v>
      </c>
      <c r="BE905" s="31">
        <v>0</v>
      </c>
      <c r="BF905" s="31">
        <v>2422969.2172241202</v>
      </c>
      <c r="BG905" s="31">
        <v>19739097.136474598</v>
      </c>
      <c r="BH905" s="31">
        <v>4910810.8435668899</v>
      </c>
      <c r="BI905" s="31">
        <v>0</v>
      </c>
      <c r="BJ905" s="31">
        <v>5198185.05541992</v>
      </c>
      <c r="BK905" s="31">
        <v>3422030.3669128399</v>
      </c>
      <c r="BL905" s="31">
        <v>0</v>
      </c>
      <c r="BM905" s="31">
        <v>0</v>
      </c>
      <c r="BN905" s="31">
        <v>0</v>
      </c>
      <c r="BO905" s="31">
        <v>0</v>
      </c>
      <c r="BP905" s="31">
        <v>0</v>
      </c>
      <c r="BQ905" s="31">
        <v>0</v>
      </c>
      <c r="BR905" s="31">
        <v>3950080.83557129</v>
      </c>
      <c r="BS905" s="31">
        <v>4355665.3973998995</v>
      </c>
      <c r="BT905" s="31">
        <v>0</v>
      </c>
      <c r="BU905" s="31">
        <v>0</v>
      </c>
      <c r="BV905" s="31">
        <v>1813053.3997497601</v>
      </c>
      <c r="BW905" s="31">
        <v>0</v>
      </c>
      <c r="BX905" s="31">
        <v>0</v>
      </c>
      <c r="BY905" s="31">
        <v>0</v>
      </c>
      <c r="BZ905" s="31">
        <v>0</v>
      </c>
      <c r="CA905" s="31">
        <v>90967.038226127595</v>
      </c>
      <c r="CB905" s="31">
        <v>6236181.0574340802</v>
      </c>
      <c r="CC905" s="31">
        <v>43532675.673828103</v>
      </c>
      <c r="CD905" s="31">
        <v>10089087.9445801</v>
      </c>
      <c r="CE905" s="31">
        <v>2272.0637626647899</v>
      </c>
      <c r="CF905" s="31">
        <v>381525.35994339001</v>
      </c>
      <c r="CG905" s="31">
        <v>2436152.1775817899</v>
      </c>
      <c r="CH905" s="31">
        <v>0</v>
      </c>
      <c r="CI905" s="31">
        <v>93245.827791214004</v>
      </c>
      <c r="CJ905" s="31">
        <v>6618988.6046752902</v>
      </c>
      <c r="CK905" s="31">
        <v>45980270.833007798</v>
      </c>
      <c r="CL905" s="31">
        <v>10087698.8789063</v>
      </c>
      <c r="CM905" s="31">
        <v>117964.281432152</v>
      </c>
      <c r="CN905" s="31">
        <v>15016745.4538574</v>
      </c>
      <c r="CO905" s="31">
        <v>65760330.659179702</v>
      </c>
      <c r="CP905" s="31">
        <v>10087698.8789063</v>
      </c>
    </row>
    <row r="906" spans="1:94">
      <c r="A906" s="138" t="s">
        <v>80</v>
      </c>
      <c r="B906" s="163">
        <v>38412</v>
      </c>
      <c r="C906" s="31">
        <v>61136.921633720398</v>
      </c>
      <c r="D906" s="31">
        <v>0</v>
      </c>
      <c r="E906" s="31">
        <v>30937.3309390545</v>
      </c>
      <c r="F906" s="31">
        <v>18632.115135908101</v>
      </c>
      <c r="G906" s="31">
        <v>427.75977902486898</v>
      </c>
      <c r="H906" s="31">
        <v>1826.58960177004</v>
      </c>
      <c r="I906" s="31">
        <v>0</v>
      </c>
      <c r="J906" s="31">
        <v>6902.2355986237499</v>
      </c>
      <c r="K906" s="31">
        <v>18175.895429134402</v>
      </c>
      <c r="L906" s="31">
        <v>42895.671291351297</v>
      </c>
      <c r="M906" s="31">
        <v>31555.031021356601</v>
      </c>
      <c r="N906" s="31">
        <v>12141.456556797</v>
      </c>
      <c r="O906" s="31">
        <v>0</v>
      </c>
      <c r="P906" s="31">
        <v>0</v>
      </c>
      <c r="Q906" s="31">
        <v>5001.8136230707196</v>
      </c>
      <c r="R906" s="31">
        <v>0</v>
      </c>
      <c r="S906" s="31">
        <v>0</v>
      </c>
      <c r="T906" s="31">
        <v>2252.4977693259698</v>
      </c>
      <c r="U906" s="31">
        <v>25340.505638360999</v>
      </c>
      <c r="V906" s="31">
        <v>3638064.06286621</v>
      </c>
      <c r="W906" s="31">
        <v>0</v>
      </c>
      <c r="X906" s="31">
        <v>2637138.41375732</v>
      </c>
      <c r="Y906" s="31">
        <v>1420683.64356995</v>
      </c>
      <c r="Z906" s="31">
        <v>84911.914477348299</v>
      </c>
      <c r="AA906" s="31">
        <v>297257.11222457897</v>
      </c>
      <c r="AB906" s="31">
        <v>0</v>
      </c>
      <c r="AC906" s="31">
        <v>2494480.4154357901</v>
      </c>
      <c r="AD906" s="31">
        <v>5934463.9256591797</v>
      </c>
      <c r="AE906" s="31">
        <v>2217581.4989318801</v>
      </c>
      <c r="AF906" s="31">
        <v>1685812.2509765599</v>
      </c>
      <c r="AG906" s="31">
        <v>1723372.82443237</v>
      </c>
      <c r="AH906" s="31">
        <v>0</v>
      </c>
      <c r="AI906" s="31">
        <v>0</v>
      </c>
      <c r="AJ906" s="31">
        <v>633076.63718414295</v>
      </c>
      <c r="AK906" s="31">
        <v>0</v>
      </c>
      <c r="AL906" s="31">
        <v>0</v>
      </c>
      <c r="AM906" s="31">
        <v>385933.949321747</v>
      </c>
      <c r="AN906" s="31">
        <v>8601247.4106445294</v>
      </c>
      <c r="AO906" s="31">
        <v>26273771.178466801</v>
      </c>
      <c r="AP906" s="31">
        <v>0</v>
      </c>
      <c r="AQ906" s="31">
        <v>18152603.902343798</v>
      </c>
      <c r="AR906" s="31">
        <v>9865029.5931396503</v>
      </c>
      <c r="AS906" s="31">
        <v>538352.38734436</v>
      </c>
      <c r="AT906" s="31">
        <v>1929000.4634552</v>
      </c>
      <c r="AU906" s="31">
        <v>0</v>
      </c>
      <c r="AV906" s="31">
        <v>6040383.4060058603</v>
      </c>
      <c r="AW906" s="31">
        <v>14253874.4100342</v>
      </c>
      <c r="AX906" s="31">
        <v>16353135.986938501</v>
      </c>
      <c r="AY906" s="31">
        <v>12066008.612304701</v>
      </c>
      <c r="AZ906" s="31">
        <v>11470673.2731934</v>
      </c>
      <c r="BA906" s="31">
        <v>0</v>
      </c>
      <c r="BB906" s="31">
        <v>0</v>
      </c>
      <c r="BC906" s="31">
        <v>4347663.8775634803</v>
      </c>
      <c r="BD906" s="31">
        <v>0</v>
      </c>
      <c r="BE906" s="31">
        <v>0</v>
      </c>
      <c r="BF906" s="31">
        <v>2496189.0747985798</v>
      </c>
      <c r="BG906" s="31">
        <v>20623605.513427701</v>
      </c>
      <c r="BH906" s="31">
        <v>5046954.2678222703</v>
      </c>
      <c r="BI906" s="31">
        <v>0</v>
      </c>
      <c r="BJ906" s="31">
        <v>5153013.5390014602</v>
      </c>
      <c r="BK906" s="31">
        <v>3410124.9295959501</v>
      </c>
      <c r="BL906" s="31">
        <v>0</v>
      </c>
      <c r="BM906" s="31">
        <v>0</v>
      </c>
      <c r="BN906" s="31">
        <v>0</v>
      </c>
      <c r="BO906" s="31">
        <v>0</v>
      </c>
      <c r="BP906" s="31">
        <v>0</v>
      </c>
      <c r="BQ906" s="31">
        <v>0</v>
      </c>
      <c r="BR906" s="31">
        <v>3981688.9273071298</v>
      </c>
      <c r="BS906" s="31">
        <v>4438458.0140991202</v>
      </c>
      <c r="BT906" s="31">
        <v>0</v>
      </c>
      <c r="BU906" s="31">
        <v>0</v>
      </c>
      <c r="BV906" s="31">
        <v>1826050.27905273</v>
      </c>
      <c r="BW906" s="31">
        <v>0</v>
      </c>
      <c r="BX906" s="31">
        <v>0</v>
      </c>
      <c r="BY906" s="31">
        <v>0</v>
      </c>
      <c r="BZ906" s="31">
        <v>0</v>
      </c>
      <c r="CA906" s="31">
        <v>92124.592414856001</v>
      </c>
      <c r="CB906" s="31">
        <v>6273633.7277832003</v>
      </c>
      <c r="CC906" s="31">
        <v>44433620.416015603</v>
      </c>
      <c r="CD906" s="31">
        <v>10207501.4343262</v>
      </c>
      <c r="CE906" s="31">
        <v>2259.0482761263802</v>
      </c>
      <c r="CF906" s="31">
        <v>385821.60603332502</v>
      </c>
      <c r="CG906" s="31">
        <v>2494556.8566589402</v>
      </c>
      <c r="CH906" s="31">
        <v>0</v>
      </c>
      <c r="CI906" s="31">
        <v>94385.476494789094</v>
      </c>
      <c r="CJ906" s="31">
        <v>6657760.9095459003</v>
      </c>
      <c r="CK906" s="31">
        <v>46902315.710449196</v>
      </c>
      <c r="CL906" s="31">
        <v>10202880.453125</v>
      </c>
      <c r="CM906" s="31">
        <v>119594.615637779</v>
      </c>
      <c r="CN906" s="31">
        <v>15250763.697265601</v>
      </c>
      <c r="CO906" s="31">
        <v>67410095.5703125</v>
      </c>
      <c r="CP906" s="31">
        <v>10202880.453125</v>
      </c>
    </row>
    <row r="907" spans="1:94">
      <c r="A907" s="138" t="s">
        <v>80</v>
      </c>
      <c r="B907" s="163">
        <v>38504</v>
      </c>
      <c r="C907" s="31">
        <v>62601.083074569702</v>
      </c>
      <c r="D907" s="31">
        <v>0</v>
      </c>
      <c r="E907" s="31">
        <v>30349.217809438702</v>
      </c>
      <c r="F907" s="31">
        <v>18455.6132690907</v>
      </c>
      <c r="G907" s="31">
        <v>561.90907132625603</v>
      </c>
      <c r="H907" s="31">
        <v>1699.9538168609099</v>
      </c>
      <c r="I907" s="31">
        <v>0</v>
      </c>
      <c r="J907" s="31">
        <v>9684.4409579038602</v>
      </c>
      <c r="K907" s="31">
        <v>16131.938797831501</v>
      </c>
      <c r="L907" s="31">
        <v>43886.325934886903</v>
      </c>
      <c r="M907" s="31">
        <v>32075.760922193502</v>
      </c>
      <c r="N907" s="31">
        <v>12263.268081903499</v>
      </c>
      <c r="O907" s="31">
        <v>0</v>
      </c>
      <c r="P907" s="31">
        <v>0</v>
      </c>
      <c r="Q907" s="31">
        <v>4936.8051137924203</v>
      </c>
      <c r="R907" s="31">
        <v>0</v>
      </c>
      <c r="S907" s="31">
        <v>0</v>
      </c>
      <c r="T907" s="31">
        <v>2232.9058448076198</v>
      </c>
      <c r="U907" s="31">
        <v>25806.065819978699</v>
      </c>
      <c r="V907" s="31">
        <v>3744359.70062256</v>
      </c>
      <c r="W907" s="31">
        <v>0</v>
      </c>
      <c r="X907" s="31">
        <v>2624182.21124268</v>
      </c>
      <c r="Y907" s="31">
        <v>1413671.2018127399</v>
      </c>
      <c r="Z907" s="31">
        <v>121484.935538292</v>
      </c>
      <c r="AA907" s="31">
        <v>274428.91407394398</v>
      </c>
      <c r="AB907" s="31">
        <v>0</v>
      </c>
      <c r="AC907" s="31">
        <v>3628918.6880493201</v>
      </c>
      <c r="AD907" s="31">
        <v>5147066.0917358398</v>
      </c>
      <c r="AE907" s="31">
        <v>2275328.9004211398</v>
      </c>
      <c r="AF907" s="31">
        <v>1717156.6408081099</v>
      </c>
      <c r="AG907" s="31">
        <v>1727484.6138915999</v>
      </c>
      <c r="AH907" s="31">
        <v>0</v>
      </c>
      <c r="AI907" s="31">
        <v>0</v>
      </c>
      <c r="AJ907" s="31">
        <v>632303.47727966297</v>
      </c>
      <c r="AK907" s="31">
        <v>0</v>
      </c>
      <c r="AL907" s="31">
        <v>0</v>
      </c>
      <c r="AM907" s="31">
        <v>392078.86116790801</v>
      </c>
      <c r="AN907" s="31">
        <v>8771543.4854736291</v>
      </c>
      <c r="AO907" s="31">
        <v>27296034.2495117</v>
      </c>
      <c r="AP907" s="31">
        <v>0</v>
      </c>
      <c r="AQ907" s="31">
        <v>18189157.532470699</v>
      </c>
      <c r="AR907" s="31">
        <v>9931048.3836669903</v>
      </c>
      <c r="AS907" s="31">
        <v>779703.08598327602</v>
      </c>
      <c r="AT907" s="31">
        <v>1801779.2685241699</v>
      </c>
      <c r="AU907" s="31">
        <v>0</v>
      </c>
      <c r="AV907" s="31">
        <v>9157468.4774169903</v>
      </c>
      <c r="AW907" s="31">
        <v>12441603.1724854</v>
      </c>
      <c r="AX907" s="31">
        <v>16939993.419677701</v>
      </c>
      <c r="AY907" s="31">
        <v>12441170.607788101</v>
      </c>
      <c r="AZ907" s="31">
        <v>11572488.792114301</v>
      </c>
      <c r="BA907" s="31">
        <v>0</v>
      </c>
      <c r="BB907" s="31">
        <v>0</v>
      </c>
      <c r="BC907" s="31">
        <v>4375387.4485473596</v>
      </c>
      <c r="BD907" s="31">
        <v>0</v>
      </c>
      <c r="BE907" s="31">
        <v>0</v>
      </c>
      <c r="BF907" s="31">
        <v>2558116.9228210398</v>
      </c>
      <c r="BG907" s="31">
        <v>21607292.395752002</v>
      </c>
      <c r="BH907" s="31">
        <v>5207703.6127929697</v>
      </c>
      <c r="BI907" s="31">
        <v>0</v>
      </c>
      <c r="BJ907" s="31">
        <v>5178345.7188720703</v>
      </c>
      <c r="BK907" s="31">
        <v>3431792.2276916499</v>
      </c>
      <c r="BL907" s="31">
        <v>0</v>
      </c>
      <c r="BM907" s="31">
        <v>0</v>
      </c>
      <c r="BN907" s="31">
        <v>0</v>
      </c>
      <c r="BO907" s="31">
        <v>0</v>
      </c>
      <c r="BP907" s="31">
        <v>0</v>
      </c>
      <c r="BQ907" s="31">
        <v>0</v>
      </c>
      <c r="BR907" s="31">
        <v>4080331.3569641099</v>
      </c>
      <c r="BS907" s="31">
        <v>4496859.9901123</v>
      </c>
      <c r="BT907" s="31">
        <v>0</v>
      </c>
      <c r="BU907" s="31">
        <v>0</v>
      </c>
      <c r="BV907" s="31">
        <v>1849585.0799255399</v>
      </c>
      <c r="BW907" s="31">
        <v>0</v>
      </c>
      <c r="BX907" s="31">
        <v>0</v>
      </c>
      <c r="BY907" s="31">
        <v>0</v>
      </c>
      <c r="BZ907" s="31">
        <v>0</v>
      </c>
      <c r="CA907" s="31">
        <v>93150.045625686602</v>
      </c>
      <c r="CB907" s="31">
        <v>6368092.9708862295</v>
      </c>
      <c r="CC907" s="31">
        <v>45467060.302246101</v>
      </c>
      <c r="CD907" s="31">
        <v>10364308.932739301</v>
      </c>
      <c r="CE907" s="31">
        <v>2252.7007181346398</v>
      </c>
      <c r="CF907" s="31">
        <v>392094.96981048601</v>
      </c>
      <c r="CG907" s="31">
        <v>2552528.7681884798</v>
      </c>
      <c r="CH907" s="31">
        <v>0</v>
      </c>
      <c r="CI907" s="31">
        <v>95399.165043830901</v>
      </c>
      <c r="CJ907" s="31">
        <v>6761536.40478516</v>
      </c>
      <c r="CK907" s="31">
        <v>48043592.871582001</v>
      </c>
      <c r="CL907" s="31">
        <v>10358200.1401367</v>
      </c>
      <c r="CM907" s="31">
        <v>121006.77547836299</v>
      </c>
      <c r="CN907" s="31">
        <v>15519261.503051801</v>
      </c>
      <c r="CO907" s="31">
        <v>69560105.112304702</v>
      </c>
      <c r="CP907" s="31">
        <v>10358200.1401367</v>
      </c>
    </row>
    <row r="908" spans="1:94">
      <c r="A908" s="138" t="s">
        <v>80</v>
      </c>
      <c r="B908" s="163">
        <v>38596</v>
      </c>
      <c r="C908" s="31">
        <v>63605.344066143</v>
      </c>
      <c r="D908" s="31">
        <v>0</v>
      </c>
      <c r="E908" s="31">
        <v>30128.8431355953</v>
      </c>
      <c r="F908" s="31">
        <v>18493.756669521299</v>
      </c>
      <c r="G908" s="31">
        <v>627.82057665288403</v>
      </c>
      <c r="H908" s="31">
        <v>1591.68608914316</v>
      </c>
      <c r="I908" s="31">
        <v>0</v>
      </c>
      <c r="J908" s="31">
        <v>11809.0446662903</v>
      </c>
      <c r="K908" s="31">
        <v>14391.6708256006</v>
      </c>
      <c r="L908" s="31">
        <v>45493.649093627901</v>
      </c>
      <c r="M908" s="31">
        <v>32412.133363962199</v>
      </c>
      <c r="N908" s="31">
        <v>12397.164185166401</v>
      </c>
      <c r="O908" s="31">
        <v>0</v>
      </c>
      <c r="P908" s="31">
        <v>0</v>
      </c>
      <c r="Q908" s="31">
        <v>4880.2099414467802</v>
      </c>
      <c r="R908" s="31">
        <v>0</v>
      </c>
      <c r="S908" s="31">
        <v>0</v>
      </c>
      <c r="T908" s="31">
        <v>2244.4521631002399</v>
      </c>
      <c r="U908" s="31">
        <v>25909.487354755402</v>
      </c>
      <c r="V908" s="31">
        <v>3755036.7123107901</v>
      </c>
      <c r="W908" s="31">
        <v>0</v>
      </c>
      <c r="X908" s="31">
        <v>2545283.5097961398</v>
      </c>
      <c r="Y908" s="31">
        <v>1390911.1338653599</v>
      </c>
      <c r="Z908" s="31">
        <v>142650.50340843201</v>
      </c>
      <c r="AA908" s="31">
        <v>250671.70749664301</v>
      </c>
      <c r="AB908" s="31">
        <v>0</v>
      </c>
      <c r="AC908" s="31">
        <v>4370254.4247436495</v>
      </c>
      <c r="AD908" s="31">
        <v>4339598.1771240197</v>
      </c>
      <c r="AE908" s="31">
        <v>2274161.9700622601</v>
      </c>
      <c r="AF908" s="31">
        <v>1711981.1459808301</v>
      </c>
      <c r="AG908" s="31">
        <v>1726100.8297271701</v>
      </c>
      <c r="AH908" s="31">
        <v>0</v>
      </c>
      <c r="AI908" s="31">
        <v>0</v>
      </c>
      <c r="AJ908" s="31">
        <v>604102.40980529797</v>
      </c>
      <c r="AK908" s="31">
        <v>0</v>
      </c>
      <c r="AL908" s="31">
        <v>0</v>
      </c>
      <c r="AM908" s="31">
        <v>389860.25673675502</v>
      </c>
      <c r="AN908" s="31">
        <v>8483780.2093505897</v>
      </c>
      <c r="AO908" s="31">
        <v>27837683.1245117</v>
      </c>
      <c r="AP908" s="31">
        <v>0</v>
      </c>
      <c r="AQ908" s="31">
        <v>17970867.751953099</v>
      </c>
      <c r="AR908" s="31">
        <v>9782342.8140869103</v>
      </c>
      <c r="AS908" s="31">
        <v>938688.47300720203</v>
      </c>
      <c r="AT908" s="31">
        <v>1665457.3524017299</v>
      </c>
      <c r="AU908" s="31">
        <v>0</v>
      </c>
      <c r="AV908" s="31">
        <v>11492775.868652301</v>
      </c>
      <c r="AW908" s="31">
        <v>10582268.817260699</v>
      </c>
      <c r="AX908" s="31">
        <v>17430123.431884799</v>
      </c>
      <c r="AY908" s="31">
        <v>12641392.470825201</v>
      </c>
      <c r="AZ908" s="31">
        <v>11762090.259277301</v>
      </c>
      <c r="BA908" s="31">
        <v>0</v>
      </c>
      <c r="BB908" s="31">
        <v>0</v>
      </c>
      <c r="BC908" s="31">
        <v>4284458.3792114304</v>
      </c>
      <c r="BD908" s="31">
        <v>0</v>
      </c>
      <c r="BE908" s="31">
        <v>0</v>
      </c>
      <c r="BF908" s="31">
        <v>2576383.1308288602</v>
      </c>
      <c r="BG908" s="31">
        <v>21633720.786377002</v>
      </c>
      <c r="BH908" s="31">
        <v>5568086.13781738</v>
      </c>
      <c r="BI908" s="31">
        <v>0</v>
      </c>
      <c r="BJ908" s="31">
        <v>5189821.4664306603</v>
      </c>
      <c r="BK908" s="31">
        <v>3428936.1965331999</v>
      </c>
      <c r="BL908" s="31">
        <v>0</v>
      </c>
      <c r="BM908" s="31">
        <v>0</v>
      </c>
      <c r="BN908" s="31">
        <v>0</v>
      </c>
      <c r="BO908" s="31">
        <v>0</v>
      </c>
      <c r="BP908" s="31">
        <v>0</v>
      </c>
      <c r="BQ908" s="31">
        <v>0</v>
      </c>
      <c r="BR908" s="31">
        <v>4175369.6690368699</v>
      </c>
      <c r="BS908" s="31">
        <v>4600957.1788330097</v>
      </c>
      <c r="BT908" s="31">
        <v>0</v>
      </c>
      <c r="BU908" s="31">
        <v>0</v>
      </c>
      <c r="BV908" s="31">
        <v>1838478.71434021</v>
      </c>
      <c r="BW908" s="31">
        <v>0</v>
      </c>
      <c r="BX908" s="31">
        <v>0</v>
      </c>
      <c r="BY908" s="31">
        <v>0</v>
      </c>
      <c r="BZ908" s="31">
        <v>0</v>
      </c>
      <c r="CA908" s="31">
        <v>93498.397568702698</v>
      </c>
      <c r="CB908" s="31">
        <v>6305130.0512695303</v>
      </c>
      <c r="CC908" s="31">
        <v>45833612.102050804</v>
      </c>
      <c r="CD908" s="31">
        <v>10787446.040893599</v>
      </c>
      <c r="CE908" s="31">
        <v>2213.7678423225898</v>
      </c>
      <c r="CF908" s="31">
        <v>387965.981872559</v>
      </c>
      <c r="CG908" s="31">
        <v>2568377.28485107</v>
      </c>
      <c r="CH908" s="31">
        <v>0</v>
      </c>
      <c r="CI908" s="31">
        <v>95707.694666862502</v>
      </c>
      <c r="CJ908" s="31">
        <v>6691895.0012207003</v>
      </c>
      <c r="CK908" s="31">
        <v>48391111.411621101</v>
      </c>
      <c r="CL908" s="31">
        <v>10800869.229614301</v>
      </c>
      <c r="CM908" s="31">
        <v>121641.79130744901</v>
      </c>
      <c r="CN908" s="31">
        <v>15176462.239623999</v>
      </c>
      <c r="CO908" s="31">
        <v>70242636.192382798</v>
      </c>
      <c r="CP908" s="31">
        <v>10800869.229614301</v>
      </c>
    </row>
    <row r="909" spans="1:94">
      <c r="A909" s="138" t="s">
        <v>80</v>
      </c>
      <c r="B909" s="163">
        <v>38687</v>
      </c>
      <c r="C909" s="31">
        <v>64724.471005439802</v>
      </c>
      <c r="D909" s="31">
        <v>0</v>
      </c>
      <c r="E909" s="31">
        <v>29556.382089853301</v>
      </c>
      <c r="F909" s="31">
        <v>18405.4532973766</v>
      </c>
      <c r="G909" s="31">
        <v>713.21455655246996</v>
      </c>
      <c r="H909" s="31">
        <v>1435.2676387727299</v>
      </c>
      <c r="I909" s="31">
        <v>0</v>
      </c>
      <c r="J909" s="31">
        <v>14212.387987256099</v>
      </c>
      <c r="K909" s="31">
        <v>12409.705520153</v>
      </c>
      <c r="L909" s="31">
        <v>44353.459108829498</v>
      </c>
      <c r="M909" s="31">
        <v>32528.0227360725</v>
      </c>
      <c r="N909" s="31">
        <v>12530.196593046199</v>
      </c>
      <c r="O909" s="31">
        <v>0</v>
      </c>
      <c r="P909" s="31">
        <v>0</v>
      </c>
      <c r="Q909" s="31">
        <v>4852.8242561817196</v>
      </c>
      <c r="R909" s="31">
        <v>0</v>
      </c>
      <c r="S909" s="31">
        <v>0</v>
      </c>
      <c r="T909" s="31">
        <v>2145.2327577173701</v>
      </c>
      <c r="U909" s="31">
        <v>26633.9433887005</v>
      </c>
      <c r="V909" s="31">
        <v>3814760.1940002399</v>
      </c>
      <c r="W909" s="31">
        <v>0</v>
      </c>
      <c r="X909" s="31">
        <v>2483228.2309265099</v>
      </c>
      <c r="Y909" s="31">
        <v>1373846.0389404299</v>
      </c>
      <c r="Z909" s="31">
        <v>162585.11618042001</v>
      </c>
      <c r="AA909" s="31">
        <v>212407.41939735401</v>
      </c>
      <c r="AB909" s="31">
        <v>0</v>
      </c>
      <c r="AC909" s="31">
        <v>5100070.1585082998</v>
      </c>
      <c r="AD909" s="31">
        <v>3667205.0710144001</v>
      </c>
      <c r="AE909" s="31">
        <v>2194898.4461059598</v>
      </c>
      <c r="AF909" s="31">
        <v>1720589.19819641</v>
      </c>
      <c r="AG909" s="31">
        <v>1730159.0429229699</v>
      </c>
      <c r="AH909" s="31">
        <v>0</v>
      </c>
      <c r="AI909" s="31">
        <v>0</v>
      </c>
      <c r="AJ909" s="31">
        <v>597726.77967834496</v>
      </c>
      <c r="AK909" s="31">
        <v>0</v>
      </c>
      <c r="AL909" s="31">
        <v>0</v>
      </c>
      <c r="AM909" s="31">
        <v>367249.24449920701</v>
      </c>
      <c r="AN909" s="31">
        <v>8771421.0233154297</v>
      </c>
      <c r="AO909" s="31">
        <v>28579412.373535201</v>
      </c>
      <c r="AP909" s="31">
        <v>0</v>
      </c>
      <c r="AQ909" s="31">
        <v>17803573.198486298</v>
      </c>
      <c r="AR909" s="31">
        <v>9978015.7772216797</v>
      </c>
      <c r="AS909" s="31">
        <v>1080812.9731903099</v>
      </c>
      <c r="AT909" s="31">
        <v>1433591.7207031299</v>
      </c>
      <c r="AU909" s="31">
        <v>0</v>
      </c>
      <c r="AV909" s="31">
        <v>13782605.2696533</v>
      </c>
      <c r="AW909" s="31">
        <v>9089010.3865966797</v>
      </c>
      <c r="AX909" s="31">
        <v>16835996.998046901</v>
      </c>
      <c r="AY909" s="31">
        <v>12869014.1296387</v>
      </c>
      <c r="AZ909" s="31">
        <v>11936623.3666992</v>
      </c>
      <c r="BA909" s="31">
        <v>0</v>
      </c>
      <c r="BB909" s="31">
        <v>0</v>
      </c>
      <c r="BC909" s="31">
        <v>4287196.6821899395</v>
      </c>
      <c r="BD909" s="31">
        <v>0</v>
      </c>
      <c r="BE909" s="31">
        <v>0</v>
      </c>
      <c r="BF909" s="31">
        <v>2461042.6272277799</v>
      </c>
      <c r="BG909" s="31">
        <v>22868655.263427701</v>
      </c>
      <c r="BH909" s="31">
        <v>5722618.80615234</v>
      </c>
      <c r="BI909" s="31">
        <v>0</v>
      </c>
      <c r="BJ909" s="31">
        <v>5119331.9479980497</v>
      </c>
      <c r="BK909" s="31">
        <v>3432430.7525939899</v>
      </c>
      <c r="BL909" s="31">
        <v>0</v>
      </c>
      <c r="BM909" s="31">
        <v>0</v>
      </c>
      <c r="BN909" s="31">
        <v>0</v>
      </c>
      <c r="BO909" s="31">
        <v>0</v>
      </c>
      <c r="BP909" s="31">
        <v>0</v>
      </c>
      <c r="BQ909" s="31">
        <v>0</v>
      </c>
      <c r="BR909" s="31">
        <v>4246309.85083008</v>
      </c>
      <c r="BS909" s="31">
        <v>4662738.71057129</v>
      </c>
      <c r="BT909" s="31">
        <v>0</v>
      </c>
      <c r="BU909" s="31">
        <v>0</v>
      </c>
      <c r="BV909" s="31">
        <v>1870702.7497558601</v>
      </c>
      <c r="BW909" s="31">
        <v>0</v>
      </c>
      <c r="BX909" s="31">
        <v>0</v>
      </c>
      <c r="BY909" s="31">
        <v>0</v>
      </c>
      <c r="BZ909" s="31">
        <v>0</v>
      </c>
      <c r="CA909" s="31">
        <v>94278.959393501296</v>
      </c>
      <c r="CB909" s="31">
        <v>6295579.7366943397</v>
      </c>
      <c r="CC909" s="31">
        <v>46374027.378417999</v>
      </c>
      <c r="CD909" s="31">
        <v>10821326.7694092</v>
      </c>
      <c r="CE909" s="31">
        <v>2151.7668882906401</v>
      </c>
      <c r="CF909" s="31">
        <v>375525.25914764398</v>
      </c>
      <c r="CG909" s="31">
        <v>2516633.49359131</v>
      </c>
      <c r="CH909" s="31">
        <v>0</v>
      </c>
      <c r="CI909" s="31">
        <v>96435.234174728394</v>
      </c>
      <c r="CJ909" s="31">
        <v>6672144.4303588904</v>
      </c>
      <c r="CK909" s="31">
        <v>48902667.306152299</v>
      </c>
      <c r="CL909" s="31">
        <v>10823228.6644287</v>
      </c>
      <c r="CM909" s="31">
        <v>122996.273576736</v>
      </c>
      <c r="CN909" s="31">
        <v>15461715.5389404</v>
      </c>
      <c r="CO909" s="31">
        <v>71726821.959960893</v>
      </c>
      <c r="CP909" s="31">
        <v>10823228.6644287</v>
      </c>
    </row>
    <row r="910" spans="1:94">
      <c r="A910" s="138" t="s">
        <v>80</v>
      </c>
      <c r="B910" s="163">
        <v>38777</v>
      </c>
      <c r="C910" s="31">
        <v>66479.033414840698</v>
      </c>
      <c r="D910" s="31">
        <v>0</v>
      </c>
      <c r="E910" s="31">
        <v>28880.930183649099</v>
      </c>
      <c r="F910" s="31">
        <v>18046.998619556402</v>
      </c>
      <c r="G910" s="31">
        <v>833.05542293191002</v>
      </c>
      <c r="H910" s="31">
        <v>1356.4295484572599</v>
      </c>
      <c r="I910" s="31">
        <v>0</v>
      </c>
      <c r="J910" s="31">
        <v>15890.082076668699</v>
      </c>
      <c r="K910" s="31">
        <v>10779.783250689499</v>
      </c>
      <c r="L910" s="31">
        <v>24064.428252935399</v>
      </c>
      <c r="M910" s="31">
        <v>33494.8454246521</v>
      </c>
      <c r="N910" s="31">
        <v>12691.208922624601</v>
      </c>
      <c r="O910" s="31">
        <v>26179.675718307499</v>
      </c>
      <c r="P910" s="31">
        <v>0</v>
      </c>
      <c r="Q910" s="31">
        <v>4909.71995842457</v>
      </c>
      <c r="R910" s="31">
        <v>1301.5866294950199</v>
      </c>
      <c r="S910" s="31">
        <v>0</v>
      </c>
      <c r="T910" s="31">
        <v>948.58342739939701</v>
      </c>
      <c r="U910" s="31">
        <v>27172.2216393948</v>
      </c>
      <c r="V910" s="31">
        <v>3964773.80438232</v>
      </c>
      <c r="W910" s="31">
        <v>0</v>
      </c>
      <c r="X910" s="31">
        <v>2429361.4446105999</v>
      </c>
      <c r="Y910" s="31">
        <v>1354218.4536132801</v>
      </c>
      <c r="Z910" s="31">
        <v>177622.620962143</v>
      </c>
      <c r="AA910" s="31">
        <v>206297.362121582</v>
      </c>
      <c r="AB910" s="31">
        <v>0</v>
      </c>
      <c r="AC910" s="31">
        <v>5696271.7182617197</v>
      </c>
      <c r="AD910" s="31">
        <v>3044625.9292297401</v>
      </c>
      <c r="AE910" s="31">
        <v>1045268.3469390901</v>
      </c>
      <c r="AF910" s="31">
        <v>1801886.89837646</v>
      </c>
      <c r="AG910" s="31">
        <v>1741868.9602203399</v>
      </c>
      <c r="AH910" s="31">
        <v>1225258.3611908001</v>
      </c>
      <c r="AI910" s="31">
        <v>0</v>
      </c>
      <c r="AJ910" s="31">
        <v>600505.99208831799</v>
      </c>
      <c r="AK910" s="31">
        <v>227758.924678802</v>
      </c>
      <c r="AL910" s="31">
        <v>0</v>
      </c>
      <c r="AM910" s="31">
        <v>163316.17469406099</v>
      </c>
      <c r="AN910" s="31">
        <v>9024748.6315918006</v>
      </c>
      <c r="AO910" s="31">
        <v>30021517.4997559</v>
      </c>
      <c r="AP910" s="31">
        <v>0</v>
      </c>
      <c r="AQ910" s="31">
        <v>17516578.060058601</v>
      </c>
      <c r="AR910" s="31">
        <v>9842324.7768554706</v>
      </c>
      <c r="AS910" s="31">
        <v>1202011.8529357901</v>
      </c>
      <c r="AT910" s="31">
        <v>1411913.78588867</v>
      </c>
      <c r="AU910" s="31">
        <v>0</v>
      </c>
      <c r="AV910" s="31">
        <v>15599333.2386475</v>
      </c>
      <c r="AW910" s="31">
        <v>7595792.3103637705</v>
      </c>
      <c r="AX910" s="31">
        <v>8410602.6035156306</v>
      </c>
      <c r="AY910" s="31">
        <v>13599912.3051758</v>
      </c>
      <c r="AZ910" s="31">
        <v>12163624.401001001</v>
      </c>
      <c r="BA910" s="31">
        <v>9130994.6683349591</v>
      </c>
      <c r="BB910" s="31">
        <v>0</v>
      </c>
      <c r="BC910" s="31">
        <v>4366825.5101318397</v>
      </c>
      <c r="BD910" s="31">
        <v>1542028.03730774</v>
      </c>
      <c r="BE910" s="31">
        <v>0</v>
      </c>
      <c r="BF910" s="31">
        <v>1127147.3005828899</v>
      </c>
      <c r="BG910" s="31">
        <v>23872907.9931641</v>
      </c>
      <c r="BH910" s="31">
        <v>7479092.3481445303</v>
      </c>
      <c r="BI910" s="31">
        <v>0</v>
      </c>
      <c r="BJ910" s="31">
        <v>5732260.11328125</v>
      </c>
      <c r="BK910" s="31">
        <v>3602685.2068786598</v>
      </c>
      <c r="BL910" s="31">
        <v>75535.807130813599</v>
      </c>
      <c r="BM910" s="31">
        <v>111268.315242767</v>
      </c>
      <c r="BN910" s="31">
        <v>0</v>
      </c>
      <c r="BO910" s="31">
        <v>0</v>
      </c>
      <c r="BP910" s="31">
        <v>0</v>
      </c>
      <c r="BQ910" s="31">
        <v>0</v>
      </c>
      <c r="BR910" s="31">
        <v>4651279.4617919903</v>
      </c>
      <c r="BS910" s="31">
        <v>4863152.0611572303</v>
      </c>
      <c r="BT910" s="31">
        <v>1780491.07325745</v>
      </c>
      <c r="BU910" s="31">
        <v>0</v>
      </c>
      <c r="BV910" s="31">
        <v>1940069.7750396701</v>
      </c>
      <c r="BW910" s="31">
        <v>183818.988685608</v>
      </c>
      <c r="BX910" s="31">
        <v>0</v>
      </c>
      <c r="BY910" s="31">
        <v>0</v>
      </c>
      <c r="BZ910" s="31">
        <v>0</v>
      </c>
      <c r="CA910" s="31">
        <v>95382.596404075593</v>
      </c>
      <c r="CB910" s="31">
        <v>6399209.5415649395</v>
      </c>
      <c r="CC910" s="31">
        <v>47585526.7353516</v>
      </c>
      <c r="CD910" s="31">
        <v>13237386.802490201</v>
      </c>
      <c r="CE910" s="31">
        <v>2198.2187439203299</v>
      </c>
      <c r="CF910" s="31">
        <v>390155.92561721802</v>
      </c>
      <c r="CG910" s="31">
        <v>2660650.64245605</v>
      </c>
      <c r="CH910" s="31">
        <v>183818.988685608</v>
      </c>
      <c r="CI910" s="31">
        <v>97582.067006111101</v>
      </c>
      <c r="CJ910" s="31">
        <v>6788169.3790893601</v>
      </c>
      <c r="CK910" s="31">
        <v>50225269.126953103</v>
      </c>
      <c r="CL910" s="31">
        <v>13422301.0422363</v>
      </c>
      <c r="CM910" s="31">
        <v>124587.24348735801</v>
      </c>
      <c r="CN910" s="31">
        <v>15807024.0109863</v>
      </c>
      <c r="CO910" s="31">
        <v>74010823.216796905</v>
      </c>
      <c r="CP910" s="31">
        <v>13422301.0422363</v>
      </c>
    </row>
    <row r="911" spans="1:94">
      <c r="A911" s="138" t="s">
        <v>80</v>
      </c>
      <c r="B911" s="163">
        <v>38869</v>
      </c>
      <c r="C911" s="31">
        <v>68340.243511199995</v>
      </c>
      <c r="D911" s="31">
        <v>0</v>
      </c>
      <c r="E911" s="31">
        <v>28754.2550430298</v>
      </c>
      <c r="F911" s="31">
        <v>18385.113465785998</v>
      </c>
      <c r="G911" s="31">
        <v>974.50883441418398</v>
      </c>
      <c r="H911" s="31">
        <v>1248.21912808716</v>
      </c>
      <c r="I911" s="31">
        <v>0</v>
      </c>
      <c r="J911" s="31">
        <v>18688.470242977099</v>
      </c>
      <c r="K911" s="31">
        <v>9291.4840651750601</v>
      </c>
      <c r="L911" s="31">
        <v>22866.390755414999</v>
      </c>
      <c r="M911" s="31">
        <v>33908.278144359603</v>
      </c>
      <c r="N911" s="31">
        <v>12834.427514553099</v>
      </c>
      <c r="O911" s="31">
        <v>27703.679304599798</v>
      </c>
      <c r="P911" s="31">
        <v>0</v>
      </c>
      <c r="Q911" s="31">
        <v>4917.5277794003496</v>
      </c>
      <c r="R911" s="31">
        <v>1406.2530620843199</v>
      </c>
      <c r="S911" s="31">
        <v>0</v>
      </c>
      <c r="T911" s="31">
        <v>879.52588993310906</v>
      </c>
      <c r="U911" s="31">
        <v>27695.760229587599</v>
      </c>
      <c r="V911" s="31">
        <v>4044515.9248657199</v>
      </c>
      <c r="W911" s="31">
        <v>0</v>
      </c>
      <c r="X911" s="31">
        <v>2377772.96453857</v>
      </c>
      <c r="Y911" s="31">
        <v>1348685.7759246801</v>
      </c>
      <c r="Z911" s="31">
        <v>207376.16993141201</v>
      </c>
      <c r="AA911" s="31">
        <v>180005.82312011701</v>
      </c>
      <c r="AB911" s="31">
        <v>0</v>
      </c>
      <c r="AC911" s="31">
        <v>6811501.6229248</v>
      </c>
      <c r="AD911" s="31">
        <v>2459267.0209655799</v>
      </c>
      <c r="AE911" s="31">
        <v>987356.89555358898</v>
      </c>
      <c r="AF911" s="31">
        <v>1797371.9544372601</v>
      </c>
      <c r="AG911" s="31">
        <v>1752043.4825744601</v>
      </c>
      <c r="AH911" s="31">
        <v>1289673.0254516599</v>
      </c>
      <c r="AI911" s="31">
        <v>0</v>
      </c>
      <c r="AJ911" s="31">
        <v>599325.80493164097</v>
      </c>
      <c r="AK911" s="31">
        <v>240556.19035720799</v>
      </c>
      <c r="AL911" s="31">
        <v>0</v>
      </c>
      <c r="AM911" s="31">
        <v>145481.56888389599</v>
      </c>
      <c r="AN911" s="31">
        <v>9128554.2430419903</v>
      </c>
      <c r="AO911" s="31">
        <v>30890159.6787109</v>
      </c>
      <c r="AP911" s="31">
        <v>0</v>
      </c>
      <c r="AQ911" s="31">
        <v>17248036.5463867</v>
      </c>
      <c r="AR911" s="31">
        <v>9842100.60864258</v>
      </c>
      <c r="AS911" s="31">
        <v>1425570.20033264</v>
      </c>
      <c r="AT911" s="31">
        <v>1242703.6594390899</v>
      </c>
      <c r="AU911" s="31">
        <v>0</v>
      </c>
      <c r="AV911" s="31">
        <v>18750105.951416001</v>
      </c>
      <c r="AW911" s="31">
        <v>6179495.0178222703</v>
      </c>
      <c r="AX911" s="31">
        <v>8036292.9395141602</v>
      </c>
      <c r="AY911" s="31">
        <v>13703378.7896729</v>
      </c>
      <c r="AZ911" s="31">
        <v>12371006.6645508</v>
      </c>
      <c r="BA911" s="31">
        <v>9690736.0225830097</v>
      </c>
      <c r="BB911" s="31">
        <v>0</v>
      </c>
      <c r="BC911" s="31">
        <v>4386701.4639282199</v>
      </c>
      <c r="BD911" s="31">
        <v>1642242.08255005</v>
      </c>
      <c r="BE911" s="31">
        <v>0</v>
      </c>
      <c r="BF911" s="31">
        <v>1015907.92844391</v>
      </c>
      <c r="BG911" s="31">
        <v>24544304.744872998</v>
      </c>
      <c r="BH911" s="31">
        <v>7809129.3925781297</v>
      </c>
      <c r="BI911" s="31">
        <v>0</v>
      </c>
      <c r="BJ911" s="31">
        <v>5697207.35046387</v>
      </c>
      <c r="BK911" s="31">
        <v>3610520.2401428199</v>
      </c>
      <c r="BL911" s="31">
        <v>92554.203054428101</v>
      </c>
      <c r="BM911" s="31">
        <v>104125.197306633</v>
      </c>
      <c r="BN911" s="31">
        <v>0</v>
      </c>
      <c r="BO911" s="31">
        <v>0</v>
      </c>
      <c r="BP911" s="31">
        <v>0</v>
      </c>
      <c r="BQ911" s="31">
        <v>0</v>
      </c>
      <c r="BR911" s="31">
        <v>4717641.5551147498</v>
      </c>
      <c r="BS911" s="31">
        <v>4953817.47509766</v>
      </c>
      <c r="BT911" s="31">
        <v>1889391.67579651</v>
      </c>
      <c r="BU911" s="31">
        <v>0</v>
      </c>
      <c r="BV911" s="31">
        <v>1959708.6851654099</v>
      </c>
      <c r="BW911" s="31">
        <v>193507.36758232099</v>
      </c>
      <c r="BX911" s="31">
        <v>0</v>
      </c>
      <c r="BY911" s="31">
        <v>0</v>
      </c>
      <c r="BZ911" s="31">
        <v>0</v>
      </c>
      <c r="CA911" s="31">
        <v>97306.457271575899</v>
      </c>
      <c r="CB911" s="31">
        <v>6421186.59729004</v>
      </c>
      <c r="CC911" s="31">
        <v>48123964.251464799</v>
      </c>
      <c r="CD911" s="31">
        <v>13494347.0754395</v>
      </c>
      <c r="CE911" s="31">
        <v>2217.4001199305098</v>
      </c>
      <c r="CF911" s="31">
        <v>384834.54866027797</v>
      </c>
      <c r="CG911" s="31">
        <v>2650007.33734131</v>
      </c>
      <c r="CH911" s="31">
        <v>193507.36758232099</v>
      </c>
      <c r="CI911" s="31">
        <v>99525.115325927705</v>
      </c>
      <c r="CJ911" s="31">
        <v>6807237.3226318397</v>
      </c>
      <c r="CK911" s="31">
        <v>50784246.138671897</v>
      </c>
      <c r="CL911" s="31">
        <v>13684059.830322299</v>
      </c>
      <c r="CM911" s="31">
        <v>126997.840374947</v>
      </c>
      <c r="CN911" s="31">
        <v>15926861.161132799</v>
      </c>
      <c r="CO911" s="31">
        <v>75302576.463867202</v>
      </c>
      <c r="CP911" s="31">
        <v>13684059.830322299</v>
      </c>
    </row>
    <row r="912" spans="1:94">
      <c r="A912" s="138" t="s">
        <v>80</v>
      </c>
      <c r="B912" s="163">
        <v>38961</v>
      </c>
      <c r="C912" s="31">
        <v>69856.382532119795</v>
      </c>
      <c r="D912" s="31">
        <v>0</v>
      </c>
      <c r="E912" s="31">
        <v>28053.236753463701</v>
      </c>
      <c r="F912" s="31">
        <v>18047.3552954197</v>
      </c>
      <c r="G912" s="31">
        <v>1040.2447795420901</v>
      </c>
      <c r="H912" s="31">
        <v>1167.4032111614899</v>
      </c>
      <c r="I912" s="31">
        <v>0</v>
      </c>
      <c r="J912" s="31">
        <v>20481.925562381701</v>
      </c>
      <c r="K912" s="31">
        <v>7919.94571405649</v>
      </c>
      <c r="L912" s="31">
        <v>21686.0705413818</v>
      </c>
      <c r="M912" s="31">
        <v>34090.214299678802</v>
      </c>
      <c r="N912" s="31">
        <v>12891.765538454099</v>
      </c>
      <c r="O912" s="31">
        <v>28462.0010156631</v>
      </c>
      <c r="P912" s="31">
        <v>0</v>
      </c>
      <c r="Q912" s="31">
        <v>4884.4498592019099</v>
      </c>
      <c r="R912" s="31">
        <v>1438.09166495502</v>
      </c>
      <c r="S912" s="31">
        <v>0</v>
      </c>
      <c r="T912" s="31">
        <v>801.60807055980001</v>
      </c>
      <c r="U912" s="31">
        <v>28078.6376671791</v>
      </c>
      <c r="V912" s="31">
        <v>4124430.7245483398</v>
      </c>
      <c r="W912" s="31">
        <v>0</v>
      </c>
      <c r="X912" s="31">
        <v>2290539.0659179701</v>
      </c>
      <c r="Y912" s="31">
        <v>1316753.57348633</v>
      </c>
      <c r="Z912" s="31">
        <v>229312.49997901899</v>
      </c>
      <c r="AA912" s="31">
        <v>158861.1603508</v>
      </c>
      <c r="AB912" s="31">
        <v>0</v>
      </c>
      <c r="AC912" s="31">
        <v>7680950.01062012</v>
      </c>
      <c r="AD912" s="31">
        <v>1794476.4982604999</v>
      </c>
      <c r="AE912" s="31">
        <v>927039.207679749</v>
      </c>
      <c r="AF912" s="31">
        <v>1798459.7375793499</v>
      </c>
      <c r="AG912" s="31">
        <v>1745237.6973877</v>
      </c>
      <c r="AH912" s="31">
        <v>1325741.4026947001</v>
      </c>
      <c r="AI912" s="31">
        <v>0</v>
      </c>
      <c r="AJ912" s="31">
        <v>588518.41796112095</v>
      </c>
      <c r="AK912" s="31">
        <v>248723.40869522101</v>
      </c>
      <c r="AL912" s="31">
        <v>0</v>
      </c>
      <c r="AM912" s="31">
        <v>133868.682826996</v>
      </c>
      <c r="AN912" s="31">
        <v>9228870.0738525409</v>
      </c>
      <c r="AO912" s="31">
        <v>31786378.9379883</v>
      </c>
      <c r="AP912" s="31">
        <v>0</v>
      </c>
      <c r="AQ912" s="31">
        <v>16763772.490722699</v>
      </c>
      <c r="AR912" s="31">
        <v>9610463.7137451209</v>
      </c>
      <c r="AS912" s="31">
        <v>1586455.61289978</v>
      </c>
      <c r="AT912" s="31">
        <v>1106334.7696380599</v>
      </c>
      <c r="AU912" s="31">
        <v>0</v>
      </c>
      <c r="AV912" s="31">
        <v>21391361.040527299</v>
      </c>
      <c r="AW912" s="31">
        <v>4588150.6353149395</v>
      </c>
      <c r="AX912" s="31">
        <v>7630162.3059692401</v>
      </c>
      <c r="AY912" s="31">
        <v>13817728.268188501</v>
      </c>
      <c r="AZ912" s="31">
        <v>12408742.387695299</v>
      </c>
      <c r="BA912" s="31">
        <v>10084891.252563501</v>
      </c>
      <c r="BB912" s="31">
        <v>0</v>
      </c>
      <c r="BC912" s="31">
        <v>4338356.2545776404</v>
      </c>
      <c r="BD912" s="31">
        <v>1704472.7277832001</v>
      </c>
      <c r="BE912" s="31">
        <v>0</v>
      </c>
      <c r="BF912" s="31">
        <v>942286.54349517799</v>
      </c>
      <c r="BG912" s="31">
        <v>25429690.206298798</v>
      </c>
      <c r="BH912" s="31">
        <v>8059735.9401245099</v>
      </c>
      <c r="BI912" s="31">
        <v>0</v>
      </c>
      <c r="BJ912" s="31">
        <v>5567770.4884643601</v>
      </c>
      <c r="BK912" s="31">
        <v>3531768.1483154302</v>
      </c>
      <c r="BL912" s="31">
        <v>108259.884622574</v>
      </c>
      <c r="BM912" s="31">
        <v>93240.195101738005</v>
      </c>
      <c r="BN912" s="31">
        <v>0</v>
      </c>
      <c r="BO912" s="31">
        <v>0</v>
      </c>
      <c r="BP912" s="31">
        <v>0</v>
      </c>
      <c r="BQ912" s="31">
        <v>0</v>
      </c>
      <c r="BR912" s="31">
        <v>4737899.7787475605</v>
      </c>
      <c r="BS912" s="31">
        <v>4945161.9889526404</v>
      </c>
      <c r="BT912" s="31">
        <v>1967682.4614715599</v>
      </c>
      <c r="BU912" s="31">
        <v>0</v>
      </c>
      <c r="BV912" s="31">
        <v>1947590.8680267299</v>
      </c>
      <c r="BW912" s="31">
        <v>195738.57148933399</v>
      </c>
      <c r="BX912" s="31">
        <v>0</v>
      </c>
      <c r="BY912" s="31">
        <v>0</v>
      </c>
      <c r="BZ912" s="31">
        <v>0</v>
      </c>
      <c r="CA912" s="31">
        <v>97700.711683273301</v>
      </c>
      <c r="CB912" s="31">
        <v>6409242.9852905301</v>
      </c>
      <c r="CC912" s="31">
        <v>48499222.458984397</v>
      </c>
      <c r="CD912" s="31">
        <v>13631329.269043</v>
      </c>
      <c r="CE912" s="31">
        <v>2202.7393956482401</v>
      </c>
      <c r="CF912" s="31">
        <v>384067.07027435303</v>
      </c>
      <c r="CG912" s="31">
        <v>2664156.4146423298</v>
      </c>
      <c r="CH912" s="31">
        <v>195738.57148933399</v>
      </c>
      <c r="CI912" s="31">
        <v>99896.015314102202</v>
      </c>
      <c r="CJ912" s="31">
        <v>6792103.8435058603</v>
      </c>
      <c r="CK912" s="31">
        <v>51163470.560546897</v>
      </c>
      <c r="CL912" s="31">
        <v>13830687.2231445</v>
      </c>
      <c r="CM912" s="31">
        <v>127856.741916656</v>
      </c>
      <c r="CN912" s="31">
        <v>16023739.6882324</v>
      </c>
      <c r="CO912" s="31">
        <v>76762533.053710893</v>
      </c>
      <c r="CP912" s="31">
        <v>13830687.2231445</v>
      </c>
    </row>
    <row r="913" spans="1:94">
      <c r="A913" s="138" t="s">
        <v>80</v>
      </c>
      <c r="B913" s="163">
        <v>39052</v>
      </c>
      <c r="C913" s="31">
        <v>72474.451925277695</v>
      </c>
      <c r="D913" s="31">
        <v>0</v>
      </c>
      <c r="E913" s="31">
        <v>27597.1403608322</v>
      </c>
      <c r="F913" s="31">
        <v>18085.866585493099</v>
      </c>
      <c r="G913" s="31">
        <v>1159.1448237299901</v>
      </c>
      <c r="H913" s="31">
        <v>1078.96923078597</v>
      </c>
      <c r="I913" s="31">
        <v>0</v>
      </c>
      <c r="J913" s="31">
        <v>22959.605677843101</v>
      </c>
      <c r="K913" s="31">
        <v>5820.8906830549204</v>
      </c>
      <c r="L913" s="31">
        <v>21931.911010503802</v>
      </c>
      <c r="M913" s="31">
        <v>34650.937300682097</v>
      </c>
      <c r="N913" s="31">
        <v>12894.860130667699</v>
      </c>
      <c r="O913" s="31">
        <v>29911.4603850842</v>
      </c>
      <c r="P913" s="31">
        <v>0</v>
      </c>
      <c r="Q913" s="31">
        <v>4919.2417110204697</v>
      </c>
      <c r="R913" s="31">
        <v>1515.52961015701</v>
      </c>
      <c r="S913" s="31">
        <v>0</v>
      </c>
      <c r="T913" s="31">
        <v>754.27287200093303</v>
      </c>
      <c r="U913" s="31">
        <v>29057.979122161902</v>
      </c>
      <c r="V913" s="31">
        <v>4264518.9374389602</v>
      </c>
      <c r="W913" s="31">
        <v>0</v>
      </c>
      <c r="X913" s="31">
        <v>2247289.5409545898</v>
      </c>
      <c r="Y913" s="31">
        <v>1302561.6680755599</v>
      </c>
      <c r="Z913" s="31">
        <v>244414.75883483901</v>
      </c>
      <c r="AA913" s="31">
        <v>143310.18909072899</v>
      </c>
      <c r="AB913" s="31">
        <v>0</v>
      </c>
      <c r="AC913" s="31">
        <v>8357080.5496215802</v>
      </c>
      <c r="AD913" s="31">
        <v>1075457.1195678699</v>
      </c>
      <c r="AE913" s="31">
        <v>951845.83232879604</v>
      </c>
      <c r="AF913" s="31">
        <v>1824008.6773529099</v>
      </c>
      <c r="AG913" s="31">
        <v>1732698.0490417499</v>
      </c>
      <c r="AH913" s="31">
        <v>1402021.42085266</v>
      </c>
      <c r="AI913" s="31">
        <v>0</v>
      </c>
      <c r="AJ913" s="31">
        <v>603911.04922485398</v>
      </c>
      <c r="AK913" s="31">
        <v>262204.76287841803</v>
      </c>
      <c r="AL913" s="31">
        <v>0</v>
      </c>
      <c r="AM913" s="31">
        <v>124828.72052288101</v>
      </c>
      <c r="AN913" s="31">
        <v>9611478.9902343806</v>
      </c>
      <c r="AO913" s="31">
        <v>33331438.270019501</v>
      </c>
      <c r="AP913" s="31">
        <v>0</v>
      </c>
      <c r="AQ913" s="31">
        <v>16468155.9797363</v>
      </c>
      <c r="AR913" s="31">
        <v>9548881.4796142597</v>
      </c>
      <c r="AS913" s="31">
        <v>1691810.0320434601</v>
      </c>
      <c r="AT913" s="31">
        <v>1006664.79645538</v>
      </c>
      <c r="AU913" s="31">
        <v>0</v>
      </c>
      <c r="AV913" s="31">
        <v>23423494.8510742</v>
      </c>
      <c r="AW913" s="31">
        <v>2760026.6177978502</v>
      </c>
      <c r="AX913" s="31">
        <v>7906605.0088501005</v>
      </c>
      <c r="AY913" s="31">
        <v>14242257.6132813</v>
      </c>
      <c r="AZ913" s="31">
        <v>12412408.8594971</v>
      </c>
      <c r="BA913" s="31">
        <v>10798792.4959717</v>
      </c>
      <c r="BB913" s="31">
        <v>0</v>
      </c>
      <c r="BC913" s="31">
        <v>4488800.4767456101</v>
      </c>
      <c r="BD913" s="31">
        <v>1814132.40817261</v>
      </c>
      <c r="BE913" s="31">
        <v>0</v>
      </c>
      <c r="BF913" s="31">
        <v>883314.79277801502</v>
      </c>
      <c r="BG913" s="31">
        <v>26657551.185546901</v>
      </c>
      <c r="BH913" s="31">
        <v>8464546.7956543006</v>
      </c>
      <c r="BI913" s="31">
        <v>0</v>
      </c>
      <c r="BJ913" s="31">
        <v>5477155.5480346698</v>
      </c>
      <c r="BK913" s="31">
        <v>3500896.7902526902</v>
      </c>
      <c r="BL913" s="31">
        <v>124750.91162395501</v>
      </c>
      <c r="BM913" s="31">
        <v>78699.441133499102</v>
      </c>
      <c r="BN913" s="31">
        <v>0</v>
      </c>
      <c r="BO913" s="31">
        <v>0</v>
      </c>
      <c r="BP913" s="31">
        <v>0</v>
      </c>
      <c r="BQ913" s="31">
        <v>0</v>
      </c>
      <c r="BR913" s="31">
        <v>4878666.89807129</v>
      </c>
      <c r="BS913" s="31">
        <v>4956210.9508056603</v>
      </c>
      <c r="BT913" s="31">
        <v>2104847.7878723098</v>
      </c>
      <c r="BU913" s="31">
        <v>0</v>
      </c>
      <c r="BV913" s="31">
        <v>2013611.45423889</v>
      </c>
      <c r="BW913" s="31">
        <v>211923.36993789699</v>
      </c>
      <c r="BX913" s="31">
        <v>0</v>
      </c>
      <c r="BY913" s="31">
        <v>0</v>
      </c>
      <c r="BZ913" s="31">
        <v>0</v>
      </c>
      <c r="CA913" s="31">
        <v>100055.021887779</v>
      </c>
      <c r="CB913" s="31">
        <v>6515797.9993896503</v>
      </c>
      <c r="CC913" s="31">
        <v>49836515.693359397</v>
      </c>
      <c r="CD913" s="31">
        <v>13919162.391845699</v>
      </c>
      <c r="CE913" s="31">
        <v>2238.40826529264</v>
      </c>
      <c r="CF913" s="31">
        <v>388020.01495361299</v>
      </c>
      <c r="CG913" s="31">
        <v>2695748.9230651902</v>
      </c>
      <c r="CH913" s="31">
        <v>211923.36993789699</v>
      </c>
      <c r="CI913" s="31">
        <v>102298.174787521</v>
      </c>
      <c r="CJ913" s="31">
        <v>6904337.1680908203</v>
      </c>
      <c r="CK913" s="31">
        <v>52544375.955566399</v>
      </c>
      <c r="CL913" s="31">
        <v>14127535.0310059</v>
      </c>
      <c r="CM913" s="31">
        <v>131225.55050277701</v>
      </c>
      <c r="CN913" s="31">
        <v>16517107.7702637</v>
      </c>
      <c r="CO913" s="31">
        <v>79092051.390625</v>
      </c>
      <c r="CP913" s="31">
        <v>14127535.0310059</v>
      </c>
    </row>
    <row r="914" spans="1:94">
      <c r="A914" s="138" t="s">
        <v>80</v>
      </c>
      <c r="B914" s="163">
        <v>39142</v>
      </c>
      <c r="C914" s="31">
        <v>74082.848253250093</v>
      </c>
      <c r="D914" s="31">
        <v>0</v>
      </c>
      <c r="E914" s="31">
        <v>26798.5444681644</v>
      </c>
      <c r="F914" s="31">
        <v>17753.133846282999</v>
      </c>
      <c r="G914" s="31">
        <v>1256.94461238384</v>
      </c>
      <c r="H914" s="31">
        <v>969.14764490723599</v>
      </c>
      <c r="I914" s="31">
        <v>0</v>
      </c>
      <c r="J914" s="31">
        <v>24534.264231205001</v>
      </c>
      <c r="K914" s="31">
        <v>4759.5525473952302</v>
      </c>
      <c r="L914" s="31">
        <v>21270.567383289301</v>
      </c>
      <c r="M914" s="31">
        <v>34853.908627986901</v>
      </c>
      <c r="N914" s="31">
        <v>12858.547765016599</v>
      </c>
      <c r="O914" s="31">
        <v>30845.153851270701</v>
      </c>
      <c r="P914" s="31">
        <v>0</v>
      </c>
      <c r="Q914" s="31">
        <v>4857.1808282136899</v>
      </c>
      <c r="R914" s="31">
        <v>1562.97074078023</v>
      </c>
      <c r="S914" s="31">
        <v>0</v>
      </c>
      <c r="T914" s="31">
        <v>715.12821286916699</v>
      </c>
      <c r="U914" s="31">
        <v>29511.9012644291</v>
      </c>
      <c r="V914" s="31">
        <v>4331542.9974975605</v>
      </c>
      <c r="W914" s="31">
        <v>0</v>
      </c>
      <c r="X914" s="31">
        <v>2173116.9134826702</v>
      </c>
      <c r="Y914" s="31">
        <v>1276596.6161193801</v>
      </c>
      <c r="Z914" s="31">
        <v>254733.515935898</v>
      </c>
      <c r="AA914" s="31">
        <v>126155.930435181</v>
      </c>
      <c r="AB914" s="31">
        <v>0</v>
      </c>
      <c r="AC914" s="31">
        <v>8791228.2193603497</v>
      </c>
      <c r="AD914" s="31">
        <v>807829.53099822998</v>
      </c>
      <c r="AE914" s="31">
        <v>906751.56234741199</v>
      </c>
      <c r="AF914" s="31">
        <v>1832438.2276458701</v>
      </c>
      <c r="AG914" s="31">
        <v>1724118.1859283401</v>
      </c>
      <c r="AH914" s="31">
        <v>1453784.3863830599</v>
      </c>
      <c r="AI914" s="31">
        <v>0</v>
      </c>
      <c r="AJ914" s="31">
        <v>606346.32864379894</v>
      </c>
      <c r="AK914" s="31">
        <v>266585.63416290301</v>
      </c>
      <c r="AL914" s="31">
        <v>0</v>
      </c>
      <c r="AM914" s="31">
        <v>117600.42835140201</v>
      </c>
      <c r="AN914" s="31">
        <v>9714512.3488769494</v>
      </c>
      <c r="AO914" s="31">
        <v>34147166.896484397</v>
      </c>
      <c r="AP914" s="31">
        <v>0</v>
      </c>
      <c r="AQ914" s="31">
        <v>15975793.076171899</v>
      </c>
      <c r="AR914" s="31">
        <v>9312129.8516845703</v>
      </c>
      <c r="AS914" s="31">
        <v>1769815.0976104699</v>
      </c>
      <c r="AT914" s="31">
        <v>890964.79415130604</v>
      </c>
      <c r="AU914" s="31">
        <v>0</v>
      </c>
      <c r="AV914" s="31">
        <v>24961796.106201202</v>
      </c>
      <c r="AW914" s="31">
        <v>2098653.1005859398</v>
      </c>
      <c r="AX914" s="31">
        <v>7668815.4835205097</v>
      </c>
      <c r="AY914" s="31">
        <v>14380939.912841801</v>
      </c>
      <c r="AZ914" s="31">
        <v>12406008.329589801</v>
      </c>
      <c r="BA914" s="31">
        <v>11270539.013427701</v>
      </c>
      <c r="BB914" s="31">
        <v>0</v>
      </c>
      <c r="BC914" s="31">
        <v>4530399.5827026404</v>
      </c>
      <c r="BD914" s="31">
        <v>1852503.5752716099</v>
      </c>
      <c r="BE914" s="31">
        <v>0</v>
      </c>
      <c r="BF914" s="31">
        <v>832314.35430908203</v>
      </c>
      <c r="BG914" s="31">
        <v>27328609.6252441</v>
      </c>
      <c r="BH914" s="31">
        <v>8839032.5527343806</v>
      </c>
      <c r="BI914" s="31">
        <v>0</v>
      </c>
      <c r="BJ914" s="31">
        <v>5330591.5007934598</v>
      </c>
      <c r="BK914" s="31">
        <v>3436772.6691894499</v>
      </c>
      <c r="BL914" s="31">
        <v>137906.062679291</v>
      </c>
      <c r="BM914" s="31">
        <v>79646.839366912798</v>
      </c>
      <c r="BN914" s="31">
        <v>0</v>
      </c>
      <c r="BO914" s="31">
        <v>0</v>
      </c>
      <c r="BP914" s="31">
        <v>0</v>
      </c>
      <c r="BQ914" s="31">
        <v>0</v>
      </c>
      <c r="BR914" s="31">
        <v>4959708.81713867</v>
      </c>
      <c r="BS914" s="31">
        <v>4974179.3005371103</v>
      </c>
      <c r="BT914" s="31">
        <v>2195597.1172790499</v>
      </c>
      <c r="BU914" s="31">
        <v>0</v>
      </c>
      <c r="BV914" s="31">
        <v>2029401.31994629</v>
      </c>
      <c r="BW914" s="31">
        <v>215275.96175384501</v>
      </c>
      <c r="BX914" s="31">
        <v>0</v>
      </c>
      <c r="BY914" s="31">
        <v>0</v>
      </c>
      <c r="BZ914" s="31">
        <v>0</v>
      </c>
      <c r="CA914" s="31">
        <v>100905.709302902</v>
      </c>
      <c r="CB914" s="31">
        <v>6509168.4445190402</v>
      </c>
      <c r="CC914" s="31">
        <v>50169684.5078125</v>
      </c>
      <c r="CD914" s="31">
        <v>14206417.534301801</v>
      </c>
      <c r="CE914" s="31">
        <v>2227.5566127300299</v>
      </c>
      <c r="CF914" s="31">
        <v>383246.25637435901</v>
      </c>
      <c r="CG914" s="31">
        <v>2679992.0677185101</v>
      </c>
      <c r="CH914" s="31">
        <v>215275.96175384501</v>
      </c>
      <c r="CI914" s="31">
        <v>103131.354277611</v>
      </c>
      <c r="CJ914" s="31">
        <v>6892157.78869629</v>
      </c>
      <c r="CK914" s="31">
        <v>52832110.9775391</v>
      </c>
      <c r="CL914" s="31">
        <v>14428171.6444092</v>
      </c>
      <c r="CM914" s="31">
        <v>132400.65288543701</v>
      </c>
      <c r="CN914" s="31">
        <v>16609450.0316162</v>
      </c>
      <c r="CO914" s="31">
        <v>80144302.561523393</v>
      </c>
      <c r="CP914" s="31">
        <v>14428171.6444092</v>
      </c>
    </row>
    <row r="915" spans="1:94">
      <c r="A915" s="138" t="s">
        <v>80</v>
      </c>
      <c r="B915" s="163">
        <v>39234</v>
      </c>
      <c r="C915" s="31">
        <v>75909.435045242295</v>
      </c>
      <c r="D915" s="31">
        <v>0</v>
      </c>
      <c r="E915" s="31">
        <v>25719.199113130599</v>
      </c>
      <c r="F915" s="31">
        <v>17438.117473125501</v>
      </c>
      <c r="G915" s="31">
        <v>1375.4789484888299</v>
      </c>
      <c r="H915" s="31">
        <v>862.63904235511995</v>
      </c>
      <c r="I915" s="31">
        <v>0</v>
      </c>
      <c r="J915" s="31">
        <v>26286.813777208299</v>
      </c>
      <c r="K915" s="31">
        <v>3939.24942198396</v>
      </c>
      <c r="L915" s="31">
        <v>21251.678475856799</v>
      </c>
      <c r="M915" s="31">
        <v>35083.775413989999</v>
      </c>
      <c r="N915" s="31">
        <v>12828.485488533999</v>
      </c>
      <c r="O915" s="31">
        <v>31472.868613958399</v>
      </c>
      <c r="P915" s="31">
        <v>0</v>
      </c>
      <c r="Q915" s="31">
        <v>4870.4202854633304</v>
      </c>
      <c r="R915" s="31">
        <v>1607.41597758234</v>
      </c>
      <c r="S915" s="31">
        <v>0</v>
      </c>
      <c r="T915" s="31">
        <v>698.62156234681595</v>
      </c>
      <c r="U915" s="31">
        <v>30047.6361763477</v>
      </c>
      <c r="V915" s="31">
        <v>4430928.5562744103</v>
      </c>
      <c r="W915" s="31">
        <v>0</v>
      </c>
      <c r="X915" s="31">
        <v>2082086.1368255599</v>
      </c>
      <c r="Y915" s="31">
        <v>1234460.8771667499</v>
      </c>
      <c r="Z915" s="31">
        <v>267265.48795700102</v>
      </c>
      <c r="AA915" s="31">
        <v>112035.12307643901</v>
      </c>
      <c r="AB915" s="31">
        <v>0</v>
      </c>
      <c r="AC915" s="31">
        <v>9347736.6807861291</v>
      </c>
      <c r="AD915" s="31">
        <v>620288.07192230201</v>
      </c>
      <c r="AE915" s="31">
        <v>898283.14060974098</v>
      </c>
      <c r="AF915" s="31">
        <v>1831696.3978881801</v>
      </c>
      <c r="AG915" s="31">
        <v>1709897.6861267099</v>
      </c>
      <c r="AH915" s="31">
        <v>1469877.10548401</v>
      </c>
      <c r="AI915" s="31">
        <v>0</v>
      </c>
      <c r="AJ915" s="31">
        <v>606792.70167541504</v>
      </c>
      <c r="AK915" s="31">
        <v>268451.95988845802</v>
      </c>
      <c r="AL915" s="31">
        <v>0</v>
      </c>
      <c r="AM915" s="31">
        <v>112077.30899906201</v>
      </c>
      <c r="AN915" s="31">
        <v>9870716.9757080097</v>
      </c>
      <c r="AO915" s="31">
        <v>35221038.197265603</v>
      </c>
      <c r="AP915" s="31">
        <v>0</v>
      </c>
      <c r="AQ915" s="31">
        <v>15413028.9613037</v>
      </c>
      <c r="AR915" s="31">
        <v>9115455.4210205097</v>
      </c>
      <c r="AS915" s="31">
        <v>1879189.1627502399</v>
      </c>
      <c r="AT915" s="31">
        <v>797663.78456878697</v>
      </c>
      <c r="AU915" s="31">
        <v>0</v>
      </c>
      <c r="AV915" s="31">
        <v>26742877.701416001</v>
      </c>
      <c r="AW915" s="31">
        <v>1623478.07104492</v>
      </c>
      <c r="AX915" s="31">
        <v>7694988.5156860398</v>
      </c>
      <c r="AY915" s="31">
        <v>14520653.7926025</v>
      </c>
      <c r="AZ915" s="31">
        <v>12407869.5777588</v>
      </c>
      <c r="BA915" s="31">
        <v>11503853.9991455</v>
      </c>
      <c r="BB915" s="31">
        <v>0</v>
      </c>
      <c r="BC915" s="31">
        <v>4553299.7463989304</v>
      </c>
      <c r="BD915" s="31">
        <v>1878942.1047515899</v>
      </c>
      <c r="BE915" s="31">
        <v>0</v>
      </c>
      <c r="BF915" s="31">
        <v>805757.62387084996</v>
      </c>
      <c r="BG915" s="31">
        <v>28101642.026611298</v>
      </c>
      <c r="BH915" s="31">
        <v>9100252.9517822303</v>
      </c>
      <c r="BI915" s="31">
        <v>0</v>
      </c>
      <c r="BJ915" s="31">
        <v>5215527.6522827102</v>
      </c>
      <c r="BK915" s="31">
        <v>3384772.56140137</v>
      </c>
      <c r="BL915" s="31">
        <v>146669.39348411601</v>
      </c>
      <c r="BM915" s="31">
        <v>74405.917014121995</v>
      </c>
      <c r="BN915" s="31">
        <v>0</v>
      </c>
      <c r="BO915" s="31">
        <v>0</v>
      </c>
      <c r="BP915" s="31">
        <v>0</v>
      </c>
      <c r="BQ915" s="31">
        <v>0</v>
      </c>
      <c r="BR915" s="31">
        <v>5028160.5376586895</v>
      </c>
      <c r="BS915" s="31">
        <v>5000635.94604492</v>
      </c>
      <c r="BT915" s="31">
        <v>2242058.1727294899</v>
      </c>
      <c r="BU915" s="31">
        <v>0</v>
      </c>
      <c r="BV915" s="31">
        <v>2060601.5574340799</v>
      </c>
      <c r="BW915" s="31">
        <v>219156.160467148</v>
      </c>
      <c r="BX915" s="31">
        <v>0</v>
      </c>
      <c r="BY915" s="31">
        <v>0</v>
      </c>
      <c r="BZ915" s="31">
        <v>0</v>
      </c>
      <c r="CA915" s="31">
        <v>101792.86696434001</v>
      </c>
      <c r="CB915" s="31">
        <v>6511286.5123901404</v>
      </c>
      <c r="CC915" s="31">
        <v>50614270.229003899</v>
      </c>
      <c r="CD915" s="31">
        <v>14309962.975708</v>
      </c>
      <c r="CE915" s="31">
        <v>2242.6283946335302</v>
      </c>
      <c r="CF915" s="31">
        <v>379341.60470581101</v>
      </c>
      <c r="CG915" s="31">
        <v>2681420.6363220201</v>
      </c>
      <c r="CH915" s="31">
        <v>219156.160467148</v>
      </c>
      <c r="CI915" s="31">
        <v>104042.892151833</v>
      </c>
      <c r="CJ915" s="31">
        <v>6891366.2832031297</v>
      </c>
      <c r="CK915" s="31">
        <v>53289167.106933601</v>
      </c>
      <c r="CL915" s="31">
        <v>14524785.8602295</v>
      </c>
      <c r="CM915" s="31">
        <v>133832.14745903001</v>
      </c>
      <c r="CN915" s="31">
        <v>16763359.986083999</v>
      </c>
      <c r="CO915" s="31">
        <v>81438551.529296905</v>
      </c>
      <c r="CP915" s="31">
        <v>14524785.8602295</v>
      </c>
    </row>
    <row r="916" spans="1:94">
      <c r="A916" s="138" t="s">
        <v>80</v>
      </c>
      <c r="B916" s="163">
        <v>39326</v>
      </c>
      <c r="C916" s="31">
        <v>77849.042024612398</v>
      </c>
      <c r="D916" s="31">
        <v>0</v>
      </c>
      <c r="E916" s="31">
        <v>25313.914012670499</v>
      </c>
      <c r="F916" s="31">
        <v>17394.538022756598</v>
      </c>
      <c r="G916" s="31">
        <v>1485.9067681133699</v>
      </c>
      <c r="H916" s="31">
        <v>802.59588691592205</v>
      </c>
      <c r="I916" s="31">
        <v>0</v>
      </c>
      <c r="J916" s="31">
        <v>27429.428835153602</v>
      </c>
      <c r="K916" s="31">
        <v>3299.15565043688</v>
      </c>
      <c r="L916" s="31">
        <v>20900.873690366701</v>
      </c>
      <c r="M916" s="31">
        <v>35342.7180495262</v>
      </c>
      <c r="N916" s="31">
        <v>12841.437385797501</v>
      </c>
      <c r="O916" s="31">
        <v>32369.107825517702</v>
      </c>
      <c r="P916" s="31">
        <v>0</v>
      </c>
      <c r="Q916" s="31">
        <v>4938.9523854255704</v>
      </c>
      <c r="R916" s="31">
        <v>1666.83555653691</v>
      </c>
      <c r="S916" s="31">
        <v>0</v>
      </c>
      <c r="T916" s="31">
        <v>656.27242840081499</v>
      </c>
      <c r="U916" s="31">
        <v>30507.659374237101</v>
      </c>
      <c r="V916" s="31">
        <v>4563991.4097290002</v>
      </c>
      <c r="W916" s="31">
        <v>0</v>
      </c>
      <c r="X916" s="31">
        <v>2025357.5174408001</v>
      </c>
      <c r="Y916" s="31">
        <v>1229012.1800384501</v>
      </c>
      <c r="Z916" s="31">
        <v>286170.72849655198</v>
      </c>
      <c r="AA916" s="31">
        <v>101635.309134483</v>
      </c>
      <c r="AB916" s="31">
        <v>0</v>
      </c>
      <c r="AC916" s="31">
        <v>9655063.2863769494</v>
      </c>
      <c r="AD916" s="31">
        <v>527835.75338745106</v>
      </c>
      <c r="AE916" s="31">
        <v>875191.69998168899</v>
      </c>
      <c r="AF916" s="31">
        <v>1843588.70770264</v>
      </c>
      <c r="AG916" s="31">
        <v>1708738.4939880399</v>
      </c>
      <c r="AH916" s="31">
        <v>1509647.0746154799</v>
      </c>
      <c r="AI916" s="31">
        <v>0</v>
      </c>
      <c r="AJ916" s="31">
        <v>623807.43946838402</v>
      </c>
      <c r="AK916" s="31">
        <v>281412.51860427897</v>
      </c>
      <c r="AL916" s="31">
        <v>0</v>
      </c>
      <c r="AM916" s="31">
        <v>102803.319000244</v>
      </c>
      <c r="AN916" s="31">
        <v>10060628.0068359</v>
      </c>
      <c r="AO916" s="31">
        <v>36603192.713867202</v>
      </c>
      <c r="AP916" s="31">
        <v>0</v>
      </c>
      <c r="AQ916" s="31">
        <v>15198617.001586899</v>
      </c>
      <c r="AR916" s="31">
        <v>9171925.5642089806</v>
      </c>
      <c r="AS916" s="31">
        <v>2029390.0586852999</v>
      </c>
      <c r="AT916" s="31">
        <v>729397.72010040295</v>
      </c>
      <c r="AU916" s="31">
        <v>0</v>
      </c>
      <c r="AV916" s="31">
        <v>27817186.729247998</v>
      </c>
      <c r="AW916" s="31">
        <v>1389533.67718506</v>
      </c>
      <c r="AX916" s="31">
        <v>7608968.7537231399</v>
      </c>
      <c r="AY916" s="31">
        <v>14731192.299072299</v>
      </c>
      <c r="AZ916" s="31">
        <v>12505703.743652301</v>
      </c>
      <c r="BA916" s="31">
        <v>11985511.439697299</v>
      </c>
      <c r="BB916" s="31">
        <v>0</v>
      </c>
      <c r="BC916" s="31">
        <v>4726679.5654296903</v>
      </c>
      <c r="BD916" s="31">
        <v>1984789.1541748</v>
      </c>
      <c r="BE916" s="31">
        <v>0</v>
      </c>
      <c r="BF916" s="31">
        <v>746386.48200225795</v>
      </c>
      <c r="BG916" s="31">
        <v>28920189.637695301</v>
      </c>
      <c r="BH916" s="31">
        <v>9441880.9176025409</v>
      </c>
      <c r="BI916" s="31">
        <v>0</v>
      </c>
      <c r="BJ916" s="31">
        <v>5127856.6584472703</v>
      </c>
      <c r="BK916" s="31">
        <v>3366809.3180236798</v>
      </c>
      <c r="BL916" s="31">
        <v>162825.48439407299</v>
      </c>
      <c r="BM916" s="31">
        <v>70877.349237442002</v>
      </c>
      <c r="BN916" s="31">
        <v>0</v>
      </c>
      <c r="BO916" s="31">
        <v>0</v>
      </c>
      <c r="BP916" s="31">
        <v>0</v>
      </c>
      <c r="BQ916" s="31">
        <v>0</v>
      </c>
      <c r="BR916" s="31">
        <v>5081401.9815063505</v>
      </c>
      <c r="BS916" s="31">
        <v>5004161.0516357403</v>
      </c>
      <c r="BT916" s="31">
        <v>2335257.64599609</v>
      </c>
      <c r="BU916" s="31">
        <v>0</v>
      </c>
      <c r="BV916" s="31">
        <v>2130234.6469421401</v>
      </c>
      <c r="BW916" s="31">
        <v>228567.44058227501</v>
      </c>
      <c r="BX916" s="31">
        <v>0</v>
      </c>
      <c r="BY916" s="31">
        <v>0</v>
      </c>
      <c r="BZ916" s="31">
        <v>0</v>
      </c>
      <c r="CA916" s="31">
        <v>103024.293071747</v>
      </c>
      <c r="CB916" s="31">
        <v>6581825.2575073196</v>
      </c>
      <c r="CC916" s="31">
        <v>51743762.216308601</v>
      </c>
      <c r="CD916" s="31">
        <v>14557831.1218262</v>
      </c>
      <c r="CE916" s="31">
        <v>2284.0353007912599</v>
      </c>
      <c r="CF916" s="31">
        <v>385460.30794906599</v>
      </c>
      <c r="CG916" s="31">
        <v>2740562.0036621098</v>
      </c>
      <c r="CH916" s="31">
        <v>228567.44058227501</v>
      </c>
      <c r="CI916" s="31">
        <v>105298.914323807</v>
      </c>
      <c r="CJ916" s="31">
        <v>6965977.9672241202</v>
      </c>
      <c r="CK916" s="31">
        <v>54501303.095703103</v>
      </c>
      <c r="CL916" s="31">
        <v>14787623.5008545</v>
      </c>
      <c r="CM916" s="31">
        <v>135525.93896484401</v>
      </c>
      <c r="CN916" s="31">
        <v>17020504.7587891</v>
      </c>
      <c r="CO916" s="31">
        <v>83447682.277343795</v>
      </c>
      <c r="CP916" s="31">
        <v>14787623.5008545</v>
      </c>
    </row>
    <row r="917" spans="1:94">
      <c r="A917" s="138" t="s">
        <v>80</v>
      </c>
      <c r="B917" s="163">
        <v>39417</v>
      </c>
      <c r="C917" s="31">
        <v>79572.963835716204</v>
      </c>
      <c r="D917" s="31">
        <v>0</v>
      </c>
      <c r="E917" s="31">
        <v>24478.7158203125</v>
      </c>
      <c r="F917" s="31">
        <v>17067.407868862199</v>
      </c>
      <c r="G917" s="31">
        <v>1606.9183643907299</v>
      </c>
      <c r="H917" s="31">
        <v>702.70959596335899</v>
      </c>
      <c r="I917" s="31">
        <v>0</v>
      </c>
      <c r="J917" s="31">
        <v>27838.879338979699</v>
      </c>
      <c r="K917" s="31">
        <v>2726.3993123769801</v>
      </c>
      <c r="L917" s="31">
        <v>20594.585303545002</v>
      </c>
      <c r="M917" s="31">
        <v>35573.682665348097</v>
      </c>
      <c r="N917" s="31">
        <v>12822.2537711859</v>
      </c>
      <c r="O917" s="31">
        <v>33278.392482757597</v>
      </c>
      <c r="P917" s="31">
        <v>0</v>
      </c>
      <c r="Q917" s="31">
        <v>4963.6259526014301</v>
      </c>
      <c r="R917" s="31">
        <v>1735.4117026925101</v>
      </c>
      <c r="S917" s="31">
        <v>0</v>
      </c>
      <c r="T917" s="31">
        <v>631.75506016612098</v>
      </c>
      <c r="U917" s="31">
        <v>30797.2627933025</v>
      </c>
      <c r="V917" s="31">
        <v>4659353.1630859403</v>
      </c>
      <c r="W917" s="31">
        <v>0</v>
      </c>
      <c r="X917" s="31">
        <v>1971039.4618682901</v>
      </c>
      <c r="Y917" s="31">
        <v>1211452.2410278299</v>
      </c>
      <c r="Z917" s="31">
        <v>302960.04831695597</v>
      </c>
      <c r="AA917" s="31">
        <v>90515.110307693496</v>
      </c>
      <c r="AB917" s="31">
        <v>0</v>
      </c>
      <c r="AC917" s="31">
        <v>9684053.2584228497</v>
      </c>
      <c r="AD917" s="31">
        <v>389214.52993011498</v>
      </c>
      <c r="AE917" s="31">
        <v>880418.01407623303</v>
      </c>
      <c r="AF917" s="31">
        <v>1853388.6197357201</v>
      </c>
      <c r="AG917" s="31">
        <v>1696009.8672180199</v>
      </c>
      <c r="AH917" s="31">
        <v>1570781.05158997</v>
      </c>
      <c r="AI917" s="31">
        <v>0</v>
      </c>
      <c r="AJ917" s="31">
        <v>634552.89389801002</v>
      </c>
      <c r="AK917" s="31">
        <v>294257.62767791701</v>
      </c>
      <c r="AL917" s="31">
        <v>0</v>
      </c>
      <c r="AM917" s="31">
        <v>98691.5255794525</v>
      </c>
      <c r="AN917" s="31">
        <v>10181593.1318359</v>
      </c>
      <c r="AO917" s="31">
        <v>37764966.263183601</v>
      </c>
      <c r="AP917" s="31">
        <v>0</v>
      </c>
      <c r="AQ917" s="31">
        <v>14881233.904174799</v>
      </c>
      <c r="AR917" s="31">
        <v>9110158.80078125</v>
      </c>
      <c r="AS917" s="31">
        <v>2174746.3129577599</v>
      </c>
      <c r="AT917" s="31">
        <v>655121.09764099098</v>
      </c>
      <c r="AU917" s="31">
        <v>0</v>
      </c>
      <c r="AV917" s="31">
        <v>28267209.995849598</v>
      </c>
      <c r="AW917" s="31">
        <v>1039867.8144455</v>
      </c>
      <c r="AX917" s="31">
        <v>7708886.8776855497</v>
      </c>
      <c r="AY917" s="31">
        <v>15007394.7144775</v>
      </c>
      <c r="AZ917" s="31">
        <v>12522456.0169678</v>
      </c>
      <c r="BA917" s="31">
        <v>12591082.548339801</v>
      </c>
      <c r="BB917" s="31">
        <v>0</v>
      </c>
      <c r="BC917" s="31">
        <v>4861952.6774292002</v>
      </c>
      <c r="BD917" s="31">
        <v>2112126.3759460398</v>
      </c>
      <c r="BE917" s="31">
        <v>0</v>
      </c>
      <c r="BF917" s="31">
        <v>719249.68897247303</v>
      </c>
      <c r="BG917" s="31">
        <v>29601185.5158691</v>
      </c>
      <c r="BH917" s="31">
        <v>9714685.1584472694</v>
      </c>
      <c r="BI917" s="31">
        <v>0</v>
      </c>
      <c r="BJ917" s="31">
        <v>5055236.1875610398</v>
      </c>
      <c r="BK917" s="31">
        <v>3350667.1351928702</v>
      </c>
      <c r="BL917" s="31">
        <v>181571.59775543201</v>
      </c>
      <c r="BM917" s="31">
        <v>68793.714550971999</v>
      </c>
      <c r="BN917" s="31">
        <v>0</v>
      </c>
      <c r="BO917" s="31">
        <v>0</v>
      </c>
      <c r="BP917" s="31">
        <v>0</v>
      </c>
      <c r="BQ917" s="31">
        <v>0</v>
      </c>
      <c r="BR917" s="31">
        <v>5163773.29614258</v>
      </c>
      <c r="BS917" s="31">
        <v>5007947.8124389602</v>
      </c>
      <c r="BT917" s="31">
        <v>2452250.96447754</v>
      </c>
      <c r="BU917" s="31">
        <v>0</v>
      </c>
      <c r="BV917" s="31">
        <v>2190337.74041748</v>
      </c>
      <c r="BW917" s="31">
        <v>259313.12353134199</v>
      </c>
      <c r="BX917" s="31">
        <v>0</v>
      </c>
      <c r="BY917" s="31">
        <v>0</v>
      </c>
      <c r="BZ917" s="31">
        <v>0</v>
      </c>
      <c r="CA917" s="31">
        <v>104018.27516555801</v>
      </c>
      <c r="CB917" s="31">
        <v>6636109.2647094699</v>
      </c>
      <c r="CC917" s="31">
        <v>52688118.709472701</v>
      </c>
      <c r="CD917" s="31">
        <v>14750806.037475601</v>
      </c>
      <c r="CE917" s="31">
        <v>2311.5556264519701</v>
      </c>
      <c r="CF917" s="31">
        <v>394471.17733001697</v>
      </c>
      <c r="CG917" s="31">
        <v>2829071.2358703599</v>
      </c>
      <c r="CH917" s="31">
        <v>259313.12353134199</v>
      </c>
      <c r="CI917" s="31">
        <v>106334.211345673</v>
      </c>
      <c r="CJ917" s="31">
        <v>7030435.4033813505</v>
      </c>
      <c r="CK917" s="31">
        <v>55525668.752929702</v>
      </c>
      <c r="CL917" s="31">
        <v>15003968.004882799</v>
      </c>
      <c r="CM917" s="31">
        <v>136960.09934997599</v>
      </c>
      <c r="CN917" s="31">
        <v>17209780.955322299</v>
      </c>
      <c r="CO917" s="31">
        <v>85043853.651367202</v>
      </c>
      <c r="CP917" s="31">
        <v>15003968.004882799</v>
      </c>
    </row>
    <row r="918" spans="1:94">
      <c r="A918" s="138" t="s">
        <v>80</v>
      </c>
      <c r="B918" s="163">
        <v>39508</v>
      </c>
      <c r="C918" s="31">
        <v>81437.594260215803</v>
      </c>
      <c r="D918" s="31">
        <v>0</v>
      </c>
      <c r="E918" s="31">
        <v>23430.918762922302</v>
      </c>
      <c r="F918" s="31">
        <v>16853.9904065132</v>
      </c>
      <c r="G918" s="31">
        <v>1702.0976716429</v>
      </c>
      <c r="H918" s="31">
        <v>651.14663026481901</v>
      </c>
      <c r="I918" s="31">
        <v>0</v>
      </c>
      <c r="J918" s="31">
        <v>28964.083915233601</v>
      </c>
      <c r="K918" s="31">
        <v>2247.54800787568</v>
      </c>
      <c r="L918" s="31">
        <v>20464.932466745398</v>
      </c>
      <c r="M918" s="31">
        <v>35727.820933818803</v>
      </c>
      <c r="N918" s="31">
        <v>12729.971061587299</v>
      </c>
      <c r="O918" s="31">
        <v>34023.953001975999</v>
      </c>
      <c r="P918" s="31">
        <v>0</v>
      </c>
      <c r="Q918" s="31">
        <v>4967.7820289134997</v>
      </c>
      <c r="R918" s="31">
        <v>1780.7278062999201</v>
      </c>
      <c r="S918" s="31">
        <v>0</v>
      </c>
      <c r="T918" s="31">
        <v>614.68178441375505</v>
      </c>
      <c r="U918" s="31">
        <v>31311.310138225599</v>
      </c>
      <c r="V918" s="31">
        <v>4740453.37145996</v>
      </c>
      <c r="W918" s="31">
        <v>0</v>
      </c>
      <c r="X918" s="31">
        <v>1846873.4128417999</v>
      </c>
      <c r="Y918" s="31">
        <v>1184173.3990783701</v>
      </c>
      <c r="Z918" s="31">
        <v>304442.52217865002</v>
      </c>
      <c r="AA918" s="31">
        <v>80161.189029693604</v>
      </c>
      <c r="AB918" s="31">
        <v>0</v>
      </c>
      <c r="AC918" s="31">
        <v>9926429.2170410194</v>
      </c>
      <c r="AD918" s="31">
        <v>300770.021850586</v>
      </c>
      <c r="AE918" s="31">
        <v>861134.10349273705</v>
      </c>
      <c r="AF918" s="31">
        <v>1841491.50759888</v>
      </c>
      <c r="AG918" s="31">
        <v>1669346.3151702899</v>
      </c>
      <c r="AH918" s="31">
        <v>1598253.09788513</v>
      </c>
      <c r="AI918" s="31">
        <v>0</v>
      </c>
      <c r="AJ918" s="31">
        <v>632435.892341614</v>
      </c>
      <c r="AK918" s="31">
        <v>292671.09869384801</v>
      </c>
      <c r="AL918" s="31">
        <v>0</v>
      </c>
      <c r="AM918" s="31">
        <v>93581.916118621797</v>
      </c>
      <c r="AN918" s="31">
        <v>10277715.764160199</v>
      </c>
      <c r="AO918" s="31">
        <v>38757267.502441399</v>
      </c>
      <c r="AP918" s="31">
        <v>0</v>
      </c>
      <c r="AQ918" s="31">
        <v>14132520.342041001</v>
      </c>
      <c r="AR918" s="31">
        <v>9050107.3138427697</v>
      </c>
      <c r="AS918" s="31">
        <v>2213881.0497741699</v>
      </c>
      <c r="AT918" s="31">
        <v>590552.04072570801</v>
      </c>
      <c r="AU918" s="31">
        <v>0</v>
      </c>
      <c r="AV918" s="31">
        <v>29413664.191650402</v>
      </c>
      <c r="AW918" s="31">
        <v>819336.33425140404</v>
      </c>
      <c r="AX918" s="31">
        <v>7664940.7583007803</v>
      </c>
      <c r="AY918" s="31">
        <v>15066442.2341309</v>
      </c>
      <c r="AZ918" s="31">
        <v>12463583.493408199</v>
      </c>
      <c r="BA918" s="31">
        <v>12932047.7845459</v>
      </c>
      <c r="BB918" s="31">
        <v>0</v>
      </c>
      <c r="BC918" s="31">
        <v>4881295.2915649395</v>
      </c>
      <c r="BD918" s="31">
        <v>2116464.79614258</v>
      </c>
      <c r="BE918" s="31">
        <v>0</v>
      </c>
      <c r="BF918" s="31">
        <v>696423.48497009301</v>
      </c>
      <c r="BG918" s="31">
        <v>30359132.1564941</v>
      </c>
      <c r="BH918" s="31">
        <v>9294176.2751464806</v>
      </c>
      <c r="BI918" s="31">
        <v>0</v>
      </c>
      <c r="BJ918" s="31">
        <v>4325211.8397827102</v>
      </c>
      <c r="BK918" s="31">
        <v>2962940.4028930701</v>
      </c>
      <c r="BL918" s="31">
        <v>189179.220146179</v>
      </c>
      <c r="BM918" s="31">
        <v>61529.926022529602</v>
      </c>
      <c r="BN918" s="31">
        <v>0</v>
      </c>
      <c r="BO918" s="31">
        <v>0</v>
      </c>
      <c r="BP918" s="31">
        <v>0</v>
      </c>
      <c r="BQ918" s="31">
        <v>0</v>
      </c>
      <c r="BR918" s="31">
        <v>4623057.4682617197</v>
      </c>
      <c r="BS918" s="31">
        <v>4460246.0601806603</v>
      </c>
      <c r="BT918" s="31">
        <v>2518109.1798400902</v>
      </c>
      <c r="BU918" s="31">
        <v>0</v>
      </c>
      <c r="BV918" s="31">
        <v>1967277.49630737</v>
      </c>
      <c r="BW918" s="31">
        <v>248643.73053932199</v>
      </c>
      <c r="BX918" s="31">
        <v>0</v>
      </c>
      <c r="BY918" s="31">
        <v>0</v>
      </c>
      <c r="BZ918" s="31">
        <v>0</v>
      </c>
      <c r="CA918" s="31">
        <v>104869.90739822399</v>
      </c>
      <c r="CB918" s="31">
        <v>6590853.6436157199</v>
      </c>
      <c r="CC918" s="31">
        <v>52928089.716308601</v>
      </c>
      <c r="CD918" s="31">
        <v>13651819.130981401</v>
      </c>
      <c r="CE918" s="31">
        <v>2340.14936086535</v>
      </c>
      <c r="CF918" s="31">
        <v>384943.68302535999</v>
      </c>
      <c r="CG918" s="31">
        <v>2811173.45849609</v>
      </c>
      <c r="CH918" s="31">
        <v>248643.73053932199</v>
      </c>
      <c r="CI918" s="31">
        <v>107204.72360229499</v>
      </c>
      <c r="CJ918" s="31">
        <v>6976983.1109619103</v>
      </c>
      <c r="CK918" s="31">
        <v>55728399.825683601</v>
      </c>
      <c r="CL918" s="31">
        <v>13910559.342651401</v>
      </c>
      <c r="CM918" s="31">
        <v>138233.370714188</v>
      </c>
      <c r="CN918" s="31">
        <v>17264203.571777299</v>
      </c>
      <c r="CO918" s="31">
        <v>86143708.713867202</v>
      </c>
      <c r="CP918" s="31">
        <v>13910559.342651401</v>
      </c>
    </row>
    <row r="919" spans="1:94">
      <c r="A919" s="138" t="s">
        <v>80</v>
      </c>
      <c r="B919" s="163">
        <v>39600</v>
      </c>
      <c r="C919" s="31">
        <v>82693.507632255598</v>
      </c>
      <c r="D919" s="31">
        <v>0</v>
      </c>
      <c r="E919" s="31">
        <v>22421.025489330299</v>
      </c>
      <c r="F919" s="31">
        <v>16431.3422040939</v>
      </c>
      <c r="G919" s="31">
        <v>1794.8377562016201</v>
      </c>
      <c r="H919" s="31">
        <v>542.95891670137598</v>
      </c>
      <c r="I919" s="31">
        <v>0</v>
      </c>
      <c r="J919" s="31">
        <v>30051.9178802967</v>
      </c>
      <c r="K919" s="31">
        <v>1863.0772367864799</v>
      </c>
      <c r="L919" s="31">
        <v>20435.175553083402</v>
      </c>
      <c r="M919" s="31">
        <v>35718.420197486899</v>
      </c>
      <c r="N919" s="31">
        <v>12633.5063675642</v>
      </c>
      <c r="O919" s="31">
        <v>34502.3902897835</v>
      </c>
      <c r="P919" s="31">
        <v>0</v>
      </c>
      <c r="Q919" s="31">
        <v>4976.4729065895099</v>
      </c>
      <c r="R919" s="31">
        <v>1831.25352737308</v>
      </c>
      <c r="S919" s="31">
        <v>0</v>
      </c>
      <c r="T919" s="31">
        <v>608.24114762991701</v>
      </c>
      <c r="U919" s="31">
        <v>31788.146433114998</v>
      </c>
      <c r="V919" s="31">
        <v>4830723.828125</v>
      </c>
      <c r="W919" s="31">
        <v>0</v>
      </c>
      <c r="X919" s="31">
        <v>1780461.41804504</v>
      </c>
      <c r="Y919" s="31">
        <v>1163211.8081970201</v>
      </c>
      <c r="Z919" s="31">
        <v>316805.72094726597</v>
      </c>
      <c r="AA919" s="31">
        <v>67858.911241531401</v>
      </c>
      <c r="AB919" s="31">
        <v>0</v>
      </c>
      <c r="AC919" s="31">
        <v>10316966.643676801</v>
      </c>
      <c r="AD919" s="31">
        <v>244911.54706573501</v>
      </c>
      <c r="AE919" s="31">
        <v>860914.78678131104</v>
      </c>
      <c r="AF919" s="31">
        <v>1841717.9995880099</v>
      </c>
      <c r="AG919" s="31">
        <v>1657566.0410766599</v>
      </c>
      <c r="AH919" s="31">
        <v>1621860.4869995101</v>
      </c>
      <c r="AI919" s="31">
        <v>0</v>
      </c>
      <c r="AJ919" s="31">
        <v>632868.45444488502</v>
      </c>
      <c r="AK919" s="31">
        <v>294601.144664764</v>
      </c>
      <c r="AL919" s="31">
        <v>0</v>
      </c>
      <c r="AM919" s="31">
        <v>91203.729214668303</v>
      </c>
      <c r="AN919" s="31">
        <v>10501489.8431396</v>
      </c>
      <c r="AO919" s="31">
        <v>39923142.373046897</v>
      </c>
      <c r="AP919" s="31">
        <v>0</v>
      </c>
      <c r="AQ919" s="31">
        <v>13752204.724609399</v>
      </c>
      <c r="AR919" s="31">
        <v>8965842.96484375</v>
      </c>
      <c r="AS919" s="31">
        <v>2339876.0190429701</v>
      </c>
      <c r="AT919" s="31">
        <v>506287.22691726702</v>
      </c>
      <c r="AU919" s="31">
        <v>0</v>
      </c>
      <c r="AV919" s="31">
        <v>30843716.613525402</v>
      </c>
      <c r="AW919" s="31">
        <v>673234.73445892299</v>
      </c>
      <c r="AX919" s="31">
        <v>7756493.15344238</v>
      </c>
      <c r="AY919" s="31">
        <v>15257078.7935791</v>
      </c>
      <c r="AZ919" s="31">
        <v>12490192.029541001</v>
      </c>
      <c r="BA919" s="31">
        <v>13282821.596313501</v>
      </c>
      <c r="BB919" s="31">
        <v>0</v>
      </c>
      <c r="BC919" s="31">
        <v>4928964.70849609</v>
      </c>
      <c r="BD919" s="31">
        <v>2164718.33666992</v>
      </c>
      <c r="BE919" s="31">
        <v>0</v>
      </c>
      <c r="BF919" s="31">
        <v>687219.049301147</v>
      </c>
      <c r="BG919" s="31">
        <v>31346741.025146499</v>
      </c>
      <c r="BH919" s="31">
        <v>9510985.3985595703</v>
      </c>
      <c r="BI919" s="31">
        <v>0</v>
      </c>
      <c r="BJ919" s="31">
        <v>4253741.7015991202</v>
      </c>
      <c r="BK919" s="31">
        <v>2947842.1120605501</v>
      </c>
      <c r="BL919" s="31">
        <v>201393.25034332299</v>
      </c>
      <c r="BM919" s="31">
        <v>53362.400106430097</v>
      </c>
      <c r="BN919" s="31">
        <v>0</v>
      </c>
      <c r="BO919" s="31">
        <v>0</v>
      </c>
      <c r="BP919" s="31">
        <v>0</v>
      </c>
      <c r="BQ919" s="31">
        <v>0</v>
      </c>
      <c r="BR919" s="31">
        <v>4675248.0986328097</v>
      </c>
      <c r="BS919" s="31">
        <v>4486842.8678588904</v>
      </c>
      <c r="BT919" s="31">
        <v>2586092.5105896001</v>
      </c>
      <c r="BU919" s="31">
        <v>0</v>
      </c>
      <c r="BV919" s="31">
        <v>2003510.93234253</v>
      </c>
      <c r="BW919" s="31">
        <v>252868.97224426299</v>
      </c>
      <c r="BX919" s="31">
        <v>0</v>
      </c>
      <c r="BY919" s="31">
        <v>0</v>
      </c>
      <c r="BZ919" s="31">
        <v>0</v>
      </c>
      <c r="CA919" s="31">
        <v>105235.54375267</v>
      </c>
      <c r="CB919" s="31">
        <v>6609800.9961547898</v>
      </c>
      <c r="CC919" s="31">
        <v>53647743.830078103</v>
      </c>
      <c r="CD919" s="31">
        <v>13768602.401367201</v>
      </c>
      <c r="CE919" s="31">
        <v>2352.4855846166602</v>
      </c>
      <c r="CF919" s="31">
        <v>384470.26826095599</v>
      </c>
      <c r="CG919" s="31">
        <v>2850359.5509948698</v>
      </c>
      <c r="CH919" s="31">
        <v>252868.97224426299</v>
      </c>
      <c r="CI919" s="31">
        <v>107599.065893173</v>
      </c>
      <c r="CJ919" s="31">
        <v>6994543.1921997098</v>
      </c>
      <c r="CK919" s="31">
        <v>56481021.107910201</v>
      </c>
      <c r="CL919" s="31">
        <v>14020229.912475601</v>
      </c>
      <c r="CM919" s="31">
        <v>139089.05608558701</v>
      </c>
      <c r="CN919" s="31">
        <v>17501974.035644501</v>
      </c>
      <c r="CO919" s="31">
        <v>87889959.986328095</v>
      </c>
      <c r="CP919" s="31">
        <v>14020229.912475601</v>
      </c>
    </row>
    <row r="920" spans="1:94">
      <c r="A920" s="138" t="s">
        <v>80</v>
      </c>
      <c r="B920" s="163">
        <v>39692</v>
      </c>
      <c r="C920" s="31">
        <v>83958.902988433794</v>
      </c>
      <c r="D920" s="31">
        <v>0</v>
      </c>
      <c r="E920" s="31">
        <v>21474.555377483401</v>
      </c>
      <c r="F920" s="31">
        <v>16004.6794735193</v>
      </c>
      <c r="G920" s="31">
        <v>1941.67745272815</v>
      </c>
      <c r="H920" s="31">
        <v>472.69818704947801</v>
      </c>
      <c r="I920" s="31">
        <v>0</v>
      </c>
      <c r="J920" s="31">
        <v>30884.6049311161</v>
      </c>
      <c r="K920" s="31">
        <v>1588.4410076588399</v>
      </c>
      <c r="L920" s="31">
        <v>19971.418628930998</v>
      </c>
      <c r="M920" s="31">
        <v>35836.942885398901</v>
      </c>
      <c r="N920" s="31">
        <v>12481.9719450474</v>
      </c>
      <c r="O920" s="31">
        <v>35026.988068103798</v>
      </c>
      <c r="P920" s="31">
        <v>0</v>
      </c>
      <c r="Q920" s="31">
        <v>4885.27428859472</v>
      </c>
      <c r="R920" s="31">
        <v>1855.8682953715299</v>
      </c>
      <c r="S920" s="31">
        <v>0</v>
      </c>
      <c r="T920" s="31">
        <v>607.16971966624305</v>
      </c>
      <c r="U920" s="31">
        <v>32383.540566682801</v>
      </c>
      <c r="V920" s="31">
        <v>4935892.1748046903</v>
      </c>
      <c r="W920" s="31">
        <v>0</v>
      </c>
      <c r="X920" s="31">
        <v>1699554.7248840299</v>
      </c>
      <c r="Y920" s="31">
        <v>1127874.38768005</v>
      </c>
      <c r="Z920" s="31">
        <v>329241.13910675002</v>
      </c>
      <c r="AA920" s="31">
        <v>59300.134964942903</v>
      </c>
      <c r="AB920" s="31">
        <v>0</v>
      </c>
      <c r="AC920" s="31">
        <v>10492772.8865967</v>
      </c>
      <c r="AD920" s="31">
        <v>224027.81491088899</v>
      </c>
      <c r="AE920" s="31">
        <v>851755.58747100795</v>
      </c>
      <c r="AF920" s="31">
        <v>1849457.9132232701</v>
      </c>
      <c r="AG920" s="31">
        <v>1638454.6921997101</v>
      </c>
      <c r="AH920" s="31">
        <v>1635384.86172485</v>
      </c>
      <c r="AI920" s="31">
        <v>0</v>
      </c>
      <c r="AJ920" s="31">
        <v>635366.12470245396</v>
      </c>
      <c r="AK920" s="31">
        <v>298120.32200241101</v>
      </c>
      <c r="AL920" s="31">
        <v>0</v>
      </c>
      <c r="AM920" s="31">
        <v>88160.562277793899</v>
      </c>
      <c r="AN920" s="31">
        <v>10672998.825927701</v>
      </c>
      <c r="AO920" s="31">
        <v>41154441.072753899</v>
      </c>
      <c r="AP920" s="31">
        <v>0</v>
      </c>
      <c r="AQ920" s="31">
        <v>13227091.627441401</v>
      </c>
      <c r="AR920" s="31">
        <v>8768185.7786865197</v>
      </c>
      <c r="AS920" s="31">
        <v>2463741.6608581501</v>
      </c>
      <c r="AT920" s="31">
        <v>453522.48837280303</v>
      </c>
      <c r="AU920" s="31">
        <v>0</v>
      </c>
      <c r="AV920" s="31">
        <v>31720947.036865201</v>
      </c>
      <c r="AW920" s="31">
        <v>619427.97858429002</v>
      </c>
      <c r="AX920" s="31">
        <v>7731147.34130859</v>
      </c>
      <c r="AY920" s="31">
        <v>15509549.2154541</v>
      </c>
      <c r="AZ920" s="31">
        <v>12422791.770996099</v>
      </c>
      <c r="BA920" s="31">
        <v>13525926.0437012</v>
      </c>
      <c r="BB920" s="31">
        <v>0</v>
      </c>
      <c r="BC920" s="31">
        <v>4986552.3364868201</v>
      </c>
      <c r="BD920" s="31">
        <v>2228917.3760376</v>
      </c>
      <c r="BE920" s="31">
        <v>0</v>
      </c>
      <c r="BF920" s="31">
        <v>673142.48863220203</v>
      </c>
      <c r="BG920" s="31">
        <v>32228069.918945301</v>
      </c>
      <c r="BH920" s="31">
        <v>9706757.5920410194</v>
      </c>
      <c r="BI920" s="31">
        <v>0</v>
      </c>
      <c r="BJ920" s="31">
        <v>4047249.8591613802</v>
      </c>
      <c r="BK920" s="31">
        <v>2839205.5337219201</v>
      </c>
      <c r="BL920" s="31">
        <v>213643.66598129299</v>
      </c>
      <c r="BM920" s="31">
        <v>46353.757981300398</v>
      </c>
      <c r="BN920" s="31">
        <v>0</v>
      </c>
      <c r="BO920" s="31">
        <v>0</v>
      </c>
      <c r="BP920" s="31">
        <v>0</v>
      </c>
      <c r="BQ920" s="31">
        <v>0</v>
      </c>
      <c r="BR920" s="31">
        <v>4707764.6041259803</v>
      </c>
      <c r="BS920" s="31">
        <v>4430897.7614746103</v>
      </c>
      <c r="BT920" s="31">
        <v>2633398.3131103502</v>
      </c>
      <c r="BU920" s="31">
        <v>0</v>
      </c>
      <c r="BV920" s="31">
        <v>2009715.53981018</v>
      </c>
      <c r="BW920" s="31">
        <v>255876.66644477801</v>
      </c>
      <c r="BX920" s="31">
        <v>0</v>
      </c>
      <c r="BY920" s="31">
        <v>0</v>
      </c>
      <c r="BZ920" s="31">
        <v>0</v>
      </c>
      <c r="CA920" s="31">
        <v>105378.62353706401</v>
      </c>
      <c r="CB920" s="31">
        <v>6628775.5360107403</v>
      </c>
      <c r="CC920" s="31">
        <v>54354696.986816399</v>
      </c>
      <c r="CD920" s="31">
        <v>13729999.474121099</v>
      </c>
      <c r="CE920" s="31">
        <v>2410.9023210108298</v>
      </c>
      <c r="CF920" s="31">
        <v>387630.15668487502</v>
      </c>
      <c r="CG920" s="31">
        <v>2904752.3552551302</v>
      </c>
      <c r="CH920" s="31">
        <v>255876.66644477801</v>
      </c>
      <c r="CI920" s="31">
        <v>107781.194153786</v>
      </c>
      <c r="CJ920" s="31">
        <v>7014923.0410156297</v>
      </c>
      <c r="CK920" s="31">
        <v>57284433.998046897</v>
      </c>
      <c r="CL920" s="31">
        <v>13983468.7226563</v>
      </c>
      <c r="CM920" s="31">
        <v>139798.79870796201</v>
      </c>
      <c r="CN920" s="31">
        <v>17666781.7194824</v>
      </c>
      <c r="CO920" s="31">
        <v>89384995.8046875</v>
      </c>
      <c r="CP920" s="31">
        <v>13983468.7226563</v>
      </c>
    </row>
    <row r="921" spans="1:94">
      <c r="A921" s="138" t="s">
        <v>80</v>
      </c>
      <c r="B921" s="163">
        <v>39783</v>
      </c>
      <c r="C921" s="31">
        <v>84342.313853263899</v>
      </c>
      <c r="D921" s="31">
        <v>0</v>
      </c>
      <c r="E921" s="31">
        <v>20669.636525630998</v>
      </c>
      <c r="F921" s="31">
        <v>15627.741401314701</v>
      </c>
      <c r="G921" s="31">
        <v>2050.6285930275899</v>
      </c>
      <c r="H921" s="31">
        <v>368.37539807334502</v>
      </c>
      <c r="I921" s="31">
        <v>0</v>
      </c>
      <c r="J921" s="31">
        <v>31260.4719426632</v>
      </c>
      <c r="K921" s="31">
        <v>1325.4403241872801</v>
      </c>
      <c r="L921" s="31">
        <v>19639.810839891401</v>
      </c>
      <c r="M921" s="31">
        <v>35498.892689704902</v>
      </c>
      <c r="N921" s="31">
        <v>12301.1728036404</v>
      </c>
      <c r="O921" s="31">
        <v>35308.231531619997</v>
      </c>
      <c r="P921" s="31">
        <v>0</v>
      </c>
      <c r="Q921" s="31">
        <v>4858.9636989831897</v>
      </c>
      <c r="R921" s="31">
        <v>1882.42998087406</v>
      </c>
      <c r="S921" s="31">
        <v>0</v>
      </c>
      <c r="T921" s="31">
        <v>588.39490021020197</v>
      </c>
      <c r="U921" s="31">
        <v>32707.357400894201</v>
      </c>
      <c r="V921" s="31">
        <v>4914805.1790771503</v>
      </c>
      <c r="W921" s="31">
        <v>0</v>
      </c>
      <c r="X921" s="31">
        <v>1618458.6484375</v>
      </c>
      <c r="Y921" s="31">
        <v>1089130.19325256</v>
      </c>
      <c r="Z921" s="31">
        <v>337184.72744751</v>
      </c>
      <c r="AA921" s="31">
        <v>45776.815646171599</v>
      </c>
      <c r="AB921" s="31">
        <v>0</v>
      </c>
      <c r="AC921" s="31">
        <v>10580729.4755859</v>
      </c>
      <c r="AD921" s="31">
        <v>174597.40848541301</v>
      </c>
      <c r="AE921" s="31">
        <v>821084.619140625</v>
      </c>
      <c r="AF921" s="31">
        <v>1824542.0088043199</v>
      </c>
      <c r="AG921" s="31">
        <v>1617885.8361206099</v>
      </c>
      <c r="AH921" s="31">
        <v>1649155.3235931401</v>
      </c>
      <c r="AI921" s="31">
        <v>0</v>
      </c>
      <c r="AJ921" s="31">
        <v>624968.16692352295</v>
      </c>
      <c r="AK921" s="31">
        <v>300820.90519332897</v>
      </c>
      <c r="AL921" s="31">
        <v>0</v>
      </c>
      <c r="AM921" s="31">
        <v>80524.896183013901</v>
      </c>
      <c r="AN921" s="31">
        <v>10807136.849243199</v>
      </c>
      <c r="AO921" s="31">
        <v>41309486.171386696</v>
      </c>
      <c r="AP921" s="31">
        <v>0</v>
      </c>
      <c r="AQ921" s="31">
        <v>12598751.4527588</v>
      </c>
      <c r="AR921" s="31">
        <v>8430971.0960693397</v>
      </c>
      <c r="AS921" s="31">
        <v>2534254.2627258301</v>
      </c>
      <c r="AT921" s="31">
        <v>353264.75211715698</v>
      </c>
      <c r="AU921" s="31">
        <v>0</v>
      </c>
      <c r="AV921" s="31">
        <v>32444320.3510742</v>
      </c>
      <c r="AW921" s="31">
        <v>493118.157318115</v>
      </c>
      <c r="AX921" s="31">
        <v>7536379.0560302697</v>
      </c>
      <c r="AY921" s="31">
        <v>15385635.9851074</v>
      </c>
      <c r="AZ921" s="31">
        <v>12331414.810180699</v>
      </c>
      <c r="BA921" s="31">
        <v>13748272.951049799</v>
      </c>
      <c r="BB921" s="31">
        <v>0</v>
      </c>
      <c r="BC921" s="31">
        <v>4926451.0406494103</v>
      </c>
      <c r="BD921" s="31">
        <v>2259814.0424804701</v>
      </c>
      <c r="BE921" s="31">
        <v>0</v>
      </c>
      <c r="BF921" s="31">
        <v>624179.62436676002</v>
      </c>
      <c r="BG921" s="31">
        <v>33088219.708252002</v>
      </c>
      <c r="BH921" s="31">
        <v>9807361.47973633</v>
      </c>
      <c r="BI921" s="31">
        <v>0</v>
      </c>
      <c r="BJ921" s="31">
        <v>3903429.3184509301</v>
      </c>
      <c r="BK921" s="31">
        <v>2749647.7367858901</v>
      </c>
      <c r="BL921" s="31">
        <v>223473.37524223301</v>
      </c>
      <c r="BM921" s="31">
        <v>30044.351085424401</v>
      </c>
      <c r="BN921" s="31">
        <v>0</v>
      </c>
      <c r="BO921" s="31">
        <v>0</v>
      </c>
      <c r="BP921" s="31">
        <v>0</v>
      </c>
      <c r="BQ921" s="31">
        <v>0</v>
      </c>
      <c r="BR921" s="31">
        <v>4702824.0413207998</v>
      </c>
      <c r="BS921" s="31">
        <v>4397798.5626220703</v>
      </c>
      <c r="BT921" s="31">
        <v>2675548.0038147001</v>
      </c>
      <c r="BU921" s="31">
        <v>0</v>
      </c>
      <c r="BV921" s="31">
        <v>2002591.6517944301</v>
      </c>
      <c r="BW921" s="31">
        <v>257916.11147689799</v>
      </c>
      <c r="BX921" s="31">
        <v>0</v>
      </c>
      <c r="BY921" s="31">
        <v>0</v>
      </c>
      <c r="BZ921" s="31">
        <v>0</v>
      </c>
      <c r="CA921" s="31">
        <v>104969.38464546201</v>
      </c>
      <c r="CB921" s="31">
        <v>6536884.9015502902</v>
      </c>
      <c r="CC921" s="31">
        <v>53912437.054199196</v>
      </c>
      <c r="CD921" s="31">
        <v>13697682.3111572</v>
      </c>
      <c r="CE921" s="31">
        <v>2416.2610222995299</v>
      </c>
      <c r="CF921" s="31">
        <v>383411.60903930699</v>
      </c>
      <c r="CG921" s="31">
        <v>2888239.9362487802</v>
      </c>
      <c r="CH921" s="31">
        <v>257916.11147689799</v>
      </c>
      <c r="CI921" s="31">
        <v>107390.097094536</v>
      </c>
      <c r="CJ921" s="31">
        <v>6919146.2807006799</v>
      </c>
      <c r="CK921" s="31">
        <v>56799800.810546897</v>
      </c>
      <c r="CL921" s="31">
        <v>13947001.7159424</v>
      </c>
      <c r="CM921" s="31">
        <v>139920.911941528</v>
      </c>
      <c r="CN921" s="31">
        <v>17727500.139160201</v>
      </c>
      <c r="CO921" s="31">
        <v>89877655.154296905</v>
      </c>
      <c r="CP921" s="31">
        <v>13947001.7159424</v>
      </c>
    </row>
    <row r="922" spans="1:94">
      <c r="A922" s="138" t="s">
        <v>80</v>
      </c>
      <c r="B922" s="163">
        <v>39873</v>
      </c>
      <c r="C922" s="31">
        <v>85605.340718269304</v>
      </c>
      <c r="D922" s="31">
        <v>0</v>
      </c>
      <c r="E922" s="31">
        <v>20082.1619215012</v>
      </c>
      <c r="F922" s="31">
        <v>15216.5574445724</v>
      </c>
      <c r="G922" s="31">
        <v>2160.3062673807099</v>
      </c>
      <c r="H922" s="31">
        <v>303.66665831953298</v>
      </c>
      <c r="I922" s="31">
        <v>0</v>
      </c>
      <c r="J922" s="31">
        <v>32064.324240446102</v>
      </c>
      <c r="K922" s="31">
        <v>1070.033589378</v>
      </c>
      <c r="L922" s="31">
        <v>19473.687256097801</v>
      </c>
      <c r="M922" s="31">
        <v>35825.9678888321</v>
      </c>
      <c r="N922" s="31">
        <v>12192.5317422152</v>
      </c>
      <c r="O922" s="31">
        <v>35923.622369289398</v>
      </c>
      <c r="P922" s="31">
        <v>0</v>
      </c>
      <c r="Q922" s="31">
        <v>4873.9412118792497</v>
      </c>
      <c r="R922" s="31">
        <v>1975.69800406694</v>
      </c>
      <c r="S922" s="31">
        <v>0</v>
      </c>
      <c r="T922" s="31">
        <v>577.42993543297098</v>
      </c>
      <c r="U922" s="31">
        <v>33168.244971752203</v>
      </c>
      <c r="V922" s="31">
        <v>4949414.9404296903</v>
      </c>
      <c r="W922" s="31">
        <v>0</v>
      </c>
      <c r="X922" s="31">
        <v>1573664.27632141</v>
      </c>
      <c r="Y922" s="31">
        <v>1064925.2886047401</v>
      </c>
      <c r="Z922" s="31">
        <v>346248.85433196998</v>
      </c>
      <c r="AA922" s="31">
        <v>37341.168561458602</v>
      </c>
      <c r="AB922" s="31">
        <v>0</v>
      </c>
      <c r="AC922" s="31">
        <v>10833161.8087158</v>
      </c>
      <c r="AD922" s="31">
        <v>133441.050300598</v>
      </c>
      <c r="AE922" s="31">
        <v>808598.63664245605</v>
      </c>
      <c r="AF922" s="31">
        <v>1826607.54347229</v>
      </c>
      <c r="AG922" s="31">
        <v>1593629.1942596401</v>
      </c>
      <c r="AH922" s="31">
        <v>1676424.3594207801</v>
      </c>
      <c r="AI922" s="31">
        <v>0</v>
      </c>
      <c r="AJ922" s="31">
        <v>630042.47785186803</v>
      </c>
      <c r="AK922" s="31">
        <v>310825.39596176101</v>
      </c>
      <c r="AL922" s="31">
        <v>0</v>
      </c>
      <c r="AM922" s="31">
        <v>75300.870096206694</v>
      </c>
      <c r="AN922" s="31">
        <v>10981974.6787109</v>
      </c>
      <c r="AO922" s="31">
        <v>41920423.690917999</v>
      </c>
      <c r="AP922" s="31">
        <v>0</v>
      </c>
      <c r="AQ922" s="31">
        <v>12268582.772583</v>
      </c>
      <c r="AR922" s="31">
        <v>8255685.5206909198</v>
      </c>
      <c r="AS922" s="31">
        <v>2608804.125</v>
      </c>
      <c r="AT922" s="31">
        <v>289748.85177612299</v>
      </c>
      <c r="AU922" s="31">
        <v>0</v>
      </c>
      <c r="AV922" s="31">
        <v>33463779.1643066</v>
      </c>
      <c r="AW922" s="31">
        <v>380200.61172485398</v>
      </c>
      <c r="AX922" s="31">
        <v>7497330.5995483398</v>
      </c>
      <c r="AY922" s="31">
        <v>15549446.0314941</v>
      </c>
      <c r="AZ922" s="31">
        <v>12195189.9724121</v>
      </c>
      <c r="BA922" s="31">
        <v>14070678.657348599</v>
      </c>
      <c r="BB922" s="31">
        <v>0</v>
      </c>
      <c r="BC922" s="31">
        <v>4984878.76525879</v>
      </c>
      <c r="BD922" s="31">
        <v>2324976.6618957501</v>
      </c>
      <c r="BE922" s="31">
        <v>0</v>
      </c>
      <c r="BF922" s="31">
        <v>586010.06186676002</v>
      </c>
      <c r="BG922" s="31">
        <v>33876689.018554702</v>
      </c>
      <c r="BH922" s="31">
        <v>10111781.267456099</v>
      </c>
      <c r="BI922" s="31">
        <v>0</v>
      </c>
      <c r="BJ922" s="31">
        <v>3810929.4045715299</v>
      </c>
      <c r="BK922" s="31">
        <v>2695990.8016967801</v>
      </c>
      <c r="BL922" s="31">
        <v>234395.92801094099</v>
      </c>
      <c r="BM922" s="31">
        <v>33125.434681415602</v>
      </c>
      <c r="BN922" s="31">
        <v>0</v>
      </c>
      <c r="BO922" s="31">
        <v>0</v>
      </c>
      <c r="BP922" s="31">
        <v>0</v>
      </c>
      <c r="BQ922" s="31">
        <v>0</v>
      </c>
      <c r="BR922" s="31">
        <v>4729641.30541992</v>
      </c>
      <c r="BS922" s="31">
        <v>4348320.8203125</v>
      </c>
      <c r="BT922" s="31">
        <v>2738429.9593505901</v>
      </c>
      <c r="BU922" s="31">
        <v>0</v>
      </c>
      <c r="BV922" s="31">
        <v>2024663.8006591799</v>
      </c>
      <c r="BW922" s="31">
        <v>266619.90011215198</v>
      </c>
      <c r="BX922" s="31">
        <v>0</v>
      </c>
      <c r="BY922" s="31">
        <v>0</v>
      </c>
      <c r="BZ922" s="31">
        <v>0</v>
      </c>
      <c r="CA922" s="31">
        <v>105678.090245247</v>
      </c>
      <c r="CB922" s="31">
        <v>6523127.6083373995</v>
      </c>
      <c r="CC922" s="31">
        <v>54210159.201660201</v>
      </c>
      <c r="CD922" s="31">
        <v>13952721.975463901</v>
      </c>
      <c r="CE922" s="31">
        <v>2465.3842715024898</v>
      </c>
      <c r="CF922" s="31">
        <v>384036.71294021601</v>
      </c>
      <c r="CG922" s="31">
        <v>2905124.8957214402</v>
      </c>
      <c r="CH922" s="31">
        <v>266619.90011215198</v>
      </c>
      <c r="CI922" s="31">
        <v>108134.874771118</v>
      </c>
      <c r="CJ922" s="31">
        <v>6910061.7642211895</v>
      </c>
      <c r="CK922" s="31">
        <v>57113941.654296897</v>
      </c>
      <c r="CL922" s="31">
        <v>14230623.666626001</v>
      </c>
      <c r="CM922" s="31">
        <v>141024.56499671901</v>
      </c>
      <c r="CN922" s="31">
        <v>17906479.939697299</v>
      </c>
      <c r="CO922" s="31">
        <v>91090186.610351607</v>
      </c>
      <c r="CP922" s="31">
        <v>14230623.666626001</v>
      </c>
    </row>
    <row r="923" spans="1:94">
      <c r="A923" s="138" t="s">
        <v>80</v>
      </c>
      <c r="B923" s="163">
        <v>39965</v>
      </c>
      <c r="C923" s="31">
        <v>86714.959296226501</v>
      </c>
      <c r="D923" s="31">
        <v>0</v>
      </c>
      <c r="E923" s="31">
        <v>19327.075368165999</v>
      </c>
      <c r="F923" s="31">
        <v>14838.564604163201</v>
      </c>
      <c r="G923" s="31">
        <v>2242.3673747181901</v>
      </c>
      <c r="H923" s="31">
        <v>237.741173034534</v>
      </c>
      <c r="I923" s="31">
        <v>0</v>
      </c>
      <c r="J923" s="31">
        <v>32765.694246768999</v>
      </c>
      <c r="K923" s="31">
        <v>804.37504434585605</v>
      </c>
      <c r="L923" s="31">
        <v>19674.376057863199</v>
      </c>
      <c r="M923" s="31">
        <v>35929.973331451401</v>
      </c>
      <c r="N923" s="31">
        <v>11959.358321547499</v>
      </c>
      <c r="O923" s="31">
        <v>36460.423385143302</v>
      </c>
      <c r="P923" s="31">
        <v>0</v>
      </c>
      <c r="Q923" s="31">
        <v>4924.6430285572997</v>
      </c>
      <c r="R923" s="31">
        <v>1990.84880685806</v>
      </c>
      <c r="S923" s="31">
        <v>0</v>
      </c>
      <c r="T923" s="31">
        <v>572.17463443428301</v>
      </c>
      <c r="U923" s="31">
        <v>33494.610866546602</v>
      </c>
      <c r="V923" s="31">
        <v>5005410.0916137705</v>
      </c>
      <c r="W923" s="31">
        <v>0</v>
      </c>
      <c r="X923" s="31">
        <v>1500280.00006104</v>
      </c>
      <c r="Y923" s="31">
        <v>1027119.5386733999</v>
      </c>
      <c r="Z923" s="31">
        <v>353672.48979187</v>
      </c>
      <c r="AA923" s="31">
        <v>29951.577288865999</v>
      </c>
      <c r="AB923" s="31">
        <v>0</v>
      </c>
      <c r="AC923" s="31">
        <v>11031420.5946045</v>
      </c>
      <c r="AD923" s="31">
        <v>97968.432311058001</v>
      </c>
      <c r="AE923" s="31">
        <v>798317.24420929002</v>
      </c>
      <c r="AF923" s="31">
        <v>1827773.45878601</v>
      </c>
      <c r="AG923" s="31">
        <v>1558721.6161804199</v>
      </c>
      <c r="AH923" s="31">
        <v>1685377.7984771701</v>
      </c>
      <c r="AI923" s="31">
        <v>0</v>
      </c>
      <c r="AJ923" s="31">
        <v>645118.00582885696</v>
      </c>
      <c r="AK923" s="31">
        <v>310640.91876220697</v>
      </c>
      <c r="AL923" s="31">
        <v>0</v>
      </c>
      <c r="AM923" s="31">
        <v>74222.226065635696</v>
      </c>
      <c r="AN923" s="31">
        <v>11100421.1259766</v>
      </c>
      <c r="AO923" s="31">
        <v>42638061.447265603</v>
      </c>
      <c r="AP923" s="31">
        <v>0</v>
      </c>
      <c r="AQ923" s="31">
        <v>11793691.5198975</v>
      </c>
      <c r="AR923" s="31">
        <v>8010251.1507568397</v>
      </c>
      <c r="AS923" s="31">
        <v>2676619.20983887</v>
      </c>
      <c r="AT923" s="31">
        <v>233998.624414444</v>
      </c>
      <c r="AU923" s="31">
        <v>0</v>
      </c>
      <c r="AV923" s="31">
        <v>34292727.0302734</v>
      </c>
      <c r="AW923" s="31">
        <v>280839.25292205799</v>
      </c>
      <c r="AX923" s="31">
        <v>7498617.2545776404</v>
      </c>
      <c r="AY923" s="31">
        <v>15657492.99646</v>
      </c>
      <c r="AZ923" s="31">
        <v>11981776.1604004</v>
      </c>
      <c r="BA923" s="31">
        <v>14260920.6793213</v>
      </c>
      <c r="BB923" s="31">
        <v>0</v>
      </c>
      <c r="BC923" s="31">
        <v>5139965.2037963904</v>
      </c>
      <c r="BD923" s="31">
        <v>2333906.5166320801</v>
      </c>
      <c r="BE923" s="31">
        <v>0</v>
      </c>
      <c r="BF923" s="31">
        <v>579455.72517394996</v>
      </c>
      <c r="BG923" s="31">
        <v>34505324.359375</v>
      </c>
      <c r="BH923" s="31">
        <v>10244653.549926801</v>
      </c>
      <c r="BI923" s="31">
        <v>0</v>
      </c>
      <c r="BJ923" s="31">
        <v>3714282.3901977502</v>
      </c>
      <c r="BK923" s="31">
        <v>2629155.7584228502</v>
      </c>
      <c r="BL923" s="31">
        <v>240479.99000740101</v>
      </c>
      <c r="BM923" s="31">
        <v>26863.8075463772</v>
      </c>
      <c r="BN923" s="31">
        <v>0</v>
      </c>
      <c r="BO923" s="31">
        <v>0</v>
      </c>
      <c r="BP923" s="31">
        <v>0</v>
      </c>
      <c r="BQ923" s="31">
        <v>0</v>
      </c>
      <c r="BR923" s="31">
        <v>4766070.7666626005</v>
      </c>
      <c r="BS923" s="31">
        <v>4273840.3230590802</v>
      </c>
      <c r="BT923" s="31">
        <v>2775185.1703185998</v>
      </c>
      <c r="BU923" s="31">
        <v>0</v>
      </c>
      <c r="BV923" s="31">
        <v>2089345.56059265</v>
      </c>
      <c r="BW923" s="31">
        <v>265804.60251236003</v>
      </c>
      <c r="BX923" s="31">
        <v>0</v>
      </c>
      <c r="BY923" s="31">
        <v>0</v>
      </c>
      <c r="BZ923" s="31">
        <v>0</v>
      </c>
      <c r="CA923" s="31">
        <v>106111.672357559</v>
      </c>
      <c r="CB923" s="31">
        <v>6509921.2469482403</v>
      </c>
      <c r="CC923" s="31">
        <v>54460539.4697266</v>
      </c>
      <c r="CD923" s="31">
        <v>13967198.3167725</v>
      </c>
      <c r="CE923" s="31">
        <v>2475.9190711379101</v>
      </c>
      <c r="CF923" s="31">
        <v>383275.517211914</v>
      </c>
      <c r="CG923" s="31">
        <v>2908573.11895752</v>
      </c>
      <c r="CH923" s="31">
        <v>265804.60251236003</v>
      </c>
      <c r="CI923" s="31">
        <v>108599.132718086</v>
      </c>
      <c r="CJ923" s="31">
        <v>6893100.6496582003</v>
      </c>
      <c r="CK923" s="31">
        <v>57351419.580566399</v>
      </c>
      <c r="CL923" s="31">
        <v>14235362.244018599</v>
      </c>
      <c r="CM923" s="31">
        <v>141730.33779334999</v>
      </c>
      <c r="CN923" s="31">
        <v>17996325.5546875</v>
      </c>
      <c r="CO923" s="31">
        <v>91847615.818359405</v>
      </c>
      <c r="CP923" s="31">
        <v>14235362.244018599</v>
      </c>
    </row>
    <row r="924" spans="1:94">
      <c r="A924" s="138" t="s">
        <v>80</v>
      </c>
      <c r="B924" s="163">
        <v>40057</v>
      </c>
      <c r="C924" s="31">
        <v>87763.410633087202</v>
      </c>
      <c r="D924" s="31">
        <v>0</v>
      </c>
      <c r="E924" s="31">
        <v>18715.004567384702</v>
      </c>
      <c r="F924" s="31">
        <v>14448.1833360195</v>
      </c>
      <c r="G924" s="31">
        <v>2429.5257244408099</v>
      </c>
      <c r="H924" s="31">
        <v>153.171486839652</v>
      </c>
      <c r="I924" s="31">
        <v>0</v>
      </c>
      <c r="J924" s="31">
        <v>33256.369627475702</v>
      </c>
      <c r="K924" s="31">
        <v>575.41786979883898</v>
      </c>
      <c r="L924" s="31">
        <v>18896.258886575699</v>
      </c>
      <c r="M924" s="31">
        <v>36073.981792450002</v>
      </c>
      <c r="N924" s="31">
        <v>11778.2869217396</v>
      </c>
      <c r="O924" s="31">
        <v>37006.557110786402</v>
      </c>
      <c r="P924" s="31">
        <v>0</v>
      </c>
      <c r="Q924" s="31">
        <v>4977.2174877524403</v>
      </c>
      <c r="R924" s="31">
        <v>2080.3446727395099</v>
      </c>
      <c r="S924" s="31">
        <v>0</v>
      </c>
      <c r="T924" s="31">
        <v>569.15645731985603</v>
      </c>
      <c r="U924" s="31">
        <v>33833.8884692192</v>
      </c>
      <c r="V924" s="31">
        <v>5085007.7792968797</v>
      </c>
      <c r="W924" s="31">
        <v>0</v>
      </c>
      <c r="X924" s="31">
        <v>1455552.0902710001</v>
      </c>
      <c r="Y924" s="31">
        <v>1010275.56643677</v>
      </c>
      <c r="Z924" s="31">
        <v>360500.07967376697</v>
      </c>
      <c r="AA924" s="31">
        <v>19931.281867504102</v>
      </c>
      <c r="AB924" s="31">
        <v>0</v>
      </c>
      <c r="AC924" s="31">
        <v>11220520.1640625</v>
      </c>
      <c r="AD924" s="31">
        <v>70691.083453178406</v>
      </c>
      <c r="AE924" s="31">
        <v>776423.431877136</v>
      </c>
      <c r="AF924" s="31">
        <v>1844514.8252716099</v>
      </c>
      <c r="AG924" s="31">
        <v>1545827.2456359901</v>
      </c>
      <c r="AH924" s="31">
        <v>1694061.4748992899</v>
      </c>
      <c r="AI924" s="31">
        <v>0</v>
      </c>
      <c r="AJ924" s="31">
        <v>649143.62676239002</v>
      </c>
      <c r="AK924" s="31">
        <v>305759.51546478301</v>
      </c>
      <c r="AL924" s="31">
        <v>0</v>
      </c>
      <c r="AM924" s="31">
        <v>72713.861664772005</v>
      </c>
      <c r="AN924" s="31">
        <v>11286925.240234399</v>
      </c>
      <c r="AO924" s="31">
        <v>43621064.595214799</v>
      </c>
      <c r="AP924" s="31">
        <v>0</v>
      </c>
      <c r="AQ924" s="31">
        <v>11482603.8475342</v>
      </c>
      <c r="AR924" s="31">
        <v>7918926.1037597703</v>
      </c>
      <c r="AS924" s="31">
        <v>2756635.28015137</v>
      </c>
      <c r="AT924" s="31">
        <v>153575.70245361299</v>
      </c>
      <c r="AU924" s="31">
        <v>0</v>
      </c>
      <c r="AV924" s="31">
        <v>35060372.364746101</v>
      </c>
      <c r="AW924" s="31">
        <v>202579.93919563299</v>
      </c>
      <c r="AX924" s="31">
        <v>7293339.1702880897</v>
      </c>
      <c r="AY924" s="31">
        <v>15905350.15625</v>
      </c>
      <c r="AZ924" s="31">
        <v>11960976.5512695</v>
      </c>
      <c r="BA924" s="31">
        <v>14447354.497680699</v>
      </c>
      <c r="BB924" s="31">
        <v>0</v>
      </c>
      <c r="BC924" s="31">
        <v>5200929.0311279297</v>
      </c>
      <c r="BD924" s="31">
        <v>2332521.9144897498</v>
      </c>
      <c r="BE924" s="31">
        <v>0</v>
      </c>
      <c r="BF924" s="31">
        <v>568432.85254669201</v>
      </c>
      <c r="BG924" s="31">
        <v>35236110.878417999</v>
      </c>
      <c r="BH924" s="31">
        <v>10288450.3896484</v>
      </c>
      <c r="BI924" s="31">
        <v>0</v>
      </c>
      <c r="BJ924" s="31">
        <v>3595586.27166748</v>
      </c>
      <c r="BK924" s="31">
        <v>2561609.0654296898</v>
      </c>
      <c r="BL924" s="31">
        <v>245953.51985931399</v>
      </c>
      <c r="BM924" s="31">
        <v>17974.885659933101</v>
      </c>
      <c r="BN924" s="31">
        <v>0</v>
      </c>
      <c r="BO924" s="31">
        <v>0</v>
      </c>
      <c r="BP924" s="31">
        <v>0</v>
      </c>
      <c r="BQ924" s="31">
        <v>0</v>
      </c>
      <c r="BR924" s="31">
        <v>4801866.7584838904</v>
      </c>
      <c r="BS924" s="31">
        <v>4243015.7985229502</v>
      </c>
      <c r="BT924" s="31">
        <v>2811240.5805053702</v>
      </c>
      <c r="BU924" s="31">
        <v>0</v>
      </c>
      <c r="BV924" s="31">
        <v>2111364.8399047898</v>
      </c>
      <c r="BW924" s="31">
        <v>261646.12166404701</v>
      </c>
      <c r="BX924" s="31">
        <v>0</v>
      </c>
      <c r="BY924" s="31">
        <v>0</v>
      </c>
      <c r="BZ924" s="31">
        <v>0</v>
      </c>
      <c r="CA924" s="31">
        <v>106482.722359657</v>
      </c>
      <c r="CB924" s="31">
        <v>6535059.3734741202</v>
      </c>
      <c r="CC924" s="31">
        <v>55070389.654296897</v>
      </c>
      <c r="CD924" s="31">
        <v>13858551.947631801</v>
      </c>
      <c r="CE924" s="31">
        <v>2588.7905665337998</v>
      </c>
      <c r="CF924" s="31">
        <v>380535.34537506098</v>
      </c>
      <c r="CG924" s="31">
        <v>2909066.5499877902</v>
      </c>
      <c r="CH924" s="31">
        <v>261646.12166404701</v>
      </c>
      <c r="CI924" s="31">
        <v>109067.710337639</v>
      </c>
      <c r="CJ924" s="31">
        <v>6914336.3787841797</v>
      </c>
      <c r="CK924" s="31">
        <v>58004384.060546897</v>
      </c>
      <c r="CL924" s="31">
        <v>14115393.1560059</v>
      </c>
      <c r="CM924" s="31">
        <v>142510.172641754</v>
      </c>
      <c r="CN924" s="31">
        <v>18177369.956542999</v>
      </c>
      <c r="CO924" s="31">
        <v>93113429.317382798</v>
      </c>
      <c r="CP924" s="31">
        <v>14115393.1560059</v>
      </c>
    </row>
    <row r="925" spans="1:94">
      <c r="A925" s="138" t="s">
        <v>80</v>
      </c>
      <c r="B925" s="163">
        <v>40148</v>
      </c>
      <c r="C925" s="31">
        <v>89284.992661476106</v>
      </c>
      <c r="D925" s="31">
        <v>0</v>
      </c>
      <c r="E925" s="31">
        <v>18037.211692810099</v>
      </c>
      <c r="F925" s="31">
        <v>14142.788563489899</v>
      </c>
      <c r="G925" s="31">
        <v>2534.1485024988701</v>
      </c>
      <c r="H925" s="31">
        <v>111.1944891233</v>
      </c>
      <c r="I925" s="31">
        <v>0</v>
      </c>
      <c r="J925" s="31">
        <v>33963.381494522102</v>
      </c>
      <c r="K925" s="31">
        <v>442.937410213053</v>
      </c>
      <c r="L925" s="31">
        <v>18768.3972287178</v>
      </c>
      <c r="M925" s="31">
        <v>36301.208510398901</v>
      </c>
      <c r="N925" s="31">
        <v>11628.1422941685</v>
      </c>
      <c r="O925" s="31">
        <v>37810.3035507202</v>
      </c>
      <c r="P925" s="31">
        <v>0</v>
      </c>
      <c r="Q925" s="31">
        <v>4926.9810655116999</v>
      </c>
      <c r="R925" s="31">
        <v>2131.7650337517298</v>
      </c>
      <c r="S925" s="31">
        <v>0</v>
      </c>
      <c r="T925" s="31">
        <v>586.00863241404295</v>
      </c>
      <c r="U925" s="31">
        <v>34446.172725677498</v>
      </c>
      <c r="V925" s="31">
        <v>5135530.33776855</v>
      </c>
      <c r="W925" s="31">
        <v>0</v>
      </c>
      <c r="X925" s="31">
        <v>1390102.8672180199</v>
      </c>
      <c r="Y925" s="31">
        <v>980074.90542602504</v>
      </c>
      <c r="Z925" s="31">
        <v>365656.562110901</v>
      </c>
      <c r="AA925" s="31">
        <v>13988.027016043699</v>
      </c>
      <c r="AB925" s="31">
        <v>0</v>
      </c>
      <c r="AC925" s="31">
        <v>11330406.733154301</v>
      </c>
      <c r="AD925" s="31">
        <v>50471.1698889732</v>
      </c>
      <c r="AE925" s="31">
        <v>764860.11186218297</v>
      </c>
      <c r="AF925" s="31">
        <v>1863911.0710144001</v>
      </c>
      <c r="AG925" s="31">
        <v>1520415.4045104999</v>
      </c>
      <c r="AH925" s="31">
        <v>1731204.7781829799</v>
      </c>
      <c r="AI925" s="31">
        <v>0</v>
      </c>
      <c r="AJ925" s="31">
        <v>648068.68861389195</v>
      </c>
      <c r="AK925" s="31">
        <v>303397.30089950602</v>
      </c>
      <c r="AL925" s="31">
        <v>0</v>
      </c>
      <c r="AM925" s="31">
        <v>72511.261647224397</v>
      </c>
      <c r="AN925" s="31">
        <v>11397314.604126001</v>
      </c>
      <c r="AO925" s="31">
        <v>44421879.071777299</v>
      </c>
      <c r="AP925" s="31">
        <v>0</v>
      </c>
      <c r="AQ925" s="31">
        <v>11038720.411498999</v>
      </c>
      <c r="AR925" s="31">
        <v>7722527.7515258798</v>
      </c>
      <c r="AS925" s="31">
        <v>2827519.9472045898</v>
      </c>
      <c r="AT925" s="31">
        <v>107773.804402351</v>
      </c>
      <c r="AU925" s="31">
        <v>0</v>
      </c>
      <c r="AV925" s="31">
        <v>35749899.5400391</v>
      </c>
      <c r="AW925" s="31">
        <v>147069.355648041</v>
      </c>
      <c r="AX925" s="31">
        <v>7288386.4338989304</v>
      </c>
      <c r="AY925" s="31">
        <v>16203088.1254883</v>
      </c>
      <c r="AZ925" s="31">
        <v>11852599.3360596</v>
      </c>
      <c r="BA925" s="31">
        <v>14895728.0148926</v>
      </c>
      <c r="BB925" s="31">
        <v>0</v>
      </c>
      <c r="BC925" s="31">
        <v>5222473.9246215802</v>
      </c>
      <c r="BD925" s="31">
        <v>2340965.8132934598</v>
      </c>
      <c r="BE925" s="31">
        <v>0</v>
      </c>
      <c r="BF925" s="31">
        <v>576268.606742859</v>
      </c>
      <c r="BG925" s="31">
        <v>35954953.908691399</v>
      </c>
      <c r="BH925" s="31">
        <v>10501886.0775146</v>
      </c>
      <c r="BI925" s="31">
        <v>0</v>
      </c>
      <c r="BJ925" s="31">
        <v>3500374.6337890602</v>
      </c>
      <c r="BK925" s="31">
        <v>2516239.46630859</v>
      </c>
      <c r="BL925" s="31">
        <v>250386.63280868501</v>
      </c>
      <c r="BM925" s="31">
        <v>10911.7001210451</v>
      </c>
      <c r="BN925" s="31">
        <v>0</v>
      </c>
      <c r="BO925" s="31">
        <v>0</v>
      </c>
      <c r="BP925" s="31">
        <v>0</v>
      </c>
      <c r="BQ925" s="31">
        <v>0</v>
      </c>
      <c r="BR925" s="31">
        <v>4855269.3767700205</v>
      </c>
      <c r="BS925" s="31">
        <v>4203196.8986816397</v>
      </c>
      <c r="BT925" s="31">
        <v>2898009.6487731901</v>
      </c>
      <c r="BU925" s="31">
        <v>0</v>
      </c>
      <c r="BV925" s="31">
        <v>2125391.7562866202</v>
      </c>
      <c r="BW925" s="31">
        <v>263331.79817199701</v>
      </c>
      <c r="BX925" s="31">
        <v>0</v>
      </c>
      <c r="BY925" s="31">
        <v>0</v>
      </c>
      <c r="BZ925" s="31">
        <v>0</v>
      </c>
      <c r="CA925" s="31">
        <v>107292.055809021</v>
      </c>
      <c r="CB925" s="31">
        <v>6524696.0778198196</v>
      </c>
      <c r="CC925" s="31">
        <v>55408949.453613304</v>
      </c>
      <c r="CD925" s="31">
        <v>13994422.662475601</v>
      </c>
      <c r="CE925" s="31">
        <v>2645.1566822826899</v>
      </c>
      <c r="CF925" s="31">
        <v>378546.58079910302</v>
      </c>
      <c r="CG925" s="31">
        <v>2927677.67114258</v>
      </c>
      <c r="CH925" s="31">
        <v>263331.79817199701</v>
      </c>
      <c r="CI925" s="31">
        <v>109940.403248787</v>
      </c>
      <c r="CJ925" s="31">
        <v>6900794.9331665002</v>
      </c>
      <c r="CK925" s="31">
        <v>58328664.294433601</v>
      </c>
      <c r="CL925" s="31">
        <v>14250624.216430699</v>
      </c>
      <c r="CM925" s="31">
        <v>144058.93071174601</v>
      </c>
      <c r="CN925" s="31">
        <v>18305681.6333008</v>
      </c>
      <c r="CO925" s="31">
        <v>94345871.821289107</v>
      </c>
      <c r="CP925" s="31">
        <v>14250624.216430699</v>
      </c>
    </row>
    <row r="926" spans="1:94">
      <c r="A926" s="138" t="s">
        <v>80</v>
      </c>
      <c r="B926" s="163">
        <v>40238</v>
      </c>
      <c r="C926" s="31">
        <v>89908.2021484375</v>
      </c>
      <c r="D926" s="31">
        <v>0</v>
      </c>
      <c r="E926" s="31">
        <v>17391.987201690699</v>
      </c>
      <c r="F926" s="31">
        <v>13948.0545260906</v>
      </c>
      <c r="G926" s="31">
        <v>2594.8890919089299</v>
      </c>
      <c r="H926" s="31">
        <v>0</v>
      </c>
      <c r="I926" s="31">
        <v>0</v>
      </c>
      <c r="J926" s="31">
        <v>34557.811336040497</v>
      </c>
      <c r="K926" s="31">
        <v>345.43258272111399</v>
      </c>
      <c r="L926" s="31">
        <v>19048.8162362576</v>
      </c>
      <c r="M926" s="31">
        <v>36131.7264633179</v>
      </c>
      <c r="N926" s="31">
        <v>11442.553316593199</v>
      </c>
      <c r="O926" s="31">
        <v>38145.9422388077</v>
      </c>
      <c r="P926" s="31">
        <v>0</v>
      </c>
      <c r="Q926" s="31">
        <v>4848.5158561468097</v>
      </c>
      <c r="R926" s="31">
        <v>2135.6735509335999</v>
      </c>
      <c r="S926" s="31">
        <v>0</v>
      </c>
      <c r="T926" s="31">
        <v>562.11351692676499</v>
      </c>
      <c r="U926" s="31">
        <v>34902.164331436201</v>
      </c>
      <c r="V926" s="31">
        <v>5147604.9901123</v>
      </c>
      <c r="W926" s="31">
        <v>0</v>
      </c>
      <c r="X926" s="31">
        <v>1323251.0125579799</v>
      </c>
      <c r="Y926" s="31">
        <v>959525.86235809303</v>
      </c>
      <c r="Z926" s="31">
        <v>369800.56837463402</v>
      </c>
      <c r="AA926" s="31">
        <v>0</v>
      </c>
      <c r="AB926" s="31">
        <v>0</v>
      </c>
      <c r="AC926" s="31">
        <v>11520100.698364301</v>
      </c>
      <c r="AD926" s="31">
        <v>39319.4532833099</v>
      </c>
      <c r="AE926" s="31">
        <v>751578.85037231399</v>
      </c>
      <c r="AF926" s="31">
        <v>1845881.6616516099</v>
      </c>
      <c r="AG926" s="31">
        <v>1501051.24159241</v>
      </c>
      <c r="AH926" s="31">
        <v>1745753.9049072301</v>
      </c>
      <c r="AI926" s="31">
        <v>0</v>
      </c>
      <c r="AJ926" s="31">
        <v>643530.68048095703</v>
      </c>
      <c r="AK926" s="31">
        <v>305157.524921417</v>
      </c>
      <c r="AL926" s="31">
        <v>0</v>
      </c>
      <c r="AM926" s="31">
        <v>70000.614073753401</v>
      </c>
      <c r="AN926" s="31">
        <v>11563155.6252441</v>
      </c>
      <c r="AO926" s="31">
        <v>44723916.0146484</v>
      </c>
      <c r="AP926" s="31">
        <v>0</v>
      </c>
      <c r="AQ926" s="31">
        <v>10604469.2900391</v>
      </c>
      <c r="AR926" s="31">
        <v>7652099.2864990197</v>
      </c>
      <c r="AS926" s="31">
        <v>2892469.1152343801</v>
      </c>
      <c r="AT926" s="31">
        <v>0</v>
      </c>
      <c r="AU926" s="31">
        <v>0</v>
      </c>
      <c r="AV926" s="31">
        <v>36664599.683593802</v>
      </c>
      <c r="AW926" s="31">
        <v>115870.732383728</v>
      </c>
      <c r="AX926" s="31">
        <v>7253481.1390380897</v>
      </c>
      <c r="AY926" s="31">
        <v>16148144.2542725</v>
      </c>
      <c r="AZ926" s="31">
        <v>11799724.6021729</v>
      </c>
      <c r="BA926" s="31">
        <v>15076737.032958999</v>
      </c>
      <c r="BB926" s="31">
        <v>0</v>
      </c>
      <c r="BC926" s="31">
        <v>5226536.24145508</v>
      </c>
      <c r="BD926" s="31">
        <v>2365843.6998596201</v>
      </c>
      <c r="BE926" s="31">
        <v>0</v>
      </c>
      <c r="BF926" s="31">
        <v>561315.33100128197</v>
      </c>
      <c r="BG926" s="31">
        <v>36773781.474609397</v>
      </c>
      <c r="BH926" s="31">
        <v>10908297.771606401</v>
      </c>
      <c r="BI926" s="31">
        <v>0</v>
      </c>
      <c r="BJ926" s="31">
        <v>3398703.6703185998</v>
      </c>
      <c r="BK926" s="31">
        <v>2481187.92327881</v>
      </c>
      <c r="BL926" s="31">
        <v>260207.807945251</v>
      </c>
      <c r="BM926" s="31">
        <v>721.20516453683399</v>
      </c>
      <c r="BN926" s="31">
        <v>0</v>
      </c>
      <c r="BO926" s="31">
        <v>0</v>
      </c>
      <c r="BP926" s="31">
        <v>0</v>
      </c>
      <c r="BQ926" s="31">
        <v>0</v>
      </c>
      <c r="BR926" s="31">
        <v>4945494.5724487295</v>
      </c>
      <c r="BS926" s="31">
        <v>4192377.42114258</v>
      </c>
      <c r="BT926" s="31">
        <v>2933867.0229492201</v>
      </c>
      <c r="BU926" s="31">
        <v>0</v>
      </c>
      <c r="BV926" s="31">
        <v>2137364.8117370601</v>
      </c>
      <c r="BW926" s="31">
        <v>262404.13354873698</v>
      </c>
      <c r="BX926" s="31">
        <v>0</v>
      </c>
      <c r="BY926" s="31">
        <v>0</v>
      </c>
      <c r="BZ926" s="31">
        <v>0</v>
      </c>
      <c r="CA926" s="31">
        <v>107255.092572212</v>
      </c>
      <c r="CB926" s="31">
        <v>6472873.73901367</v>
      </c>
      <c r="CC926" s="31">
        <v>55389181.806640603</v>
      </c>
      <c r="CD926" s="31">
        <v>14332083.2880859</v>
      </c>
      <c r="CE926" s="31">
        <v>2605.2563848793502</v>
      </c>
      <c r="CF926" s="31">
        <v>372327.36763381999</v>
      </c>
      <c r="CG926" s="31">
        <v>2912708.8558654799</v>
      </c>
      <c r="CH926" s="31">
        <v>262404.13354873698</v>
      </c>
      <c r="CI926" s="31">
        <v>109850.06543541</v>
      </c>
      <c r="CJ926" s="31">
        <v>6849351.56787109</v>
      </c>
      <c r="CK926" s="31">
        <v>58308881.1787109</v>
      </c>
      <c r="CL926" s="31">
        <v>14600829.775878901</v>
      </c>
      <c r="CM926" s="31">
        <v>144424.489988327</v>
      </c>
      <c r="CN926" s="31">
        <v>18429736.8442383</v>
      </c>
      <c r="CO926" s="31">
        <v>95189895.211914107</v>
      </c>
      <c r="CP926" s="31">
        <v>14600829.775878901</v>
      </c>
    </row>
    <row r="927" spans="1:94">
      <c r="A927" s="138" t="s">
        <v>80</v>
      </c>
      <c r="B927" s="163">
        <v>40330</v>
      </c>
      <c r="C927" s="31">
        <v>90974.757980346694</v>
      </c>
      <c r="D927" s="31">
        <v>0</v>
      </c>
      <c r="E927" s="31">
        <v>17016.685457944899</v>
      </c>
      <c r="F927" s="31">
        <v>13804.704024672499</v>
      </c>
      <c r="G927" s="31">
        <v>2642.2128967046701</v>
      </c>
      <c r="H927" s="31">
        <v>0</v>
      </c>
      <c r="I927" s="31">
        <v>0</v>
      </c>
      <c r="J927" s="31">
        <v>35070.161605358102</v>
      </c>
      <c r="K927" s="31">
        <v>306.57011304423202</v>
      </c>
      <c r="L927" s="31">
        <v>19726.406783103899</v>
      </c>
      <c r="M927" s="31">
        <v>36562.883941650398</v>
      </c>
      <c r="N927" s="31">
        <v>11448.7101385593</v>
      </c>
      <c r="O927" s="31">
        <v>38538.498940944701</v>
      </c>
      <c r="P927" s="31">
        <v>0</v>
      </c>
      <c r="Q927" s="31">
        <v>4825.2715460658101</v>
      </c>
      <c r="R927" s="31">
        <v>2173.9741595983501</v>
      </c>
      <c r="S927" s="31">
        <v>0</v>
      </c>
      <c r="T927" s="31">
        <v>565.62347010523104</v>
      </c>
      <c r="U927" s="31">
        <v>35334.653291225397</v>
      </c>
      <c r="V927" s="31">
        <v>5237076.4598998995</v>
      </c>
      <c r="W927" s="31">
        <v>0</v>
      </c>
      <c r="X927" s="31">
        <v>1276310.99888611</v>
      </c>
      <c r="Y927" s="31">
        <v>931450.37694549595</v>
      </c>
      <c r="Z927" s="31">
        <v>374682.04056930501</v>
      </c>
      <c r="AA927" s="31">
        <v>0</v>
      </c>
      <c r="AB927" s="31">
        <v>0</v>
      </c>
      <c r="AC927" s="31">
        <v>11736851.455078101</v>
      </c>
      <c r="AD927" s="31">
        <v>36126.376614570603</v>
      </c>
      <c r="AE927" s="31">
        <v>770366.05217742897</v>
      </c>
      <c r="AF927" s="31">
        <v>1877539.68338013</v>
      </c>
      <c r="AG927" s="31">
        <v>1488743.83415222</v>
      </c>
      <c r="AH927" s="31">
        <v>1745382.0222320601</v>
      </c>
      <c r="AI927" s="31">
        <v>0</v>
      </c>
      <c r="AJ927" s="31">
        <v>643988.80214691197</v>
      </c>
      <c r="AK927" s="31">
        <v>309404.41021346999</v>
      </c>
      <c r="AL927" s="31">
        <v>0</v>
      </c>
      <c r="AM927" s="31">
        <v>67262.943854331999</v>
      </c>
      <c r="AN927" s="31">
        <v>11755055.9842529</v>
      </c>
      <c r="AO927" s="31">
        <v>45875423.126953103</v>
      </c>
      <c r="AP927" s="31">
        <v>0</v>
      </c>
      <c r="AQ927" s="31">
        <v>10344838.487304701</v>
      </c>
      <c r="AR927" s="31">
        <v>7535853.0130615197</v>
      </c>
      <c r="AS927" s="31">
        <v>2946396.7086181599</v>
      </c>
      <c r="AT927" s="31">
        <v>0</v>
      </c>
      <c r="AU927" s="31">
        <v>0</v>
      </c>
      <c r="AV927" s="31">
        <v>37519568.215332001</v>
      </c>
      <c r="AW927" s="31">
        <v>106915.189902306</v>
      </c>
      <c r="AX927" s="31">
        <v>7533780.6492309598</v>
      </c>
      <c r="AY927" s="31">
        <v>16571533.0198975</v>
      </c>
      <c r="AZ927" s="31">
        <v>11803918.6209717</v>
      </c>
      <c r="BA927" s="31">
        <v>15184877.7122803</v>
      </c>
      <c r="BB927" s="31">
        <v>0</v>
      </c>
      <c r="BC927" s="31">
        <v>5275785.41479492</v>
      </c>
      <c r="BD927" s="31">
        <v>2404123.5816345201</v>
      </c>
      <c r="BE927" s="31">
        <v>0</v>
      </c>
      <c r="BF927" s="31">
        <v>546625.740859985</v>
      </c>
      <c r="BG927" s="31">
        <v>37595542.8994141</v>
      </c>
      <c r="BH927" s="31">
        <v>11132566.3193359</v>
      </c>
      <c r="BI927" s="31">
        <v>0</v>
      </c>
      <c r="BJ927" s="31">
        <v>3334282.0856018099</v>
      </c>
      <c r="BK927" s="31">
        <v>2430257.7615356399</v>
      </c>
      <c r="BL927" s="31">
        <v>267496.21736145002</v>
      </c>
      <c r="BM927" s="31">
        <v>660.592981778085</v>
      </c>
      <c r="BN927" s="31">
        <v>0</v>
      </c>
      <c r="BO927" s="31">
        <v>0</v>
      </c>
      <c r="BP927" s="31">
        <v>0</v>
      </c>
      <c r="BQ927" s="31">
        <v>0</v>
      </c>
      <c r="BR927" s="31">
        <v>5063546.5725097703</v>
      </c>
      <c r="BS927" s="31">
        <v>4185945.1754455599</v>
      </c>
      <c r="BT927" s="31">
        <v>2954406.21691895</v>
      </c>
      <c r="BU927" s="31">
        <v>0</v>
      </c>
      <c r="BV927" s="31">
        <v>2162927.3578491202</v>
      </c>
      <c r="BW927" s="31">
        <v>267447.821380615</v>
      </c>
      <c r="BX927" s="31">
        <v>0</v>
      </c>
      <c r="BY927" s="31">
        <v>0</v>
      </c>
      <c r="BZ927" s="31">
        <v>0</v>
      </c>
      <c r="CA927" s="31">
        <v>108032.629107475</v>
      </c>
      <c r="CB927" s="31">
        <v>6521563.9381103497</v>
      </c>
      <c r="CC927" s="31">
        <v>56290665.861816399</v>
      </c>
      <c r="CD927" s="31">
        <v>14478162.5826416</v>
      </c>
      <c r="CE927" s="31">
        <v>2630.26060935855</v>
      </c>
      <c r="CF927" s="31">
        <v>374666.33624649001</v>
      </c>
      <c r="CG927" s="31">
        <v>2943508.3937377902</v>
      </c>
      <c r="CH927" s="31">
        <v>267447.821380615</v>
      </c>
      <c r="CI927" s="31">
        <v>110674.08383369401</v>
      </c>
      <c r="CJ927" s="31">
        <v>6895537.7642822303</v>
      </c>
      <c r="CK927" s="31">
        <v>59215241.046875</v>
      </c>
      <c r="CL927" s="31">
        <v>14751348.657714801</v>
      </c>
      <c r="CM927" s="31">
        <v>145561.20142555199</v>
      </c>
      <c r="CN927" s="31">
        <v>18642833.3601074</v>
      </c>
      <c r="CO927" s="31">
        <v>96702773.919921905</v>
      </c>
      <c r="CP927" s="31">
        <v>14751348.657714801</v>
      </c>
    </row>
    <row r="928" spans="1:94">
      <c r="A928" s="138" t="s">
        <v>80</v>
      </c>
      <c r="B928" s="163">
        <v>40422</v>
      </c>
      <c r="C928" s="31">
        <v>91264.256111145005</v>
      </c>
      <c r="D928" s="31">
        <v>0</v>
      </c>
      <c r="E928" s="31">
        <v>16519.817344665498</v>
      </c>
      <c r="F928" s="31">
        <v>13456.425133824299</v>
      </c>
      <c r="G928" s="31">
        <v>2652.7262699603998</v>
      </c>
      <c r="H928" s="31">
        <v>0</v>
      </c>
      <c r="I928" s="31">
        <v>0</v>
      </c>
      <c r="J928" s="31">
        <v>35408.8718085289</v>
      </c>
      <c r="K928" s="31">
        <v>275.88988170027699</v>
      </c>
      <c r="L928" s="31">
        <v>19077.0213842392</v>
      </c>
      <c r="M928" s="31">
        <v>36496.617750644698</v>
      </c>
      <c r="N928" s="31">
        <v>11259.9368331432</v>
      </c>
      <c r="O928" s="31">
        <v>38642.246064186103</v>
      </c>
      <c r="P928" s="31">
        <v>0</v>
      </c>
      <c r="Q928" s="31">
        <v>4845.8889231681796</v>
      </c>
      <c r="R928" s="31">
        <v>2176.1854223608998</v>
      </c>
      <c r="S928" s="31">
        <v>0</v>
      </c>
      <c r="T928" s="31">
        <v>568.92835080623604</v>
      </c>
      <c r="U928" s="31">
        <v>35709.098404884302</v>
      </c>
      <c r="V928" s="31">
        <v>5227831.1721191397</v>
      </c>
      <c r="W928" s="31">
        <v>0</v>
      </c>
      <c r="X928" s="31">
        <v>1231745.4102783201</v>
      </c>
      <c r="Y928" s="31">
        <v>905256.77383422898</v>
      </c>
      <c r="Z928" s="31">
        <v>375564.61381149298</v>
      </c>
      <c r="AA928" s="31">
        <v>0</v>
      </c>
      <c r="AB928" s="31">
        <v>0</v>
      </c>
      <c r="AC928" s="31">
        <v>11865984.1529541</v>
      </c>
      <c r="AD928" s="31">
        <v>32060.749248504599</v>
      </c>
      <c r="AE928" s="31">
        <v>743148.35363769496</v>
      </c>
      <c r="AF928" s="31">
        <v>1867782.7528381301</v>
      </c>
      <c r="AG928" s="31">
        <v>1457622.9030456501</v>
      </c>
      <c r="AH928" s="31">
        <v>1711456.7183990499</v>
      </c>
      <c r="AI928" s="31">
        <v>0</v>
      </c>
      <c r="AJ928" s="31">
        <v>638713.38274383498</v>
      </c>
      <c r="AK928" s="31">
        <v>307005.86518859898</v>
      </c>
      <c r="AL928" s="31">
        <v>0</v>
      </c>
      <c r="AM928" s="31">
        <v>66277.255497932405</v>
      </c>
      <c r="AN928" s="31">
        <v>11903607.4217529</v>
      </c>
      <c r="AO928" s="31">
        <v>45946377.537597701</v>
      </c>
      <c r="AP928" s="31">
        <v>0</v>
      </c>
      <c r="AQ928" s="31">
        <v>9941191.6770019494</v>
      </c>
      <c r="AR928" s="31">
        <v>7296150.86755371</v>
      </c>
      <c r="AS928" s="31">
        <v>2967467.40124512</v>
      </c>
      <c r="AT928" s="31">
        <v>0</v>
      </c>
      <c r="AU928" s="31">
        <v>0</v>
      </c>
      <c r="AV928" s="31">
        <v>38118883.118652299</v>
      </c>
      <c r="AW928" s="31">
        <v>94744.7851276398</v>
      </c>
      <c r="AX928" s="31">
        <v>7150242.4452514602</v>
      </c>
      <c r="AY928" s="31">
        <v>16541229.431518599</v>
      </c>
      <c r="AZ928" s="31">
        <v>11575024.5391846</v>
      </c>
      <c r="BA928" s="31">
        <v>14947255.8552246</v>
      </c>
      <c r="BB928" s="31">
        <v>0</v>
      </c>
      <c r="BC928" s="31">
        <v>5223264.1199340802</v>
      </c>
      <c r="BD928" s="31">
        <v>2415741.2907714802</v>
      </c>
      <c r="BE928" s="31">
        <v>0</v>
      </c>
      <c r="BF928" s="31">
        <v>541484.57658386196</v>
      </c>
      <c r="BG928" s="31">
        <v>38218499.440917999</v>
      </c>
      <c r="BH928" s="31">
        <v>10833665.3869629</v>
      </c>
      <c r="BI928" s="31">
        <v>0</v>
      </c>
      <c r="BJ928" s="31">
        <v>3233852.4646911598</v>
      </c>
      <c r="BK928" s="31">
        <v>2346710.4427490202</v>
      </c>
      <c r="BL928" s="31">
        <v>269560.28401946998</v>
      </c>
      <c r="BM928" s="31">
        <v>478.78191073983902</v>
      </c>
      <c r="BN928" s="31">
        <v>0</v>
      </c>
      <c r="BO928" s="31">
        <v>0</v>
      </c>
      <c r="BP928" s="31">
        <v>0</v>
      </c>
      <c r="BQ928" s="31">
        <v>0</v>
      </c>
      <c r="BR928" s="31">
        <v>5041672.0728149395</v>
      </c>
      <c r="BS928" s="31">
        <v>4092307.81182861</v>
      </c>
      <c r="BT928" s="31">
        <v>2906969.7719421401</v>
      </c>
      <c r="BU928" s="31">
        <v>0</v>
      </c>
      <c r="BV928" s="31">
        <v>2158153.5797729502</v>
      </c>
      <c r="BW928" s="31">
        <v>268918.31465530401</v>
      </c>
      <c r="BX928" s="31">
        <v>0</v>
      </c>
      <c r="BY928" s="31">
        <v>0</v>
      </c>
      <c r="BZ928" s="31">
        <v>0</v>
      </c>
      <c r="CA928" s="31">
        <v>107820.501667023</v>
      </c>
      <c r="CB928" s="31">
        <v>6448760.08837891</v>
      </c>
      <c r="CC928" s="31">
        <v>55784029.135742202</v>
      </c>
      <c r="CD928" s="31">
        <v>14040231.3170166</v>
      </c>
      <c r="CE928" s="31">
        <v>2667.7765740752202</v>
      </c>
      <c r="CF928" s="31">
        <v>376234.43173599202</v>
      </c>
      <c r="CG928" s="31">
        <v>2973256.6375122098</v>
      </c>
      <c r="CH928" s="31">
        <v>268918.31465530401</v>
      </c>
      <c r="CI928" s="31">
        <v>110485.23640346499</v>
      </c>
      <c r="CJ928" s="31">
        <v>6823913.51843262</v>
      </c>
      <c r="CK928" s="31">
        <v>58774220.5703125</v>
      </c>
      <c r="CL928" s="31">
        <v>14303858.9986572</v>
      </c>
      <c r="CM928" s="31">
        <v>145832.06672286999</v>
      </c>
      <c r="CN928" s="31">
        <v>18714068.9755859</v>
      </c>
      <c r="CO928" s="31">
        <v>96947868.850585893</v>
      </c>
      <c r="CP928" s="31">
        <v>14303858.9986572</v>
      </c>
    </row>
    <row r="929" spans="1:94">
      <c r="A929" s="138" t="s">
        <v>80</v>
      </c>
      <c r="B929" s="163">
        <v>40513</v>
      </c>
      <c r="C929" s="31">
        <v>90989.260515212998</v>
      </c>
      <c r="D929" s="31">
        <v>0</v>
      </c>
      <c r="E929" s="31">
        <v>16199.9573258162</v>
      </c>
      <c r="F929" s="31">
        <v>13325.277292966801</v>
      </c>
      <c r="G929" s="31">
        <v>2714.8933025002498</v>
      </c>
      <c r="H929" s="31">
        <v>0</v>
      </c>
      <c r="I929" s="31">
        <v>0</v>
      </c>
      <c r="J929" s="31">
        <v>35726.438042163798</v>
      </c>
      <c r="K929" s="31">
        <v>277.49151598289598</v>
      </c>
      <c r="L929" s="31">
        <v>24182.958204269398</v>
      </c>
      <c r="M929" s="31">
        <v>36287.170156478896</v>
      </c>
      <c r="N929" s="31">
        <v>11165.5846202374</v>
      </c>
      <c r="O929" s="31">
        <v>37499.323789119699</v>
      </c>
      <c r="P929" s="31">
        <v>0</v>
      </c>
      <c r="Q929" s="31">
        <v>4746.7808734178498</v>
      </c>
      <c r="R929" s="31">
        <v>2179.7940508127199</v>
      </c>
      <c r="S929" s="31">
        <v>0</v>
      </c>
      <c r="T929" s="31">
        <v>669.69797006249405</v>
      </c>
      <c r="U929" s="31">
        <v>36042.849256992296</v>
      </c>
      <c r="V929" s="31">
        <v>5163346.9656372098</v>
      </c>
      <c r="W929" s="31">
        <v>0</v>
      </c>
      <c r="X929" s="31">
        <v>1178736.04782104</v>
      </c>
      <c r="Y929" s="31">
        <v>874658.17203521705</v>
      </c>
      <c r="Z929" s="31">
        <v>377605.11059188802</v>
      </c>
      <c r="AA929" s="31">
        <v>0</v>
      </c>
      <c r="AB929" s="31">
        <v>0</v>
      </c>
      <c r="AC929" s="31">
        <v>11887803.9769287</v>
      </c>
      <c r="AD929" s="31">
        <v>32446.516598701499</v>
      </c>
      <c r="AE929" s="31">
        <v>849179.99417114304</v>
      </c>
      <c r="AF929" s="31">
        <v>1840790.52542114</v>
      </c>
      <c r="AG929" s="31">
        <v>1432488.16265869</v>
      </c>
      <c r="AH929" s="31">
        <v>1593007.7963867199</v>
      </c>
      <c r="AI929" s="31">
        <v>0</v>
      </c>
      <c r="AJ929" s="31">
        <v>630045.85716247605</v>
      </c>
      <c r="AK929" s="31">
        <v>300792.972553253</v>
      </c>
      <c r="AL929" s="31">
        <v>0</v>
      </c>
      <c r="AM929" s="31">
        <v>71837.347332000703</v>
      </c>
      <c r="AN929" s="31">
        <v>11938973.681518599</v>
      </c>
      <c r="AO929" s="31">
        <v>45653863.0478516</v>
      </c>
      <c r="AP929" s="31">
        <v>0</v>
      </c>
      <c r="AQ929" s="31">
        <v>9615968.4459228497</v>
      </c>
      <c r="AR929" s="31">
        <v>7119323.9369506799</v>
      </c>
      <c r="AS929" s="31">
        <v>3001203.33770752</v>
      </c>
      <c r="AT929" s="31">
        <v>0</v>
      </c>
      <c r="AU929" s="31">
        <v>0</v>
      </c>
      <c r="AV929" s="31">
        <v>38509386.606445298</v>
      </c>
      <c r="AW929" s="31">
        <v>97157.876623153701</v>
      </c>
      <c r="AX929" s="31">
        <v>8257509.1364135696</v>
      </c>
      <c r="AY929" s="31">
        <v>16397627.7081299</v>
      </c>
      <c r="AZ929" s="31">
        <v>11461310.6083984</v>
      </c>
      <c r="BA929" s="31">
        <v>13999696.670776401</v>
      </c>
      <c r="BB929" s="31">
        <v>0</v>
      </c>
      <c r="BC929" s="31">
        <v>5168705.42895508</v>
      </c>
      <c r="BD929" s="31">
        <v>2377285.1758422898</v>
      </c>
      <c r="BE929" s="31">
        <v>0</v>
      </c>
      <c r="BF929" s="31">
        <v>596445.04479980504</v>
      </c>
      <c r="BG929" s="31">
        <v>38682198.541992202</v>
      </c>
      <c r="BH929" s="31">
        <v>10702674.2806396</v>
      </c>
      <c r="BI929" s="31">
        <v>0</v>
      </c>
      <c r="BJ929" s="31">
        <v>3146841.1557922401</v>
      </c>
      <c r="BK929" s="31">
        <v>2295960.4208068801</v>
      </c>
      <c r="BL929" s="31">
        <v>265939.280025482</v>
      </c>
      <c r="BM929" s="31">
        <v>498.04216347262297</v>
      </c>
      <c r="BN929" s="31">
        <v>0</v>
      </c>
      <c r="BO929" s="31">
        <v>0</v>
      </c>
      <c r="BP929" s="31">
        <v>0</v>
      </c>
      <c r="BQ929" s="31">
        <v>0</v>
      </c>
      <c r="BR929" s="31">
        <v>5011395.7571411096</v>
      </c>
      <c r="BS929" s="31">
        <v>4052890.4349365202</v>
      </c>
      <c r="BT929" s="31">
        <v>2722352.8171997098</v>
      </c>
      <c r="BU929" s="31">
        <v>0</v>
      </c>
      <c r="BV929" s="31">
        <v>2140762.4913940402</v>
      </c>
      <c r="BW929" s="31">
        <v>267064.35346603399</v>
      </c>
      <c r="BX929" s="31">
        <v>0</v>
      </c>
      <c r="BY929" s="31">
        <v>0</v>
      </c>
      <c r="BZ929" s="31">
        <v>0</v>
      </c>
      <c r="CA929" s="31">
        <v>107166.989462852</v>
      </c>
      <c r="CB929" s="31">
        <v>6340109.8892211895</v>
      </c>
      <c r="CC929" s="31">
        <v>55197370.728027299</v>
      </c>
      <c r="CD929" s="31">
        <v>13845177.2370605</v>
      </c>
      <c r="CE929" s="31">
        <v>2721.9071882367102</v>
      </c>
      <c r="CF929" s="31">
        <v>375770.99332046497</v>
      </c>
      <c r="CG929" s="31">
        <v>2990919.3836669899</v>
      </c>
      <c r="CH929" s="31">
        <v>267064.35346603399</v>
      </c>
      <c r="CI929" s="31">
        <v>109890.900629044</v>
      </c>
      <c r="CJ929" s="31">
        <v>6712176.0306396503</v>
      </c>
      <c r="CK929" s="31">
        <v>58178217.686035201</v>
      </c>
      <c r="CL929" s="31">
        <v>14108573.0476074</v>
      </c>
      <c r="CM929" s="31">
        <v>145555.87349510199</v>
      </c>
      <c r="CN929" s="31">
        <v>18652822.5856934</v>
      </c>
      <c r="CO929" s="31">
        <v>96926199.980468795</v>
      </c>
      <c r="CP929" s="31">
        <v>14108573.0476074</v>
      </c>
    </row>
    <row r="930" spans="1:94">
      <c r="A930" s="138" t="s">
        <v>80</v>
      </c>
      <c r="B930" s="163">
        <v>40603</v>
      </c>
      <c r="C930" s="31">
        <v>90558.071280479402</v>
      </c>
      <c r="D930" s="31">
        <v>0</v>
      </c>
      <c r="E930" s="31">
        <v>15753.5590529442</v>
      </c>
      <c r="F930" s="31">
        <v>12928.6245986223</v>
      </c>
      <c r="G930" s="31">
        <v>2752.15272593498</v>
      </c>
      <c r="H930" s="31">
        <v>0</v>
      </c>
      <c r="I930" s="31">
        <v>0</v>
      </c>
      <c r="J930" s="31">
        <v>35992.567709922798</v>
      </c>
      <c r="K930" s="31">
        <v>255.70701417699499</v>
      </c>
      <c r="L930" s="31">
        <v>53508.507342338598</v>
      </c>
      <c r="M930" s="31">
        <v>36131.988726615898</v>
      </c>
      <c r="N930" s="31">
        <v>11030.3047847748</v>
      </c>
      <c r="O930" s="31">
        <v>0</v>
      </c>
      <c r="P930" s="31">
        <v>0</v>
      </c>
      <c r="Q930" s="31">
        <v>4779.0259135961496</v>
      </c>
      <c r="R930" s="31">
        <v>0</v>
      </c>
      <c r="S930" s="31">
        <v>0</v>
      </c>
      <c r="T930" s="31">
        <v>2731.6100324392301</v>
      </c>
      <c r="U930" s="31">
        <v>36205.107085228003</v>
      </c>
      <c r="V930" s="31">
        <v>5144421.4480590802</v>
      </c>
      <c r="W930" s="31">
        <v>0</v>
      </c>
      <c r="X930" s="31">
        <v>1130146.94213867</v>
      </c>
      <c r="Y930" s="31">
        <v>843552.76396179199</v>
      </c>
      <c r="Z930" s="31">
        <v>378808.529476166</v>
      </c>
      <c r="AA930" s="31">
        <v>0</v>
      </c>
      <c r="AB930" s="31">
        <v>0</v>
      </c>
      <c r="AC930" s="31">
        <v>12017749.8793945</v>
      </c>
      <c r="AD930" s="31">
        <v>27967.7464756966</v>
      </c>
      <c r="AE930" s="31">
        <v>2397344.8860168499</v>
      </c>
      <c r="AF930" s="31">
        <v>1827366.1603546101</v>
      </c>
      <c r="AG930" s="31">
        <v>1398756.06550598</v>
      </c>
      <c r="AH930" s="31">
        <v>0</v>
      </c>
      <c r="AI930" s="31">
        <v>0</v>
      </c>
      <c r="AJ930" s="31">
        <v>633961.07648467994</v>
      </c>
      <c r="AK930" s="31">
        <v>0</v>
      </c>
      <c r="AL930" s="31">
        <v>0</v>
      </c>
      <c r="AM930" s="31">
        <v>381710.15869903599</v>
      </c>
      <c r="AN930" s="31">
        <v>12034922.283813501</v>
      </c>
      <c r="AO930" s="31">
        <v>45784595.419433601</v>
      </c>
      <c r="AP930" s="31">
        <v>0</v>
      </c>
      <c r="AQ930" s="31">
        <v>9281139.0162353497</v>
      </c>
      <c r="AR930" s="31">
        <v>6897218.4348144503</v>
      </c>
      <c r="AS930" s="31">
        <v>3018607.2178649898</v>
      </c>
      <c r="AT930" s="31">
        <v>0</v>
      </c>
      <c r="AU930" s="31">
        <v>0</v>
      </c>
      <c r="AV930" s="31">
        <v>39188848.787597701</v>
      </c>
      <c r="AW930" s="31">
        <v>84961.590033531204</v>
      </c>
      <c r="AX930" s="31">
        <v>22006473.826416001</v>
      </c>
      <c r="AY930" s="31">
        <v>16414026.62146</v>
      </c>
      <c r="AZ930" s="31">
        <v>11267838.5788574</v>
      </c>
      <c r="BA930" s="31">
        <v>0</v>
      </c>
      <c r="BB930" s="31">
        <v>0</v>
      </c>
      <c r="BC930" s="31">
        <v>5216473.5385131799</v>
      </c>
      <c r="BD930" s="31">
        <v>0</v>
      </c>
      <c r="BE930" s="31">
        <v>0</v>
      </c>
      <c r="BF930" s="31">
        <v>3035677.9095458998</v>
      </c>
      <c r="BG930" s="31">
        <v>39190086.518554702</v>
      </c>
      <c r="BH930" s="31">
        <v>8430355.9643554706</v>
      </c>
      <c r="BI930" s="31">
        <v>0</v>
      </c>
      <c r="BJ930" s="31">
        <v>2774460.89703369</v>
      </c>
      <c r="BK930" s="31">
        <v>2091349.25280762</v>
      </c>
      <c r="BL930" s="31">
        <v>0</v>
      </c>
      <c r="BM930" s="31">
        <v>0</v>
      </c>
      <c r="BN930" s="31">
        <v>0</v>
      </c>
      <c r="BO930" s="31">
        <v>0</v>
      </c>
      <c r="BP930" s="31">
        <v>0</v>
      </c>
      <c r="BQ930" s="31">
        <v>0</v>
      </c>
      <c r="BR930" s="31">
        <v>5010018.8200683603</v>
      </c>
      <c r="BS930" s="31">
        <v>3986850.9202270498</v>
      </c>
      <c r="BT930" s="31">
        <v>0</v>
      </c>
      <c r="BU930" s="31">
        <v>0</v>
      </c>
      <c r="BV930" s="31">
        <v>2175918.0404968299</v>
      </c>
      <c r="BW930" s="31">
        <v>0</v>
      </c>
      <c r="BX930" s="31">
        <v>0</v>
      </c>
      <c r="BY930" s="31">
        <v>0</v>
      </c>
      <c r="BZ930" s="31">
        <v>0</v>
      </c>
      <c r="CA930" s="31">
        <v>106270.70133686101</v>
      </c>
      <c r="CB930" s="31">
        <v>6280676.3132934598</v>
      </c>
      <c r="CC930" s="31">
        <v>55193453.582031302</v>
      </c>
      <c r="CD930" s="31">
        <v>11223013.809082</v>
      </c>
      <c r="CE930" s="31">
        <v>2754.0934184789699</v>
      </c>
      <c r="CF930" s="31">
        <v>382231.73103332502</v>
      </c>
      <c r="CG930" s="31">
        <v>3042072.8356933598</v>
      </c>
      <c r="CH930" s="31">
        <v>0</v>
      </c>
      <c r="CI930" s="31">
        <v>109015.093593597</v>
      </c>
      <c r="CJ930" s="31">
        <v>6668797.0215454102</v>
      </c>
      <c r="CK930" s="31">
        <v>58253777.575195298</v>
      </c>
      <c r="CL930" s="31">
        <v>11215164.1691895</v>
      </c>
      <c r="CM930" s="31">
        <v>144929.65019798299</v>
      </c>
      <c r="CN930" s="31">
        <v>18720002.5390625</v>
      </c>
      <c r="CO930" s="31">
        <v>97500672.6015625</v>
      </c>
      <c r="CP930" s="31">
        <v>11215164.1691895</v>
      </c>
    </row>
    <row r="931" spans="1:94">
      <c r="A931" s="138" t="s">
        <v>80</v>
      </c>
      <c r="B931" s="163">
        <v>40695</v>
      </c>
      <c r="C931" s="31">
        <v>90334.2172355652</v>
      </c>
      <c r="D931" s="31">
        <v>0</v>
      </c>
      <c r="E931" s="31">
        <v>15351.8827807903</v>
      </c>
      <c r="F931" s="31">
        <v>12625.6815369129</v>
      </c>
      <c r="G931" s="31">
        <v>2793.6831007003798</v>
      </c>
      <c r="H931" s="31">
        <v>0</v>
      </c>
      <c r="I931" s="31">
        <v>0</v>
      </c>
      <c r="J931" s="31">
        <v>36333.937871932998</v>
      </c>
      <c r="K931" s="31">
        <v>219.524526901543</v>
      </c>
      <c r="L931" s="31">
        <v>53720.341890811898</v>
      </c>
      <c r="M931" s="31">
        <v>36185.105894565597</v>
      </c>
      <c r="N931" s="31">
        <v>10945.857336998</v>
      </c>
      <c r="O931" s="31">
        <v>0</v>
      </c>
      <c r="P931" s="31">
        <v>0</v>
      </c>
      <c r="Q931" s="31">
        <v>4747.9208175539998</v>
      </c>
      <c r="R931" s="31">
        <v>0</v>
      </c>
      <c r="S931" s="31">
        <v>0</v>
      </c>
      <c r="T931" s="31">
        <v>2780.6840311884898</v>
      </c>
      <c r="U931" s="31">
        <v>36513.4872174263</v>
      </c>
      <c r="V931" s="31">
        <v>5094380.171875</v>
      </c>
      <c r="W931" s="31">
        <v>0</v>
      </c>
      <c r="X931" s="31">
        <v>1091235.5874481199</v>
      </c>
      <c r="Y931" s="31">
        <v>811689.37953186</v>
      </c>
      <c r="Z931" s="31">
        <v>377642.93033218401</v>
      </c>
      <c r="AA931" s="31">
        <v>0</v>
      </c>
      <c r="AB931" s="31">
        <v>0</v>
      </c>
      <c r="AC931" s="31">
        <v>12149111.5695801</v>
      </c>
      <c r="AD931" s="31">
        <v>22832.091700315501</v>
      </c>
      <c r="AE931" s="31">
        <v>2366003.5367431599</v>
      </c>
      <c r="AF931" s="31">
        <v>1822883.72444153</v>
      </c>
      <c r="AG931" s="31">
        <v>1372479.3814697301</v>
      </c>
      <c r="AH931" s="31">
        <v>0</v>
      </c>
      <c r="AI931" s="31">
        <v>0</v>
      </c>
      <c r="AJ931" s="31">
        <v>631872.75055694603</v>
      </c>
      <c r="AK931" s="31">
        <v>0</v>
      </c>
      <c r="AL931" s="31">
        <v>0</v>
      </c>
      <c r="AM931" s="31">
        <v>378429.56957244902</v>
      </c>
      <c r="AN931" s="31">
        <v>12154897.612304701</v>
      </c>
      <c r="AO931" s="31">
        <v>45660207.540527299</v>
      </c>
      <c r="AP931" s="31">
        <v>0</v>
      </c>
      <c r="AQ931" s="31">
        <v>9024838.3322753906</v>
      </c>
      <c r="AR931" s="31">
        <v>6667134.87390137</v>
      </c>
      <c r="AS931" s="31">
        <v>3030104.4230346698</v>
      </c>
      <c r="AT931" s="31">
        <v>0</v>
      </c>
      <c r="AU931" s="31">
        <v>0</v>
      </c>
      <c r="AV931" s="31">
        <v>39831227.321777299</v>
      </c>
      <c r="AW931" s="31">
        <v>69621.9357070923</v>
      </c>
      <c r="AX931" s="31">
        <v>21906632.033203099</v>
      </c>
      <c r="AY931" s="31">
        <v>16449474.826416001</v>
      </c>
      <c r="AZ931" s="31">
        <v>11152971.149902301</v>
      </c>
      <c r="BA931" s="31">
        <v>0</v>
      </c>
      <c r="BB931" s="31">
        <v>0</v>
      </c>
      <c r="BC931" s="31">
        <v>5212026.8182983398</v>
      </c>
      <c r="BD931" s="31">
        <v>0</v>
      </c>
      <c r="BE931" s="31">
        <v>0</v>
      </c>
      <c r="BF931" s="31">
        <v>3033467.3671875</v>
      </c>
      <c r="BG931" s="31">
        <v>39887411.515136696</v>
      </c>
      <c r="BH931" s="31">
        <v>8445399.3341064509</v>
      </c>
      <c r="BI931" s="31">
        <v>0</v>
      </c>
      <c r="BJ931" s="31">
        <v>2722020.45593262</v>
      </c>
      <c r="BK931" s="31">
        <v>2015080.4306640599</v>
      </c>
      <c r="BL931" s="31">
        <v>0</v>
      </c>
      <c r="BM931" s="31">
        <v>0</v>
      </c>
      <c r="BN931" s="31">
        <v>0</v>
      </c>
      <c r="BO931" s="31">
        <v>0</v>
      </c>
      <c r="BP931" s="31">
        <v>0</v>
      </c>
      <c r="BQ931" s="31">
        <v>0</v>
      </c>
      <c r="BR931" s="31">
        <v>5012664.3933715802</v>
      </c>
      <c r="BS931" s="31">
        <v>3937023.8291626</v>
      </c>
      <c r="BT931" s="31">
        <v>0</v>
      </c>
      <c r="BU931" s="31">
        <v>0</v>
      </c>
      <c r="BV931" s="31">
        <v>2182977.8040771498</v>
      </c>
      <c r="BW931" s="31">
        <v>0</v>
      </c>
      <c r="BX931" s="31">
        <v>0</v>
      </c>
      <c r="BY931" s="31">
        <v>0</v>
      </c>
      <c r="BZ931" s="31">
        <v>0</v>
      </c>
      <c r="CA931" s="31">
        <v>105720.206590652</v>
      </c>
      <c r="CB931" s="31">
        <v>6190919.3145752</v>
      </c>
      <c r="CC931" s="31">
        <v>54733448.639160201</v>
      </c>
      <c r="CD931" s="31">
        <v>11162971.923950201</v>
      </c>
      <c r="CE931" s="31">
        <v>2783.8372323214999</v>
      </c>
      <c r="CF931" s="31">
        <v>377501.02469634998</v>
      </c>
      <c r="CG931" s="31">
        <v>3026102.3901061998</v>
      </c>
      <c r="CH931" s="31">
        <v>0</v>
      </c>
      <c r="CI931" s="31">
        <v>108512.009248734</v>
      </c>
      <c r="CJ931" s="31">
        <v>6568473.10009766</v>
      </c>
      <c r="CK931" s="31">
        <v>57745118.630371101</v>
      </c>
      <c r="CL931" s="31">
        <v>11160877.489623999</v>
      </c>
      <c r="CM931" s="31">
        <v>144598.50936508199</v>
      </c>
      <c r="CN931" s="31">
        <v>18715102.46875</v>
      </c>
      <c r="CO931" s="31">
        <v>97528867.661132798</v>
      </c>
      <c r="CP931" s="31">
        <v>11160877.489623999</v>
      </c>
    </row>
    <row r="932" spans="1:94">
      <c r="A932" s="138" t="s">
        <v>80</v>
      </c>
      <c r="B932" s="163">
        <v>40787</v>
      </c>
      <c r="C932" s="31">
        <v>90040.942068100005</v>
      </c>
      <c r="D932" s="31">
        <v>0</v>
      </c>
      <c r="E932" s="31">
        <v>15030.5738053322</v>
      </c>
      <c r="F932" s="31">
        <v>12400.886042594901</v>
      </c>
      <c r="G932" s="31">
        <v>2728.4474832713599</v>
      </c>
      <c r="H932" s="31">
        <v>0</v>
      </c>
      <c r="I932" s="31">
        <v>0</v>
      </c>
      <c r="J932" s="31">
        <v>36355.923554897301</v>
      </c>
      <c r="K932" s="31">
        <v>188.92249483056401</v>
      </c>
      <c r="L932" s="31">
        <v>54288.4251375198</v>
      </c>
      <c r="M932" s="31">
        <v>36171.259407520301</v>
      </c>
      <c r="N932" s="31">
        <v>10859.240109562899</v>
      </c>
      <c r="O932" s="31">
        <v>0</v>
      </c>
      <c r="P932" s="31">
        <v>0</v>
      </c>
      <c r="Q932" s="31">
        <v>4702.6519141793297</v>
      </c>
      <c r="R932" s="31">
        <v>0</v>
      </c>
      <c r="S932" s="31">
        <v>0</v>
      </c>
      <c r="T932" s="31">
        <v>2767.76591876149</v>
      </c>
      <c r="U932" s="31">
        <v>36597.403006553701</v>
      </c>
      <c r="V932" s="31">
        <v>5023403.2789917002</v>
      </c>
      <c r="W932" s="31">
        <v>0</v>
      </c>
      <c r="X932" s="31">
        <v>1052591.1482696501</v>
      </c>
      <c r="Y932" s="31">
        <v>787493.14845275902</v>
      </c>
      <c r="Z932" s="31">
        <v>360565.487808228</v>
      </c>
      <c r="AA932" s="31">
        <v>0</v>
      </c>
      <c r="AB932" s="31">
        <v>0</v>
      </c>
      <c r="AC932" s="31">
        <v>12109222.685546899</v>
      </c>
      <c r="AD932" s="31">
        <v>20958.441925525702</v>
      </c>
      <c r="AE932" s="31">
        <v>2308103.11541748</v>
      </c>
      <c r="AF932" s="31">
        <v>1801882.58660889</v>
      </c>
      <c r="AG932" s="31">
        <v>1353370.50863647</v>
      </c>
      <c r="AH932" s="31">
        <v>0</v>
      </c>
      <c r="AI932" s="31">
        <v>0</v>
      </c>
      <c r="AJ932" s="31">
        <v>625439.74127197301</v>
      </c>
      <c r="AK932" s="31">
        <v>0</v>
      </c>
      <c r="AL932" s="31">
        <v>0</v>
      </c>
      <c r="AM932" s="31">
        <v>364598.13391494798</v>
      </c>
      <c r="AN932" s="31">
        <v>12139852.1715088</v>
      </c>
      <c r="AO932" s="31">
        <v>45216077.388671897</v>
      </c>
      <c r="AP932" s="31">
        <v>0</v>
      </c>
      <c r="AQ932" s="31">
        <v>8635589.14135742</v>
      </c>
      <c r="AR932" s="31">
        <v>6417286.2243042002</v>
      </c>
      <c r="AS932" s="31">
        <v>2904664.2723999</v>
      </c>
      <c r="AT932" s="31">
        <v>0</v>
      </c>
      <c r="AU932" s="31">
        <v>0</v>
      </c>
      <c r="AV932" s="31">
        <v>40015244.029296897</v>
      </c>
      <c r="AW932" s="31">
        <v>64103.816664218903</v>
      </c>
      <c r="AX932" s="31">
        <v>21518627.830322299</v>
      </c>
      <c r="AY932" s="31">
        <v>16331273.1131592</v>
      </c>
      <c r="AZ932" s="31">
        <v>11022740.5938721</v>
      </c>
      <c r="BA932" s="31">
        <v>0</v>
      </c>
      <c r="BB932" s="31">
        <v>0</v>
      </c>
      <c r="BC932" s="31">
        <v>5179639.2661743201</v>
      </c>
      <c r="BD932" s="31">
        <v>0</v>
      </c>
      <c r="BE932" s="31">
        <v>0</v>
      </c>
      <c r="BF932" s="31">
        <v>2948684.9430542002</v>
      </c>
      <c r="BG932" s="31">
        <v>40108824.200195298</v>
      </c>
      <c r="BH932" s="31">
        <v>8440739.8516845703</v>
      </c>
      <c r="BI932" s="31">
        <v>0</v>
      </c>
      <c r="BJ932" s="31">
        <v>2654535.9038696298</v>
      </c>
      <c r="BK932" s="31">
        <v>1958160.2509307901</v>
      </c>
      <c r="BL932" s="31">
        <v>0</v>
      </c>
      <c r="BM932" s="31">
        <v>0</v>
      </c>
      <c r="BN932" s="31">
        <v>0</v>
      </c>
      <c r="BO932" s="31">
        <v>0</v>
      </c>
      <c r="BP932" s="31">
        <v>0</v>
      </c>
      <c r="BQ932" s="31">
        <v>0</v>
      </c>
      <c r="BR932" s="31">
        <v>4995355.44384766</v>
      </c>
      <c r="BS932" s="31">
        <v>3879485.6922607399</v>
      </c>
      <c r="BT932" s="31">
        <v>0</v>
      </c>
      <c r="BU932" s="31">
        <v>0</v>
      </c>
      <c r="BV932" s="31">
        <v>2180868.2053222698</v>
      </c>
      <c r="BW932" s="31">
        <v>0</v>
      </c>
      <c r="BX932" s="31">
        <v>0</v>
      </c>
      <c r="BY932" s="31">
        <v>0</v>
      </c>
      <c r="BZ932" s="31">
        <v>0</v>
      </c>
      <c r="CA932" s="31">
        <v>105093.65304374701</v>
      </c>
      <c r="CB932" s="31">
        <v>6064587.9321899395</v>
      </c>
      <c r="CC932" s="31">
        <v>53712700.208984397</v>
      </c>
      <c r="CD932" s="31">
        <v>11086684.971191401</v>
      </c>
      <c r="CE932" s="31">
        <v>2737.97253021598</v>
      </c>
      <c r="CF932" s="31">
        <v>360545.47845840501</v>
      </c>
      <c r="CG932" s="31">
        <v>2906391.4061889602</v>
      </c>
      <c r="CH932" s="31">
        <v>0</v>
      </c>
      <c r="CI932" s="31">
        <v>107830.15608978301</v>
      </c>
      <c r="CJ932" s="31">
        <v>6424045.2480468797</v>
      </c>
      <c r="CK932" s="31">
        <v>56627250.980468802</v>
      </c>
      <c r="CL932" s="31">
        <v>11096809.7036133</v>
      </c>
      <c r="CM932" s="31">
        <v>144169.72434425401</v>
      </c>
      <c r="CN932" s="31">
        <v>18563743.473388702</v>
      </c>
      <c r="CO932" s="31">
        <v>96778034.150390595</v>
      </c>
      <c r="CP932" s="31">
        <v>11096809.7036133</v>
      </c>
    </row>
    <row r="933" spans="1:94">
      <c r="A933" s="138" t="s">
        <v>80</v>
      </c>
      <c r="B933" s="163">
        <v>40878</v>
      </c>
      <c r="C933" s="31">
        <v>90467.925762176499</v>
      </c>
      <c r="D933" s="31">
        <v>0</v>
      </c>
      <c r="E933" s="31">
        <v>14720.3375754356</v>
      </c>
      <c r="F933" s="31">
        <v>12142.175061464301</v>
      </c>
      <c r="G933" s="31">
        <v>2791.8993778824802</v>
      </c>
      <c r="H933" s="31">
        <v>0</v>
      </c>
      <c r="I933" s="31">
        <v>0</v>
      </c>
      <c r="J933" s="31">
        <v>36628.618881702401</v>
      </c>
      <c r="K933" s="31">
        <v>171.63712728396101</v>
      </c>
      <c r="L933" s="31">
        <v>53311.340916633599</v>
      </c>
      <c r="M933" s="31">
        <v>36313.305510997801</v>
      </c>
      <c r="N933" s="31">
        <v>10745.9896472692</v>
      </c>
      <c r="O933" s="31">
        <v>0</v>
      </c>
      <c r="P933" s="31">
        <v>0</v>
      </c>
      <c r="Q933" s="31">
        <v>4781.1483549475697</v>
      </c>
      <c r="R933" s="31">
        <v>0</v>
      </c>
      <c r="S933" s="31">
        <v>0</v>
      </c>
      <c r="T933" s="31">
        <v>2800.5208076536701</v>
      </c>
      <c r="U933" s="31">
        <v>36873.571507930799</v>
      </c>
      <c r="V933" s="31">
        <v>5024208.3878784198</v>
      </c>
      <c r="W933" s="31">
        <v>0</v>
      </c>
      <c r="X933" s="31">
        <v>1017998.96252441</v>
      </c>
      <c r="Y933" s="31">
        <v>763644.13825225795</v>
      </c>
      <c r="Z933" s="31">
        <v>365370.49641799898</v>
      </c>
      <c r="AA933" s="31">
        <v>0</v>
      </c>
      <c r="AB933" s="31">
        <v>0</v>
      </c>
      <c r="AC933" s="31">
        <v>12195847.0855713</v>
      </c>
      <c r="AD933" s="31">
        <v>18643.5908322334</v>
      </c>
      <c r="AE933" s="31">
        <v>2260203.0613708501</v>
      </c>
      <c r="AF933" s="31">
        <v>1806278.1183471701</v>
      </c>
      <c r="AG933" s="31">
        <v>1338310.1429290799</v>
      </c>
      <c r="AH933" s="31">
        <v>0</v>
      </c>
      <c r="AI933" s="31">
        <v>0</v>
      </c>
      <c r="AJ933" s="31">
        <v>630203.62741088902</v>
      </c>
      <c r="AK933" s="31">
        <v>0</v>
      </c>
      <c r="AL933" s="31">
        <v>0</v>
      </c>
      <c r="AM933" s="31">
        <v>359790.33806228603</v>
      </c>
      <c r="AN933" s="31">
        <v>12248806.6633301</v>
      </c>
      <c r="AO933" s="31">
        <v>45691794.6806641</v>
      </c>
      <c r="AP933" s="31">
        <v>0</v>
      </c>
      <c r="AQ933" s="31">
        <v>8443817.9698486291</v>
      </c>
      <c r="AR933" s="31">
        <v>6302575.2103881799</v>
      </c>
      <c r="AS933" s="31">
        <v>2981715.1356506301</v>
      </c>
      <c r="AT933" s="31">
        <v>0</v>
      </c>
      <c r="AU933" s="31">
        <v>0</v>
      </c>
      <c r="AV933" s="31">
        <v>40606148.9365234</v>
      </c>
      <c r="AW933" s="31">
        <v>57484.557742595702</v>
      </c>
      <c r="AX933" s="31">
        <v>21259940.185791001</v>
      </c>
      <c r="AY933" s="31">
        <v>16517659.935424799</v>
      </c>
      <c r="AZ933" s="31">
        <v>10982772.883911099</v>
      </c>
      <c r="BA933" s="31">
        <v>0</v>
      </c>
      <c r="BB933" s="31">
        <v>0</v>
      </c>
      <c r="BC933" s="31">
        <v>5278616.4047241202</v>
      </c>
      <c r="BD933" s="31">
        <v>0</v>
      </c>
      <c r="BE933" s="31">
        <v>0</v>
      </c>
      <c r="BF933" s="31">
        <v>2933283.2419738802</v>
      </c>
      <c r="BG933" s="31">
        <v>40800232.976074196</v>
      </c>
      <c r="BH933" s="31">
        <v>8432206.5589599591</v>
      </c>
      <c r="BI933" s="31">
        <v>0</v>
      </c>
      <c r="BJ933" s="31">
        <v>2608668.3018493699</v>
      </c>
      <c r="BK933" s="31">
        <v>1910152.6130981401</v>
      </c>
      <c r="BL933" s="31">
        <v>0</v>
      </c>
      <c r="BM933" s="31">
        <v>0</v>
      </c>
      <c r="BN933" s="31">
        <v>0</v>
      </c>
      <c r="BO933" s="31">
        <v>0</v>
      </c>
      <c r="BP933" s="31">
        <v>0</v>
      </c>
      <c r="BQ933" s="31">
        <v>0</v>
      </c>
      <c r="BR933" s="31">
        <v>5055523.0289917002</v>
      </c>
      <c r="BS933" s="31">
        <v>3863419.0850524898</v>
      </c>
      <c r="BT933" s="31">
        <v>0</v>
      </c>
      <c r="BU933" s="31">
        <v>0</v>
      </c>
      <c r="BV933" s="31">
        <v>2220638.9071960398</v>
      </c>
      <c r="BW933" s="31">
        <v>0</v>
      </c>
      <c r="BX933" s="31">
        <v>0</v>
      </c>
      <c r="BY933" s="31">
        <v>0</v>
      </c>
      <c r="BZ933" s="31">
        <v>0</v>
      </c>
      <c r="CA933" s="31">
        <v>105162.261896133</v>
      </c>
      <c r="CB933" s="31">
        <v>6043240.7367553702</v>
      </c>
      <c r="CC933" s="31">
        <v>54089904.792480499</v>
      </c>
      <c r="CD933" s="31">
        <v>11038965.127563501</v>
      </c>
      <c r="CE933" s="31">
        <v>2806.5227884948299</v>
      </c>
      <c r="CF933" s="31">
        <v>363247.86415863002</v>
      </c>
      <c r="CG933" s="31">
        <v>2969384.9995422401</v>
      </c>
      <c r="CH933" s="31">
        <v>0</v>
      </c>
      <c r="CI933" s="31">
        <v>107969.486653328</v>
      </c>
      <c r="CJ933" s="31">
        <v>6401321.67468262</v>
      </c>
      <c r="CK933" s="31">
        <v>57050877.754394501</v>
      </c>
      <c r="CL933" s="31">
        <v>11042976.7491455</v>
      </c>
      <c r="CM933" s="31">
        <v>144410.642917633</v>
      </c>
      <c r="CN933" s="31">
        <v>18638617.7583008</v>
      </c>
      <c r="CO933" s="31">
        <v>97861564.681640595</v>
      </c>
      <c r="CP933" s="31">
        <v>11042976.7491455</v>
      </c>
    </row>
    <row r="934" spans="1:94">
      <c r="A934" s="138" t="s">
        <v>80</v>
      </c>
      <c r="B934" s="163">
        <v>40969</v>
      </c>
      <c r="C934" s="31">
        <v>90241.922446250901</v>
      </c>
      <c r="D934" s="31">
        <v>0</v>
      </c>
      <c r="E934" s="31">
        <v>14467.831918477999</v>
      </c>
      <c r="F934" s="31">
        <v>11907.3031358719</v>
      </c>
      <c r="G934" s="31">
        <v>2900.0094015896302</v>
      </c>
      <c r="H934" s="31">
        <v>0</v>
      </c>
      <c r="I934" s="31">
        <v>0</v>
      </c>
      <c r="J934" s="31">
        <v>37107.339316844897</v>
      </c>
      <c r="K934" s="31">
        <v>171.67140924930601</v>
      </c>
      <c r="L934" s="31">
        <v>52466.956579685197</v>
      </c>
      <c r="M934" s="31">
        <v>36259.174140453302</v>
      </c>
      <c r="N934" s="31">
        <v>10641.230468273199</v>
      </c>
      <c r="O934" s="31">
        <v>0</v>
      </c>
      <c r="P934" s="31">
        <v>0</v>
      </c>
      <c r="Q934" s="31">
        <v>4733.0673288703001</v>
      </c>
      <c r="R934" s="31">
        <v>0</v>
      </c>
      <c r="S934" s="31">
        <v>0</v>
      </c>
      <c r="T934" s="31">
        <v>2869.32733422518</v>
      </c>
      <c r="U934" s="31">
        <v>37177.138687610597</v>
      </c>
      <c r="V934" s="31">
        <v>5067308.1592407199</v>
      </c>
      <c r="W934" s="31">
        <v>0</v>
      </c>
      <c r="X934" s="31">
        <v>1005003.73829651</v>
      </c>
      <c r="Y934" s="31">
        <v>752171.81137084996</v>
      </c>
      <c r="Z934" s="31">
        <v>366083.65439224202</v>
      </c>
      <c r="AA934" s="31">
        <v>0</v>
      </c>
      <c r="AB934" s="31">
        <v>0</v>
      </c>
      <c r="AC934" s="31">
        <v>12459551.480835</v>
      </c>
      <c r="AD934" s="31">
        <v>19209.239607572599</v>
      </c>
      <c r="AE934" s="31">
        <v>2274069.6724243201</v>
      </c>
      <c r="AF934" s="31">
        <v>1826784.2622833301</v>
      </c>
      <c r="AG934" s="31">
        <v>1332403.6483917199</v>
      </c>
      <c r="AH934" s="31">
        <v>0</v>
      </c>
      <c r="AI934" s="31">
        <v>0</v>
      </c>
      <c r="AJ934" s="31">
        <v>631093.76849365199</v>
      </c>
      <c r="AK934" s="31">
        <v>0</v>
      </c>
      <c r="AL934" s="31">
        <v>0</v>
      </c>
      <c r="AM934" s="31">
        <v>368632.80940246599</v>
      </c>
      <c r="AN934" s="31">
        <v>12452937.010498</v>
      </c>
      <c r="AO934" s="31">
        <v>46305778.948730499</v>
      </c>
      <c r="AP934" s="31">
        <v>0</v>
      </c>
      <c r="AQ934" s="31">
        <v>8442347.0385742206</v>
      </c>
      <c r="AR934" s="31">
        <v>6280335.7814941397</v>
      </c>
      <c r="AS934" s="31">
        <v>3005001.03656006</v>
      </c>
      <c r="AT934" s="31">
        <v>0</v>
      </c>
      <c r="AU934" s="31">
        <v>0</v>
      </c>
      <c r="AV934" s="31">
        <v>41689009.878417999</v>
      </c>
      <c r="AW934" s="31">
        <v>60161.380557060198</v>
      </c>
      <c r="AX934" s="31">
        <v>21463033.121582001</v>
      </c>
      <c r="AY934" s="31">
        <v>16860180.329345699</v>
      </c>
      <c r="AZ934" s="31">
        <v>11053687.3131104</v>
      </c>
      <c r="BA934" s="31">
        <v>0</v>
      </c>
      <c r="BB934" s="31">
        <v>0</v>
      </c>
      <c r="BC934" s="31">
        <v>5304064.6944580097</v>
      </c>
      <c r="BD934" s="31">
        <v>0</v>
      </c>
      <c r="BE934" s="31">
        <v>0</v>
      </c>
      <c r="BF934" s="31">
        <v>3022771.9594116202</v>
      </c>
      <c r="BG934" s="31">
        <v>41573266.791503899</v>
      </c>
      <c r="BH934" s="31">
        <v>8748157.0385742206</v>
      </c>
      <c r="BI934" s="31">
        <v>0</v>
      </c>
      <c r="BJ934" s="31">
        <v>2610147.04119873</v>
      </c>
      <c r="BK934" s="31">
        <v>1904267.4056396501</v>
      </c>
      <c r="BL934" s="31">
        <v>0</v>
      </c>
      <c r="BM934" s="31">
        <v>0</v>
      </c>
      <c r="BN934" s="31">
        <v>0</v>
      </c>
      <c r="BO934" s="31">
        <v>0</v>
      </c>
      <c r="BP934" s="31">
        <v>0</v>
      </c>
      <c r="BQ934" s="31">
        <v>0</v>
      </c>
      <c r="BR934" s="31">
        <v>5172945.5207519503</v>
      </c>
      <c r="BS934" s="31">
        <v>3910887.0349121098</v>
      </c>
      <c r="BT934" s="31">
        <v>0</v>
      </c>
      <c r="BU934" s="31">
        <v>0</v>
      </c>
      <c r="BV934" s="31">
        <v>2251198.5089416499</v>
      </c>
      <c r="BW934" s="31">
        <v>0</v>
      </c>
      <c r="BX934" s="31">
        <v>0</v>
      </c>
      <c r="BY934" s="31">
        <v>0</v>
      </c>
      <c r="BZ934" s="31">
        <v>0</v>
      </c>
      <c r="CA934" s="31">
        <v>104688.69303512599</v>
      </c>
      <c r="CB934" s="31">
        <v>6079132.28161621</v>
      </c>
      <c r="CC934" s="31">
        <v>54906238.9140625</v>
      </c>
      <c r="CD934" s="31">
        <v>11374069.220703101</v>
      </c>
      <c r="CE934" s="31">
        <v>2890.0443859696402</v>
      </c>
      <c r="CF934" s="31">
        <v>369463.85141754203</v>
      </c>
      <c r="CG934" s="31">
        <v>3027898.6099548298</v>
      </c>
      <c r="CH934" s="31">
        <v>0</v>
      </c>
      <c r="CI934" s="31">
        <v>107571.84339523299</v>
      </c>
      <c r="CJ934" s="31">
        <v>6455336.3864746103</v>
      </c>
      <c r="CK934" s="31">
        <v>57952488.279785201</v>
      </c>
      <c r="CL934" s="31">
        <v>11360101.7178955</v>
      </c>
      <c r="CM934" s="31">
        <v>144384.01896667501</v>
      </c>
      <c r="CN934" s="31">
        <v>18927086.355957001</v>
      </c>
      <c r="CO934" s="31">
        <v>99574495.481445298</v>
      </c>
      <c r="CP934" s="31">
        <v>11360101.7178955</v>
      </c>
    </row>
    <row r="935" spans="1:94">
      <c r="A935" s="138" t="s">
        <v>80</v>
      </c>
      <c r="B935" s="163">
        <v>41061</v>
      </c>
      <c r="C935" s="31">
        <v>89912.163476943999</v>
      </c>
      <c r="D935" s="31">
        <v>0</v>
      </c>
      <c r="E935" s="31">
        <v>14084.5016793013</v>
      </c>
      <c r="F935" s="31">
        <v>11614.824427604701</v>
      </c>
      <c r="G935" s="31">
        <v>2894.5061243176501</v>
      </c>
      <c r="H935" s="31">
        <v>0</v>
      </c>
      <c r="I935" s="31">
        <v>0</v>
      </c>
      <c r="J935" s="31">
        <v>37065.241226196304</v>
      </c>
      <c r="K935" s="31">
        <v>164.08617370948201</v>
      </c>
      <c r="L935" s="31">
        <v>52740.914991378799</v>
      </c>
      <c r="M935" s="31">
        <v>36104.050615787499</v>
      </c>
      <c r="N935" s="31">
        <v>10542.198438167599</v>
      </c>
      <c r="O935" s="31">
        <v>0</v>
      </c>
      <c r="P935" s="31">
        <v>0</v>
      </c>
      <c r="Q935" s="31">
        <v>4674.8234246969196</v>
      </c>
      <c r="R935" s="31">
        <v>0</v>
      </c>
      <c r="S935" s="31">
        <v>0</v>
      </c>
      <c r="T935" s="31">
        <v>2888.1041654646401</v>
      </c>
      <c r="U935" s="31">
        <v>37147.741167068503</v>
      </c>
      <c r="V935" s="31">
        <v>4947883.7798461895</v>
      </c>
      <c r="W935" s="31">
        <v>0</v>
      </c>
      <c r="X935" s="31">
        <v>955681.12431335403</v>
      </c>
      <c r="Y935" s="31">
        <v>715065.56430816697</v>
      </c>
      <c r="Z935" s="31">
        <v>361978.98366928101</v>
      </c>
      <c r="AA935" s="31">
        <v>0</v>
      </c>
      <c r="AB935" s="31">
        <v>0</v>
      </c>
      <c r="AC935" s="31">
        <v>12331036.255248999</v>
      </c>
      <c r="AD935" s="31">
        <v>19532.4365956783</v>
      </c>
      <c r="AE935" s="31">
        <v>2201710.2732849098</v>
      </c>
      <c r="AF935" s="31">
        <v>1796855.3064880399</v>
      </c>
      <c r="AG935" s="31">
        <v>1292745.4040069601</v>
      </c>
      <c r="AH935" s="31">
        <v>0</v>
      </c>
      <c r="AI935" s="31">
        <v>0</v>
      </c>
      <c r="AJ935" s="31">
        <v>616381.47715759301</v>
      </c>
      <c r="AK935" s="31">
        <v>0</v>
      </c>
      <c r="AL935" s="31">
        <v>0</v>
      </c>
      <c r="AM935" s="31">
        <v>362576.748695374</v>
      </c>
      <c r="AN935" s="31">
        <v>12327140.104126001</v>
      </c>
      <c r="AO935" s="31">
        <v>45589102.072753899</v>
      </c>
      <c r="AP935" s="31">
        <v>0</v>
      </c>
      <c r="AQ935" s="31">
        <v>8049617.2107543899</v>
      </c>
      <c r="AR935" s="31">
        <v>5996262.7345581101</v>
      </c>
      <c r="AS935" s="31">
        <v>2992614.6110839802</v>
      </c>
      <c r="AT935" s="31">
        <v>0</v>
      </c>
      <c r="AU935" s="31">
        <v>0</v>
      </c>
      <c r="AV935" s="31">
        <v>41596711.635253899</v>
      </c>
      <c r="AW935" s="31">
        <v>61542.833361148798</v>
      </c>
      <c r="AX935" s="31">
        <v>20953740.980957001</v>
      </c>
      <c r="AY935" s="31">
        <v>16706883.916381801</v>
      </c>
      <c r="AZ935" s="31">
        <v>10780853.322753901</v>
      </c>
      <c r="BA935" s="31">
        <v>0</v>
      </c>
      <c r="BB935" s="31">
        <v>0</v>
      </c>
      <c r="BC935" s="31">
        <v>5198756.9323120099</v>
      </c>
      <c r="BD935" s="31">
        <v>0</v>
      </c>
      <c r="BE935" s="31">
        <v>0</v>
      </c>
      <c r="BF935" s="31">
        <v>2996117.3929443401</v>
      </c>
      <c r="BG935" s="31">
        <v>41640705.333496101</v>
      </c>
      <c r="BH935" s="31">
        <v>8655186.1185302697</v>
      </c>
      <c r="BI935" s="31">
        <v>0</v>
      </c>
      <c r="BJ935" s="31">
        <v>2502926.89093018</v>
      </c>
      <c r="BK935" s="31">
        <v>1791186.1770019501</v>
      </c>
      <c r="BL935" s="31">
        <v>0</v>
      </c>
      <c r="BM935" s="31">
        <v>0</v>
      </c>
      <c r="BN935" s="31">
        <v>0</v>
      </c>
      <c r="BO935" s="31">
        <v>0</v>
      </c>
      <c r="BP935" s="31">
        <v>0</v>
      </c>
      <c r="BQ935" s="31">
        <v>0</v>
      </c>
      <c r="BR935" s="31">
        <v>5098340.4868774395</v>
      </c>
      <c r="BS935" s="31">
        <v>3798025.3147888202</v>
      </c>
      <c r="BT935" s="31">
        <v>0</v>
      </c>
      <c r="BU935" s="31">
        <v>0</v>
      </c>
      <c r="BV935" s="31">
        <v>2217508.6858215299</v>
      </c>
      <c r="BW935" s="31">
        <v>0</v>
      </c>
      <c r="BX935" s="31">
        <v>0</v>
      </c>
      <c r="BY935" s="31">
        <v>0</v>
      </c>
      <c r="BZ935" s="31">
        <v>0</v>
      </c>
      <c r="CA935" s="31">
        <v>104029.863301277</v>
      </c>
      <c r="CB935" s="31">
        <v>5902798.0473022498</v>
      </c>
      <c r="CC935" s="31">
        <v>53620990.728027299</v>
      </c>
      <c r="CD935" s="31">
        <v>11155161.743774399</v>
      </c>
      <c r="CE935" s="31">
        <v>2887.2263837754699</v>
      </c>
      <c r="CF935" s="31">
        <v>361845.70461273199</v>
      </c>
      <c r="CG935" s="31">
        <v>2991443.8706054701</v>
      </c>
      <c r="CH935" s="31">
        <v>0</v>
      </c>
      <c r="CI935" s="31">
        <v>106922.08618927</v>
      </c>
      <c r="CJ935" s="31">
        <v>6265047.37854004</v>
      </c>
      <c r="CK935" s="31">
        <v>56601069.5146484</v>
      </c>
      <c r="CL935" s="31">
        <v>11153159.825805699</v>
      </c>
      <c r="CM935" s="31">
        <v>143652.421676636</v>
      </c>
      <c r="CN935" s="31">
        <v>18585608.311279301</v>
      </c>
      <c r="CO935" s="31">
        <v>98170709.46875</v>
      </c>
      <c r="CP935" s="31">
        <v>11153159.825805699</v>
      </c>
    </row>
    <row r="936" spans="1:94">
      <c r="A936" s="138" t="s">
        <v>80</v>
      </c>
      <c r="B936" s="163">
        <v>41153</v>
      </c>
      <c r="C936" s="31">
        <v>89899.933918952898</v>
      </c>
      <c r="D936" s="31">
        <v>0</v>
      </c>
      <c r="E936" s="31">
        <v>13715.5634635687</v>
      </c>
      <c r="F936" s="31">
        <v>11334.7446209192</v>
      </c>
      <c r="G936" s="31">
        <v>2941.6058995425701</v>
      </c>
      <c r="H936" s="31">
        <v>0</v>
      </c>
      <c r="I936" s="31">
        <v>0</v>
      </c>
      <c r="J936" s="31">
        <v>37017.714260101297</v>
      </c>
      <c r="K936" s="31">
        <v>157.213673803955</v>
      </c>
      <c r="L936" s="31">
        <v>53040.092214584402</v>
      </c>
      <c r="M936" s="31">
        <v>36043.417901039102</v>
      </c>
      <c r="N936" s="31">
        <v>10446.134274125099</v>
      </c>
      <c r="O936" s="31">
        <v>0</v>
      </c>
      <c r="P936" s="31">
        <v>0</v>
      </c>
      <c r="Q936" s="31">
        <v>4627.3843989372299</v>
      </c>
      <c r="R936" s="31">
        <v>0</v>
      </c>
      <c r="S936" s="31">
        <v>0</v>
      </c>
      <c r="T936" s="31">
        <v>2967.9601296484502</v>
      </c>
      <c r="U936" s="31">
        <v>37295.694801330603</v>
      </c>
      <c r="V936" s="31">
        <v>4918528.6958007803</v>
      </c>
      <c r="W936" s="31">
        <v>0</v>
      </c>
      <c r="X936" s="31">
        <v>924648.76644134498</v>
      </c>
      <c r="Y936" s="31">
        <v>696459.06511688197</v>
      </c>
      <c r="Z936" s="31">
        <v>363702.57612991298</v>
      </c>
      <c r="AA936" s="31">
        <v>0</v>
      </c>
      <c r="AB936" s="31">
        <v>0</v>
      </c>
      <c r="AC936" s="31">
        <v>12304203.7384033</v>
      </c>
      <c r="AD936" s="31">
        <v>19440.0034968853</v>
      </c>
      <c r="AE936" s="31">
        <v>2179524.9200744601</v>
      </c>
      <c r="AF936" s="31">
        <v>1787522.54989624</v>
      </c>
      <c r="AG936" s="31">
        <v>1269946.8129425</v>
      </c>
      <c r="AH936" s="31">
        <v>0</v>
      </c>
      <c r="AI936" s="31">
        <v>0</v>
      </c>
      <c r="AJ936" s="31">
        <v>612636.49078369106</v>
      </c>
      <c r="AK936" s="31">
        <v>0</v>
      </c>
      <c r="AL936" s="31">
        <v>0</v>
      </c>
      <c r="AM936" s="31">
        <v>366325.41589355498</v>
      </c>
      <c r="AN936" s="31">
        <v>12330549.6635742</v>
      </c>
      <c r="AO936" s="31">
        <v>45656962.848632798</v>
      </c>
      <c r="AP936" s="31">
        <v>0</v>
      </c>
      <c r="AQ936" s="31">
        <v>7828909.2497558603</v>
      </c>
      <c r="AR936" s="31">
        <v>5858732.7249755897</v>
      </c>
      <c r="AS936" s="31">
        <v>3038669.9316711398</v>
      </c>
      <c r="AT936" s="31">
        <v>0</v>
      </c>
      <c r="AU936" s="31">
        <v>0</v>
      </c>
      <c r="AV936" s="31">
        <v>41840762.713378899</v>
      </c>
      <c r="AW936" s="31">
        <v>61515.141131401098</v>
      </c>
      <c r="AX936" s="31">
        <v>20924391.292236298</v>
      </c>
      <c r="AY936" s="31">
        <v>16749718.5355225</v>
      </c>
      <c r="AZ936" s="31">
        <v>10690427.876464801</v>
      </c>
      <c r="BA936" s="31">
        <v>0</v>
      </c>
      <c r="BB936" s="31">
        <v>0</v>
      </c>
      <c r="BC936" s="31">
        <v>5225902.2617797898</v>
      </c>
      <c r="BD936" s="31">
        <v>0</v>
      </c>
      <c r="BE936" s="31">
        <v>0</v>
      </c>
      <c r="BF936" s="31">
        <v>3066776.7286377</v>
      </c>
      <c r="BG936" s="31">
        <v>41944332.669921897</v>
      </c>
      <c r="BH936" s="31">
        <v>8698283.9240722694</v>
      </c>
      <c r="BI936" s="31">
        <v>0</v>
      </c>
      <c r="BJ936" s="31">
        <v>2472676.5767517099</v>
      </c>
      <c r="BK936" s="31">
        <v>1773244.8231658901</v>
      </c>
      <c r="BL936" s="31">
        <v>0</v>
      </c>
      <c r="BM936" s="31">
        <v>0</v>
      </c>
      <c r="BN936" s="31">
        <v>0</v>
      </c>
      <c r="BO936" s="31">
        <v>0</v>
      </c>
      <c r="BP936" s="31">
        <v>0</v>
      </c>
      <c r="BQ936" s="31">
        <v>0</v>
      </c>
      <c r="BR936" s="31">
        <v>5122979.0673217801</v>
      </c>
      <c r="BS936" s="31">
        <v>3774120.3805236798</v>
      </c>
      <c r="BT936" s="31">
        <v>0</v>
      </c>
      <c r="BU936" s="31">
        <v>0</v>
      </c>
      <c r="BV936" s="31">
        <v>2239298.2383117699</v>
      </c>
      <c r="BW936" s="31">
        <v>0</v>
      </c>
      <c r="BX936" s="31">
        <v>0</v>
      </c>
      <c r="BY936" s="31">
        <v>0</v>
      </c>
      <c r="BZ936" s="31">
        <v>0</v>
      </c>
      <c r="CA936" s="31">
        <v>103632.492733002</v>
      </c>
      <c r="CB936" s="31">
        <v>5837709.3797607403</v>
      </c>
      <c r="CC936" s="31">
        <v>53408667.247558601</v>
      </c>
      <c r="CD936" s="31">
        <v>11160601.5397949</v>
      </c>
      <c r="CE936" s="31">
        <v>2949.3123754858998</v>
      </c>
      <c r="CF936" s="31">
        <v>363570.18484878499</v>
      </c>
      <c r="CG936" s="31">
        <v>3036555.8858337398</v>
      </c>
      <c r="CH936" s="31">
        <v>0</v>
      </c>
      <c r="CI936" s="31">
        <v>106585.748139381</v>
      </c>
      <c r="CJ936" s="31">
        <v>6199508.4646606399</v>
      </c>
      <c r="CK936" s="31">
        <v>56442717.350097701</v>
      </c>
      <c r="CL936" s="31">
        <v>11173600.203125</v>
      </c>
      <c r="CM936" s="31">
        <v>143578.71115684501</v>
      </c>
      <c r="CN936" s="31">
        <v>18530889.1643066</v>
      </c>
      <c r="CO936" s="31">
        <v>98400291.253906295</v>
      </c>
      <c r="CP936" s="31">
        <v>11173600.203125</v>
      </c>
    </row>
    <row r="937" spans="1:94">
      <c r="A937" s="138" t="s">
        <v>80</v>
      </c>
      <c r="B937" s="163">
        <v>41244</v>
      </c>
      <c r="C937" s="31">
        <v>89908.825756072998</v>
      </c>
      <c r="D937" s="31">
        <v>0</v>
      </c>
      <c r="E937" s="31">
        <v>13473.670091748199</v>
      </c>
      <c r="F937" s="31">
        <v>11140.049098014801</v>
      </c>
      <c r="G937" s="31">
        <v>2879.2495303750002</v>
      </c>
      <c r="H937" s="31">
        <v>0</v>
      </c>
      <c r="I937" s="31">
        <v>0</v>
      </c>
      <c r="J937" s="31">
        <v>37002.240275383003</v>
      </c>
      <c r="K937" s="31">
        <v>141.82823717221601</v>
      </c>
      <c r="L937" s="31">
        <v>52339.951234817498</v>
      </c>
      <c r="M937" s="31">
        <v>36105.224496364601</v>
      </c>
      <c r="N937" s="31">
        <v>10300.6063755751</v>
      </c>
      <c r="O937" s="31">
        <v>0</v>
      </c>
      <c r="P937" s="31">
        <v>0</v>
      </c>
      <c r="Q937" s="31">
        <v>4653.2742497920999</v>
      </c>
      <c r="R937" s="31">
        <v>0</v>
      </c>
      <c r="S937" s="31">
        <v>0</v>
      </c>
      <c r="T937" s="31">
        <v>2896.82365652919</v>
      </c>
      <c r="U937" s="31">
        <v>37275.998785018899</v>
      </c>
      <c r="V937" s="31">
        <v>4916293.5256347703</v>
      </c>
      <c r="W937" s="31">
        <v>0</v>
      </c>
      <c r="X937" s="31">
        <v>906140.15280151402</v>
      </c>
      <c r="Y937" s="31">
        <v>683341.55781555199</v>
      </c>
      <c r="Z937" s="31">
        <v>367435.94142532302</v>
      </c>
      <c r="AA937" s="31">
        <v>0</v>
      </c>
      <c r="AB937" s="31">
        <v>0</v>
      </c>
      <c r="AC937" s="31">
        <v>12290232.0496826</v>
      </c>
      <c r="AD937" s="31">
        <v>21316.3832948208</v>
      </c>
      <c r="AE937" s="31">
        <v>2162353.33306885</v>
      </c>
      <c r="AF937" s="31">
        <v>1790320.36181641</v>
      </c>
      <c r="AG937" s="31">
        <v>1255232.16641235</v>
      </c>
      <c r="AH937" s="31">
        <v>0</v>
      </c>
      <c r="AI937" s="31">
        <v>0</v>
      </c>
      <c r="AJ937" s="31">
        <v>611947.71736908006</v>
      </c>
      <c r="AK937" s="31">
        <v>0</v>
      </c>
      <c r="AL937" s="31">
        <v>0</v>
      </c>
      <c r="AM937" s="31">
        <v>362493.97380065901</v>
      </c>
      <c r="AN937" s="31">
        <v>12385293.4445801</v>
      </c>
      <c r="AO937" s="31">
        <v>45963228.736816399</v>
      </c>
      <c r="AP937" s="31">
        <v>0</v>
      </c>
      <c r="AQ937" s="31">
        <v>7747311.0221557599</v>
      </c>
      <c r="AR937" s="31">
        <v>5797038.0332031297</v>
      </c>
      <c r="AS937" s="31">
        <v>3068973.42932129</v>
      </c>
      <c r="AT937" s="31">
        <v>0</v>
      </c>
      <c r="AU937" s="31">
        <v>0</v>
      </c>
      <c r="AV937" s="31">
        <v>41912091.087890603</v>
      </c>
      <c r="AW937" s="31">
        <v>67408.957253456101</v>
      </c>
      <c r="AX937" s="31">
        <v>20963856.114746101</v>
      </c>
      <c r="AY937" s="31">
        <v>16872288.838622998</v>
      </c>
      <c r="AZ937" s="31">
        <v>10615674.5119629</v>
      </c>
      <c r="BA937" s="31">
        <v>0</v>
      </c>
      <c r="BB937" s="31">
        <v>0</v>
      </c>
      <c r="BC937" s="31">
        <v>5246462.8995971698</v>
      </c>
      <c r="BD937" s="31">
        <v>0</v>
      </c>
      <c r="BE937" s="31">
        <v>0</v>
      </c>
      <c r="BF937" s="31">
        <v>3025510.1032714802</v>
      </c>
      <c r="BG937" s="31">
        <v>42247253.707031302</v>
      </c>
      <c r="BH937" s="31">
        <v>8677166.8052978497</v>
      </c>
      <c r="BI937" s="31">
        <v>0</v>
      </c>
      <c r="BJ937" s="31">
        <v>2432139.5154418899</v>
      </c>
      <c r="BK937" s="31">
        <v>1726534.9542083701</v>
      </c>
      <c r="BL937" s="31">
        <v>0</v>
      </c>
      <c r="BM937" s="31">
        <v>0</v>
      </c>
      <c r="BN937" s="31">
        <v>0</v>
      </c>
      <c r="BO937" s="31">
        <v>0</v>
      </c>
      <c r="BP937" s="31">
        <v>0</v>
      </c>
      <c r="BQ937" s="31">
        <v>0</v>
      </c>
      <c r="BR937" s="31">
        <v>5198501.1432495099</v>
      </c>
      <c r="BS937" s="31">
        <v>3748682.5735778799</v>
      </c>
      <c r="BT937" s="31">
        <v>0</v>
      </c>
      <c r="BU937" s="31">
        <v>0</v>
      </c>
      <c r="BV937" s="31">
        <v>2255355.4375915499</v>
      </c>
      <c r="BW937" s="31">
        <v>0</v>
      </c>
      <c r="BX937" s="31">
        <v>0</v>
      </c>
      <c r="BY937" s="31">
        <v>0</v>
      </c>
      <c r="BZ937" s="31">
        <v>0</v>
      </c>
      <c r="CA937" s="31">
        <v>103355.14211654699</v>
      </c>
      <c r="CB937" s="31">
        <v>5824981.0562133798</v>
      </c>
      <c r="CC937" s="31">
        <v>53671515.033203103</v>
      </c>
      <c r="CD937" s="31">
        <v>11107546.291259799</v>
      </c>
      <c r="CE937" s="31">
        <v>2900.7350889444401</v>
      </c>
      <c r="CF937" s="31">
        <v>364942.45463562</v>
      </c>
      <c r="CG937" s="31">
        <v>3051031.8063049298</v>
      </c>
      <c r="CH937" s="31">
        <v>0</v>
      </c>
      <c r="CI937" s="31">
        <v>106253.807984352</v>
      </c>
      <c r="CJ937" s="31">
        <v>6183277.9154052697</v>
      </c>
      <c r="CK937" s="31">
        <v>56715035.2958984</v>
      </c>
      <c r="CL937" s="31">
        <v>11114635.7897949</v>
      </c>
      <c r="CM937" s="31">
        <v>143081.66945457499</v>
      </c>
      <c r="CN937" s="31">
        <v>18557436.135009799</v>
      </c>
      <c r="CO937" s="31">
        <v>98980513.525390595</v>
      </c>
      <c r="CP937" s="31">
        <v>11114635.7897949</v>
      </c>
    </row>
    <row r="938" spans="1:94">
      <c r="A938" s="138" t="s">
        <v>80</v>
      </c>
      <c r="B938" s="163">
        <v>41334</v>
      </c>
      <c r="C938" s="31">
        <v>88290.559582710295</v>
      </c>
      <c r="D938" s="31">
        <v>0</v>
      </c>
      <c r="E938" s="31">
        <v>13013.719675779301</v>
      </c>
      <c r="F938" s="31">
        <v>10744.312102436999</v>
      </c>
      <c r="G938" s="31">
        <v>2894.0618209540798</v>
      </c>
      <c r="H938" s="31">
        <v>0</v>
      </c>
      <c r="I938" s="31">
        <v>0</v>
      </c>
      <c r="J938" s="31">
        <v>37161.282655239098</v>
      </c>
      <c r="K938" s="31">
        <v>133.73942142352499</v>
      </c>
      <c r="L938" s="31">
        <v>2263.9451422095299</v>
      </c>
      <c r="M938" s="31">
        <v>35690.365145683303</v>
      </c>
      <c r="N938" s="31">
        <v>10128.156885385501</v>
      </c>
      <c r="O938" s="31">
        <v>0</v>
      </c>
      <c r="P938" s="31">
        <v>48225.875406742103</v>
      </c>
      <c r="Q938" s="31">
        <v>4590.0107606053398</v>
      </c>
      <c r="R938" s="31">
        <v>0</v>
      </c>
      <c r="S938" s="31">
        <v>2858.47487726808</v>
      </c>
      <c r="T938" s="31">
        <v>0.98840763391490305</v>
      </c>
      <c r="U938" s="31">
        <v>37099.658145427697</v>
      </c>
      <c r="V938" s="31">
        <v>4764641.5428466797</v>
      </c>
      <c r="W938" s="31">
        <v>0</v>
      </c>
      <c r="X938" s="31">
        <v>866407.48573303199</v>
      </c>
      <c r="Y938" s="31">
        <v>648308.53752899205</v>
      </c>
      <c r="Z938" s="31">
        <v>347995.898906708</v>
      </c>
      <c r="AA938" s="31">
        <v>0</v>
      </c>
      <c r="AB938" s="31">
        <v>0</v>
      </c>
      <c r="AC938" s="31">
        <v>12335093.7159424</v>
      </c>
      <c r="AD938" s="31">
        <v>17247.068890333201</v>
      </c>
      <c r="AE938" s="31">
        <v>36873.950039386698</v>
      </c>
      <c r="AF938" s="31">
        <v>1744448.9848175</v>
      </c>
      <c r="AG938" s="31">
        <v>1208590.93977356</v>
      </c>
      <c r="AH938" s="31">
        <v>0</v>
      </c>
      <c r="AI938" s="31">
        <v>2031540.6809845001</v>
      </c>
      <c r="AJ938" s="31">
        <v>602156.83840179397</v>
      </c>
      <c r="AK938" s="31">
        <v>0</v>
      </c>
      <c r="AL938" s="31">
        <v>349876.01495361299</v>
      </c>
      <c r="AM938" s="31">
        <v>220.11138122342501</v>
      </c>
      <c r="AN938" s="31">
        <v>12294265.4532471</v>
      </c>
      <c r="AO938" s="31">
        <v>44260091.791503899</v>
      </c>
      <c r="AP938" s="31">
        <v>0</v>
      </c>
      <c r="AQ938" s="31">
        <v>7332461.8659057599</v>
      </c>
      <c r="AR938" s="31">
        <v>5422128.5523681603</v>
      </c>
      <c r="AS938" s="31">
        <v>2903334.7164001502</v>
      </c>
      <c r="AT938" s="31">
        <v>0</v>
      </c>
      <c r="AU938" s="31">
        <v>0</v>
      </c>
      <c r="AV938" s="31">
        <v>42262408.359863304</v>
      </c>
      <c r="AW938" s="31">
        <v>55421.021987915003</v>
      </c>
      <c r="AX938" s="31">
        <v>461928.58372116101</v>
      </c>
      <c r="AY938" s="31">
        <v>16458827.1047363</v>
      </c>
      <c r="AZ938" s="31">
        <v>10245897.9504395</v>
      </c>
      <c r="BA938" s="31">
        <v>0</v>
      </c>
      <c r="BB938" s="31">
        <v>19202929.885986298</v>
      </c>
      <c r="BC938" s="31">
        <v>5147305.4092407199</v>
      </c>
      <c r="BD938" s="31">
        <v>0</v>
      </c>
      <c r="BE938" s="31">
        <v>2918034.13354492</v>
      </c>
      <c r="BF938" s="31">
        <v>1782.2380087971701</v>
      </c>
      <c r="BG938" s="31">
        <v>41994269.9453125</v>
      </c>
      <c r="BH938" s="31">
        <v>10445313.5026855</v>
      </c>
      <c r="BI938" s="31">
        <v>0</v>
      </c>
      <c r="BJ938" s="31">
        <v>2483487.7026367201</v>
      </c>
      <c r="BK938" s="31">
        <v>1696823.36991882</v>
      </c>
      <c r="BL938" s="31">
        <v>0</v>
      </c>
      <c r="BM938" s="31">
        <v>0</v>
      </c>
      <c r="BN938" s="31">
        <v>0</v>
      </c>
      <c r="BO938" s="31">
        <v>0</v>
      </c>
      <c r="BP938" s="31">
        <v>0</v>
      </c>
      <c r="BQ938" s="31">
        <v>0</v>
      </c>
      <c r="BR938" s="31">
        <v>5360899.6797485398</v>
      </c>
      <c r="BS938" s="31">
        <v>3769631.5215454102</v>
      </c>
      <c r="BT938" s="31">
        <v>0</v>
      </c>
      <c r="BU938" s="31">
        <v>1451169.5099945101</v>
      </c>
      <c r="BV938" s="31">
        <v>2325186.1842041002</v>
      </c>
      <c r="BW938" s="31">
        <v>0</v>
      </c>
      <c r="BX938" s="31">
        <v>244477.17406845099</v>
      </c>
      <c r="BY938" s="31">
        <v>0</v>
      </c>
      <c r="BZ938" s="31">
        <v>0</v>
      </c>
      <c r="CA938" s="31">
        <v>101293.62030124701</v>
      </c>
      <c r="CB938" s="31">
        <v>5633026.8537597703</v>
      </c>
      <c r="CC938" s="31">
        <v>51700515.166992202</v>
      </c>
      <c r="CD938" s="31">
        <v>12946029.99646</v>
      </c>
      <c r="CE938" s="31">
        <v>2874.1908542811898</v>
      </c>
      <c r="CF938" s="31">
        <v>351062.739765167</v>
      </c>
      <c r="CG938" s="31">
        <v>2928917.4160766602</v>
      </c>
      <c r="CH938" s="31">
        <v>244477.17406845099</v>
      </c>
      <c r="CI938" s="31">
        <v>104164.272076607</v>
      </c>
      <c r="CJ938" s="31">
        <v>5991385.7246093797</v>
      </c>
      <c r="CK938" s="31">
        <v>54644971.863769501</v>
      </c>
      <c r="CL938" s="31">
        <v>13170654.1873779</v>
      </c>
      <c r="CM938" s="31">
        <v>140890.391550064</v>
      </c>
      <c r="CN938" s="31">
        <v>18300672.840087902</v>
      </c>
      <c r="CO938" s="31">
        <v>96696461.728515595</v>
      </c>
      <c r="CP938" s="31">
        <v>13170654.1873779</v>
      </c>
    </row>
    <row r="939" spans="1:94">
      <c r="A939" s="138" t="s">
        <v>80</v>
      </c>
      <c r="B939" s="163">
        <v>41426</v>
      </c>
      <c r="C939" s="31">
        <v>88551.550418853803</v>
      </c>
      <c r="D939" s="31">
        <v>0</v>
      </c>
      <c r="E939" s="31">
        <v>12787.704068303099</v>
      </c>
      <c r="F939" s="31">
        <v>10555.505042552901</v>
      </c>
      <c r="G939" s="31">
        <v>2910.08652806282</v>
      </c>
      <c r="H939" s="31">
        <v>0</v>
      </c>
      <c r="I939" s="31">
        <v>0</v>
      </c>
      <c r="J939" s="31">
        <v>37067.745361804999</v>
      </c>
      <c r="K939" s="31">
        <v>129.83782350458199</v>
      </c>
      <c r="L939" s="31">
        <v>1792.1206673234699</v>
      </c>
      <c r="M939" s="31">
        <v>35990.144379615798</v>
      </c>
      <c r="N939" s="31">
        <v>9986.3402057886105</v>
      </c>
      <c r="O939" s="31">
        <v>0</v>
      </c>
      <c r="P939" s="31">
        <v>49114.268801212304</v>
      </c>
      <c r="Q939" s="31">
        <v>4614.2391951680202</v>
      </c>
      <c r="R939" s="31">
        <v>0</v>
      </c>
      <c r="S939" s="31">
        <v>2906.19207373261</v>
      </c>
      <c r="T939" s="31">
        <v>1.0038660012796801</v>
      </c>
      <c r="U939" s="31">
        <v>37070.211965084098</v>
      </c>
      <c r="V939" s="31">
        <v>4789850.6010742197</v>
      </c>
      <c r="W939" s="31">
        <v>0</v>
      </c>
      <c r="X939" s="31">
        <v>850166.65343475295</v>
      </c>
      <c r="Y939" s="31">
        <v>640155.00807952904</v>
      </c>
      <c r="Z939" s="31">
        <v>351448.73453521699</v>
      </c>
      <c r="AA939" s="31">
        <v>0</v>
      </c>
      <c r="AB939" s="31">
        <v>0</v>
      </c>
      <c r="AC939" s="31">
        <v>12352150.3596191</v>
      </c>
      <c r="AD939" s="31">
        <v>16787.261420249899</v>
      </c>
      <c r="AE939" s="31">
        <v>28026.739452838901</v>
      </c>
      <c r="AF939" s="31">
        <v>1753746.92414856</v>
      </c>
      <c r="AG939" s="31">
        <v>1193631.37367249</v>
      </c>
      <c r="AH939" s="31">
        <v>0</v>
      </c>
      <c r="AI939" s="31">
        <v>2056878.6553192099</v>
      </c>
      <c r="AJ939" s="31">
        <v>610125.99768066395</v>
      </c>
      <c r="AK939" s="31">
        <v>0</v>
      </c>
      <c r="AL939" s="31">
        <v>352333.91530227702</v>
      </c>
      <c r="AM939" s="31">
        <v>247.87914563156701</v>
      </c>
      <c r="AN939" s="31">
        <v>12342718.769165</v>
      </c>
      <c r="AO939" s="31">
        <v>44789473.814453103</v>
      </c>
      <c r="AP939" s="31">
        <v>0</v>
      </c>
      <c r="AQ939" s="31">
        <v>7190681.2952880897</v>
      </c>
      <c r="AR939" s="31">
        <v>5330885.4869384803</v>
      </c>
      <c r="AS939" s="31">
        <v>2944404.8704833998</v>
      </c>
      <c r="AT939" s="31">
        <v>0</v>
      </c>
      <c r="AU939" s="31">
        <v>0</v>
      </c>
      <c r="AV939" s="31">
        <v>42292738.598144501</v>
      </c>
      <c r="AW939" s="31">
        <v>53913.593130111702</v>
      </c>
      <c r="AX939" s="31">
        <v>357110.79206848098</v>
      </c>
      <c r="AY939" s="31">
        <v>16640531.057251001</v>
      </c>
      <c r="AZ939" s="31">
        <v>10152752.700805699</v>
      </c>
      <c r="BA939" s="31">
        <v>0</v>
      </c>
      <c r="BB939" s="31">
        <v>19591782.197265599</v>
      </c>
      <c r="BC939" s="31">
        <v>5233547.7761230497</v>
      </c>
      <c r="BD939" s="31">
        <v>0</v>
      </c>
      <c r="BE939" s="31">
        <v>2953409.94671631</v>
      </c>
      <c r="BF939" s="31">
        <v>2013.2167971879201</v>
      </c>
      <c r="BG939" s="31">
        <v>42346135.323242202</v>
      </c>
      <c r="BH939" s="31">
        <v>10559726.395996099</v>
      </c>
      <c r="BI939" s="31">
        <v>0</v>
      </c>
      <c r="BJ939" s="31">
        <v>2486472.69058228</v>
      </c>
      <c r="BK939" s="31">
        <v>1687779.44869995</v>
      </c>
      <c r="BL939" s="31">
        <v>0</v>
      </c>
      <c r="BM939" s="31">
        <v>0</v>
      </c>
      <c r="BN939" s="31">
        <v>0</v>
      </c>
      <c r="BO939" s="31">
        <v>0</v>
      </c>
      <c r="BP939" s="31">
        <v>0</v>
      </c>
      <c r="BQ939" s="31">
        <v>0</v>
      </c>
      <c r="BR939" s="31">
        <v>5454066.9591674795</v>
      </c>
      <c r="BS939" s="31">
        <v>3737618.9078979502</v>
      </c>
      <c r="BT939" s="31">
        <v>0</v>
      </c>
      <c r="BU939" s="31">
        <v>1479742.6599884001</v>
      </c>
      <c r="BV939" s="31">
        <v>2364642.2193298298</v>
      </c>
      <c r="BW939" s="31">
        <v>0</v>
      </c>
      <c r="BX939" s="31">
        <v>247832.14262008699</v>
      </c>
      <c r="BY939" s="31">
        <v>0</v>
      </c>
      <c r="BZ939" s="31">
        <v>0</v>
      </c>
      <c r="CA939" s="31">
        <v>101354.751058578</v>
      </c>
      <c r="CB939" s="31">
        <v>5636482.3198852502</v>
      </c>
      <c r="CC939" s="31">
        <v>51942597.579589799</v>
      </c>
      <c r="CD939" s="31">
        <v>13049207.5009766</v>
      </c>
      <c r="CE939" s="31">
        <v>2904.16948133707</v>
      </c>
      <c r="CF939" s="31">
        <v>351799.56371688802</v>
      </c>
      <c r="CG939" s="31">
        <v>2946471.42614746</v>
      </c>
      <c r="CH939" s="31">
        <v>247832.14262008699</v>
      </c>
      <c r="CI939" s="31">
        <v>104261.256757736</v>
      </c>
      <c r="CJ939" s="31">
        <v>5989419.6674194299</v>
      </c>
      <c r="CK939" s="31">
        <v>54884777.838867202</v>
      </c>
      <c r="CL939" s="31">
        <v>13287958.599853501</v>
      </c>
      <c r="CM939" s="31">
        <v>140892.37676238999</v>
      </c>
      <c r="CN939" s="31">
        <v>18330464.120605499</v>
      </c>
      <c r="CO939" s="31">
        <v>97187227.334960893</v>
      </c>
      <c r="CP939" s="31">
        <v>13287958.599853501</v>
      </c>
    </row>
    <row r="940" spans="1:94">
      <c r="A940" s="138" t="s">
        <v>80</v>
      </c>
      <c r="B940" s="163">
        <v>41518</v>
      </c>
      <c r="C940" s="31">
        <v>88546.392468452497</v>
      </c>
      <c r="D940" s="31">
        <v>0</v>
      </c>
      <c r="E940" s="31">
        <v>12475.401713609701</v>
      </c>
      <c r="F940" s="31">
        <v>10281.03124547</v>
      </c>
      <c r="G940" s="31">
        <v>2861.6759954989002</v>
      </c>
      <c r="H940" s="31">
        <v>0</v>
      </c>
      <c r="I940" s="31">
        <v>0</v>
      </c>
      <c r="J940" s="31">
        <v>36740.427077770197</v>
      </c>
      <c r="K940" s="31">
        <v>117.161560908891</v>
      </c>
      <c r="L940" s="31">
        <v>270.99419416859701</v>
      </c>
      <c r="M940" s="31">
        <v>36180.294279575297</v>
      </c>
      <c r="N940" s="31">
        <v>9820.68023252487</v>
      </c>
      <c r="O940" s="31">
        <v>0</v>
      </c>
      <c r="P940" s="31">
        <v>50434.104105472601</v>
      </c>
      <c r="Q940" s="31">
        <v>4596.5163993835404</v>
      </c>
      <c r="R940" s="31">
        <v>0</v>
      </c>
      <c r="S940" s="31">
        <v>2876.7608860731102</v>
      </c>
      <c r="T940" s="31">
        <v>0.99232869475235896</v>
      </c>
      <c r="U940" s="31">
        <v>37065.054392337799</v>
      </c>
      <c r="V940" s="31">
        <v>4780144.3348998995</v>
      </c>
      <c r="W940" s="31">
        <v>0</v>
      </c>
      <c r="X940" s="31">
        <v>827193.89347839402</v>
      </c>
      <c r="Y940" s="31">
        <v>624208.81427764904</v>
      </c>
      <c r="Z940" s="31">
        <v>348058.24867629999</v>
      </c>
      <c r="AA940" s="31">
        <v>0</v>
      </c>
      <c r="AB940" s="31">
        <v>0</v>
      </c>
      <c r="AC940" s="31">
        <v>12289374.5150146</v>
      </c>
      <c r="AD940" s="31">
        <v>16575.632164001501</v>
      </c>
      <c r="AE940" s="31">
        <v>11712.3496892452</v>
      </c>
      <c r="AF940" s="31">
        <v>1767103.71432495</v>
      </c>
      <c r="AG940" s="31">
        <v>1163304.2628784201</v>
      </c>
      <c r="AH940" s="31">
        <v>0</v>
      </c>
      <c r="AI940" s="31">
        <v>2059534.48822021</v>
      </c>
      <c r="AJ940" s="31">
        <v>612468.542526245</v>
      </c>
      <c r="AK940" s="31">
        <v>0</v>
      </c>
      <c r="AL940" s="31">
        <v>349467.637813568</v>
      </c>
      <c r="AM940" s="31">
        <v>204.24759661778799</v>
      </c>
      <c r="AN940" s="31">
        <v>12316257.8709717</v>
      </c>
      <c r="AO940" s="31">
        <v>44883087.408691399</v>
      </c>
      <c r="AP940" s="31">
        <v>0</v>
      </c>
      <c r="AQ940" s="31">
        <v>7001642.71557617</v>
      </c>
      <c r="AR940" s="31">
        <v>5227633.9398193397</v>
      </c>
      <c r="AS940" s="31">
        <v>2917838.5299987802</v>
      </c>
      <c r="AT940" s="31">
        <v>0</v>
      </c>
      <c r="AU940" s="31">
        <v>0</v>
      </c>
      <c r="AV940" s="31">
        <v>42061452.381347701</v>
      </c>
      <c r="AW940" s="31">
        <v>52994.389604091601</v>
      </c>
      <c r="AX940" s="31">
        <v>126727.356726646</v>
      </c>
      <c r="AY940" s="31">
        <v>16830015.6713867</v>
      </c>
      <c r="AZ940" s="31">
        <v>9917319.49853516</v>
      </c>
      <c r="BA940" s="31">
        <v>0</v>
      </c>
      <c r="BB940" s="31">
        <v>19824192.2888184</v>
      </c>
      <c r="BC940" s="31">
        <v>5261586.44177246</v>
      </c>
      <c r="BD940" s="31">
        <v>0</v>
      </c>
      <c r="BE940" s="31">
        <v>2928813.32775879</v>
      </c>
      <c r="BF940" s="31">
        <v>1651.7604388147599</v>
      </c>
      <c r="BG940" s="31">
        <v>42181311.6708984</v>
      </c>
      <c r="BH940" s="31">
        <v>10424235.8033447</v>
      </c>
      <c r="BI940" s="31">
        <v>0</v>
      </c>
      <c r="BJ940" s="31">
        <v>2422519.5035705599</v>
      </c>
      <c r="BK940" s="31">
        <v>1644502.1441802999</v>
      </c>
      <c r="BL940" s="31">
        <v>0</v>
      </c>
      <c r="BM940" s="31">
        <v>0</v>
      </c>
      <c r="BN940" s="31">
        <v>0</v>
      </c>
      <c r="BO940" s="31">
        <v>0</v>
      </c>
      <c r="BP940" s="31">
        <v>0</v>
      </c>
      <c r="BQ940" s="31">
        <v>0</v>
      </c>
      <c r="BR940" s="31">
        <v>5509918.9992065402</v>
      </c>
      <c r="BS940" s="31">
        <v>3647842.1050109901</v>
      </c>
      <c r="BT940" s="31">
        <v>0</v>
      </c>
      <c r="BU940" s="31">
        <v>1226974.5799865699</v>
      </c>
      <c r="BV940" s="31">
        <v>2372980.4852600102</v>
      </c>
      <c r="BW940" s="31">
        <v>0</v>
      </c>
      <c r="BX940" s="31">
        <v>200115.195140839</v>
      </c>
      <c r="BY940" s="31">
        <v>0</v>
      </c>
      <c r="BZ940" s="31">
        <v>0</v>
      </c>
      <c r="CA940" s="31">
        <v>101051.56319046</v>
      </c>
      <c r="CB940" s="31">
        <v>5607868.0562744103</v>
      </c>
      <c r="CC940" s="31">
        <v>51873807.473632798</v>
      </c>
      <c r="CD940" s="31">
        <v>12825119.940063501</v>
      </c>
      <c r="CE940" s="31">
        <v>2868.2828653156798</v>
      </c>
      <c r="CF940" s="31">
        <v>347917.91368102998</v>
      </c>
      <c r="CG940" s="31">
        <v>2913239.9488830599</v>
      </c>
      <c r="CH940" s="31">
        <v>200115.195140839</v>
      </c>
      <c r="CI940" s="31">
        <v>103922.654921532</v>
      </c>
      <c r="CJ940" s="31">
        <v>5954267.5173950205</v>
      </c>
      <c r="CK940" s="31">
        <v>54784250.175781302</v>
      </c>
      <c r="CL940" s="31">
        <v>13049500.796875</v>
      </c>
      <c r="CM940" s="31">
        <v>140776.668790817</v>
      </c>
      <c r="CN940" s="31">
        <v>18268433.753417999</v>
      </c>
      <c r="CO940" s="31">
        <v>96931648.551757798</v>
      </c>
      <c r="CP940" s="31">
        <v>13049500.796875</v>
      </c>
    </row>
    <row r="941" spans="1:94">
      <c r="A941" s="138" t="s">
        <v>80</v>
      </c>
      <c r="B941" s="163">
        <v>41609</v>
      </c>
      <c r="C941" s="31">
        <v>87897.868591308594</v>
      </c>
      <c r="D941" s="31">
        <v>0</v>
      </c>
      <c r="E941" s="31">
        <v>12191.3524147272</v>
      </c>
      <c r="F941" s="31">
        <v>10063.4678705931</v>
      </c>
      <c r="G941" s="31">
        <v>2800.8091324567799</v>
      </c>
      <c r="H941" s="31">
        <v>0</v>
      </c>
      <c r="I941" s="31">
        <v>0</v>
      </c>
      <c r="J941" s="31">
        <v>35953.4360728264</v>
      </c>
      <c r="K941" s="31">
        <v>109.433522693813</v>
      </c>
      <c r="L941" s="31">
        <v>178.38171748444401</v>
      </c>
      <c r="M941" s="31">
        <v>36053.892684936502</v>
      </c>
      <c r="N941" s="31">
        <v>9665.8328868150693</v>
      </c>
      <c r="O941" s="31">
        <v>0</v>
      </c>
      <c r="P941" s="31">
        <v>49762.519903182998</v>
      </c>
      <c r="Q941" s="31">
        <v>4528.4337643384897</v>
      </c>
      <c r="R941" s="31">
        <v>0</v>
      </c>
      <c r="S941" s="31">
        <v>2828.4539321959001</v>
      </c>
      <c r="T941" s="31">
        <v>1.01596764805436</v>
      </c>
      <c r="U941" s="31">
        <v>36228.967326164202</v>
      </c>
      <c r="V941" s="31">
        <v>4707443.31103516</v>
      </c>
      <c r="W941" s="31">
        <v>0</v>
      </c>
      <c r="X941" s="31">
        <v>788590.75576019299</v>
      </c>
      <c r="Y941" s="31">
        <v>596833.77664947498</v>
      </c>
      <c r="Z941" s="31">
        <v>339981.68800735503</v>
      </c>
      <c r="AA941" s="31">
        <v>0</v>
      </c>
      <c r="AB941" s="31">
        <v>0</v>
      </c>
      <c r="AC941" s="31">
        <v>12004529.8502197</v>
      </c>
      <c r="AD941" s="31">
        <v>16443.665492534601</v>
      </c>
      <c r="AE941" s="31">
        <v>9421.3474793434107</v>
      </c>
      <c r="AF941" s="31">
        <v>1751185.2200622601</v>
      </c>
      <c r="AG941" s="31">
        <v>1125116.0259094201</v>
      </c>
      <c r="AH941" s="31">
        <v>0</v>
      </c>
      <c r="AI941" s="31">
        <v>2009269.50242615</v>
      </c>
      <c r="AJ941" s="31">
        <v>603026.65457916295</v>
      </c>
      <c r="AK941" s="31">
        <v>0</v>
      </c>
      <c r="AL941" s="31">
        <v>336044.83303451497</v>
      </c>
      <c r="AM941" s="31">
        <v>224.03319301456199</v>
      </c>
      <c r="AN941" s="31">
        <v>12118087.224609399</v>
      </c>
      <c r="AO941" s="31">
        <v>44379438.262695298</v>
      </c>
      <c r="AP941" s="31">
        <v>0</v>
      </c>
      <c r="AQ941" s="31">
        <v>6620076.1126709003</v>
      </c>
      <c r="AR941" s="31">
        <v>4926256.09448242</v>
      </c>
      <c r="AS941" s="31">
        <v>2867026.6932373</v>
      </c>
      <c r="AT941" s="31">
        <v>0</v>
      </c>
      <c r="AU941" s="31">
        <v>0</v>
      </c>
      <c r="AV941" s="31">
        <v>41492106.644042999</v>
      </c>
      <c r="AW941" s="31">
        <v>52833.346851348899</v>
      </c>
      <c r="AX941" s="31">
        <v>97563.654763221697</v>
      </c>
      <c r="AY941" s="31">
        <v>16745281.4927979</v>
      </c>
      <c r="AZ941" s="31">
        <v>9628285.9426269494</v>
      </c>
      <c r="BA941" s="31">
        <v>0</v>
      </c>
      <c r="BB941" s="31">
        <v>19405186.779785201</v>
      </c>
      <c r="BC941" s="31">
        <v>5187493.6885376005</v>
      </c>
      <c r="BD941" s="31">
        <v>0</v>
      </c>
      <c r="BE941" s="31">
        <v>2831956.7117004399</v>
      </c>
      <c r="BF941" s="31">
        <v>1790.40433329344</v>
      </c>
      <c r="BG941" s="31">
        <v>41874744.521972701</v>
      </c>
      <c r="BH941" s="31">
        <v>10338195.7689209</v>
      </c>
      <c r="BI941" s="31">
        <v>0</v>
      </c>
      <c r="BJ941" s="31">
        <v>2362419.3253784198</v>
      </c>
      <c r="BK941" s="31">
        <v>1585042.84190369</v>
      </c>
      <c r="BL941" s="31">
        <v>0</v>
      </c>
      <c r="BM941" s="31">
        <v>0</v>
      </c>
      <c r="BN941" s="31">
        <v>0</v>
      </c>
      <c r="BO941" s="31">
        <v>0</v>
      </c>
      <c r="BP941" s="31">
        <v>0</v>
      </c>
      <c r="BQ941" s="31">
        <v>0</v>
      </c>
      <c r="BR941" s="31">
        <v>5492279.5321655301</v>
      </c>
      <c r="BS941" s="31">
        <v>3538036.0786132799</v>
      </c>
      <c r="BT941" s="31">
        <v>0</v>
      </c>
      <c r="BU941" s="31">
        <v>1431898.9399871801</v>
      </c>
      <c r="BV941" s="31">
        <v>2360462.1148376502</v>
      </c>
      <c r="BW941" s="31">
        <v>0</v>
      </c>
      <c r="BX941" s="31">
        <v>224474.09825897199</v>
      </c>
      <c r="BY941" s="31">
        <v>0</v>
      </c>
      <c r="BZ941" s="31">
        <v>0</v>
      </c>
      <c r="CA941" s="31">
        <v>100065.48278236399</v>
      </c>
      <c r="CB941" s="31">
        <v>5499914.3403320303</v>
      </c>
      <c r="CC941" s="31">
        <v>50959396.240234397</v>
      </c>
      <c r="CD941" s="31">
        <v>12702345.427002</v>
      </c>
      <c r="CE941" s="31">
        <v>2829.1772547364199</v>
      </c>
      <c r="CF941" s="31">
        <v>337218.52701950102</v>
      </c>
      <c r="CG941" s="31">
        <v>2845812.7156982399</v>
      </c>
      <c r="CH941" s="31">
        <v>224474.09825897199</v>
      </c>
      <c r="CI941" s="31">
        <v>102892.214795113</v>
      </c>
      <c r="CJ941" s="31">
        <v>5829644.0463867197</v>
      </c>
      <c r="CK941" s="31">
        <v>53798989.194824196</v>
      </c>
      <c r="CL941" s="31">
        <v>12933802.333007799</v>
      </c>
      <c r="CM941" s="31">
        <v>138736.083152771</v>
      </c>
      <c r="CN941" s="31">
        <v>17940625.064697299</v>
      </c>
      <c r="CO941" s="31">
        <v>95686253.063476607</v>
      </c>
      <c r="CP941" s="31">
        <v>12933802.333007799</v>
      </c>
    </row>
    <row r="942" spans="1:94">
      <c r="A942" s="138" t="s">
        <v>80</v>
      </c>
      <c r="B942" s="163">
        <v>41699</v>
      </c>
      <c r="C942" s="31">
        <v>87681.250716209397</v>
      </c>
      <c r="D942" s="31">
        <v>0</v>
      </c>
      <c r="E942" s="31">
        <v>12035.045934081099</v>
      </c>
      <c r="F942" s="31">
        <v>9949.39110457897</v>
      </c>
      <c r="G942" s="31">
        <v>2855.3352600932099</v>
      </c>
      <c r="H942" s="31">
        <v>0</v>
      </c>
      <c r="I942" s="31">
        <v>0</v>
      </c>
      <c r="J942" s="31">
        <v>36394.691943168596</v>
      </c>
      <c r="K942" s="31">
        <v>82.158605502918405</v>
      </c>
      <c r="L942" s="31">
        <v>215.32620829343799</v>
      </c>
      <c r="M942" s="31">
        <v>36139.260761261001</v>
      </c>
      <c r="N942" s="31">
        <v>9491.6982924938202</v>
      </c>
      <c r="O942" s="31">
        <v>0</v>
      </c>
      <c r="P942" s="31">
        <v>49050.915155410803</v>
      </c>
      <c r="Q942" s="31">
        <v>4498.4807870984096</v>
      </c>
      <c r="R942" s="31">
        <v>0</v>
      </c>
      <c r="S942" s="31">
        <v>2817.6719198525002</v>
      </c>
      <c r="T942" s="31">
        <v>0.98969860198849302</v>
      </c>
      <c r="U942" s="31">
        <v>36205.407435417197</v>
      </c>
      <c r="V942" s="31">
        <v>4659549.5703735398</v>
      </c>
      <c r="W942" s="31">
        <v>0</v>
      </c>
      <c r="X942" s="31">
        <v>775326.03422546398</v>
      </c>
      <c r="Y942" s="31">
        <v>588703.24128723098</v>
      </c>
      <c r="Z942" s="31">
        <v>332478.197475433</v>
      </c>
      <c r="AA942" s="31">
        <v>0</v>
      </c>
      <c r="AB942" s="31">
        <v>0</v>
      </c>
      <c r="AC942" s="31">
        <v>12108376.549926801</v>
      </c>
      <c r="AD942" s="31">
        <v>13729.8381645679</v>
      </c>
      <c r="AE942" s="31">
        <v>9213.6183006763495</v>
      </c>
      <c r="AF942" s="31">
        <v>1746982.80342102</v>
      </c>
      <c r="AG942" s="31">
        <v>1097710.4655456501</v>
      </c>
      <c r="AH942" s="31">
        <v>0</v>
      </c>
      <c r="AI942" s="31">
        <v>1975347.1739807101</v>
      </c>
      <c r="AJ942" s="31">
        <v>596644.35861969006</v>
      </c>
      <c r="AK942" s="31">
        <v>0</v>
      </c>
      <c r="AL942" s="31">
        <v>334393.23513031</v>
      </c>
      <c r="AM942" s="31">
        <v>231.466308625415</v>
      </c>
      <c r="AN942" s="31">
        <v>12043052.3118896</v>
      </c>
      <c r="AO942" s="31">
        <v>44046512.916015603</v>
      </c>
      <c r="AP942" s="31">
        <v>0</v>
      </c>
      <c r="AQ942" s="31">
        <v>6512229.13635254</v>
      </c>
      <c r="AR942" s="31">
        <v>4838082.1483764602</v>
      </c>
      <c r="AS942" s="31">
        <v>2820506.4971618699</v>
      </c>
      <c r="AT942" s="31">
        <v>0</v>
      </c>
      <c r="AU942" s="31">
        <v>0</v>
      </c>
      <c r="AV942" s="31">
        <v>42120090.636718802</v>
      </c>
      <c r="AW942" s="31">
        <v>44812.256953239397</v>
      </c>
      <c r="AX942" s="31">
        <v>101560.108253479</v>
      </c>
      <c r="AY942" s="31">
        <v>16784574.714355499</v>
      </c>
      <c r="AZ942" s="31">
        <v>9461211.0218505897</v>
      </c>
      <c r="BA942" s="31">
        <v>0</v>
      </c>
      <c r="BB942" s="31">
        <v>18959464.8669434</v>
      </c>
      <c r="BC942" s="31">
        <v>5146177.7316894503</v>
      </c>
      <c r="BD942" s="31">
        <v>0</v>
      </c>
      <c r="BE942" s="31">
        <v>2838381.6273193401</v>
      </c>
      <c r="BF942" s="31">
        <v>1874.4551346302001</v>
      </c>
      <c r="BG942" s="31">
        <v>41758367.752929702</v>
      </c>
      <c r="BH942" s="31">
        <v>10454909.0091553</v>
      </c>
      <c r="BI942" s="31">
        <v>0</v>
      </c>
      <c r="BJ942" s="31">
        <v>2341881.7391662602</v>
      </c>
      <c r="BK942" s="31">
        <v>1574200.78744507</v>
      </c>
      <c r="BL942" s="31">
        <v>0</v>
      </c>
      <c r="BM942" s="31">
        <v>0</v>
      </c>
      <c r="BN942" s="31">
        <v>0</v>
      </c>
      <c r="BO942" s="31">
        <v>0</v>
      </c>
      <c r="BP942" s="31">
        <v>0</v>
      </c>
      <c r="BQ942" s="31">
        <v>0</v>
      </c>
      <c r="BR942" s="31">
        <v>5502889.8569946298</v>
      </c>
      <c r="BS942" s="31">
        <v>3500799.7646179199</v>
      </c>
      <c r="BT942" s="31">
        <v>0</v>
      </c>
      <c r="BU942" s="31">
        <v>1409759.49998474</v>
      </c>
      <c r="BV942" s="31">
        <v>2363552.1795349098</v>
      </c>
      <c r="BW942" s="31">
        <v>0</v>
      </c>
      <c r="BX942" s="31">
        <v>235019.85202598601</v>
      </c>
      <c r="BY942" s="31">
        <v>0</v>
      </c>
      <c r="BZ942" s="31">
        <v>0</v>
      </c>
      <c r="CA942" s="31">
        <v>99704.788816451997</v>
      </c>
      <c r="CB942" s="31">
        <v>5432496.8663330097</v>
      </c>
      <c r="CC942" s="31">
        <v>50628581.9775391</v>
      </c>
      <c r="CD942" s="31">
        <v>12812661.0623779</v>
      </c>
      <c r="CE942" s="31">
        <v>2827.9099326729802</v>
      </c>
      <c r="CF942" s="31">
        <v>335512.29751205398</v>
      </c>
      <c r="CG942" s="31">
        <v>2848594.1649169899</v>
      </c>
      <c r="CH942" s="31">
        <v>235019.85202598601</v>
      </c>
      <c r="CI942" s="31">
        <v>102530.20885658301</v>
      </c>
      <c r="CJ942" s="31">
        <v>5775747.6828002902</v>
      </c>
      <c r="CK942" s="31">
        <v>53488994.137207001</v>
      </c>
      <c r="CL942" s="31">
        <v>13024219.362426801</v>
      </c>
      <c r="CM942" s="31">
        <v>138351.30221748399</v>
      </c>
      <c r="CN942" s="31">
        <v>17827650.819091801</v>
      </c>
      <c r="CO942" s="31">
        <v>95321047.364257798</v>
      </c>
      <c r="CP942" s="31">
        <v>13024219.362426801</v>
      </c>
    </row>
    <row r="943" spans="1:94">
      <c r="A943" s="138" t="s">
        <v>80</v>
      </c>
      <c r="B943" s="163">
        <v>41791</v>
      </c>
      <c r="C943" s="31">
        <v>87304.422090530396</v>
      </c>
      <c r="D943" s="31">
        <v>0</v>
      </c>
      <c r="E943" s="31">
        <v>11757.2188380957</v>
      </c>
      <c r="F943" s="31">
        <v>9760.1803954839706</v>
      </c>
      <c r="G943" s="31">
        <v>2810.2586871981598</v>
      </c>
      <c r="H943" s="31">
        <v>0</v>
      </c>
      <c r="I943" s="31">
        <v>0</v>
      </c>
      <c r="J943" s="31">
        <v>36341.929693698898</v>
      </c>
      <c r="K943" s="31">
        <v>64.012788600288303</v>
      </c>
      <c r="L943" s="31">
        <v>591.95036628842399</v>
      </c>
      <c r="M943" s="31">
        <v>36122.225023746498</v>
      </c>
      <c r="N943" s="31">
        <v>9346.28630900383</v>
      </c>
      <c r="O943" s="31">
        <v>0</v>
      </c>
      <c r="P943" s="31">
        <v>48575.095403671301</v>
      </c>
      <c r="Q943" s="31">
        <v>4454.7337609529504</v>
      </c>
      <c r="R943" s="31">
        <v>0</v>
      </c>
      <c r="S943" s="31">
        <v>2805.8554166853401</v>
      </c>
      <c r="T943" s="31">
        <v>1.00316604100226</v>
      </c>
      <c r="U943" s="31">
        <v>36247.346964359298</v>
      </c>
      <c r="V943" s="31">
        <v>4622025.3661498995</v>
      </c>
      <c r="W943" s="31">
        <v>0</v>
      </c>
      <c r="X943" s="31">
        <v>748230.14285278297</v>
      </c>
      <c r="Y943" s="31">
        <v>576915.05926513695</v>
      </c>
      <c r="Z943" s="31">
        <v>328288.32308578503</v>
      </c>
      <c r="AA943" s="31">
        <v>0</v>
      </c>
      <c r="AB943" s="31">
        <v>0</v>
      </c>
      <c r="AC943" s="31">
        <v>12118086.323242201</v>
      </c>
      <c r="AD943" s="31">
        <v>12652.263320088399</v>
      </c>
      <c r="AE943" s="31">
        <v>14833.1855633259</v>
      </c>
      <c r="AF943" s="31">
        <v>1750334.4923706099</v>
      </c>
      <c r="AG943" s="31">
        <v>1070756.5302429199</v>
      </c>
      <c r="AH943" s="31">
        <v>0</v>
      </c>
      <c r="AI943" s="31">
        <v>1946666.08351135</v>
      </c>
      <c r="AJ943" s="31">
        <v>587514.15026092494</v>
      </c>
      <c r="AK943" s="31">
        <v>0</v>
      </c>
      <c r="AL943" s="31">
        <v>329147.45099639898</v>
      </c>
      <c r="AM943" s="31">
        <v>244.83576830103999</v>
      </c>
      <c r="AN943" s="31">
        <v>12103249.795654301</v>
      </c>
      <c r="AO943" s="31">
        <v>43934138.6806641</v>
      </c>
      <c r="AP943" s="31">
        <v>0</v>
      </c>
      <c r="AQ943" s="31">
        <v>6263711.8970947303</v>
      </c>
      <c r="AR943" s="31">
        <v>4753533.2050781297</v>
      </c>
      <c r="AS943" s="31">
        <v>2798347.4633483901</v>
      </c>
      <c r="AT943" s="31">
        <v>0</v>
      </c>
      <c r="AU943" s="31">
        <v>0</v>
      </c>
      <c r="AV943" s="31">
        <v>42198429.041503899</v>
      </c>
      <c r="AW943" s="31">
        <v>41494.699036121398</v>
      </c>
      <c r="AX943" s="31">
        <v>137044.35785674999</v>
      </c>
      <c r="AY943" s="31">
        <v>16889923.792236298</v>
      </c>
      <c r="AZ943" s="31">
        <v>9248431.0477294903</v>
      </c>
      <c r="BA943" s="31">
        <v>0</v>
      </c>
      <c r="BB943" s="31">
        <v>18831580.4914551</v>
      </c>
      <c r="BC943" s="31">
        <v>5064393.9792480497</v>
      </c>
      <c r="BD943" s="31">
        <v>0</v>
      </c>
      <c r="BE943" s="31">
        <v>2808936.2648620601</v>
      </c>
      <c r="BF943" s="31">
        <v>1988.16565826535</v>
      </c>
      <c r="BG943" s="31">
        <v>42249583.645019501</v>
      </c>
      <c r="BH943" s="31">
        <v>10401101.8515625</v>
      </c>
      <c r="BI943" s="31">
        <v>0</v>
      </c>
      <c r="BJ943" s="31">
        <v>2297519.0686950702</v>
      </c>
      <c r="BK943" s="31">
        <v>1535160.78338623</v>
      </c>
      <c r="BL943" s="31">
        <v>0</v>
      </c>
      <c r="BM943" s="31">
        <v>0</v>
      </c>
      <c r="BN943" s="31">
        <v>0</v>
      </c>
      <c r="BO943" s="31">
        <v>0</v>
      </c>
      <c r="BP943" s="31">
        <v>0</v>
      </c>
      <c r="BQ943" s="31">
        <v>0</v>
      </c>
      <c r="BR943" s="31">
        <v>5523783.9755248995</v>
      </c>
      <c r="BS943" s="31">
        <v>3423707.7534179701</v>
      </c>
      <c r="BT943" s="31">
        <v>0</v>
      </c>
      <c r="BU943" s="31">
        <v>1398573.67999268</v>
      </c>
      <c r="BV943" s="31">
        <v>2343250.10754395</v>
      </c>
      <c r="BW943" s="31">
        <v>0</v>
      </c>
      <c r="BX943" s="31">
        <v>233225.35940742501</v>
      </c>
      <c r="BY943" s="31">
        <v>0</v>
      </c>
      <c r="BZ943" s="31">
        <v>0</v>
      </c>
      <c r="CA943" s="31">
        <v>99056.111076354995</v>
      </c>
      <c r="CB943" s="31">
        <v>5366555.9145507803</v>
      </c>
      <c r="CC943" s="31">
        <v>50163081.9697266</v>
      </c>
      <c r="CD943" s="31">
        <v>12702388.4176025</v>
      </c>
      <c r="CE943" s="31">
        <v>2805.2412492036801</v>
      </c>
      <c r="CF943" s="31">
        <v>328971.02340316802</v>
      </c>
      <c r="CG943" s="31">
        <v>2803019.31433105</v>
      </c>
      <c r="CH943" s="31">
        <v>233225.35940742501</v>
      </c>
      <c r="CI943" s="31">
        <v>101863.841441154</v>
      </c>
      <c r="CJ943" s="31">
        <v>5696719.1922607403</v>
      </c>
      <c r="CK943" s="31">
        <v>52965227.704589799</v>
      </c>
      <c r="CL943" s="31">
        <v>12926066.079711899</v>
      </c>
      <c r="CM943" s="31">
        <v>137713.71510696399</v>
      </c>
      <c r="CN943" s="31">
        <v>17801974.736083999</v>
      </c>
      <c r="CO943" s="31">
        <v>95173935.045898393</v>
      </c>
      <c r="CP943" s="31">
        <v>12926066.079711899</v>
      </c>
    </row>
    <row r="944" spans="1:94">
      <c r="A944" s="138" t="s">
        <v>80</v>
      </c>
      <c r="B944" s="163">
        <v>41883</v>
      </c>
      <c r="C944" s="31">
        <v>87612.821837425203</v>
      </c>
      <c r="D944" s="31">
        <v>0</v>
      </c>
      <c r="E944" s="31">
        <v>11356.001066684699</v>
      </c>
      <c r="F944" s="31">
        <v>9456.6720865964908</v>
      </c>
      <c r="G944" s="31">
        <v>2815.2647967040498</v>
      </c>
      <c r="H944" s="31">
        <v>0</v>
      </c>
      <c r="I944" s="31">
        <v>0</v>
      </c>
      <c r="J944" s="31">
        <v>36235.197810649901</v>
      </c>
      <c r="K944" s="31">
        <v>47.594309635926002</v>
      </c>
      <c r="L944" s="31">
        <v>279.79044868052</v>
      </c>
      <c r="M944" s="31">
        <v>36337.949338436098</v>
      </c>
      <c r="N944" s="31">
        <v>9212.7556873560006</v>
      </c>
      <c r="O944" s="31">
        <v>0</v>
      </c>
      <c r="P944" s="31">
        <v>48848.289775371602</v>
      </c>
      <c r="Q944" s="31">
        <v>4457.0625088810903</v>
      </c>
      <c r="R944" s="31">
        <v>0</v>
      </c>
      <c r="S944" s="31">
        <v>2826.89077910781</v>
      </c>
      <c r="T944" s="31">
        <v>0.9900968999209</v>
      </c>
      <c r="U944" s="31">
        <v>36557.991696357698</v>
      </c>
      <c r="V944" s="31">
        <v>4644330.4287719699</v>
      </c>
      <c r="W944" s="31">
        <v>0</v>
      </c>
      <c r="X944" s="31">
        <v>714163.73389434803</v>
      </c>
      <c r="Y944" s="31">
        <v>555562.70797729504</v>
      </c>
      <c r="Z944" s="31">
        <v>325375.01892852801</v>
      </c>
      <c r="AA944" s="31">
        <v>0</v>
      </c>
      <c r="AB944" s="31">
        <v>0</v>
      </c>
      <c r="AC944" s="31">
        <v>11985276.1572266</v>
      </c>
      <c r="AD944" s="31">
        <v>9461.6273669004404</v>
      </c>
      <c r="AE944" s="31">
        <v>16786.0386841297</v>
      </c>
      <c r="AF944" s="31">
        <v>1766011.9766540499</v>
      </c>
      <c r="AG944" s="31">
        <v>1055184.0879364</v>
      </c>
      <c r="AH944" s="31">
        <v>0</v>
      </c>
      <c r="AI944" s="31">
        <v>1939217.01541138</v>
      </c>
      <c r="AJ944" s="31">
        <v>587819.84584045399</v>
      </c>
      <c r="AK944" s="31">
        <v>0</v>
      </c>
      <c r="AL944" s="31">
        <v>326044.010936737</v>
      </c>
      <c r="AM944" s="31">
        <v>286.85547905787797</v>
      </c>
      <c r="AN944" s="31">
        <v>12005923.4655762</v>
      </c>
      <c r="AO944" s="31">
        <v>44301523.2958984</v>
      </c>
      <c r="AP944" s="31">
        <v>0</v>
      </c>
      <c r="AQ944" s="31">
        <v>6048720.8325805701</v>
      </c>
      <c r="AR944" s="31">
        <v>4649948.8928222703</v>
      </c>
      <c r="AS944" s="31">
        <v>2779050.6882019001</v>
      </c>
      <c r="AT944" s="31">
        <v>0</v>
      </c>
      <c r="AU944" s="31">
        <v>0</v>
      </c>
      <c r="AV944" s="31">
        <v>41638571.267578103</v>
      </c>
      <c r="AW944" s="31">
        <v>30821.953724622701</v>
      </c>
      <c r="AX944" s="31">
        <v>161422.95547294599</v>
      </c>
      <c r="AY944" s="31">
        <v>17113706.9523926</v>
      </c>
      <c r="AZ944" s="31">
        <v>9126097.9628906306</v>
      </c>
      <c r="BA944" s="31">
        <v>0</v>
      </c>
      <c r="BB944" s="31">
        <v>18965967.011474598</v>
      </c>
      <c r="BC944" s="31">
        <v>5063055.7127075205</v>
      </c>
      <c r="BD944" s="31">
        <v>0</v>
      </c>
      <c r="BE944" s="31">
        <v>2779413.0567016602</v>
      </c>
      <c r="BF944" s="31">
        <v>2505.7053582370299</v>
      </c>
      <c r="BG944" s="31">
        <v>41745801.570800804</v>
      </c>
      <c r="BH944" s="31">
        <v>10364309.9842529</v>
      </c>
      <c r="BI944" s="31">
        <v>0</v>
      </c>
      <c r="BJ944" s="31">
        <v>2217566.1541442899</v>
      </c>
      <c r="BK944" s="31">
        <v>1473769.35627747</v>
      </c>
      <c r="BL944" s="31">
        <v>0</v>
      </c>
      <c r="BM944" s="31">
        <v>0</v>
      </c>
      <c r="BN944" s="31">
        <v>0</v>
      </c>
      <c r="BO944" s="31">
        <v>0</v>
      </c>
      <c r="BP944" s="31">
        <v>0</v>
      </c>
      <c r="BQ944" s="31">
        <v>0</v>
      </c>
      <c r="BR944" s="31">
        <v>5607362.0050659198</v>
      </c>
      <c r="BS944" s="31">
        <v>3382747.3415222201</v>
      </c>
      <c r="BT944" s="31">
        <v>0</v>
      </c>
      <c r="BU944" s="31">
        <v>1157893.3632354699</v>
      </c>
      <c r="BV944" s="31">
        <v>2344623.66760254</v>
      </c>
      <c r="BW944" s="31">
        <v>0</v>
      </c>
      <c r="BX944" s="31">
        <v>188038.902788162</v>
      </c>
      <c r="BY944" s="31">
        <v>0</v>
      </c>
      <c r="BZ944" s="31">
        <v>0</v>
      </c>
      <c r="CA944" s="31">
        <v>99026.911501884504</v>
      </c>
      <c r="CB944" s="31">
        <v>5361326.2104492197</v>
      </c>
      <c r="CC944" s="31">
        <v>50376615.1640625</v>
      </c>
      <c r="CD944" s="31">
        <v>12558601.1690674</v>
      </c>
      <c r="CE944" s="31">
        <v>2823.0255399048301</v>
      </c>
      <c r="CF944" s="31">
        <v>325249.94878387498</v>
      </c>
      <c r="CG944" s="31">
        <v>2773628.0012512198</v>
      </c>
      <c r="CH944" s="31">
        <v>188038.902788162</v>
      </c>
      <c r="CI944" s="31">
        <v>101852.86767101299</v>
      </c>
      <c r="CJ944" s="31">
        <v>5685549.8494262705</v>
      </c>
      <c r="CK944" s="31">
        <v>53147649.8193359</v>
      </c>
      <c r="CL944" s="31">
        <v>12771628.7858887</v>
      </c>
      <c r="CM944" s="31">
        <v>138221.190584183</v>
      </c>
      <c r="CN944" s="31">
        <v>17687200.424560498</v>
      </c>
      <c r="CO944" s="31">
        <v>94835923.292968795</v>
      </c>
      <c r="CP944" s="31">
        <v>12771628.7858887</v>
      </c>
    </row>
    <row r="945" spans="1:94">
      <c r="A945" s="138" t="s">
        <v>80</v>
      </c>
      <c r="B945" s="163">
        <v>41974</v>
      </c>
      <c r="C945" s="31">
        <v>87162.9539270401</v>
      </c>
      <c r="D945" s="31">
        <v>0</v>
      </c>
      <c r="E945" s="31">
        <v>11535.0604712963</v>
      </c>
      <c r="F945" s="31">
        <v>9681.8783429861105</v>
      </c>
      <c r="G945" s="31">
        <v>2812.9501070082201</v>
      </c>
      <c r="H945" s="31">
        <v>0</v>
      </c>
      <c r="I945" s="31">
        <v>0</v>
      </c>
      <c r="J945" s="31">
        <v>35275.416609764099</v>
      </c>
      <c r="K945" s="31">
        <v>24.750637924065799</v>
      </c>
      <c r="L945" s="31">
        <v>201.91695136576899</v>
      </c>
      <c r="M945" s="31">
        <v>36572.500392437003</v>
      </c>
      <c r="N945" s="31">
        <v>9130.7415395975095</v>
      </c>
      <c r="O945" s="31">
        <v>0</v>
      </c>
      <c r="P945" s="31">
        <v>48532.616416454301</v>
      </c>
      <c r="Q945" s="31">
        <v>4415.9853333234796</v>
      </c>
      <c r="R945" s="31">
        <v>0</v>
      </c>
      <c r="S945" s="31">
        <v>2844.4924814701099</v>
      </c>
      <c r="T945" s="31">
        <v>1.0773033294826699</v>
      </c>
      <c r="U945" s="31">
        <v>35474.5553150177</v>
      </c>
      <c r="V945" s="31">
        <v>4618109.9621582003</v>
      </c>
      <c r="W945" s="31">
        <v>0</v>
      </c>
      <c r="X945" s="31">
        <v>701386.34246063197</v>
      </c>
      <c r="Y945" s="31">
        <v>547136.34969329799</v>
      </c>
      <c r="Z945" s="31">
        <v>329222.397476196</v>
      </c>
      <c r="AA945" s="31">
        <v>0</v>
      </c>
      <c r="AB945" s="31">
        <v>0</v>
      </c>
      <c r="AC945" s="31">
        <v>11636475.552002</v>
      </c>
      <c r="AD945" s="31">
        <v>3945.7570062875702</v>
      </c>
      <c r="AE945" s="31">
        <v>7375.8184458017304</v>
      </c>
      <c r="AF945" s="31">
        <v>1781909.7826690699</v>
      </c>
      <c r="AG945" s="31">
        <v>1035936.35488892</v>
      </c>
      <c r="AH945" s="31">
        <v>0</v>
      </c>
      <c r="AI945" s="31">
        <v>1910211.65124512</v>
      </c>
      <c r="AJ945" s="31">
        <v>587621.43350219703</v>
      </c>
      <c r="AK945" s="31">
        <v>0</v>
      </c>
      <c r="AL945" s="31">
        <v>325729.99884796102</v>
      </c>
      <c r="AM945" s="31">
        <v>328.39676456898502</v>
      </c>
      <c r="AN945" s="31">
        <v>11752769.623291001</v>
      </c>
      <c r="AO945" s="31">
        <v>44195258.650878899</v>
      </c>
      <c r="AP945" s="31">
        <v>0</v>
      </c>
      <c r="AQ945" s="31">
        <v>5895010.1168823196</v>
      </c>
      <c r="AR945" s="31">
        <v>4523688.8832397498</v>
      </c>
      <c r="AS945" s="31">
        <v>2833118.8700256301</v>
      </c>
      <c r="AT945" s="31">
        <v>0</v>
      </c>
      <c r="AU945" s="31">
        <v>0</v>
      </c>
      <c r="AV945" s="31">
        <v>40828039.925292999</v>
      </c>
      <c r="AW945" s="31">
        <v>12917.3849335909</v>
      </c>
      <c r="AX945" s="31">
        <v>67834.174238205</v>
      </c>
      <c r="AY945" s="31">
        <v>17314576.799560498</v>
      </c>
      <c r="AZ945" s="31">
        <v>8974456.3328857403</v>
      </c>
      <c r="BA945" s="31">
        <v>0</v>
      </c>
      <c r="BB945" s="31">
        <v>18737189.831054699</v>
      </c>
      <c r="BC945" s="31">
        <v>5077665.5823364304</v>
      </c>
      <c r="BD945" s="31">
        <v>0</v>
      </c>
      <c r="BE945" s="31">
        <v>2801680.9187622098</v>
      </c>
      <c r="BF945" s="31">
        <v>2960.8748670518398</v>
      </c>
      <c r="BG945" s="31">
        <v>41210920.691406302</v>
      </c>
      <c r="BH945" s="31">
        <v>10409150.2591553</v>
      </c>
      <c r="BI945" s="31">
        <v>0</v>
      </c>
      <c r="BJ945" s="31">
        <v>2195192.9449768099</v>
      </c>
      <c r="BK945" s="31">
        <v>1456233.0715179399</v>
      </c>
      <c r="BL945" s="31">
        <v>0</v>
      </c>
      <c r="BM945" s="31">
        <v>0</v>
      </c>
      <c r="BN945" s="31">
        <v>0</v>
      </c>
      <c r="BO945" s="31">
        <v>0</v>
      </c>
      <c r="BP945" s="31">
        <v>0</v>
      </c>
      <c r="BQ945" s="31">
        <v>0</v>
      </c>
      <c r="BR945" s="31">
        <v>5682899.68212891</v>
      </c>
      <c r="BS945" s="31">
        <v>3325317.5916748</v>
      </c>
      <c r="BT945" s="31">
        <v>0</v>
      </c>
      <c r="BU945" s="31">
        <v>1360227.70651245</v>
      </c>
      <c r="BV945" s="31">
        <v>2354303.4093933101</v>
      </c>
      <c r="BW945" s="31">
        <v>0</v>
      </c>
      <c r="BX945" s="31">
        <v>218277.95059204099</v>
      </c>
      <c r="BY945" s="31">
        <v>0</v>
      </c>
      <c r="BZ945" s="31">
        <v>0</v>
      </c>
      <c r="CA945" s="31">
        <v>98686.578826904297</v>
      </c>
      <c r="CB945" s="31">
        <v>5323120.15478516</v>
      </c>
      <c r="CC945" s="31">
        <v>50030805.634765603</v>
      </c>
      <c r="CD945" s="31">
        <v>12606261.471069301</v>
      </c>
      <c r="CE945" s="31">
        <v>2843.8420724272701</v>
      </c>
      <c r="CF945" s="31">
        <v>326327.85932540899</v>
      </c>
      <c r="CG945" s="31">
        <v>2809907.5545043899</v>
      </c>
      <c r="CH945" s="31">
        <v>218277.95059204099</v>
      </c>
      <c r="CI945" s="31">
        <v>101527.08987712899</v>
      </c>
      <c r="CJ945" s="31">
        <v>5641545.5072021503</v>
      </c>
      <c r="CK945" s="31">
        <v>52835332.4775391</v>
      </c>
      <c r="CL945" s="31">
        <v>12832949.318237299</v>
      </c>
      <c r="CM945" s="31">
        <v>136655.50428962699</v>
      </c>
      <c r="CN945" s="31">
        <v>17396318.267578099</v>
      </c>
      <c r="CO945" s="31">
        <v>94102875.863281295</v>
      </c>
      <c r="CP945" s="31">
        <v>12832949.318237299</v>
      </c>
    </row>
    <row r="946" spans="1:94">
      <c r="A946" s="138" t="s">
        <v>80</v>
      </c>
      <c r="B946" s="163">
        <v>42064</v>
      </c>
      <c r="C946" s="31">
        <v>86171.2684650421</v>
      </c>
      <c r="D946" s="31">
        <v>0</v>
      </c>
      <c r="E946" s="31">
        <v>11509.843852996801</v>
      </c>
      <c r="F946" s="31">
        <v>9646.9417921304703</v>
      </c>
      <c r="G946" s="31">
        <v>2875.19145208597</v>
      </c>
      <c r="H946" s="31">
        <v>0</v>
      </c>
      <c r="I946" s="31">
        <v>0</v>
      </c>
      <c r="J946" s="31">
        <v>36056.788627624497</v>
      </c>
      <c r="K946" s="31">
        <v>25.161920809652699</v>
      </c>
      <c r="L946" s="31">
        <v>391.67326454073202</v>
      </c>
      <c r="M946" s="31">
        <v>36659.009109497099</v>
      </c>
      <c r="N946" s="31">
        <v>8890.8973780870401</v>
      </c>
      <c r="O946" s="31">
        <v>0</v>
      </c>
      <c r="P946" s="31">
        <v>47096.257800102198</v>
      </c>
      <c r="Q946" s="31">
        <v>4396.5729989409401</v>
      </c>
      <c r="R946" s="31">
        <v>0</v>
      </c>
      <c r="S946" s="31">
        <v>2837.12613230944</v>
      </c>
      <c r="T946" s="31">
        <v>1.0670220042666201</v>
      </c>
      <c r="U946" s="31">
        <v>35754.247278213501</v>
      </c>
      <c r="V946" s="31">
        <v>4540341.3596801804</v>
      </c>
      <c r="W946" s="31">
        <v>0</v>
      </c>
      <c r="X946" s="31">
        <v>691378.85648345901</v>
      </c>
      <c r="Y946" s="31">
        <v>548799.96164703404</v>
      </c>
      <c r="Z946" s="31">
        <v>324710.22952652001</v>
      </c>
      <c r="AA946" s="31">
        <v>0</v>
      </c>
      <c r="AB946" s="31">
        <v>0</v>
      </c>
      <c r="AC946" s="31">
        <v>11932847.0708008</v>
      </c>
      <c r="AD946" s="31">
        <v>2573.9413223564602</v>
      </c>
      <c r="AE946" s="31">
        <v>4882.8567574620201</v>
      </c>
      <c r="AF946" s="31">
        <v>1786113.26017761</v>
      </c>
      <c r="AG946" s="31">
        <v>1010768.17737579</v>
      </c>
      <c r="AH946" s="31">
        <v>0</v>
      </c>
      <c r="AI946" s="31">
        <v>1844034.1574096701</v>
      </c>
      <c r="AJ946" s="31">
        <v>578765.63878631603</v>
      </c>
      <c r="AK946" s="31">
        <v>0</v>
      </c>
      <c r="AL946" s="31">
        <v>326761.52114868199</v>
      </c>
      <c r="AM946" s="31">
        <v>245.371614653617</v>
      </c>
      <c r="AN946" s="31">
        <v>11835425.076904301</v>
      </c>
      <c r="AO946" s="31">
        <v>43384327.114257798</v>
      </c>
      <c r="AP946" s="31">
        <v>0</v>
      </c>
      <c r="AQ946" s="31">
        <v>5814822.1906127902</v>
      </c>
      <c r="AR946" s="31">
        <v>4528752.4778442401</v>
      </c>
      <c r="AS946" s="31">
        <v>2794199.6652831999</v>
      </c>
      <c r="AT946" s="31">
        <v>0</v>
      </c>
      <c r="AU946" s="31">
        <v>0</v>
      </c>
      <c r="AV946" s="31">
        <v>42052301.633300804</v>
      </c>
      <c r="AW946" s="31">
        <v>8513.0447458028793</v>
      </c>
      <c r="AX946" s="31">
        <v>45607.574222564697</v>
      </c>
      <c r="AY946" s="31">
        <v>17399390.6318359</v>
      </c>
      <c r="AZ946" s="31">
        <v>8779244.5810546894</v>
      </c>
      <c r="BA946" s="31">
        <v>0</v>
      </c>
      <c r="BB946" s="31">
        <v>17885387.917724598</v>
      </c>
      <c r="BC946" s="31">
        <v>4999670.6284790002</v>
      </c>
      <c r="BD946" s="31">
        <v>0</v>
      </c>
      <c r="BE946" s="31">
        <v>2815301.8747253399</v>
      </c>
      <c r="BF946" s="31">
        <v>2214.0243499577</v>
      </c>
      <c r="BG946" s="31">
        <v>41584650.341796897</v>
      </c>
      <c r="BH946" s="31">
        <v>10419305.260009799</v>
      </c>
      <c r="BI946" s="31">
        <v>0</v>
      </c>
      <c r="BJ946" s="31">
        <v>2300970.1134643601</v>
      </c>
      <c r="BK946" s="31">
        <v>1534515.22966003</v>
      </c>
      <c r="BL946" s="31">
        <v>0</v>
      </c>
      <c r="BM946" s="31">
        <v>0</v>
      </c>
      <c r="BN946" s="31">
        <v>0</v>
      </c>
      <c r="BO946" s="31">
        <v>0</v>
      </c>
      <c r="BP946" s="31">
        <v>0</v>
      </c>
      <c r="BQ946" s="31">
        <v>0</v>
      </c>
      <c r="BR946" s="31">
        <v>5699716.9000854502</v>
      </c>
      <c r="BS946" s="31">
        <v>3317481.0856933598</v>
      </c>
      <c r="BT946" s="31">
        <v>0</v>
      </c>
      <c r="BU946" s="31">
        <v>1300822.19657898</v>
      </c>
      <c r="BV946" s="31">
        <v>2387470.5193786598</v>
      </c>
      <c r="BW946" s="31">
        <v>0</v>
      </c>
      <c r="BX946" s="31">
        <v>231453.20798683201</v>
      </c>
      <c r="BY946" s="31">
        <v>0</v>
      </c>
      <c r="BZ946" s="31">
        <v>0</v>
      </c>
      <c r="CA946" s="31">
        <v>97665.496200561494</v>
      </c>
      <c r="CB946" s="31">
        <v>5227367.5838623</v>
      </c>
      <c r="CC946" s="31">
        <v>49256487.254394501</v>
      </c>
      <c r="CD946" s="31">
        <v>12735976.2618408</v>
      </c>
      <c r="CE946" s="31">
        <v>2843.9079645872098</v>
      </c>
      <c r="CF946" s="31">
        <v>327991.086353302</v>
      </c>
      <c r="CG946" s="31">
        <v>2826478.5179748498</v>
      </c>
      <c r="CH946" s="31">
        <v>231453.20798683201</v>
      </c>
      <c r="CI946" s="31">
        <v>100507.741632462</v>
      </c>
      <c r="CJ946" s="31">
        <v>5563667.8499755897</v>
      </c>
      <c r="CK946" s="31">
        <v>52095660.162109397</v>
      </c>
      <c r="CL946" s="31">
        <v>12941934.287109399</v>
      </c>
      <c r="CM946" s="31">
        <v>135836.20974349999</v>
      </c>
      <c r="CN946" s="31">
        <v>17400677.113769501</v>
      </c>
      <c r="CO946" s="31">
        <v>93742595.201171905</v>
      </c>
      <c r="CP946" s="31">
        <v>12941934.287109399</v>
      </c>
    </row>
    <row r="947" spans="1:94">
      <c r="A947" s="138" t="s">
        <v>81</v>
      </c>
      <c r="B947" s="163">
        <v>38047</v>
      </c>
      <c r="C947" s="31">
        <v>16349.853975296</v>
      </c>
      <c r="D947" s="31">
        <v>0</v>
      </c>
      <c r="E947" s="31">
        <v>17200.932577848402</v>
      </c>
      <c r="F947" s="31">
        <v>11933.187192797701</v>
      </c>
      <c r="G947" s="31">
        <v>1.0852784450689801</v>
      </c>
      <c r="H947" s="31">
        <v>0</v>
      </c>
      <c r="I947" s="31">
        <v>0</v>
      </c>
      <c r="J947" s="31">
        <v>19.9829641457181</v>
      </c>
      <c r="K947" s="31">
        <v>7742.3075529933003</v>
      </c>
      <c r="L947" s="31">
        <v>11113.5814311504</v>
      </c>
      <c r="M947" s="31">
        <v>14380.6015200615</v>
      </c>
      <c r="N947" s="31">
        <v>6021.5782147645996</v>
      </c>
      <c r="O947" s="31">
        <v>0</v>
      </c>
      <c r="P947" s="31">
        <v>0</v>
      </c>
      <c r="Q947" s="31">
        <v>1987.63730210066</v>
      </c>
      <c r="R947" s="31">
        <v>0</v>
      </c>
      <c r="S947" s="31">
        <v>0</v>
      </c>
      <c r="T947" s="31">
        <v>403.37040011957299</v>
      </c>
      <c r="U947" s="31">
        <v>7644.60801434517</v>
      </c>
      <c r="V947" s="31">
        <v>967726.03514862095</v>
      </c>
      <c r="W947" s="31">
        <v>0</v>
      </c>
      <c r="X947" s="31">
        <v>1488472.6974029499</v>
      </c>
      <c r="Y947" s="31">
        <v>987087.07746887195</v>
      </c>
      <c r="Z947" s="31">
        <v>81.303093013353603</v>
      </c>
      <c r="AA947" s="31">
        <v>0</v>
      </c>
      <c r="AB947" s="31">
        <v>0</v>
      </c>
      <c r="AC947" s="31">
        <v>1065.9178413897801</v>
      </c>
      <c r="AD947" s="31">
        <v>2066308.1271057101</v>
      </c>
      <c r="AE947" s="31">
        <v>585834.04234314</v>
      </c>
      <c r="AF947" s="31">
        <v>722290.41696929897</v>
      </c>
      <c r="AG947" s="31">
        <v>892653.25818633998</v>
      </c>
      <c r="AH947" s="31">
        <v>0</v>
      </c>
      <c r="AI947" s="31">
        <v>0</v>
      </c>
      <c r="AJ947" s="31">
        <v>254298.00261306801</v>
      </c>
      <c r="AK947" s="31">
        <v>0</v>
      </c>
      <c r="AL947" s="31">
        <v>0</v>
      </c>
      <c r="AM947" s="31">
        <v>66370.310842513994</v>
      </c>
      <c r="AN947" s="31">
        <v>2038111.4018707301</v>
      </c>
      <c r="AO947" s="31">
        <v>6394808.4734497098</v>
      </c>
      <c r="AP947" s="31">
        <v>0</v>
      </c>
      <c r="AQ947" s="31">
        <v>9370769.7705078106</v>
      </c>
      <c r="AR947" s="31">
        <v>6212961.76208496</v>
      </c>
      <c r="AS947" s="31">
        <v>466.49182889238</v>
      </c>
      <c r="AT947" s="31">
        <v>0</v>
      </c>
      <c r="AU947" s="31">
        <v>0</v>
      </c>
      <c r="AV947" s="31">
        <v>2426.5875211656098</v>
      </c>
      <c r="AW947" s="31">
        <v>4764522.8812866202</v>
      </c>
      <c r="AX947" s="31">
        <v>3892703.1367797898</v>
      </c>
      <c r="AY947" s="31">
        <v>4719261.6458129901</v>
      </c>
      <c r="AZ947" s="31">
        <v>5523069.5832519503</v>
      </c>
      <c r="BA947" s="31">
        <v>0</v>
      </c>
      <c r="BB947" s="31">
        <v>0</v>
      </c>
      <c r="BC947" s="31">
        <v>1605959.73045349</v>
      </c>
      <c r="BD947" s="31">
        <v>0</v>
      </c>
      <c r="BE947" s="31">
        <v>0</v>
      </c>
      <c r="BF947" s="31">
        <v>406431.23085022002</v>
      </c>
      <c r="BG947" s="31">
        <v>4682231.7117309598</v>
      </c>
      <c r="BH947" s="31">
        <v>1416627.26531982</v>
      </c>
      <c r="BI947" s="31">
        <v>0</v>
      </c>
      <c r="BJ947" s="31">
        <v>3051214.4085998498</v>
      </c>
      <c r="BK947" s="31">
        <v>2321833.1821594201</v>
      </c>
      <c r="BL947" s="31">
        <v>0</v>
      </c>
      <c r="BM947" s="31">
        <v>0</v>
      </c>
      <c r="BN947" s="31">
        <v>0</v>
      </c>
      <c r="BO947" s="31">
        <v>0</v>
      </c>
      <c r="BP947" s="31">
        <v>0</v>
      </c>
      <c r="BQ947" s="31">
        <v>0</v>
      </c>
      <c r="BR947" s="31">
        <v>1631959.48937988</v>
      </c>
      <c r="BS947" s="31">
        <v>2192056.9526672401</v>
      </c>
      <c r="BT947" s="31">
        <v>0</v>
      </c>
      <c r="BU947" s="31">
        <v>0</v>
      </c>
      <c r="BV947" s="31">
        <v>655423.56547546398</v>
      </c>
      <c r="BW947" s="31">
        <v>0</v>
      </c>
      <c r="BX947" s="31">
        <v>0</v>
      </c>
      <c r="BY947" s="31">
        <v>0</v>
      </c>
      <c r="BZ947" s="31">
        <v>0</v>
      </c>
      <c r="CA947" s="31">
        <v>33572.839563369802</v>
      </c>
      <c r="CB947" s="31">
        <v>2458290.97973633</v>
      </c>
      <c r="CC947" s="31">
        <v>15800861.6795654</v>
      </c>
      <c r="CD947" s="31">
        <v>4470238.7763061495</v>
      </c>
      <c r="CE947" s="31">
        <v>412.37349020689697</v>
      </c>
      <c r="CF947" s="31">
        <v>66303.022355079695</v>
      </c>
      <c r="CG947" s="31">
        <v>404515.67459106399</v>
      </c>
      <c r="CH947" s="31">
        <v>0</v>
      </c>
      <c r="CI947" s="31">
        <v>33986.672263622298</v>
      </c>
      <c r="CJ947" s="31">
        <v>2528023.0865173298</v>
      </c>
      <c r="CK947" s="31">
        <v>16205914.498046899</v>
      </c>
      <c r="CL947" s="31">
        <v>4469129.0299682599</v>
      </c>
      <c r="CM947" s="31">
        <v>41618.566738605499</v>
      </c>
      <c r="CN947" s="31">
        <v>4554090.6658325205</v>
      </c>
      <c r="CO947" s="31">
        <v>20833001.7351074</v>
      </c>
      <c r="CP947" s="31">
        <v>4469129.0299682599</v>
      </c>
    </row>
    <row r="948" spans="1:94">
      <c r="A948" s="138" t="s">
        <v>81</v>
      </c>
      <c r="B948" s="163">
        <v>38139</v>
      </c>
      <c r="C948" s="31">
        <v>16472.078208684899</v>
      </c>
      <c r="D948" s="31">
        <v>0</v>
      </c>
      <c r="E948" s="31">
        <v>17221.224025249499</v>
      </c>
      <c r="F948" s="31">
        <v>12290.7917553186</v>
      </c>
      <c r="G948" s="31">
        <v>16.209639788139601</v>
      </c>
      <c r="H948" s="31">
        <v>0</v>
      </c>
      <c r="I948" s="31">
        <v>0</v>
      </c>
      <c r="J948" s="31">
        <v>405.07262607663898</v>
      </c>
      <c r="K948" s="31">
        <v>7100.1228609681102</v>
      </c>
      <c r="L948" s="31">
        <v>11199.630256652799</v>
      </c>
      <c r="M948" s="31">
        <v>14424.6687611341</v>
      </c>
      <c r="N948" s="31">
        <v>6106.6427167654001</v>
      </c>
      <c r="O948" s="31">
        <v>0</v>
      </c>
      <c r="P948" s="31">
        <v>0</v>
      </c>
      <c r="Q948" s="31">
        <v>1985.6964526325501</v>
      </c>
      <c r="R948" s="31">
        <v>0</v>
      </c>
      <c r="S948" s="31">
        <v>0</v>
      </c>
      <c r="T948" s="31">
        <v>404.95414775609999</v>
      </c>
      <c r="U948" s="31">
        <v>7650.6835317611703</v>
      </c>
      <c r="V948" s="31">
        <v>963289.17947387695</v>
      </c>
      <c r="W948" s="31">
        <v>0</v>
      </c>
      <c r="X948" s="31">
        <v>1473263.3328247101</v>
      </c>
      <c r="Y948" s="31">
        <v>1005663.75965118</v>
      </c>
      <c r="Z948" s="31">
        <v>2721.7682978212802</v>
      </c>
      <c r="AA948" s="31">
        <v>0</v>
      </c>
      <c r="AB948" s="31">
        <v>0</v>
      </c>
      <c r="AC948" s="31">
        <v>83334.636120796204</v>
      </c>
      <c r="AD948" s="31">
        <v>1881398.29156494</v>
      </c>
      <c r="AE948" s="31">
        <v>571151.65100097703</v>
      </c>
      <c r="AF948" s="31">
        <v>710092.784088135</v>
      </c>
      <c r="AG948" s="31">
        <v>900319.48381805397</v>
      </c>
      <c r="AH948" s="31">
        <v>0</v>
      </c>
      <c r="AI948" s="31">
        <v>0</v>
      </c>
      <c r="AJ948" s="31">
        <v>247828.72954750099</v>
      </c>
      <c r="AK948" s="31">
        <v>0</v>
      </c>
      <c r="AL948" s="31">
        <v>0</v>
      </c>
      <c r="AM948" s="31">
        <v>64202.404673576399</v>
      </c>
      <c r="AN948" s="31">
        <v>2019548.6980133101</v>
      </c>
      <c r="AO948" s="31">
        <v>6397154.8760376005</v>
      </c>
      <c r="AP948" s="31">
        <v>0</v>
      </c>
      <c r="AQ948" s="31">
        <v>9407806.2470703106</v>
      </c>
      <c r="AR948" s="31">
        <v>6427650.5385131799</v>
      </c>
      <c r="AS948" s="31">
        <v>15675.353056788401</v>
      </c>
      <c r="AT948" s="31">
        <v>0</v>
      </c>
      <c r="AU948" s="31">
        <v>0</v>
      </c>
      <c r="AV948" s="31">
        <v>194707.22456169099</v>
      </c>
      <c r="AW948" s="31">
        <v>4374531.1281127902</v>
      </c>
      <c r="AX948" s="31">
        <v>3848764.4452209501</v>
      </c>
      <c r="AY948" s="31">
        <v>4703849.3668823196</v>
      </c>
      <c r="AZ948" s="31">
        <v>5633362.5439453097</v>
      </c>
      <c r="BA948" s="31">
        <v>0</v>
      </c>
      <c r="BB948" s="31">
        <v>0</v>
      </c>
      <c r="BC948" s="31">
        <v>1577745.4458770801</v>
      </c>
      <c r="BD948" s="31">
        <v>0</v>
      </c>
      <c r="BE948" s="31">
        <v>0</v>
      </c>
      <c r="BF948" s="31">
        <v>396542.69926834101</v>
      </c>
      <c r="BG948" s="31">
        <v>4701083.0812377902</v>
      </c>
      <c r="BH948" s="31">
        <v>1425729.2996978799</v>
      </c>
      <c r="BI948" s="31">
        <v>0</v>
      </c>
      <c r="BJ948" s="31">
        <v>3074441.1007080101</v>
      </c>
      <c r="BK948" s="31">
        <v>2397861.2197570801</v>
      </c>
      <c r="BL948" s="31">
        <v>0</v>
      </c>
      <c r="BM948" s="31">
        <v>0</v>
      </c>
      <c r="BN948" s="31">
        <v>0</v>
      </c>
      <c r="BO948" s="31">
        <v>0</v>
      </c>
      <c r="BP948" s="31">
        <v>0</v>
      </c>
      <c r="BQ948" s="31">
        <v>0</v>
      </c>
      <c r="BR948" s="31">
        <v>1623976.7808075</v>
      </c>
      <c r="BS948" s="31">
        <v>2240606.53988647</v>
      </c>
      <c r="BT948" s="31">
        <v>0</v>
      </c>
      <c r="BU948" s="31">
        <v>0</v>
      </c>
      <c r="BV948" s="31">
        <v>645054.63871002197</v>
      </c>
      <c r="BW948" s="31">
        <v>0</v>
      </c>
      <c r="BX948" s="31">
        <v>0</v>
      </c>
      <c r="BY948" s="31">
        <v>0</v>
      </c>
      <c r="BZ948" s="31">
        <v>0</v>
      </c>
      <c r="CA948" s="31">
        <v>33687.565857887297</v>
      </c>
      <c r="CB948" s="31">
        <v>2433918.0018615699</v>
      </c>
      <c r="CC948" s="31">
        <v>15768203.6690674</v>
      </c>
      <c r="CD948" s="31">
        <v>4493944.0966796903</v>
      </c>
      <c r="CE948" s="31">
        <v>404.920211106539</v>
      </c>
      <c r="CF948" s="31">
        <v>64442.369819641099</v>
      </c>
      <c r="CG948" s="31">
        <v>397980.54118728603</v>
      </c>
      <c r="CH948" s="31">
        <v>0</v>
      </c>
      <c r="CI948" s="31">
        <v>34103.301677226998</v>
      </c>
      <c r="CJ948" s="31">
        <v>2495554.6618347201</v>
      </c>
      <c r="CK948" s="31">
        <v>16165292.920410199</v>
      </c>
      <c r="CL948" s="31">
        <v>4493000.8767089797</v>
      </c>
      <c r="CM948" s="31">
        <v>41754.2360544205</v>
      </c>
      <c r="CN948" s="31">
        <v>4512554.1255493201</v>
      </c>
      <c r="CO948" s="31">
        <v>20870830.232666001</v>
      </c>
      <c r="CP948" s="31">
        <v>4493000.8767089797</v>
      </c>
    </row>
    <row r="949" spans="1:94">
      <c r="A949" s="138" t="s">
        <v>81</v>
      </c>
      <c r="B949" s="163">
        <v>38231</v>
      </c>
      <c r="C949" s="31">
        <v>16801.024540901199</v>
      </c>
      <c r="D949" s="31">
        <v>0</v>
      </c>
      <c r="E949" s="31">
        <v>17219.9856865406</v>
      </c>
      <c r="F949" s="31">
        <v>12451.4196226597</v>
      </c>
      <c r="G949" s="31">
        <v>24.726854145992501</v>
      </c>
      <c r="H949" s="31">
        <v>0</v>
      </c>
      <c r="I949" s="31">
        <v>0</v>
      </c>
      <c r="J949" s="31">
        <v>924.14312250912201</v>
      </c>
      <c r="K949" s="31">
        <v>6739.2521485686302</v>
      </c>
      <c r="L949" s="31">
        <v>11613.5883649588</v>
      </c>
      <c r="M949" s="31">
        <v>14464.9751808643</v>
      </c>
      <c r="N949" s="31">
        <v>6230.6269531846001</v>
      </c>
      <c r="O949" s="31">
        <v>0</v>
      </c>
      <c r="P949" s="31">
        <v>0</v>
      </c>
      <c r="Q949" s="31">
        <v>1979.7276135087</v>
      </c>
      <c r="R949" s="31">
        <v>0</v>
      </c>
      <c r="S949" s="31">
        <v>0</v>
      </c>
      <c r="T949" s="31">
        <v>402.029546979815</v>
      </c>
      <c r="U949" s="31">
        <v>7661.22561538219</v>
      </c>
      <c r="V949" s="31">
        <v>973091.32297515904</v>
      </c>
      <c r="W949" s="31">
        <v>0</v>
      </c>
      <c r="X949" s="31">
        <v>1467342.4661865199</v>
      </c>
      <c r="Y949" s="31">
        <v>1020206.73735809</v>
      </c>
      <c r="Z949" s="31">
        <v>5015.9941481351898</v>
      </c>
      <c r="AA949" s="31">
        <v>0</v>
      </c>
      <c r="AB949" s="31">
        <v>0</v>
      </c>
      <c r="AC949" s="31">
        <v>222998.29472160299</v>
      </c>
      <c r="AD949" s="31">
        <v>1701826.78729248</v>
      </c>
      <c r="AE949" s="31">
        <v>589072.37516784703</v>
      </c>
      <c r="AF949" s="31">
        <v>710018.24191284203</v>
      </c>
      <c r="AG949" s="31">
        <v>910168.22258758498</v>
      </c>
      <c r="AH949" s="31">
        <v>0</v>
      </c>
      <c r="AI949" s="31">
        <v>0</v>
      </c>
      <c r="AJ949" s="31">
        <v>242218.846328735</v>
      </c>
      <c r="AK949" s="31">
        <v>0</v>
      </c>
      <c r="AL949" s="31">
        <v>0</v>
      </c>
      <c r="AM949" s="31">
        <v>63851.446944236799</v>
      </c>
      <c r="AN949" s="31">
        <v>1940064.29782104</v>
      </c>
      <c r="AO949" s="31">
        <v>6574575.6818237295</v>
      </c>
      <c r="AP949" s="31">
        <v>0</v>
      </c>
      <c r="AQ949" s="31">
        <v>9542936.35791016</v>
      </c>
      <c r="AR949" s="31">
        <v>6625291.6244506799</v>
      </c>
      <c r="AS949" s="31">
        <v>29573.442224264101</v>
      </c>
      <c r="AT949" s="31">
        <v>0</v>
      </c>
      <c r="AU949" s="31">
        <v>0</v>
      </c>
      <c r="AV949" s="31">
        <v>530677.33753967297</v>
      </c>
      <c r="AW949" s="31">
        <v>4037505.16259766</v>
      </c>
      <c r="AX949" s="31">
        <v>4038800.5540771498</v>
      </c>
      <c r="AY949" s="31">
        <v>4783347.7448730497</v>
      </c>
      <c r="AZ949" s="31">
        <v>5797158.0936279297</v>
      </c>
      <c r="BA949" s="31">
        <v>0</v>
      </c>
      <c r="BB949" s="31">
        <v>0</v>
      </c>
      <c r="BC949" s="31">
        <v>1578852.92282104</v>
      </c>
      <c r="BD949" s="31">
        <v>0</v>
      </c>
      <c r="BE949" s="31">
        <v>0</v>
      </c>
      <c r="BF949" s="31">
        <v>398735.27300262498</v>
      </c>
      <c r="BG949" s="31">
        <v>4601045.7722778302</v>
      </c>
      <c r="BH949" s="31">
        <v>1511812.96469116</v>
      </c>
      <c r="BI949" s="31">
        <v>0</v>
      </c>
      <c r="BJ949" s="31">
        <v>3144111.3771972698</v>
      </c>
      <c r="BK949" s="31">
        <v>2486419.1269836398</v>
      </c>
      <c r="BL949" s="31">
        <v>0</v>
      </c>
      <c r="BM949" s="31">
        <v>0</v>
      </c>
      <c r="BN949" s="31">
        <v>0</v>
      </c>
      <c r="BO949" s="31">
        <v>0</v>
      </c>
      <c r="BP949" s="31">
        <v>0</v>
      </c>
      <c r="BQ949" s="31">
        <v>0</v>
      </c>
      <c r="BR949" s="31">
        <v>1668222.4103240999</v>
      </c>
      <c r="BS949" s="31">
        <v>2312443.2509460398</v>
      </c>
      <c r="BT949" s="31">
        <v>0</v>
      </c>
      <c r="BU949" s="31">
        <v>0</v>
      </c>
      <c r="BV949" s="31">
        <v>645936.25030517601</v>
      </c>
      <c r="BW949" s="31">
        <v>0</v>
      </c>
      <c r="BX949" s="31">
        <v>0</v>
      </c>
      <c r="BY949" s="31">
        <v>0</v>
      </c>
      <c r="BZ949" s="31">
        <v>0</v>
      </c>
      <c r="CA949" s="31">
        <v>33966.3870844841</v>
      </c>
      <c r="CB949" s="31">
        <v>2443294.2389831501</v>
      </c>
      <c r="CC949" s="31">
        <v>16143506.2647705</v>
      </c>
      <c r="CD949" s="31">
        <v>4666347.6856079102</v>
      </c>
      <c r="CE949" s="31">
        <v>401.74577820301101</v>
      </c>
      <c r="CF949" s="31">
        <v>64488.169060230299</v>
      </c>
      <c r="CG949" s="31">
        <v>403726.48309326201</v>
      </c>
      <c r="CH949" s="31">
        <v>0</v>
      </c>
      <c r="CI949" s="31">
        <v>34373.1073346138</v>
      </c>
      <c r="CJ949" s="31">
        <v>2507466.3816223098</v>
      </c>
      <c r="CK949" s="31">
        <v>16547138.9182129</v>
      </c>
      <c r="CL949" s="31">
        <v>4668609.0625</v>
      </c>
      <c r="CM949" s="31">
        <v>42036.357345104203</v>
      </c>
      <c r="CN949" s="31">
        <v>4457652.9398193397</v>
      </c>
      <c r="CO949" s="31">
        <v>21198745.8427734</v>
      </c>
      <c r="CP949" s="31">
        <v>4668609.0625</v>
      </c>
    </row>
    <row r="950" spans="1:94">
      <c r="A950" s="138" t="s">
        <v>81</v>
      </c>
      <c r="B950" s="163">
        <v>38322</v>
      </c>
      <c r="C950" s="31">
        <v>17143.437006473501</v>
      </c>
      <c r="D950" s="31">
        <v>0</v>
      </c>
      <c r="E950" s="31">
        <v>17008.538254499399</v>
      </c>
      <c r="F950" s="31">
        <v>12418.7373582125</v>
      </c>
      <c r="G950" s="31">
        <v>35.204767916351599</v>
      </c>
      <c r="H950" s="31">
        <v>0</v>
      </c>
      <c r="I950" s="31">
        <v>0</v>
      </c>
      <c r="J950" s="31">
        <v>1460.3755854815199</v>
      </c>
      <c r="K950" s="31">
        <v>6382.9781661033603</v>
      </c>
      <c r="L950" s="31">
        <v>11436.091960191699</v>
      </c>
      <c r="M950" s="31">
        <v>14628.2758541107</v>
      </c>
      <c r="N950" s="31">
        <v>6268.4404381513596</v>
      </c>
      <c r="O950" s="31">
        <v>0</v>
      </c>
      <c r="P950" s="31">
        <v>0</v>
      </c>
      <c r="Q950" s="31">
        <v>1968.6648883819601</v>
      </c>
      <c r="R950" s="31">
        <v>0</v>
      </c>
      <c r="S950" s="31">
        <v>0</v>
      </c>
      <c r="T950" s="31">
        <v>408.28491890430502</v>
      </c>
      <c r="U950" s="31">
        <v>7775.51863706112</v>
      </c>
      <c r="V950" s="31">
        <v>998333.62828064</v>
      </c>
      <c r="W950" s="31">
        <v>0</v>
      </c>
      <c r="X950" s="31">
        <v>1464378.8141479499</v>
      </c>
      <c r="Y950" s="31">
        <v>1031575.30949402</v>
      </c>
      <c r="Z950" s="31">
        <v>6170.5362726450003</v>
      </c>
      <c r="AA950" s="31">
        <v>0</v>
      </c>
      <c r="AB950" s="31">
        <v>0</v>
      </c>
      <c r="AC950" s="31">
        <v>430813.93536377</v>
      </c>
      <c r="AD950" s="31">
        <v>1691456.2660522501</v>
      </c>
      <c r="AE950" s="31">
        <v>581965.10951995896</v>
      </c>
      <c r="AF950" s="31">
        <v>721195.54336547898</v>
      </c>
      <c r="AG950" s="31">
        <v>914414.02116393996</v>
      </c>
      <c r="AH950" s="31">
        <v>0</v>
      </c>
      <c r="AI950" s="31">
        <v>0</v>
      </c>
      <c r="AJ950" s="31">
        <v>243431.994924545</v>
      </c>
      <c r="AK950" s="31">
        <v>0</v>
      </c>
      <c r="AL950" s="31">
        <v>0</v>
      </c>
      <c r="AM950" s="31">
        <v>64558.516250610402</v>
      </c>
      <c r="AN950" s="31">
        <v>2073303.4150695801</v>
      </c>
      <c r="AO950" s="31">
        <v>6821224.06103516</v>
      </c>
      <c r="AP950" s="31">
        <v>0</v>
      </c>
      <c r="AQ950" s="31">
        <v>9632325.1044921894</v>
      </c>
      <c r="AR950" s="31">
        <v>6795233.50708008</v>
      </c>
      <c r="AS950" s="31">
        <v>38718.262245178201</v>
      </c>
      <c r="AT950" s="31">
        <v>0</v>
      </c>
      <c r="AU950" s="31">
        <v>0</v>
      </c>
      <c r="AV950" s="31">
        <v>1018869.8994140601</v>
      </c>
      <c r="AW950" s="31">
        <v>4004711.3048095698</v>
      </c>
      <c r="AX950" s="31">
        <v>4027601.1234435998</v>
      </c>
      <c r="AY950" s="31">
        <v>4909185.4014282199</v>
      </c>
      <c r="AZ950" s="31">
        <v>5903708.6141357403</v>
      </c>
      <c r="BA950" s="31">
        <v>0</v>
      </c>
      <c r="BB950" s="31">
        <v>0</v>
      </c>
      <c r="BC950" s="31">
        <v>1608383.5001220701</v>
      </c>
      <c r="BD950" s="31">
        <v>0</v>
      </c>
      <c r="BE950" s="31">
        <v>0</v>
      </c>
      <c r="BF950" s="31">
        <v>409125.24277877802</v>
      </c>
      <c r="BG950" s="31">
        <v>4917020.2767944299</v>
      </c>
      <c r="BH950" s="31">
        <v>1535242.5248870801</v>
      </c>
      <c r="BI950" s="31">
        <v>0</v>
      </c>
      <c r="BJ950" s="31">
        <v>3190362.2109985398</v>
      </c>
      <c r="BK950" s="31">
        <v>2559112.80004883</v>
      </c>
      <c r="BL950" s="31">
        <v>0</v>
      </c>
      <c r="BM950" s="31">
        <v>0</v>
      </c>
      <c r="BN950" s="31">
        <v>0</v>
      </c>
      <c r="BO950" s="31">
        <v>0</v>
      </c>
      <c r="BP950" s="31">
        <v>0</v>
      </c>
      <c r="BQ950" s="31">
        <v>0</v>
      </c>
      <c r="BR950" s="31">
        <v>1711776.2894897501</v>
      </c>
      <c r="BS950" s="31">
        <v>2357808.3169250502</v>
      </c>
      <c r="BT950" s="31">
        <v>0</v>
      </c>
      <c r="BU950" s="31">
        <v>0</v>
      </c>
      <c r="BV950" s="31">
        <v>662934.97450256301</v>
      </c>
      <c r="BW950" s="31">
        <v>0</v>
      </c>
      <c r="BX950" s="31">
        <v>0</v>
      </c>
      <c r="BY950" s="31">
        <v>0</v>
      </c>
      <c r="BZ950" s="31">
        <v>0</v>
      </c>
      <c r="CA950" s="31">
        <v>34186.255174636797</v>
      </c>
      <c r="CB950" s="31">
        <v>2460545.6618652302</v>
      </c>
      <c r="CC950" s="31">
        <v>16431467.4064941</v>
      </c>
      <c r="CD950" s="31">
        <v>4717865.5851440402</v>
      </c>
      <c r="CE950" s="31">
        <v>399.99795537814498</v>
      </c>
      <c r="CF950" s="31">
        <v>63880.342928886399</v>
      </c>
      <c r="CG950" s="31">
        <v>405557.64159393299</v>
      </c>
      <c r="CH950" s="31">
        <v>0</v>
      </c>
      <c r="CI950" s="31">
        <v>34568.537384986899</v>
      </c>
      <c r="CJ950" s="31">
        <v>2524410.78625488</v>
      </c>
      <c r="CK950" s="31">
        <v>16837933.799560498</v>
      </c>
      <c r="CL950" s="31">
        <v>4717474.6537475605</v>
      </c>
      <c r="CM950" s="31">
        <v>42333.475132465399</v>
      </c>
      <c r="CN950" s="31">
        <v>4603077.6469116202</v>
      </c>
      <c r="CO950" s="31">
        <v>21754893.410644501</v>
      </c>
      <c r="CP950" s="31">
        <v>4717474.6537475605</v>
      </c>
    </row>
    <row r="951" spans="1:94">
      <c r="A951" s="138" t="s">
        <v>81</v>
      </c>
      <c r="B951" s="163">
        <v>38412</v>
      </c>
      <c r="C951" s="31">
        <v>17506.1469089985</v>
      </c>
      <c r="D951" s="31">
        <v>0</v>
      </c>
      <c r="E951" s="31">
        <v>16910.4779317379</v>
      </c>
      <c r="F951" s="31">
        <v>12437.764100193999</v>
      </c>
      <c r="G951" s="31">
        <v>58.5717160822824</v>
      </c>
      <c r="H951" s="31">
        <v>0</v>
      </c>
      <c r="I951" s="31">
        <v>0</v>
      </c>
      <c r="J951" s="31">
        <v>1952.00219739974</v>
      </c>
      <c r="K951" s="31">
        <v>5815.05551350117</v>
      </c>
      <c r="L951" s="31">
        <v>11349.221077799801</v>
      </c>
      <c r="M951" s="31">
        <v>14745.532673955</v>
      </c>
      <c r="N951" s="31">
        <v>6351.2401289343798</v>
      </c>
      <c r="O951" s="31">
        <v>0</v>
      </c>
      <c r="P951" s="31">
        <v>0</v>
      </c>
      <c r="Q951" s="31">
        <v>1965.62904687226</v>
      </c>
      <c r="R951" s="31">
        <v>0</v>
      </c>
      <c r="S951" s="31">
        <v>0</v>
      </c>
      <c r="T951" s="31">
        <v>381.21172611415398</v>
      </c>
      <c r="U951" s="31">
        <v>7816.0873408317602</v>
      </c>
      <c r="V951" s="31">
        <v>1016221.62381744</v>
      </c>
      <c r="W951" s="31">
        <v>0</v>
      </c>
      <c r="X951" s="31">
        <v>1444556.2313995401</v>
      </c>
      <c r="Y951" s="31">
        <v>1028467.94886017</v>
      </c>
      <c r="Z951" s="31">
        <v>11050.6075483561</v>
      </c>
      <c r="AA951" s="31">
        <v>0</v>
      </c>
      <c r="AB951" s="31">
        <v>0</v>
      </c>
      <c r="AC951" s="31">
        <v>589401.58908844006</v>
      </c>
      <c r="AD951" s="31">
        <v>1525794.41900635</v>
      </c>
      <c r="AE951" s="31">
        <v>580788.70095825195</v>
      </c>
      <c r="AF951" s="31">
        <v>720154.84835815395</v>
      </c>
      <c r="AG951" s="31">
        <v>922176.45414733898</v>
      </c>
      <c r="AH951" s="31">
        <v>0</v>
      </c>
      <c r="AI951" s="31">
        <v>0</v>
      </c>
      <c r="AJ951" s="31">
        <v>236704.64465141299</v>
      </c>
      <c r="AK951" s="31">
        <v>0</v>
      </c>
      <c r="AL951" s="31">
        <v>0</v>
      </c>
      <c r="AM951" s="31">
        <v>62844.267052650503</v>
      </c>
      <c r="AN951" s="31">
        <v>2146301.8074646001</v>
      </c>
      <c r="AO951" s="31">
        <v>7028139.6746215802</v>
      </c>
      <c r="AP951" s="31">
        <v>0</v>
      </c>
      <c r="AQ951" s="31">
        <v>9609629.2800293006</v>
      </c>
      <c r="AR951" s="31">
        <v>6836150.4750366202</v>
      </c>
      <c r="AS951" s="31">
        <v>69214.920729637102</v>
      </c>
      <c r="AT951" s="31">
        <v>0</v>
      </c>
      <c r="AU951" s="31">
        <v>0</v>
      </c>
      <c r="AV951" s="31">
        <v>1389305.92997742</v>
      </c>
      <c r="AW951" s="31">
        <v>3659244.17077637</v>
      </c>
      <c r="AX951" s="31">
        <v>4069366.7106933598</v>
      </c>
      <c r="AY951" s="31">
        <v>4944897.7695922898</v>
      </c>
      <c r="AZ951" s="31">
        <v>6020829.0263671903</v>
      </c>
      <c r="BA951" s="31">
        <v>0</v>
      </c>
      <c r="BB951" s="31">
        <v>0</v>
      </c>
      <c r="BC951" s="31">
        <v>1577206.77711487</v>
      </c>
      <c r="BD951" s="31">
        <v>0</v>
      </c>
      <c r="BE951" s="31">
        <v>0</v>
      </c>
      <c r="BF951" s="31">
        <v>405804.46464919997</v>
      </c>
      <c r="BG951" s="31">
        <v>5120276.0181274395</v>
      </c>
      <c r="BH951" s="31">
        <v>1586469.5418853799</v>
      </c>
      <c r="BI951" s="31">
        <v>0</v>
      </c>
      <c r="BJ951" s="31">
        <v>3194426.6572265602</v>
      </c>
      <c r="BK951" s="31">
        <v>2584775.54229736</v>
      </c>
      <c r="BL951" s="31">
        <v>0</v>
      </c>
      <c r="BM951" s="31">
        <v>0</v>
      </c>
      <c r="BN951" s="31">
        <v>0</v>
      </c>
      <c r="BO951" s="31">
        <v>0</v>
      </c>
      <c r="BP951" s="31">
        <v>0</v>
      </c>
      <c r="BQ951" s="31">
        <v>0</v>
      </c>
      <c r="BR951" s="31">
        <v>1723203.4123840299</v>
      </c>
      <c r="BS951" s="31">
        <v>2416658.64239502</v>
      </c>
      <c r="BT951" s="31">
        <v>0</v>
      </c>
      <c r="BU951" s="31">
        <v>0</v>
      </c>
      <c r="BV951" s="31">
        <v>651198.17730712902</v>
      </c>
      <c r="BW951" s="31">
        <v>0</v>
      </c>
      <c r="BX951" s="31">
        <v>0</v>
      </c>
      <c r="BY951" s="31">
        <v>0</v>
      </c>
      <c r="BZ951" s="31">
        <v>0</v>
      </c>
      <c r="CA951" s="31">
        <v>34439.251515388503</v>
      </c>
      <c r="CB951" s="31">
        <v>2463328.65707397</v>
      </c>
      <c r="CC951" s="31">
        <v>16675027.436279301</v>
      </c>
      <c r="CD951" s="31">
        <v>4784874.6183471698</v>
      </c>
      <c r="CE951" s="31">
        <v>388.37866229936498</v>
      </c>
      <c r="CF951" s="31">
        <v>62673.014753341697</v>
      </c>
      <c r="CG951" s="31">
        <v>403077.14003753703</v>
      </c>
      <c r="CH951" s="31">
        <v>0</v>
      </c>
      <c r="CI951" s="31">
        <v>34829.300070285797</v>
      </c>
      <c r="CJ951" s="31">
        <v>2528887.5206909198</v>
      </c>
      <c r="CK951" s="31">
        <v>17077546.770263702</v>
      </c>
      <c r="CL951" s="31">
        <v>4784248.1611938505</v>
      </c>
      <c r="CM951" s="31">
        <v>42627.520722389199</v>
      </c>
      <c r="CN951" s="31">
        <v>4665507.96630859</v>
      </c>
      <c r="CO951" s="31">
        <v>22147130.032470699</v>
      </c>
      <c r="CP951" s="31">
        <v>4784248.1611938505</v>
      </c>
    </row>
    <row r="952" spans="1:94">
      <c r="A952" s="138" t="s">
        <v>81</v>
      </c>
      <c r="B952" s="163">
        <v>38504</v>
      </c>
      <c r="C952" s="31">
        <v>17901.288269281398</v>
      </c>
      <c r="D952" s="31">
        <v>0</v>
      </c>
      <c r="E952" s="31">
        <v>16692.3256886005</v>
      </c>
      <c r="F952" s="31">
        <v>12335.2846955061</v>
      </c>
      <c r="G952" s="31">
        <v>56.686341686174302</v>
      </c>
      <c r="H952" s="31">
        <v>0</v>
      </c>
      <c r="I952" s="31">
        <v>0</v>
      </c>
      <c r="J952" s="31">
        <v>2690.5627576410802</v>
      </c>
      <c r="K952" s="31">
        <v>5166.2612807154701</v>
      </c>
      <c r="L952" s="31">
        <v>11491.288244485901</v>
      </c>
      <c r="M952" s="31">
        <v>14943.9323204756</v>
      </c>
      <c r="N952" s="31">
        <v>6357.5041879415503</v>
      </c>
      <c r="O952" s="31">
        <v>0</v>
      </c>
      <c r="P952" s="31">
        <v>0</v>
      </c>
      <c r="Q952" s="31">
        <v>1951.8403788507001</v>
      </c>
      <c r="R952" s="31">
        <v>0</v>
      </c>
      <c r="S952" s="31">
        <v>0</v>
      </c>
      <c r="T952" s="31">
        <v>362.54394668713201</v>
      </c>
      <c r="U952" s="31">
        <v>7846.9206600785301</v>
      </c>
      <c r="V952" s="31">
        <v>1041134.06393433</v>
      </c>
      <c r="W952" s="31">
        <v>0</v>
      </c>
      <c r="X952" s="31">
        <v>1441045.9916229199</v>
      </c>
      <c r="Y952" s="31">
        <v>1029169.2554245</v>
      </c>
      <c r="Z952" s="31">
        <v>11897.391496419899</v>
      </c>
      <c r="AA952" s="31">
        <v>0</v>
      </c>
      <c r="AB952" s="31">
        <v>0</v>
      </c>
      <c r="AC952" s="31">
        <v>919398.67073059105</v>
      </c>
      <c r="AD952" s="31">
        <v>1335585.78727722</v>
      </c>
      <c r="AE952" s="31">
        <v>588048.64086914097</v>
      </c>
      <c r="AF952" s="31">
        <v>731000.45901489304</v>
      </c>
      <c r="AG952" s="31">
        <v>923580.77039337205</v>
      </c>
      <c r="AH952" s="31">
        <v>0</v>
      </c>
      <c r="AI952" s="31">
        <v>0</v>
      </c>
      <c r="AJ952" s="31">
        <v>233071.423841476</v>
      </c>
      <c r="AK952" s="31">
        <v>0</v>
      </c>
      <c r="AL952" s="31">
        <v>0</v>
      </c>
      <c r="AM952" s="31">
        <v>60425.357364654497</v>
      </c>
      <c r="AN952" s="31">
        <v>2243343.7825622601</v>
      </c>
      <c r="AO952" s="31">
        <v>7242365.7421264602</v>
      </c>
      <c r="AP952" s="31">
        <v>0</v>
      </c>
      <c r="AQ952" s="31">
        <v>9689179.1279296894</v>
      </c>
      <c r="AR952" s="31">
        <v>6911512.3278808603</v>
      </c>
      <c r="AS952" s="31">
        <v>76348.106972694397</v>
      </c>
      <c r="AT952" s="31">
        <v>0</v>
      </c>
      <c r="AU952" s="31">
        <v>0</v>
      </c>
      <c r="AV952" s="31">
        <v>2119581.5775146498</v>
      </c>
      <c r="AW952" s="31">
        <v>3224472.4336547898</v>
      </c>
      <c r="AX952" s="31">
        <v>4135179.4961547898</v>
      </c>
      <c r="AY952" s="31">
        <v>5088672.4945068397</v>
      </c>
      <c r="AZ952" s="31">
        <v>6096041.8286132803</v>
      </c>
      <c r="BA952" s="31">
        <v>0</v>
      </c>
      <c r="BB952" s="31">
        <v>0</v>
      </c>
      <c r="BC952" s="31">
        <v>1572055.25296021</v>
      </c>
      <c r="BD952" s="31">
        <v>0</v>
      </c>
      <c r="BE952" s="31">
        <v>0</v>
      </c>
      <c r="BF952" s="31">
        <v>393433.37277221697</v>
      </c>
      <c r="BG952" s="31">
        <v>5316957.9781494103</v>
      </c>
      <c r="BH952" s="31">
        <v>1634884.0588684101</v>
      </c>
      <c r="BI952" s="31">
        <v>0</v>
      </c>
      <c r="BJ952" s="31">
        <v>3242651.1138916002</v>
      </c>
      <c r="BK952" s="31">
        <v>2620340.7998352102</v>
      </c>
      <c r="BL952" s="31">
        <v>0</v>
      </c>
      <c r="BM952" s="31">
        <v>0</v>
      </c>
      <c r="BN952" s="31">
        <v>0</v>
      </c>
      <c r="BO952" s="31">
        <v>0</v>
      </c>
      <c r="BP952" s="31">
        <v>0</v>
      </c>
      <c r="BQ952" s="31">
        <v>0</v>
      </c>
      <c r="BR952" s="31">
        <v>1769538.89151001</v>
      </c>
      <c r="BS952" s="31">
        <v>2457916.9060974098</v>
      </c>
      <c r="BT952" s="31">
        <v>0</v>
      </c>
      <c r="BU952" s="31">
        <v>0</v>
      </c>
      <c r="BV952" s="31">
        <v>661518.63296508801</v>
      </c>
      <c r="BW952" s="31">
        <v>0</v>
      </c>
      <c r="BX952" s="31">
        <v>0</v>
      </c>
      <c r="BY952" s="31">
        <v>0</v>
      </c>
      <c r="BZ952" s="31">
        <v>0</v>
      </c>
      <c r="CA952" s="31">
        <v>34595.4679150581</v>
      </c>
      <c r="CB952" s="31">
        <v>2481656.3621215802</v>
      </c>
      <c r="CC952" s="31">
        <v>16909808.689697299</v>
      </c>
      <c r="CD952" s="31">
        <v>4872076.4013061495</v>
      </c>
      <c r="CE952" s="31">
        <v>362.73104261234403</v>
      </c>
      <c r="CF952" s="31">
        <v>60680.6031098366</v>
      </c>
      <c r="CG952" s="31">
        <v>395257.64275360102</v>
      </c>
      <c r="CH952" s="31">
        <v>0</v>
      </c>
      <c r="CI952" s="31">
        <v>34969.126085758202</v>
      </c>
      <c r="CJ952" s="31">
        <v>2539646.9677734398</v>
      </c>
      <c r="CK952" s="31">
        <v>17303710.680908199</v>
      </c>
      <c r="CL952" s="31">
        <v>4870808.6010742197</v>
      </c>
      <c r="CM952" s="31">
        <v>42813.076288223303</v>
      </c>
      <c r="CN952" s="31">
        <v>4782318.36120605</v>
      </c>
      <c r="CO952" s="31">
        <v>22631052.0161133</v>
      </c>
      <c r="CP952" s="31">
        <v>4870808.6010742197</v>
      </c>
    </row>
    <row r="953" spans="1:94">
      <c r="A953" s="138" t="s">
        <v>81</v>
      </c>
      <c r="B953" s="163">
        <v>38596</v>
      </c>
      <c r="C953" s="31">
        <v>18117.854817867301</v>
      </c>
      <c r="D953" s="31">
        <v>0</v>
      </c>
      <c r="E953" s="31">
        <v>16641.712095022202</v>
      </c>
      <c r="F953" s="31">
        <v>12422.051473856</v>
      </c>
      <c r="G953" s="31">
        <v>88.661829565651701</v>
      </c>
      <c r="H953" s="31">
        <v>0</v>
      </c>
      <c r="I953" s="31">
        <v>0</v>
      </c>
      <c r="J953" s="31">
        <v>3219.6705074608299</v>
      </c>
      <c r="K953" s="31">
        <v>4684.9033662080801</v>
      </c>
      <c r="L953" s="31">
        <v>11481.3362549543</v>
      </c>
      <c r="M953" s="31">
        <v>15232.8297486305</v>
      </c>
      <c r="N953" s="31">
        <v>6334.3937835097304</v>
      </c>
      <c r="O953" s="31">
        <v>0</v>
      </c>
      <c r="P953" s="31">
        <v>0</v>
      </c>
      <c r="Q953" s="31">
        <v>1954.0387564897501</v>
      </c>
      <c r="R953" s="31">
        <v>0</v>
      </c>
      <c r="S953" s="31">
        <v>0</v>
      </c>
      <c r="T953" s="31">
        <v>371.84698264673398</v>
      </c>
      <c r="U953" s="31">
        <v>7845.7089473605201</v>
      </c>
      <c r="V953" s="31">
        <v>1032758.49815369</v>
      </c>
      <c r="W953" s="31">
        <v>0</v>
      </c>
      <c r="X953" s="31">
        <v>1421521.77651978</v>
      </c>
      <c r="Y953" s="31">
        <v>1023142.21472168</v>
      </c>
      <c r="Z953" s="31">
        <v>16401.717522144299</v>
      </c>
      <c r="AA953" s="31">
        <v>0</v>
      </c>
      <c r="AB953" s="31">
        <v>0</v>
      </c>
      <c r="AC953" s="31">
        <v>1161214.7967071501</v>
      </c>
      <c r="AD953" s="31">
        <v>1130375.8553466799</v>
      </c>
      <c r="AE953" s="31">
        <v>577246.81488037098</v>
      </c>
      <c r="AF953" s="31">
        <v>735885.67584228504</v>
      </c>
      <c r="AG953" s="31">
        <v>917051.66304016102</v>
      </c>
      <c r="AH953" s="31">
        <v>0</v>
      </c>
      <c r="AI953" s="31">
        <v>0</v>
      </c>
      <c r="AJ953" s="31">
        <v>229118.49009513899</v>
      </c>
      <c r="AK953" s="31">
        <v>0</v>
      </c>
      <c r="AL953" s="31">
        <v>0</v>
      </c>
      <c r="AM953" s="31">
        <v>58470.820163249999</v>
      </c>
      <c r="AN953" s="31">
        <v>2256967.26599121</v>
      </c>
      <c r="AO953" s="31">
        <v>7320484.1392211895</v>
      </c>
      <c r="AP953" s="31">
        <v>0</v>
      </c>
      <c r="AQ953" s="31">
        <v>9702096.1761474591</v>
      </c>
      <c r="AR953" s="31">
        <v>6965281.1809692401</v>
      </c>
      <c r="AS953" s="31">
        <v>108356.964648247</v>
      </c>
      <c r="AT953" s="31">
        <v>0</v>
      </c>
      <c r="AU953" s="31">
        <v>0</v>
      </c>
      <c r="AV953" s="31">
        <v>2620352.2058105501</v>
      </c>
      <c r="AW953" s="31">
        <v>2773764.1419677702</v>
      </c>
      <c r="AX953" s="31">
        <v>4144829.1671142601</v>
      </c>
      <c r="AY953" s="31">
        <v>5199096.3914184598</v>
      </c>
      <c r="AZ953" s="31">
        <v>6147635.1198120099</v>
      </c>
      <c r="BA953" s="31">
        <v>0</v>
      </c>
      <c r="BB953" s="31">
        <v>0</v>
      </c>
      <c r="BC953" s="31">
        <v>1571053.05241394</v>
      </c>
      <c r="BD953" s="31">
        <v>0</v>
      </c>
      <c r="BE953" s="31">
        <v>0</v>
      </c>
      <c r="BF953" s="31">
        <v>390000.09482192999</v>
      </c>
      <c r="BG953" s="31">
        <v>5312411.0485839797</v>
      </c>
      <c r="BH953" s="31">
        <v>1703721.03140259</v>
      </c>
      <c r="BI953" s="31">
        <v>0</v>
      </c>
      <c r="BJ953" s="31">
        <v>3287982.6416320801</v>
      </c>
      <c r="BK953" s="31">
        <v>2641674.3856506301</v>
      </c>
      <c r="BL953" s="31">
        <v>0</v>
      </c>
      <c r="BM953" s="31">
        <v>0</v>
      </c>
      <c r="BN953" s="31">
        <v>0</v>
      </c>
      <c r="BO953" s="31">
        <v>0</v>
      </c>
      <c r="BP953" s="31">
        <v>0</v>
      </c>
      <c r="BQ953" s="31">
        <v>0</v>
      </c>
      <c r="BR953" s="31">
        <v>1811936.77276611</v>
      </c>
      <c r="BS953" s="31">
        <v>2478901.7356262198</v>
      </c>
      <c r="BT953" s="31">
        <v>0</v>
      </c>
      <c r="BU953" s="31">
        <v>0</v>
      </c>
      <c r="BV953" s="31">
        <v>663086.95170593297</v>
      </c>
      <c r="BW953" s="31">
        <v>0</v>
      </c>
      <c r="BX953" s="31">
        <v>0</v>
      </c>
      <c r="BY953" s="31">
        <v>0</v>
      </c>
      <c r="BZ953" s="31">
        <v>0</v>
      </c>
      <c r="CA953" s="31">
        <v>34708.2831606865</v>
      </c>
      <c r="CB953" s="31">
        <v>2454322.8198242201</v>
      </c>
      <c r="CC953" s="31">
        <v>17028009.40625</v>
      </c>
      <c r="CD953" s="31">
        <v>4999587.4650268601</v>
      </c>
      <c r="CE953" s="31">
        <v>372.86312145739799</v>
      </c>
      <c r="CF953" s="31">
        <v>59137.613170146898</v>
      </c>
      <c r="CG953" s="31">
        <v>395255.20022964501</v>
      </c>
      <c r="CH953" s="31">
        <v>0</v>
      </c>
      <c r="CI953" s="31">
        <v>35085.837613582597</v>
      </c>
      <c r="CJ953" s="31">
        <v>2513587.5395507799</v>
      </c>
      <c r="CK953" s="31">
        <v>17425304.910888702</v>
      </c>
      <c r="CL953" s="31">
        <v>5002054.0687255897</v>
      </c>
      <c r="CM953" s="31">
        <v>42929.191399097399</v>
      </c>
      <c r="CN953" s="31">
        <v>4776636.16369629</v>
      </c>
      <c r="CO953" s="31">
        <v>22780441.051757801</v>
      </c>
      <c r="CP953" s="31">
        <v>5002054.0687255897</v>
      </c>
    </row>
    <row r="954" spans="1:94">
      <c r="A954" s="138" t="s">
        <v>81</v>
      </c>
      <c r="B954" s="163">
        <v>38687</v>
      </c>
      <c r="C954" s="31">
        <v>18368.568705558799</v>
      </c>
      <c r="D954" s="31">
        <v>0</v>
      </c>
      <c r="E954" s="31">
        <v>16581.9781522751</v>
      </c>
      <c r="F954" s="31">
        <v>12493.393382787701</v>
      </c>
      <c r="G954" s="31">
        <v>111.06838185712699</v>
      </c>
      <c r="H954" s="31">
        <v>0</v>
      </c>
      <c r="I954" s="31">
        <v>0</v>
      </c>
      <c r="J954" s="31">
        <v>3823.7924989461899</v>
      </c>
      <c r="K954" s="31">
        <v>4075.0700973570301</v>
      </c>
      <c r="L954" s="31">
        <v>11296.5025882721</v>
      </c>
      <c r="M954" s="31">
        <v>15421.173287034</v>
      </c>
      <c r="N954" s="31">
        <v>6323.4695171117801</v>
      </c>
      <c r="O954" s="31">
        <v>0</v>
      </c>
      <c r="P954" s="31">
        <v>0</v>
      </c>
      <c r="Q954" s="31">
        <v>1950.9111263901</v>
      </c>
      <c r="R954" s="31">
        <v>0</v>
      </c>
      <c r="S954" s="31">
        <v>0</v>
      </c>
      <c r="T954" s="31">
        <v>372.04008968919499</v>
      </c>
      <c r="U954" s="31">
        <v>7903.42808026075</v>
      </c>
      <c r="V954" s="31">
        <v>1042415.58226013</v>
      </c>
      <c r="W954" s="31">
        <v>0</v>
      </c>
      <c r="X954" s="31">
        <v>1408214.1190490699</v>
      </c>
      <c r="Y954" s="31">
        <v>1018510.33565521</v>
      </c>
      <c r="Z954" s="31">
        <v>20398.284823894501</v>
      </c>
      <c r="AA954" s="31">
        <v>0</v>
      </c>
      <c r="AB954" s="31">
        <v>0</v>
      </c>
      <c r="AC954" s="31">
        <v>1378575.3785858201</v>
      </c>
      <c r="AD954" s="31">
        <v>983850.95757293701</v>
      </c>
      <c r="AE954" s="31">
        <v>553429.80086517299</v>
      </c>
      <c r="AF954" s="31">
        <v>743525.31417083705</v>
      </c>
      <c r="AG954" s="31">
        <v>912031.96780395496</v>
      </c>
      <c r="AH954" s="31">
        <v>0</v>
      </c>
      <c r="AI954" s="31">
        <v>0</v>
      </c>
      <c r="AJ954" s="31">
        <v>229475.288309097</v>
      </c>
      <c r="AK954" s="31">
        <v>0</v>
      </c>
      <c r="AL954" s="31">
        <v>0</v>
      </c>
      <c r="AM954" s="31">
        <v>58358.7160067558</v>
      </c>
      <c r="AN954" s="31">
        <v>2366037.55828857</v>
      </c>
      <c r="AO954" s="31">
        <v>7468664.96276855</v>
      </c>
      <c r="AP954" s="31">
        <v>0</v>
      </c>
      <c r="AQ954" s="31">
        <v>9777752.1879882794</v>
      </c>
      <c r="AR954" s="31">
        <v>7063445.9135742197</v>
      </c>
      <c r="AS954" s="31">
        <v>138572.85514450099</v>
      </c>
      <c r="AT954" s="31">
        <v>0</v>
      </c>
      <c r="AU954" s="31">
        <v>0</v>
      </c>
      <c r="AV954" s="31">
        <v>3116598.1163940402</v>
      </c>
      <c r="AW954" s="31">
        <v>2433628.2634582501</v>
      </c>
      <c r="AX954" s="31">
        <v>4056198.9654235798</v>
      </c>
      <c r="AY954" s="31">
        <v>5319619.42785645</v>
      </c>
      <c r="AZ954" s="31">
        <v>6210349.2843017597</v>
      </c>
      <c r="BA954" s="31">
        <v>0</v>
      </c>
      <c r="BB954" s="31">
        <v>0</v>
      </c>
      <c r="BC954" s="31">
        <v>1581367.8013153099</v>
      </c>
      <c r="BD954" s="31">
        <v>0</v>
      </c>
      <c r="BE954" s="31">
        <v>0</v>
      </c>
      <c r="BF954" s="31">
        <v>398415.41603469802</v>
      </c>
      <c r="BG954" s="31">
        <v>5560643.9271850605</v>
      </c>
      <c r="BH954" s="31">
        <v>1742535.1643371601</v>
      </c>
      <c r="BI954" s="31">
        <v>0</v>
      </c>
      <c r="BJ954" s="31">
        <v>3304531.9753112802</v>
      </c>
      <c r="BK954" s="31">
        <v>2673160.3963928199</v>
      </c>
      <c r="BL954" s="31">
        <v>0</v>
      </c>
      <c r="BM954" s="31">
        <v>0</v>
      </c>
      <c r="BN954" s="31">
        <v>0</v>
      </c>
      <c r="BO954" s="31">
        <v>0</v>
      </c>
      <c r="BP954" s="31">
        <v>0</v>
      </c>
      <c r="BQ954" s="31">
        <v>0</v>
      </c>
      <c r="BR954" s="31">
        <v>1865002.56513977</v>
      </c>
      <c r="BS954" s="31">
        <v>2504837.8946227999</v>
      </c>
      <c r="BT954" s="31">
        <v>0</v>
      </c>
      <c r="BU954" s="31">
        <v>0</v>
      </c>
      <c r="BV954" s="31">
        <v>672599.947738647</v>
      </c>
      <c r="BW954" s="31">
        <v>0</v>
      </c>
      <c r="BX954" s="31">
        <v>0</v>
      </c>
      <c r="BY954" s="31">
        <v>0</v>
      </c>
      <c r="BZ954" s="31">
        <v>0</v>
      </c>
      <c r="CA954" s="31">
        <v>34975.528866767898</v>
      </c>
      <c r="CB954" s="31">
        <v>2449494.21374512</v>
      </c>
      <c r="CC954" s="31">
        <v>17233079.842529301</v>
      </c>
      <c r="CD954" s="31">
        <v>5040814.7803344699</v>
      </c>
      <c r="CE954" s="31">
        <v>367.04868368431897</v>
      </c>
      <c r="CF954" s="31">
        <v>58705.152441501603</v>
      </c>
      <c r="CG954" s="31">
        <v>401411.41225814802</v>
      </c>
      <c r="CH954" s="31">
        <v>0</v>
      </c>
      <c r="CI954" s="31">
        <v>35325.400060176798</v>
      </c>
      <c r="CJ954" s="31">
        <v>2508222.7656555199</v>
      </c>
      <c r="CK954" s="31">
        <v>17635093.364502002</v>
      </c>
      <c r="CL954" s="31">
        <v>5040671.99645996</v>
      </c>
      <c r="CM954" s="31">
        <v>43208.5633444786</v>
      </c>
      <c r="CN954" s="31">
        <v>4875341.0861206101</v>
      </c>
      <c r="CO954" s="31">
        <v>23189265.8283691</v>
      </c>
      <c r="CP954" s="31">
        <v>5040671.99645996</v>
      </c>
    </row>
    <row r="955" spans="1:94">
      <c r="A955" s="138" t="s">
        <v>81</v>
      </c>
      <c r="B955" s="163">
        <v>38777</v>
      </c>
      <c r="C955" s="31">
        <v>18790.050607442899</v>
      </c>
      <c r="D955" s="31">
        <v>0</v>
      </c>
      <c r="E955" s="31">
        <v>16375.755695223799</v>
      </c>
      <c r="F955" s="31">
        <v>12434.2595820427</v>
      </c>
      <c r="G955" s="31">
        <v>139.33231104165301</v>
      </c>
      <c r="H955" s="31">
        <v>0</v>
      </c>
      <c r="I955" s="31">
        <v>0</v>
      </c>
      <c r="J955" s="31">
        <v>4305.8008691668501</v>
      </c>
      <c r="K955" s="31">
        <v>3616.4017524421201</v>
      </c>
      <c r="L955" s="31">
        <v>4834.9108321666699</v>
      </c>
      <c r="M955" s="31">
        <v>15638.969975709901</v>
      </c>
      <c r="N955" s="31">
        <v>6332.8588810563097</v>
      </c>
      <c r="O955" s="31">
        <v>7768.3251016140002</v>
      </c>
      <c r="P955" s="31">
        <v>0</v>
      </c>
      <c r="Q955" s="31">
        <v>1992.2851832956101</v>
      </c>
      <c r="R955" s="31">
        <v>262.19357477501001</v>
      </c>
      <c r="S955" s="31">
        <v>0</v>
      </c>
      <c r="T955" s="31">
        <v>106.230393852107</v>
      </c>
      <c r="U955" s="31">
        <v>8036.0788814425496</v>
      </c>
      <c r="V955" s="31">
        <v>1072061.0379028299</v>
      </c>
      <c r="W955" s="31">
        <v>0</v>
      </c>
      <c r="X955" s="31">
        <v>1402058.9852294901</v>
      </c>
      <c r="Y955" s="31">
        <v>1022034.70223236</v>
      </c>
      <c r="Z955" s="31">
        <v>26218.287405490901</v>
      </c>
      <c r="AA955" s="31">
        <v>0</v>
      </c>
      <c r="AB955" s="31">
        <v>0</v>
      </c>
      <c r="AC955" s="31">
        <v>1562768.4720153799</v>
      </c>
      <c r="AD955" s="31">
        <v>830489.89515686</v>
      </c>
      <c r="AE955" s="31">
        <v>205493.99892044099</v>
      </c>
      <c r="AF955" s="31">
        <v>755527.694038391</v>
      </c>
      <c r="AG955" s="31">
        <v>910672.02484893799</v>
      </c>
      <c r="AH955" s="31">
        <v>373356.94559097302</v>
      </c>
      <c r="AI955" s="31">
        <v>0</v>
      </c>
      <c r="AJ955" s="31">
        <v>232042.44043731701</v>
      </c>
      <c r="AK955" s="31">
        <v>39644.300215721101</v>
      </c>
      <c r="AL955" s="31">
        <v>0</v>
      </c>
      <c r="AM955" s="31">
        <v>19166.468498706799</v>
      </c>
      <c r="AN955" s="31">
        <v>2455182.5670471201</v>
      </c>
      <c r="AO955" s="31">
        <v>7765724.3326415997</v>
      </c>
      <c r="AP955" s="31">
        <v>0</v>
      </c>
      <c r="AQ955" s="31">
        <v>9808497.4486084003</v>
      </c>
      <c r="AR955" s="31">
        <v>7131959.2545776404</v>
      </c>
      <c r="AS955" s="31">
        <v>179661.183727264</v>
      </c>
      <c r="AT955" s="31">
        <v>0</v>
      </c>
      <c r="AU955" s="31">
        <v>0</v>
      </c>
      <c r="AV955" s="31">
        <v>3521547.3506774898</v>
      </c>
      <c r="AW955" s="31">
        <v>2067655.0932312</v>
      </c>
      <c r="AX955" s="31">
        <v>1561496.4489746101</v>
      </c>
      <c r="AY955" s="31">
        <v>5465480.7052612295</v>
      </c>
      <c r="AZ955" s="31">
        <v>6275087.2221069299</v>
      </c>
      <c r="BA955" s="31">
        <v>2664045.1962890602</v>
      </c>
      <c r="BB955" s="31">
        <v>0</v>
      </c>
      <c r="BC955" s="31">
        <v>1618442.2017059301</v>
      </c>
      <c r="BD955" s="31">
        <v>270401.84982299799</v>
      </c>
      <c r="BE955" s="31">
        <v>0</v>
      </c>
      <c r="BF955" s="31">
        <v>136130.117851257</v>
      </c>
      <c r="BG955" s="31">
        <v>5736925.7119751005</v>
      </c>
      <c r="BH955" s="31">
        <v>2173468.3222351102</v>
      </c>
      <c r="BI955" s="31">
        <v>0</v>
      </c>
      <c r="BJ955" s="31">
        <v>3605539.7271423298</v>
      </c>
      <c r="BK955" s="31">
        <v>2811709.3776855501</v>
      </c>
      <c r="BL955" s="31">
        <v>11062.9321318865</v>
      </c>
      <c r="BM955" s="31">
        <v>0</v>
      </c>
      <c r="BN955" s="31">
        <v>0</v>
      </c>
      <c r="BO955" s="31">
        <v>0</v>
      </c>
      <c r="BP955" s="31">
        <v>0</v>
      </c>
      <c r="BQ955" s="31">
        <v>0</v>
      </c>
      <c r="BR955" s="31">
        <v>1972047.6705779999</v>
      </c>
      <c r="BS955" s="31">
        <v>2583730.3035278302</v>
      </c>
      <c r="BT955" s="31">
        <v>519315.99729919399</v>
      </c>
      <c r="BU955" s="31">
        <v>0</v>
      </c>
      <c r="BV955" s="31">
        <v>703621.67658233596</v>
      </c>
      <c r="BW955" s="31">
        <v>30065.279572248499</v>
      </c>
      <c r="BX955" s="31">
        <v>0</v>
      </c>
      <c r="BY955" s="31">
        <v>0</v>
      </c>
      <c r="BZ955" s="31">
        <v>0</v>
      </c>
      <c r="CA955" s="31">
        <v>35191.092566490202</v>
      </c>
      <c r="CB955" s="31">
        <v>2476193.2501831101</v>
      </c>
      <c r="CC955" s="31">
        <v>17604080.525390599</v>
      </c>
      <c r="CD955" s="31">
        <v>5786782.4735717801</v>
      </c>
      <c r="CE955" s="31">
        <v>362.180128227919</v>
      </c>
      <c r="CF955" s="31">
        <v>58567.908544063597</v>
      </c>
      <c r="CG955" s="31">
        <v>404371.33123397798</v>
      </c>
      <c r="CH955" s="31">
        <v>30065.279572248499</v>
      </c>
      <c r="CI955" s="31">
        <v>35555.247954368599</v>
      </c>
      <c r="CJ955" s="31">
        <v>2536846.4926452599</v>
      </c>
      <c r="CK955" s="31">
        <v>18006841.396972701</v>
      </c>
      <c r="CL955" s="31">
        <v>5818202.3403320303</v>
      </c>
      <c r="CM955" s="31">
        <v>43568.885334968603</v>
      </c>
      <c r="CN955" s="31">
        <v>4986338.296875</v>
      </c>
      <c r="CO955" s="31">
        <v>23701156.967041001</v>
      </c>
      <c r="CP955" s="31">
        <v>5818202.3403320303</v>
      </c>
    </row>
    <row r="956" spans="1:94">
      <c r="A956" s="138" t="s">
        <v>81</v>
      </c>
      <c r="B956" s="163">
        <v>38869</v>
      </c>
      <c r="C956" s="31">
        <v>19206.2702448368</v>
      </c>
      <c r="D956" s="31">
        <v>0</v>
      </c>
      <c r="E956" s="31">
        <v>16297.850461483</v>
      </c>
      <c r="F956" s="31">
        <v>12474.657704114899</v>
      </c>
      <c r="G956" s="31">
        <v>151.93297666311301</v>
      </c>
      <c r="H956" s="31">
        <v>0</v>
      </c>
      <c r="I956" s="31">
        <v>0</v>
      </c>
      <c r="J956" s="31">
        <v>5074.15258872509</v>
      </c>
      <c r="K956" s="31">
        <v>3187.7046284079602</v>
      </c>
      <c r="L956" s="31">
        <v>4601.7361100912103</v>
      </c>
      <c r="M956" s="31">
        <v>15671.396223187399</v>
      </c>
      <c r="N956" s="31">
        <v>6411.1373013854</v>
      </c>
      <c r="O956" s="31">
        <v>7930.6688945293399</v>
      </c>
      <c r="P956" s="31">
        <v>0</v>
      </c>
      <c r="Q956" s="31">
        <v>1983.0038684159499</v>
      </c>
      <c r="R956" s="31">
        <v>280.24048570916102</v>
      </c>
      <c r="S956" s="31">
        <v>0</v>
      </c>
      <c r="T956" s="31">
        <v>100.11757253482899</v>
      </c>
      <c r="U956" s="31">
        <v>8193.9618836641293</v>
      </c>
      <c r="V956" s="31">
        <v>1091019.4550933801</v>
      </c>
      <c r="W956" s="31">
        <v>0</v>
      </c>
      <c r="X956" s="31">
        <v>1381467.3180541999</v>
      </c>
      <c r="Y956" s="31">
        <v>1015985.59661102</v>
      </c>
      <c r="Z956" s="31">
        <v>27735.548929214499</v>
      </c>
      <c r="AA956" s="31">
        <v>0</v>
      </c>
      <c r="AB956" s="31">
        <v>0</v>
      </c>
      <c r="AC956" s="31">
        <v>1856341.9511718799</v>
      </c>
      <c r="AD956" s="31">
        <v>697014.72082519496</v>
      </c>
      <c r="AE956" s="31">
        <v>199509.67420196501</v>
      </c>
      <c r="AF956" s="31">
        <v>753608.95733642601</v>
      </c>
      <c r="AG956" s="31">
        <v>907705.518203735</v>
      </c>
      <c r="AH956" s="31">
        <v>381597.52183532697</v>
      </c>
      <c r="AI956" s="31">
        <v>0</v>
      </c>
      <c r="AJ956" s="31">
        <v>231162.959945679</v>
      </c>
      <c r="AK956" s="31">
        <v>40684.462200641603</v>
      </c>
      <c r="AL956" s="31">
        <v>0</v>
      </c>
      <c r="AM956" s="31">
        <v>18221.744028806701</v>
      </c>
      <c r="AN956" s="31">
        <v>2510213.2524108901</v>
      </c>
      <c r="AO956" s="31">
        <v>7953799.6117553702</v>
      </c>
      <c r="AP956" s="31">
        <v>0</v>
      </c>
      <c r="AQ956" s="31">
        <v>9703706.6697997991</v>
      </c>
      <c r="AR956" s="31">
        <v>7113609.03588867</v>
      </c>
      <c r="AS956" s="31">
        <v>190919.711315155</v>
      </c>
      <c r="AT956" s="31">
        <v>0</v>
      </c>
      <c r="AU956" s="31">
        <v>0</v>
      </c>
      <c r="AV956" s="31">
        <v>4251860.1978149395</v>
      </c>
      <c r="AW956" s="31">
        <v>1749320.3900756801</v>
      </c>
      <c r="AX956" s="31">
        <v>1525766.6400909401</v>
      </c>
      <c r="AY956" s="31">
        <v>5498411.3882446298</v>
      </c>
      <c r="AZ956" s="31">
        <v>6294848.4404296903</v>
      </c>
      <c r="BA956" s="31">
        <v>2729567.8757629399</v>
      </c>
      <c r="BB956" s="31">
        <v>0</v>
      </c>
      <c r="BC956" s="31">
        <v>1629813.58299255</v>
      </c>
      <c r="BD956" s="31">
        <v>277280.21960067702</v>
      </c>
      <c r="BE956" s="31">
        <v>0</v>
      </c>
      <c r="BF956" s="31">
        <v>128502.77942276</v>
      </c>
      <c r="BG956" s="31">
        <v>5897415.1555786096</v>
      </c>
      <c r="BH956" s="31">
        <v>2240755.1490173298</v>
      </c>
      <c r="BI956" s="31">
        <v>0</v>
      </c>
      <c r="BJ956" s="31">
        <v>3565367.7309570299</v>
      </c>
      <c r="BK956" s="31">
        <v>2796117.02838135</v>
      </c>
      <c r="BL956" s="31">
        <v>12630.5643308163</v>
      </c>
      <c r="BM956" s="31">
        <v>0</v>
      </c>
      <c r="BN956" s="31">
        <v>0</v>
      </c>
      <c r="BO956" s="31">
        <v>0</v>
      </c>
      <c r="BP956" s="31">
        <v>0</v>
      </c>
      <c r="BQ956" s="31">
        <v>0</v>
      </c>
      <c r="BR956" s="31">
        <v>1976709.0833740199</v>
      </c>
      <c r="BS956" s="31">
        <v>2594559.2456970201</v>
      </c>
      <c r="BT956" s="31">
        <v>532107.97668456996</v>
      </c>
      <c r="BU956" s="31">
        <v>0</v>
      </c>
      <c r="BV956" s="31">
        <v>708067.01228332496</v>
      </c>
      <c r="BW956" s="31">
        <v>31536.734601736101</v>
      </c>
      <c r="BX956" s="31">
        <v>0</v>
      </c>
      <c r="BY956" s="31">
        <v>0</v>
      </c>
      <c r="BZ956" s="31">
        <v>0</v>
      </c>
      <c r="CA956" s="31">
        <v>35510.501451492302</v>
      </c>
      <c r="CB956" s="31">
        <v>2472139.0682373</v>
      </c>
      <c r="CC956" s="31">
        <v>17643232.9997559</v>
      </c>
      <c r="CD956" s="31">
        <v>5803740.4869384803</v>
      </c>
      <c r="CE956" s="31">
        <v>368.21294675767399</v>
      </c>
      <c r="CF956" s="31">
        <v>59015.983052253701</v>
      </c>
      <c r="CG956" s="31">
        <v>408144.82475662202</v>
      </c>
      <c r="CH956" s="31">
        <v>31536.734601736101</v>
      </c>
      <c r="CI956" s="31">
        <v>35888.703725814798</v>
      </c>
      <c r="CJ956" s="31">
        <v>2529082.8280944801</v>
      </c>
      <c r="CK956" s="31">
        <v>18050685.045410201</v>
      </c>
      <c r="CL956" s="31">
        <v>5834520.6389770498</v>
      </c>
      <c r="CM956" s="31">
        <v>44058.041883468599</v>
      </c>
      <c r="CN956" s="31">
        <v>5041658.3477172898</v>
      </c>
      <c r="CO956" s="31">
        <v>23967278.201416001</v>
      </c>
      <c r="CP956" s="31">
        <v>5834520.6389770498</v>
      </c>
    </row>
    <row r="957" spans="1:94">
      <c r="A957" s="138" t="s">
        <v>81</v>
      </c>
      <c r="B957" s="163">
        <v>38961</v>
      </c>
      <c r="C957" s="31">
        <v>19541.5387275219</v>
      </c>
      <c r="D957" s="31">
        <v>0</v>
      </c>
      <c r="E957" s="31">
        <v>16019.7138800621</v>
      </c>
      <c r="F957" s="31">
        <v>12324.3853634596</v>
      </c>
      <c r="G957" s="31">
        <v>173.73213642276801</v>
      </c>
      <c r="H957" s="31">
        <v>0</v>
      </c>
      <c r="I957" s="31">
        <v>0</v>
      </c>
      <c r="J957" s="31">
        <v>5557.9310321807898</v>
      </c>
      <c r="K957" s="31">
        <v>2819.6548338532398</v>
      </c>
      <c r="L957" s="31">
        <v>4316.51549243927</v>
      </c>
      <c r="M957" s="31">
        <v>15737.2908933163</v>
      </c>
      <c r="N957" s="31">
        <v>6399.1852129101799</v>
      </c>
      <c r="O957" s="31">
        <v>8042.7257951498004</v>
      </c>
      <c r="P957" s="31">
        <v>0</v>
      </c>
      <c r="Q957" s="31">
        <v>1952.2625535577499</v>
      </c>
      <c r="R957" s="31">
        <v>288.18747682124399</v>
      </c>
      <c r="S957" s="31">
        <v>0</v>
      </c>
      <c r="T957" s="31">
        <v>93.166178757324801</v>
      </c>
      <c r="U957" s="31">
        <v>8298.5498999357205</v>
      </c>
      <c r="V957" s="31">
        <v>1099631.59840393</v>
      </c>
      <c r="W957" s="31">
        <v>0</v>
      </c>
      <c r="X957" s="31">
        <v>1371311.08401489</v>
      </c>
      <c r="Y957" s="31">
        <v>1017544.61513519</v>
      </c>
      <c r="Z957" s="31">
        <v>29489.912920236598</v>
      </c>
      <c r="AA957" s="31">
        <v>0</v>
      </c>
      <c r="AB957" s="31">
        <v>0</v>
      </c>
      <c r="AC957" s="31">
        <v>2077953.2287292499</v>
      </c>
      <c r="AD957" s="31">
        <v>527315.72612762498</v>
      </c>
      <c r="AE957" s="31">
        <v>186188.680038452</v>
      </c>
      <c r="AF957" s="31">
        <v>761161.09427642799</v>
      </c>
      <c r="AG957" s="31">
        <v>906195.00445556606</v>
      </c>
      <c r="AH957" s="31">
        <v>386558.52804565401</v>
      </c>
      <c r="AI957" s="31">
        <v>0</v>
      </c>
      <c r="AJ957" s="31">
        <v>227132.23397827099</v>
      </c>
      <c r="AK957" s="31">
        <v>40897.623993873603</v>
      </c>
      <c r="AL957" s="31">
        <v>0</v>
      </c>
      <c r="AM957" s="31">
        <v>17367.578089475599</v>
      </c>
      <c r="AN957" s="31">
        <v>2563746.3745727502</v>
      </c>
      <c r="AO957" s="31">
        <v>8123856.4107665997</v>
      </c>
      <c r="AP957" s="31">
        <v>0</v>
      </c>
      <c r="AQ957" s="31">
        <v>9697951.9998779297</v>
      </c>
      <c r="AR957" s="31">
        <v>7171052.0123901404</v>
      </c>
      <c r="AS957" s="31">
        <v>203947.610855103</v>
      </c>
      <c r="AT957" s="31">
        <v>0</v>
      </c>
      <c r="AU957" s="31">
        <v>0</v>
      </c>
      <c r="AV957" s="31">
        <v>4856534.0701904297</v>
      </c>
      <c r="AW957" s="31">
        <v>1356904.2687683101</v>
      </c>
      <c r="AX957" s="31">
        <v>1400329.2635345501</v>
      </c>
      <c r="AY957" s="31">
        <v>5612020.2305908203</v>
      </c>
      <c r="AZ957" s="31">
        <v>6332308.5875244103</v>
      </c>
      <c r="BA957" s="31">
        <v>2814808.1719665499</v>
      </c>
      <c r="BB957" s="31">
        <v>0</v>
      </c>
      <c r="BC957" s="31">
        <v>1609321.50907898</v>
      </c>
      <c r="BD957" s="31">
        <v>280546.05415725702</v>
      </c>
      <c r="BE957" s="31">
        <v>0</v>
      </c>
      <c r="BF957" s="31">
        <v>124470.85359764101</v>
      </c>
      <c r="BG957" s="31">
        <v>6108018.8919067401</v>
      </c>
      <c r="BH957" s="31">
        <v>2285451.4492797898</v>
      </c>
      <c r="BI957" s="31">
        <v>0</v>
      </c>
      <c r="BJ957" s="31">
        <v>3574378.4714965802</v>
      </c>
      <c r="BK957" s="31">
        <v>2818682.1748962398</v>
      </c>
      <c r="BL957" s="31">
        <v>14103.589808225601</v>
      </c>
      <c r="BM957" s="31">
        <v>0</v>
      </c>
      <c r="BN957" s="31">
        <v>0</v>
      </c>
      <c r="BO957" s="31">
        <v>0</v>
      </c>
      <c r="BP957" s="31">
        <v>0</v>
      </c>
      <c r="BQ957" s="31">
        <v>0</v>
      </c>
      <c r="BR957" s="31">
        <v>1991927.11239624</v>
      </c>
      <c r="BS957" s="31">
        <v>2602593.4544982901</v>
      </c>
      <c r="BT957" s="31">
        <v>548708.00413513195</v>
      </c>
      <c r="BU957" s="31">
        <v>0</v>
      </c>
      <c r="BV957" s="31">
        <v>706374.89768981899</v>
      </c>
      <c r="BW957" s="31">
        <v>32327.788047790498</v>
      </c>
      <c r="BX957" s="31">
        <v>0</v>
      </c>
      <c r="BY957" s="31">
        <v>0</v>
      </c>
      <c r="BZ957" s="31">
        <v>0</v>
      </c>
      <c r="CA957" s="31">
        <v>35508.884238243103</v>
      </c>
      <c r="CB957" s="31">
        <v>2470604.48187256</v>
      </c>
      <c r="CC957" s="31">
        <v>17817744.528808601</v>
      </c>
      <c r="CD957" s="31">
        <v>5858762.9678955097</v>
      </c>
      <c r="CE957" s="31">
        <v>368.426025390625</v>
      </c>
      <c r="CF957" s="31">
        <v>58430.070552825899</v>
      </c>
      <c r="CG957" s="31">
        <v>405756.81711578398</v>
      </c>
      <c r="CH957" s="31">
        <v>32327.788047790498</v>
      </c>
      <c r="CI957" s="31">
        <v>35882.290757656097</v>
      </c>
      <c r="CJ957" s="31">
        <v>2529225.2517089802</v>
      </c>
      <c r="CK957" s="31">
        <v>18225572.6962891</v>
      </c>
      <c r="CL957" s="31">
        <v>5890920.9962158203</v>
      </c>
      <c r="CM957" s="31">
        <v>44160.411806583397</v>
      </c>
      <c r="CN957" s="31">
        <v>5094318.0302123995</v>
      </c>
      <c r="CO957" s="31">
        <v>24353055.859375</v>
      </c>
      <c r="CP957" s="31">
        <v>5890920.9962158203</v>
      </c>
    </row>
    <row r="958" spans="1:94">
      <c r="A958" s="138" t="s">
        <v>81</v>
      </c>
      <c r="B958" s="163">
        <v>39052</v>
      </c>
      <c r="C958" s="31">
        <v>20052.191343545899</v>
      </c>
      <c r="D958" s="31">
        <v>0</v>
      </c>
      <c r="E958" s="31">
        <v>15949.8715573549</v>
      </c>
      <c r="F958" s="31">
        <v>12406.565096497499</v>
      </c>
      <c r="G958" s="31">
        <v>179.26333327591399</v>
      </c>
      <c r="H958" s="31">
        <v>0</v>
      </c>
      <c r="I958" s="31">
        <v>0</v>
      </c>
      <c r="J958" s="31">
        <v>6181.97012317181</v>
      </c>
      <c r="K958" s="31">
        <v>2220.77744519711</v>
      </c>
      <c r="L958" s="31">
        <v>4375.70551073551</v>
      </c>
      <c r="M958" s="31">
        <v>15822.016306400301</v>
      </c>
      <c r="N958" s="31">
        <v>6457.2994955778104</v>
      </c>
      <c r="O958" s="31">
        <v>8355.6461818218195</v>
      </c>
      <c r="P958" s="31">
        <v>0</v>
      </c>
      <c r="Q958" s="31">
        <v>1960.2492540180699</v>
      </c>
      <c r="R958" s="31">
        <v>271.77097765356302</v>
      </c>
      <c r="S958" s="31">
        <v>0</v>
      </c>
      <c r="T958" s="31">
        <v>85.724937331862705</v>
      </c>
      <c r="U958" s="31">
        <v>8470.7307691574097</v>
      </c>
      <c r="V958" s="31">
        <v>1122220.3346404999</v>
      </c>
      <c r="W958" s="31">
        <v>0</v>
      </c>
      <c r="X958" s="31">
        <v>1346096.1660919201</v>
      </c>
      <c r="Y958" s="31">
        <v>1009093.52696228</v>
      </c>
      <c r="Z958" s="31">
        <v>32540.433901071501</v>
      </c>
      <c r="AA958" s="31">
        <v>0</v>
      </c>
      <c r="AB958" s="31">
        <v>0</v>
      </c>
      <c r="AC958" s="31">
        <v>2280061.3030700702</v>
      </c>
      <c r="AD958" s="31">
        <v>345497.14158248901</v>
      </c>
      <c r="AE958" s="31">
        <v>181880.64324569699</v>
      </c>
      <c r="AF958" s="31">
        <v>756783.75512695301</v>
      </c>
      <c r="AG958" s="31">
        <v>905290.28897094703</v>
      </c>
      <c r="AH958" s="31">
        <v>401314.966014862</v>
      </c>
      <c r="AI958" s="31">
        <v>0</v>
      </c>
      <c r="AJ958" s="31">
        <v>223267.08823394799</v>
      </c>
      <c r="AK958" s="31">
        <v>42385.762232303598</v>
      </c>
      <c r="AL958" s="31">
        <v>0</v>
      </c>
      <c r="AM958" s="31">
        <v>16114.4110314846</v>
      </c>
      <c r="AN958" s="31">
        <v>2668586.8710022001</v>
      </c>
      <c r="AO958" s="31">
        <v>8376748.42468262</v>
      </c>
      <c r="AP958" s="31">
        <v>0</v>
      </c>
      <c r="AQ958" s="31">
        <v>9586584.2230224591</v>
      </c>
      <c r="AR958" s="31">
        <v>7142636.6898193397</v>
      </c>
      <c r="AS958" s="31">
        <v>225524.431653976</v>
      </c>
      <c r="AT958" s="31">
        <v>0</v>
      </c>
      <c r="AU958" s="31">
        <v>0</v>
      </c>
      <c r="AV958" s="31">
        <v>5339587.3552246103</v>
      </c>
      <c r="AW958" s="31">
        <v>885135.22018432606</v>
      </c>
      <c r="AX958" s="31">
        <v>1412102.5092468299</v>
      </c>
      <c r="AY958" s="31">
        <v>5648079.6191406297</v>
      </c>
      <c r="AZ958" s="31">
        <v>6362910.6760253897</v>
      </c>
      <c r="BA958" s="31">
        <v>2955496.68859863</v>
      </c>
      <c r="BB958" s="31">
        <v>0</v>
      </c>
      <c r="BC958" s="31">
        <v>1604057.8321533201</v>
      </c>
      <c r="BD958" s="31">
        <v>291980.188411713</v>
      </c>
      <c r="BE958" s="31">
        <v>0</v>
      </c>
      <c r="BF958" s="31">
        <v>113562.543199539</v>
      </c>
      <c r="BG958" s="31">
        <v>6336067.2443237295</v>
      </c>
      <c r="BH958" s="31">
        <v>2367596.0200195299</v>
      </c>
      <c r="BI958" s="31">
        <v>0</v>
      </c>
      <c r="BJ958" s="31">
        <v>3548440.6971130399</v>
      </c>
      <c r="BK958" s="31">
        <v>2820230.55941772</v>
      </c>
      <c r="BL958" s="31">
        <v>16164.7634866238</v>
      </c>
      <c r="BM958" s="31">
        <v>0</v>
      </c>
      <c r="BN958" s="31">
        <v>0</v>
      </c>
      <c r="BO958" s="31">
        <v>0</v>
      </c>
      <c r="BP958" s="31">
        <v>0</v>
      </c>
      <c r="BQ958" s="31">
        <v>0</v>
      </c>
      <c r="BR958" s="31">
        <v>2030525.3726806601</v>
      </c>
      <c r="BS958" s="31">
        <v>2612210.3336486798</v>
      </c>
      <c r="BT958" s="31">
        <v>575762.54001617397</v>
      </c>
      <c r="BU958" s="31">
        <v>0</v>
      </c>
      <c r="BV958" s="31">
        <v>709760.18243408203</v>
      </c>
      <c r="BW958" s="31">
        <v>32840.669970035597</v>
      </c>
      <c r="BX958" s="31">
        <v>0</v>
      </c>
      <c r="BY958" s="31">
        <v>0</v>
      </c>
      <c r="BZ958" s="31">
        <v>0</v>
      </c>
      <c r="CA958" s="31">
        <v>36016.608656406403</v>
      </c>
      <c r="CB958" s="31">
        <v>2467911.3175353999</v>
      </c>
      <c r="CC958" s="31">
        <v>17959820.213134799</v>
      </c>
      <c r="CD958" s="31">
        <v>5912981.8285522498</v>
      </c>
      <c r="CE958" s="31">
        <v>350.96502648294</v>
      </c>
      <c r="CF958" s="31">
        <v>58502.059455871597</v>
      </c>
      <c r="CG958" s="31">
        <v>404689.135311127</v>
      </c>
      <c r="CH958" s="31">
        <v>32840.669970035597</v>
      </c>
      <c r="CI958" s="31">
        <v>36351.054810524001</v>
      </c>
      <c r="CJ958" s="31">
        <v>2526413.8327331501</v>
      </c>
      <c r="CK958" s="31">
        <v>18364916.677490201</v>
      </c>
      <c r="CL958" s="31">
        <v>5944746.6475830097</v>
      </c>
      <c r="CM958" s="31">
        <v>44790.6002812386</v>
      </c>
      <c r="CN958" s="31">
        <v>5193570.5587768601</v>
      </c>
      <c r="CO958" s="31">
        <v>24689038.521240201</v>
      </c>
      <c r="CP958" s="31">
        <v>5944746.6475830097</v>
      </c>
    </row>
    <row r="959" spans="1:94">
      <c r="A959" s="138" t="s">
        <v>81</v>
      </c>
      <c r="B959" s="163">
        <v>39142</v>
      </c>
      <c r="C959" s="31">
        <v>20413.961993694302</v>
      </c>
      <c r="D959" s="31">
        <v>0</v>
      </c>
      <c r="E959" s="31">
        <v>15571.6178815365</v>
      </c>
      <c r="F959" s="31">
        <v>12168.7297955751</v>
      </c>
      <c r="G959" s="31">
        <v>197.785162266344</v>
      </c>
      <c r="H959" s="31">
        <v>0</v>
      </c>
      <c r="I959" s="31">
        <v>0</v>
      </c>
      <c r="J959" s="31">
        <v>6629.2076326012602</v>
      </c>
      <c r="K959" s="31">
        <v>1891.1298477202699</v>
      </c>
      <c r="L959" s="31">
        <v>4177.6397168636304</v>
      </c>
      <c r="M959" s="31">
        <v>15840.6311725378</v>
      </c>
      <c r="N959" s="31">
        <v>6386.6888590455101</v>
      </c>
      <c r="O959" s="31">
        <v>8516.4452563524192</v>
      </c>
      <c r="P959" s="31">
        <v>0</v>
      </c>
      <c r="Q959" s="31">
        <v>1938.7879089564101</v>
      </c>
      <c r="R959" s="31">
        <v>281.69904830679297</v>
      </c>
      <c r="S959" s="31">
        <v>0</v>
      </c>
      <c r="T959" s="31">
        <v>85.848162882029996</v>
      </c>
      <c r="U959" s="31">
        <v>8571.86495614052</v>
      </c>
      <c r="V959" s="31">
        <v>1137270.7886657701</v>
      </c>
      <c r="W959" s="31">
        <v>0</v>
      </c>
      <c r="X959" s="31">
        <v>1320262.3012542699</v>
      </c>
      <c r="Y959" s="31">
        <v>992588.15747070301</v>
      </c>
      <c r="Z959" s="31">
        <v>35805.140738964103</v>
      </c>
      <c r="AA959" s="31">
        <v>0</v>
      </c>
      <c r="AB959" s="31">
        <v>0</v>
      </c>
      <c r="AC959" s="31">
        <v>2413687.1503906301</v>
      </c>
      <c r="AD959" s="31">
        <v>283713.774765015</v>
      </c>
      <c r="AE959" s="31">
        <v>175883.95874404901</v>
      </c>
      <c r="AF959" s="31">
        <v>761805.62635803199</v>
      </c>
      <c r="AG959" s="31">
        <v>891494.01957702602</v>
      </c>
      <c r="AH959" s="31">
        <v>408068.32300949103</v>
      </c>
      <c r="AI959" s="31">
        <v>0</v>
      </c>
      <c r="AJ959" s="31">
        <v>221303.56204986601</v>
      </c>
      <c r="AK959" s="31">
        <v>43958.305212497697</v>
      </c>
      <c r="AL959" s="31">
        <v>0</v>
      </c>
      <c r="AM959" s="31">
        <v>15097.7203800678</v>
      </c>
      <c r="AN959" s="31">
        <v>2716465.6921691899</v>
      </c>
      <c r="AO959" s="31">
        <v>8545038.9432372991</v>
      </c>
      <c r="AP959" s="31">
        <v>0</v>
      </c>
      <c r="AQ959" s="31">
        <v>9437278.3792724591</v>
      </c>
      <c r="AR959" s="31">
        <v>7045410.8053588904</v>
      </c>
      <c r="AS959" s="31">
        <v>249321.76426887501</v>
      </c>
      <c r="AT959" s="31">
        <v>0</v>
      </c>
      <c r="AU959" s="31">
        <v>0</v>
      </c>
      <c r="AV959" s="31">
        <v>5693229.8872680701</v>
      </c>
      <c r="AW959" s="31">
        <v>735379.18586731004</v>
      </c>
      <c r="AX959" s="31">
        <v>1363608.2180633501</v>
      </c>
      <c r="AY959" s="31">
        <v>5732905.2471313505</v>
      </c>
      <c r="AZ959" s="31">
        <v>6280915.0469360398</v>
      </c>
      <c r="BA959" s="31">
        <v>3007046.8327941899</v>
      </c>
      <c r="BB959" s="31">
        <v>0</v>
      </c>
      <c r="BC959" s="31">
        <v>1601086.5820770301</v>
      </c>
      <c r="BD959" s="31">
        <v>305262.86293792701</v>
      </c>
      <c r="BE959" s="31">
        <v>0</v>
      </c>
      <c r="BF959" s="31">
        <v>107273.178231239</v>
      </c>
      <c r="BG959" s="31">
        <v>6480710.17260742</v>
      </c>
      <c r="BH959" s="31">
        <v>2451377.7686157199</v>
      </c>
      <c r="BI959" s="31">
        <v>0</v>
      </c>
      <c r="BJ959" s="31">
        <v>3523895.2190246601</v>
      </c>
      <c r="BK959" s="31">
        <v>2805693.9337463402</v>
      </c>
      <c r="BL959" s="31">
        <v>18361.097511529901</v>
      </c>
      <c r="BM959" s="31">
        <v>0</v>
      </c>
      <c r="BN959" s="31">
        <v>0</v>
      </c>
      <c r="BO959" s="31">
        <v>0</v>
      </c>
      <c r="BP959" s="31">
        <v>0</v>
      </c>
      <c r="BQ959" s="31">
        <v>0</v>
      </c>
      <c r="BR959" s="31">
        <v>2056151.52580261</v>
      </c>
      <c r="BS959" s="31">
        <v>2608362.1918640099</v>
      </c>
      <c r="BT959" s="31">
        <v>585837.74771881104</v>
      </c>
      <c r="BU959" s="31">
        <v>0</v>
      </c>
      <c r="BV959" s="31">
        <v>715057.04956054699</v>
      </c>
      <c r="BW959" s="31">
        <v>34995.759667396502</v>
      </c>
      <c r="BX959" s="31">
        <v>0</v>
      </c>
      <c r="BY959" s="31">
        <v>0</v>
      </c>
      <c r="BZ959" s="31">
        <v>0</v>
      </c>
      <c r="CA959" s="31">
        <v>36014.7269020081</v>
      </c>
      <c r="CB959" s="31">
        <v>2458730.1527709998</v>
      </c>
      <c r="CC959" s="31">
        <v>18001114.123779301</v>
      </c>
      <c r="CD959" s="31">
        <v>5983961.8410644503</v>
      </c>
      <c r="CE959" s="31">
        <v>362.87796989828303</v>
      </c>
      <c r="CF959" s="31">
        <v>58907.718350410498</v>
      </c>
      <c r="CG959" s="31">
        <v>411504.30867767299</v>
      </c>
      <c r="CH959" s="31">
        <v>34995.759667396502</v>
      </c>
      <c r="CI959" s="31">
        <v>36379.512671947501</v>
      </c>
      <c r="CJ959" s="31">
        <v>2519095.8656921401</v>
      </c>
      <c r="CK959" s="31">
        <v>18410887.9606934</v>
      </c>
      <c r="CL959" s="31">
        <v>6021563.9859619103</v>
      </c>
      <c r="CM959" s="31">
        <v>44920.411108970598</v>
      </c>
      <c r="CN959" s="31">
        <v>5234677.2541503897</v>
      </c>
      <c r="CO959" s="31">
        <v>24877741.034912098</v>
      </c>
      <c r="CP959" s="31">
        <v>6021563.9859619103</v>
      </c>
    </row>
    <row r="960" spans="1:94">
      <c r="A960" s="138" t="s">
        <v>81</v>
      </c>
      <c r="B960" s="163">
        <v>39234</v>
      </c>
      <c r="C960" s="31">
        <v>20779.134267568599</v>
      </c>
      <c r="D960" s="31">
        <v>0</v>
      </c>
      <c r="E960" s="31">
        <v>15266.459956049899</v>
      </c>
      <c r="F960" s="31">
        <v>12029.751899242399</v>
      </c>
      <c r="G960" s="31">
        <v>219.63578076660599</v>
      </c>
      <c r="H960" s="31">
        <v>0</v>
      </c>
      <c r="I960" s="31">
        <v>0</v>
      </c>
      <c r="J960" s="31">
        <v>7051.7756364345596</v>
      </c>
      <c r="K960" s="31">
        <v>1629.1734951436499</v>
      </c>
      <c r="L960" s="31">
        <v>4092.8815955817699</v>
      </c>
      <c r="M960" s="31">
        <v>15888.1564494371</v>
      </c>
      <c r="N960" s="31">
        <v>6356.0240654945401</v>
      </c>
      <c r="O960" s="31">
        <v>8671.7361029386502</v>
      </c>
      <c r="P960" s="31">
        <v>0</v>
      </c>
      <c r="Q960" s="31">
        <v>1908.09691129625</v>
      </c>
      <c r="R960" s="31">
        <v>292.44208775460697</v>
      </c>
      <c r="S960" s="31">
        <v>0</v>
      </c>
      <c r="T960" s="31">
        <v>88.176411217078595</v>
      </c>
      <c r="U960" s="31">
        <v>8640.0439759492892</v>
      </c>
      <c r="V960" s="31">
        <v>1165066.1991882301</v>
      </c>
      <c r="W960" s="31">
        <v>0</v>
      </c>
      <c r="X960" s="31">
        <v>1292073.6168670701</v>
      </c>
      <c r="Y960" s="31">
        <v>984625.22102356004</v>
      </c>
      <c r="Z960" s="31">
        <v>37710.787819862402</v>
      </c>
      <c r="AA960" s="31">
        <v>0</v>
      </c>
      <c r="AB960" s="31">
        <v>0</v>
      </c>
      <c r="AC960" s="31">
        <v>2539927.4234314002</v>
      </c>
      <c r="AD960" s="31">
        <v>228554.007984161</v>
      </c>
      <c r="AE960" s="31">
        <v>170642.230922699</v>
      </c>
      <c r="AF960" s="31">
        <v>760151.64947509801</v>
      </c>
      <c r="AG960" s="31">
        <v>897803.23713684105</v>
      </c>
      <c r="AH960" s="31">
        <v>414155.456642151</v>
      </c>
      <c r="AI960" s="31">
        <v>0</v>
      </c>
      <c r="AJ960" s="31">
        <v>215975.761274338</v>
      </c>
      <c r="AK960" s="31">
        <v>45074.978424549103</v>
      </c>
      <c r="AL960" s="31">
        <v>0</v>
      </c>
      <c r="AM960" s="31">
        <v>14433.5176794529</v>
      </c>
      <c r="AN960" s="31">
        <v>2744405.2122802702</v>
      </c>
      <c r="AO960" s="31">
        <v>8801860.81103516</v>
      </c>
      <c r="AP960" s="31">
        <v>0</v>
      </c>
      <c r="AQ960" s="31">
        <v>9272663.8134765606</v>
      </c>
      <c r="AR960" s="31">
        <v>7017630.6315917997</v>
      </c>
      <c r="AS960" s="31">
        <v>268230.65238189697</v>
      </c>
      <c r="AT960" s="31">
        <v>0</v>
      </c>
      <c r="AU960" s="31">
        <v>0</v>
      </c>
      <c r="AV960" s="31">
        <v>6065004.3373413105</v>
      </c>
      <c r="AW960" s="31">
        <v>597335.99073791504</v>
      </c>
      <c r="AX960" s="31">
        <v>1344455.0633544901</v>
      </c>
      <c r="AY960" s="31">
        <v>5744977.30822754</v>
      </c>
      <c r="AZ960" s="31">
        <v>6370843.99719238</v>
      </c>
      <c r="BA960" s="31">
        <v>3075681.8850097698</v>
      </c>
      <c r="BB960" s="31">
        <v>0</v>
      </c>
      <c r="BC960" s="31">
        <v>1562448.6043853799</v>
      </c>
      <c r="BD960" s="31">
        <v>315941.62340545701</v>
      </c>
      <c r="BE960" s="31">
        <v>0</v>
      </c>
      <c r="BF960" s="31">
        <v>104354.58453846</v>
      </c>
      <c r="BG960" s="31">
        <v>6599082.6627807599</v>
      </c>
      <c r="BH960" s="31">
        <v>2525410.0390625</v>
      </c>
      <c r="BI960" s="31">
        <v>0</v>
      </c>
      <c r="BJ960" s="31">
        <v>3490018.9987793001</v>
      </c>
      <c r="BK960" s="31">
        <v>2798210.3865966802</v>
      </c>
      <c r="BL960" s="31">
        <v>21145.9523394108</v>
      </c>
      <c r="BM960" s="31">
        <v>0</v>
      </c>
      <c r="BN960" s="31">
        <v>0</v>
      </c>
      <c r="BO960" s="31">
        <v>0</v>
      </c>
      <c r="BP960" s="31">
        <v>0</v>
      </c>
      <c r="BQ960" s="31">
        <v>0</v>
      </c>
      <c r="BR960" s="31">
        <v>2074835.0464782701</v>
      </c>
      <c r="BS960" s="31">
        <v>2639782.0174255399</v>
      </c>
      <c r="BT960" s="31">
        <v>599333.63710021996</v>
      </c>
      <c r="BU960" s="31">
        <v>0</v>
      </c>
      <c r="BV960" s="31">
        <v>705333.77904510498</v>
      </c>
      <c r="BW960" s="31">
        <v>36053.2649126053</v>
      </c>
      <c r="BX960" s="31">
        <v>0</v>
      </c>
      <c r="BY960" s="31">
        <v>0</v>
      </c>
      <c r="BZ960" s="31">
        <v>0</v>
      </c>
      <c r="CA960" s="31">
        <v>36058.103816509203</v>
      </c>
      <c r="CB960" s="31">
        <v>2456446.9838256799</v>
      </c>
      <c r="CC960" s="31">
        <v>18068187.2036133</v>
      </c>
      <c r="CD960" s="31">
        <v>6012594.9487915002</v>
      </c>
      <c r="CE960" s="31">
        <v>374.689444761723</v>
      </c>
      <c r="CF960" s="31">
        <v>59518.384747982003</v>
      </c>
      <c r="CG960" s="31">
        <v>421295.64921188401</v>
      </c>
      <c r="CH960" s="31">
        <v>36053.2649126053</v>
      </c>
      <c r="CI960" s="31">
        <v>36441.440929889701</v>
      </c>
      <c r="CJ960" s="31">
        <v>2514610.5661315899</v>
      </c>
      <c r="CK960" s="31">
        <v>18489698.699218798</v>
      </c>
      <c r="CL960" s="31">
        <v>6047708.0703735398</v>
      </c>
      <c r="CM960" s="31">
        <v>45046.386590957598</v>
      </c>
      <c r="CN960" s="31">
        <v>5261388.96020508</v>
      </c>
      <c r="CO960" s="31">
        <v>25102749.4069824</v>
      </c>
      <c r="CP960" s="31">
        <v>6047708.0703735398</v>
      </c>
    </row>
    <row r="961" spans="1:94">
      <c r="A961" s="138" t="s">
        <v>81</v>
      </c>
      <c r="B961" s="163">
        <v>39326</v>
      </c>
      <c r="C961" s="31">
        <v>21133.8222513199</v>
      </c>
      <c r="D961" s="31">
        <v>0</v>
      </c>
      <c r="E961" s="31">
        <v>15181.873967409099</v>
      </c>
      <c r="F961" s="31">
        <v>12021.6976138353</v>
      </c>
      <c r="G961" s="31">
        <v>238.391143739223</v>
      </c>
      <c r="H961" s="31">
        <v>0</v>
      </c>
      <c r="I961" s="31">
        <v>0</v>
      </c>
      <c r="J961" s="31">
        <v>7433.8300790190697</v>
      </c>
      <c r="K961" s="31">
        <v>1375.06615364552</v>
      </c>
      <c r="L961" s="31">
        <v>4093.8106266856198</v>
      </c>
      <c r="M961" s="31">
        <v>15822.743046641301</v>
      </c>
      <c r="N961" s="31">
        <v>6402.0939269065902</v>
      </c>
      <c r="O961" s="31">
        <v>8778.1805561780893</v>
      </c>
      <c r="P961" s="31">
        <v>0</v>
      </c>
      <c r="Q961" s="31">
        <v>1891.46551463008</v>
      </c>
      <c r="R961" s="31">
        <v>303.371268797666</v>
      </c>
      <c r="S961" s="31">
        <v>0</v>
      </c>
      <c r="T961" s="31">
        <v>83.309006776660695</v>
      </c>
      <c r="U961" s="31">
        <v>8752.41867959499</v>
      </c>
      <c r="V961" s="31">
        <v>1191177.5595092799</v>
      </c>
      <c r="W961" s="31">
        <v>0</v>
      </c>
      <c r="X961" s="31">
        <v>1272660.5290222201</v>
      </c>
      <c r="Y961" s="31">
        <v>972750.30923461902</v>
      </c>
      <c r="Z961" s="31">
        <v>41470.418584823601</v>
      </c>
      <c r="AA961" s="31">
        <v>0</v>
      </c>
      <c r="AB961" s="31">
        <v>0</v>
      </c>
      <c r="AC961" s="31">
        <v>2613946.37744141</v>
      </c>
      <c r="AD961" s="31">
        <v>195213.095054626</v>
      </c>
      <c r="AE961" s="31">
        <v>170970.09027671799</v>
      </c>
      <c r="AF961" s="31">
        <v>756552.507423401</v>
      </c>
      <c r="AG961" s="31">
        <v>898356.18949127197</v>
      </c>
      <c r="AH961" s="31">
        <v>424946.300415039</v>
      </c>
      <c r="AI961" s="31">
        <v>0</v>
      </c>
      <c r="AJ961" s="31">
        <v>210779.75652694699</v>
      </c>
      <c r="AK961" s="31">
        <v>46888.519248485602</v>
      </c>
      <c r="AL961" s="31">
        <v>0</v>
      </c>
      <c r="AM961" s="31">
        <v>14140.219727039301</v>
      </c>
      <c r="AN961" s="31">
        <v>2789157.27261353</v>
      </c>
      <c r="AO961" s="31">
        <v>9109230.5573730506</v>
      </c>
      <c r="AP961" s="31">
        <v>0</v>
      </c>
      <c r="AQ961" s="31">
        <v>9223441.1541747991</v>
      </c>
      <c r="AR961" s="31">
        <v>7014943.8302612295</v>
      </c>
      <c r="AS961" s="31">
        <v>298366.34743118298</v>
      </c>
      <c r="AT961" s="31">
        <v>0</v>
      </c>
      <c r="AU961" s="31">
        <v>0</v>
      </c>
      <c r="AV961" s="31">
        <v>6314901.3056640597</v>
      </c>
      <c r="AW961" s="31">
        <v>517418.50936889602</v>
      </c>
      <c r="AX961" s="31">
        <v>1360195.69213867</v>
      </c>
      <c r="AY961" s="31">
        <v>5755612.0447998</v>
      </c>
      <c r="AZ961" s="31">
        <v>6431582.0059204102</v>
      </c>
      <c r="BA961" s="31">
        <v>3183339.4917297401</v>
      </c>
      <c r="BB961" s="31">
        <v>0</v>
      </c>
      <c r="BC961" s="31">
        <v>1552549.1825866699</v>
      </c>
      <c r="BD961" s="31">
        <v>332120.45583724999</v>
      </c>
      <c r="BE961" s="31">
        <v>0</v>
      </c>
      <c r="BF961" s="31">
        <v>102435.443372726</v>
      </c>
      <c r="BG961" s="31">
        <v>6775537.6849365197</v>
      </c>
      <c r="BH961" s="31">
        <v>2599433.3726196298</v>
      </c>
      <c r="BI961" s="31">
        <v>0</v>
      </c>
      <c r="BJ961" s="31">
        <v>3452066.78936768</v>
      </c>
      <c r="BK961" s="31">
        <v>2771632.1626281701</v>
      </c>
      <c r="BL961" s="31">
        <v>24168.6797015667</v>
      </c>
      <c r="BM961" s="31">
        <v>0</v>
      </c>
      <c r="BN961" s="31">
        <v>0</v>
      </c>
      <c r="BO961" s="31">
        <v>0</v>
      </c>
      <c r="BP961" s="31">
        <v>0</v>
      </c>
      <c r="BQ961" s="31">
        <v>0</v>
      </c>
      <c r="BR961" s="31">
        <v>2067676.6309509301</v>
      </c>
      <c r="BS961" s="31">
        <v>2656401.28839111</v>
      </c>
      <c r="BT961" s="31">
        <v>620062.615913391</v>
      </c>
      <c r="BU961" s="31">
        <v>0</v>
      </c>
      <c r="BV961" s="31">
        <v>697932.61780548096</v>
      </c>
      <c r="BW961" s="31">
        <v>37832.050262928002</v>
      </c>
      <c r="BX961" s="31">
        <v>0</v>
      </c>
      <c r="BY961" s="31">
        <v>0</v>
      </c>
      <c r="BZ961" s="31">
        <v>0</v>
      </c>
      <c r="CA961" s="31">
        <v>36261.852723598502</v>
      </c>
      <c r="CB961" s="31">
        <v>2463953.9237976102</v>
      </c>
      <c r="CC961" s="31">
        <v>18319374.293457001</v>
      </c>
      <c r="CD961" s="31">
        <v>6045309.0332641602</v>
      </c>
      <c r="CE961" s="31">
        <v>375.02681495994301</v>
      </c>
      <c r="CF961" s="31">
        <v>61057.984345912897</v>
      </c>
      <c r="CG961" s="31">
        <v>434919.698749542</v>
      </c>
      <c r="CH961" s="31">
        <v>37832.050262928002</v>
      </c>
      <c r="CI961" s="31">
        <v>36642.805185794801</v>
      </c>
      <c r="CJ961" s="31">
        <v>2524966.0428466802</v>
      </c>
      <c r="CK961" s="31">
        <v>18754549.477783199</v>
      </c>
      <c r="CL961" s="31">
        <v>6082296.8994140597</v>
      </c>
      <c r="CM961" s="31">
        <v>45348.040179729498</v>
      </c>
      <c r="CN961" s="31">
        <v>5312988.2738647498</v>
      </c>
      <c r="CO961" s="31">
        <v>25530753.353271499</v>
      </c>
      <c r="CP961" s="31">
        <v>6082296.8994140597</v>
      </c>
    </row>
    <row r="962" spans="1:94">
      <c r="A962" s="138" t="s">
        <v>81</v>
      </c>
      <c r="B962" s="163">
        <v>39417</v>
      </c>
      <c r="C962" s="31">
        <v>21489.249644279502</v>
      </c>
      <c r="D962" s="31">
        <v>0</v>
      </c>
      <c r="E962" s="31">
        <v>14896.9075056314</v>
      </c>
      <c r="F962" s="31">
        <v>11841.1940978765</v>
      </c>
      <c r="G962" s="31">
        <v>279.85134966298898</v>
      </c>
      <c r="H962" s="31">
        <v>0</v>
      </c>
      <c r="I962" s="31">
        <v>0</v>
      </c>
      <c r="J962" s="31">
        <v>7592.7078536152803</v>
      </c>
      <c r="K962" s="31">
        <v>1162.3248011916901</v>
      </c>
      <c r="L962" s="31">
        <v>3997.7084695994899</v>
      </c>
      <c r="M962" s="31">
        <v>15863.206772208199</v>
      </c>
      <c r="N962" s="31">
        <v>6351.14755856991</v>
      </c>
      <c r="O962" s="31">
        <v>8966.6510441303308</v>
      </c>
      <c r="P962" s="31">
        <v>0</v>
      </c>
      <c r="Q962" s="31">
        <v>1885.0914606452</v>
      </c>
      <c r="R962" s="31">
        <v>322.96873871982098</v>
      </c>
      <c r="S962" s="31">
        <v>0</v>
      </c>
      <c r="T962" s="31">
        <v>96.004973880015299</v>
      </c>
      <c r="U962" s="31">
        <v>8814.5140373706799</v>
      </c>
      <c r="V962" s="31">
        <v>1206688.06596375</v>
      </c>
      <c r="W962" s="31">
        <v>0</v>
      </c>
      <c r="X962" s="31">
        <v>1266233.7159271201</v>
      </c>
      <c r="Y962" s="31">
        <v>970825.31578064</v>
      </c>
      <c r="Z962" s="31">
        <v>45652.064209937998</v>
      </c>
      <c r="AA962" s="31">
        <v>0</v>
      </c>
      <c r="AB962" s="31">
        <v>0</v>
      </c>
      <c r="AC962" s="31">
        <v>2638933.4046630901</v>
      </c>
      <c r="AD962" s="31">
        <v>155205.067604065</v>
      </c>
      <c r="AE962" s="31">
        <v>171841.910429001</v>
      </c>
      <c r="AF962" s="31">
        <v>763760.683410645</v>
      </c>
      <c r="AG962" s="31">
        <v>899649.22765350295</v>
      </c>
      <c r="AH962" s="31">
        <v>429464.87314605701</v>
      </c>
      <c r="AI962" s="31">
        <v>0</v>
      </c>
      <c r="AJ962" s="31">
        <v>208032.38536262501</v>
      </c>
      <c r="AK962" s="31">
        <v>47833.204793930097</v>
      </c>
      <c r="AL962" s="31">
        <v>0</v>
      </c>
      <c r="AM962" s="31">
        <v>13844.438024401699</v>
      </c>
      <c r="AN962" s="31">
        <v>2818749.7781982399</v>
      </c>
      <c r="AO962" s="31">
        <v>9317315.3715820294</v>
      </c>
      <c r="AP962" s="31">
        <v>0</v>
      </c>
      <c r="AQ962" s="31">
        <v>9242128.2170410194</v>
      </c>
      <c r="AR962" s="31">
        <v>7052188.0740356399</v>
      </c>
      <c r="AS962" s="31">
        <v>332246.06875228899</v>
      </c>
      <c r="AT962" s="31">
        <v>0</v>
      </c>
      <c r="AU962" s="31">
        <v>0</v>
      </c>
      <c r="AV962" s="31">
        <v>6443036.4072265597</v>
      </c>
      <c r="AW962" s="31">
        <v>413815.53386688197</v>
      </c>
      <c r="AX962" s="31">
        <v>1376953.43632507</v>
      </c>
      <c r="AY962" s="31">
        <v>5896773.2867431603</v>
      </c>
      <c r="AZ962" s="31">
        <v>6493641.8070068397</v>
      </c>
      <c r="BA962" s="31">
        <v>3266578.3885803199</v>
      </c>
      <c r="BB962" s="31">
        <v>0</v>
      </c>
      <c r="BC962" s="31">
        <v>1548141.27418518</v>
      </c>
      <c r="BD962" s="31">
        <v>345560.19834899902</v>
      </c>
      <c r="BE962" s="31">
        <v>0</v>
      </c>
      <c r="BF962" s="31">
        <v>102885.074004173</v>
      </c>
      <c r="BG962" s="31">
        <v>6928514.4568481399</v>
      </c>
      <c r="BH962" s="31">
        <v>2638207.21380615</v>
      </c>
      <c r="BI962" s="31">
        <v>0</v>
      </c>
      <c r="BJ962" s="31">
        <v>3459602.9132690402</v>
      </c>
      <c r="BK962" s="31">
        <v>2791773.1986694299</v>
      </c>
      <c r="BL962" s="31">
        <v>27432.526302099199</v>
      </c>
      <c r="BM962" s="31">
        <v>0</v>
      </c>
      <c r="BN962" s="31">
        <v>0</v>
      </c>
      <c r="BO962" s="31">
        <v>0</v>
      </c>
      <c r="BP962" s="31">
        <v>0</v>
      </c>
      <c r="BQ962" s="31">
        <v>0</v>
      </c>
      <c r="BR962" s="31">
        <v>2112432.3884277302</v>
      </c>
      <c r="BS962" s="31">
        <v>2675373.97686768</v>
      </c>
      <c r="BT962" s="31">
        <v>636115.38687896705</v>
      </c>
      <c r="BU962" s="31">
        <v>0</v>
      </c>
      <c r="BV962" s="31">
        <v>697560.10341644299</v>
      </c>
      <c r="BW962" s="31">
        <v>40322.140557289102</v>
      </c>
      <c r="BX962" s="31">
        <v>0</v>
      </c>
      <c r="BY962" s="31">
        <v>0</v>
      </c>
      <c r="BZ962" s="31">
        <v>0</v>
      </c>
      <c r="CA962" s="31">
        <v>36397.347716331496</v>
      </c>
      <c r="CB962" s="31">
        <v>2472212.43109131</v>
      </c>
      <c r="CC962" s="31">
        <v>18563133.971679699</v>
      </c>
      <c r="CD962" s="31">
        <v>6100130.3134765597</v>
      </c>
      <c r="CE962" s="31">
        <v>402.15603587031399</v>
      </c>
      <c r="CF962" s="31">
        <v>61830.489118576101</v>
      </c>
      <c r="CG962" s="31">
        <v>448195.45692062401</v>
      </c>
      <c r="CH962" s="31">
        <v>40322.140557289102</v>
      </c>
      <c r="CI962" s="31">
        <v>36782.6457557678</v>
      </c>
      <c r="CJ962" s="31">
        <v>2534064.9390869099</v>
      </c>
      <c r="CK962" s="31">
        <v>19010935.613525402</v>
      </c>
      <c r="CL962" s="31">
        <v>6139071.3735961895</v>
      </c>
      <c r="CM962" s="31">
        <v>45544.1798291206</v>
      </c>
      <c r="CN962" s="31">
        <v>5351896.4205932599</v>
      </c>
      <c r="CO962" s="31">
        <v>25931869.997558601</v>
      </c>
      <c r="CP962" s="31">
        <v>6139071.3735961895</v>
      </c>
    </row>
    <row r="963" spans="1:94">
      <c r="A963" s="138" t="s">
        <v>81</v>
      </c>
      <c r="B963" s="163">
        <v>39508</v>
      </c>
      <c r="C963" s="31">
        <v>21732.824915170699</v>
      </c>
      <c r="D963" s="31">
        <v>0</v>
      </c>
      <c r="E963" s="31">
        <v>14691.5273424387</v>
      </c>
      <c r="F963" s="31">
        <v>11798.927963852901</v>
      </c>
      <c r="G963" s="31">
        <v>297.02911460399599</v>
      </c>
      <c r="H963" s="31">
        <v>0</v>
      </c>
      <c r="I963" s="31">
        <v>0</v>
      </c>
      <c r="J963" s="31">
        <v>7853.75826096535</v>
      </c>
      <c r="K963" s="31">
        <v>978.75836583972</v>
      </c>
      <c r="L963" s="31">
        <v>3951.95159220696</v>
      </c>
      <c r="M963" s="31">
        <v>15895.7892361879</v>
      </c>
      <c r="N963" s="31">
        <v>6361.1124892234802</v>
      </c>
      <c r="O963" s="31">
        <v>9064.2638134956396</v>
      </c>
      <c r="P963" s="31">
        <v>0</v>
      </c>
      <c r="Q963" s="31">
        <v>1861.7837418168799</v>
      </c>
      <c r="R963" s="31">
        <v>325.70705126971001</v>
      </c>
      <c r="S963" s="31">
        <v>0</v>
      </c>
      <c r="T963" s="31">
        <v>86.799318681471107</v>
      </c>
      <c r="U963" s="31">
        <v>8859.5869116783106</v>
      </c>
      <c r="V963" s="31">
        <v>1213649.0758209201</v>
      </c>
      <c r="W963" s="31">
        <v>0</v>
      </c>
      <c r="X963" s="31">
        <v>1250257.8768615699</v>
      </c>
      <c r="Y963" s="31">
        <v>971918.21990966797</v>
      </c>
      <c r="Z963" s="31">
        <v>47687.347783565499</v>
      </c>
      <c r="AA963" s="31">
        <v>0</v>
      </c>
      <c r="AB963" s="31">
        <v>0</v>
      </c>
      <c r="AC963" s="31">
        <v>2682136.2335205101</v>
      </c>
      <c r="AD963" s="31">
        <v>123790.261241913</v>
      </c>
      <c r="AE963" s="31">
        <v>167587.66051673901</v>
      </c>
      <c r="AF963" s="31">
        <v>755747.677085876</v>
      </c>
      <c r="AG963" s="31">
        <v>899893.69656372105</v>
      </c>
      <c r="AH963" s="31">
        <v>436558.50330352801</v>
      </c>
      <c r="AI963" s="31">
        <v>0</v>
      </c>
      <c r="AJ963" s="31">
        <v>204239.285741806</v>
      </c>
      <c r="AK963" s="31">
        <v>47385.603246211998</v>
      </c>
      <c r="AL963" s="31">
        <v>0</v>
      </c>
      <c r="AM963" s="31">
        <v>13279.437190651901</v>
      </c>
      <c r="AN963" s="31">
        <v>2815226.63363647</v>
      </c>
      <c r="AO963" s="31">
        <v>9438816.7421875</v>
      </c>
      <c r="AP963" s="31">
        <v>0</v>
      </c>
      <c r="AQ963" s="31">
        <v>9269489.6362304706</v>
      </c>
      <c r="AR963" s="31">
        <v>7169872.9917602502</v>
      </c>
      <c r="AS963" s="31">
        <v>353116.160625458</v>
      </c>
      <c r="AT963" s="31">
        <v>0</v>
      </c>
      <c r="AU963" s="31">
        <v>0</v>
      </c>
      <c r="AV963" s="31">
        <v>6670601.19995117</v>
      </c>
      <c r="AW963" s="31">
        <v>336699.15832519502</v>
      </c>
      <c r="AX963" s="31">
        <v>1368712.9396667499</v>
      </c>
      <c r="AY963" s="31">
        <v>5899046.8925170898</v>
      </c>
      <c r="AZ963" s="31">
        <v>6566950.9118042002</v>
      </c>
      <c r="BA963" s="31">
        <v>3339859.4036560101</v>
      </c>
      <c r="BB963" s="31">
        <v>0</v>
      </c>
      <c r="BC963" s="31">
        <v>1532537.47200012</v>
      </c>
      <c r="BD963" s="31">
        <v>347118.27627182001</v>
      </c>
      <c r="BE963" s="31">
        <v>0</v>
      </c>
      <c r="BF963" s="31">
        <v>100081.301285744</v>
      </c>
      <c r="BG963" s="31">
        <v>7030659.8687133798</v>
      </c>
      <c r="BH963" s="31">
        <v>2483364.6521606399</v>
      </c>
      <c r="BI963" s="31">
        <v>0</v>
      </c>
      <c r="BJ963" s="31">
        <v>3125811.0740661598</v>
      </c>
      <c r="BK963" s="31">
        <v>2538450.1262512198</v>
      </c>
      <c r="BL963" s="31">
        <v>29861.840181827502</v>
      </c>
      <c r="BM963" s="31">
        <v>0</v>
      </c>
      <c r="BN963" s="31">
        <v>0</v>
      </c>
      <c r="BO963" s="31">
        <v>0</v>
      </c>
      <c r="BP963" s="31">
        <v>0</v>
      </c>
      <c r="BQ963" s="31">
        <v>0</v>
      </c>
      <c r="BR963" s="31">
        <v>1885281.6697845501</v>
      </c>
      <c r="BS963" s="31">
        <v>2432609.5858154302</v>
      </c>
      <c r="BT963" s="31">
        <v>650370.60340881301</v>
      </c>
      <c r="BU963" s="31">
        <v>0</v>
      </c>
      <c r="BV963" s="31">
        <v>620512.60861969006</v>
      </c>
      <c r="BW963" s="31">
        <v>39645.7413144112</v>
      </c>
      <c r="BX963" s="31">
        <v>0</v>
      </c>
      <c r="BY963" s="31">
        <v>0</v>
      </c>
      <c r="BZ963" s="31">
        <v>0</v>
      </c>
      <c r="CA963" s="31">
        <v>36456.230448246002</v>
      </c>
      <c r="CB963" s="31">
        <v>2464840.8205261198</v>
      </c>
      <c r="CC963" s="31">
        <v>18717297.408203099</v>
      </c>
      <c r="CD963" s="31">
        <v>5613835.7579956101</v>
      </c>
      <c r="CE963" s="31">
        <v>399.63469912111799</v>
      </c>
      <c r="CF963" s="31">
        <v>60595.818315982797</v>
      </c>
      <c r="CG963" s="31">
        <v>447075.523200989</v>
      </c>
      <c r="CH963" s="31">
        <v>39645.7413144112</v>
      </c>
      <c r="CI963" s="31">
        <v>36859.4640746117</v>
      </c>
      <c r="CJ963" s="31">
        <v>2526152.5591125502</v>
      </c>
      <c r="CK963" s="31">
        <v>19163975.014404301</v>
      </c>
      <c r="CL963" s="31">
        <v>5656661.2207641602</v>
      </c>
      <c r="CM963" s="31">
        <v>45680.756888389602</v>
      </c>
      <c r="CN963" s="31">
        <v>5342535.3779296903</v>
      </c>
      <c r="CO963" s="31">
        <v>26203140.4458008</v>
      </c>
      <c r="CP963" s="31">
        <v>5656661.2207641602</v>
      </c>
    </row>
    <row r="964" spans="1:94">
      <c r="A964" s="138" t="s">
        <v>81</v>
      </c>
      <c r="B964" s="163">
        <v>39600</v>
      </c>
      <c r="C964" s="31">
        <v>22079.800151109699</v>
      </c>
      <c r="D964" s="31">
        <v>0</v>
      </c>
      <c r="E964" s="31">
        <v>14413.1466827393</v>
      </c>
      <c r="F964" s="31">
        <v>11664.8603756428</v>
      </c>
      <c r="G964" s="31">
        <v>303.67112204432499</v>
      </c>
      <c r="H964" s="31">
        <v>0</v>
      </c>
      <c r="I964" s="31">
        <v>0</v>
      </c>
      <c r="J964" s="31">
        <v>8160.0517279505702</v>
      </c>
      <c r="K964" s="31">
        <v>819.00839199125801</v>
      </c>
      <c r="L964" s="31">
        <v>3920.0165277123501</v>
      </c>
      <c r="M964" s="31">
        <v>15908.1859540939</v>
      </c>
      <c r="N964" s="31">
        <v>6305.6001759767496</v>
      </c>
      <c r="O964" s="31">
        <v>9141.0081832408905</v>
      </c>
      <c r="P964" s="31">
        <v>0</v>
      </c>
      <c r="Q964" s="31">
        <v>1873.8522745668899</v>
      </c>
      <c r="R964" s="31">
        <v>313.84504057467001</v>
      </c>
      <c r="S964" s="31">
        <v>0</v>
      </c>
      <c r="T964" s="31">
        <v>93.310957867652206</v>
      </c>
      <c r="U964" s="31">
        <v>8941.7121961116809</v>
      </c>
      <c r="V964" s="31">
        <v>1232820.7252502399</v>
      </c>
      <c r="W964" s="31">
        <v>0</v>
      </c>
      <c r="X964" s="31">
        <v>1226498.3914032001</v>
      </c>
      <c r="Y964" s="31">
        <v>962878.09766387905</v>
      </c>
      <c r="Z964" s="31">
        <v>50069.492761611902</v>
      </c>
      <c r="AA964" s="31">
        <v>0</v>
      </c>
      <c r="AB964" s="31">
        <v>0</v>
      </c>
      <c r="AC964" s="31">
        <v>2765576.43682861</v>
      </c>
      <c r="AD964" s="31">
        <v>101280.574717522</v>
      </c>
      <c r="AE964" s="31">
        <v>165940.16371727001</v>
      </c>
      <c r="AF964" s="31">
        <v>759755.16909790004</v>
      </c>
      <c r="AG964" s="31">
        <v>887024.18183135998</v>
      </c>
      <c r="AH964" s="31">
        <v>440727.48487472499</v>
      </c>
      <c r="AI964" s="31">
        <v>0</v>
      </c>
      <c r="AJ964" s="31">
        <v>206601.89853668201</v>
      </c>
      <c r="AK964" s="31">
        <v>46379.396379947699</v>
      </c>
      <c r="AL964" s="31">
        <v>0</v>
      </c>
      <c r="AM964" s="31">
        <v>14870.357473850299</v>
      </c>
      <c r="AN964" s="31">
        <v>2851640.5417785598</v>
      </c>
      <c r="AO964" s="31">
        <v>9705660.40625</v>
      </c>
      <c r="AP964" s="31">
        <v>0</v>
      </c>
      <c r="AQ964" s="31">
        <v>9200794.3406982403</v>
      </c>
      <c r="AR964" s="31">
        <v>7189816.8666992197</v>
      </c>
      <c r="AS964" s="31">
        <v>374741.18110275298</v>
      </c>
      <c r="AT964" s="31">
        <v>0</v>
      </c>
      <c r="AU964" s="31">
        <v>0</v>
      </c>
      <c r="AV964" s="31">
        <v>6999399.0490112295</v>
      </c>
      <c r="AW964" s="31">
        <v>277830.31454467803</v>
      </c>
      <c r="AX964" s="31">
        <v>1374623.4847869901</v>
      </c>
      <c r="AY964" s="31">
        <v>6000777.17724609</v>
      </c>
      <c r="AZ964" s="31">
        <v>6537682.56359863</v>
      </c>
      <c r="BA964" s="31">
        <v>3417916.6521301302</v>
      </c>
      <c r="BB964" s="31">
        <v>0</v>
      </c>
      <c r="BC964" s="31">
        <v>1588539.4589691199</v>
      </c>
      <c r="BD964" s="31">
        <v>342701.55166626</v>
      </c>
      <c r="BE964" s="31">
        <v>0</v>
      </c>
      <c r="BF964" s="31">
        <v>113924.572821617</v>
      </c>
      <c r="BG964" s="31">
        <v>7235289.3317871103</v>
      </c>
      <c r="BH964" s="31">
        <v>2533896.01885986</v>
      </c>
      <c r="BI964" s="31">
        <v>0</v>
      </c>
      <c r="BJ964" s="31">
        <v>3110738.2877197298</v>
      </c>
      <c r="BK964" s="31">
        <v>2535850.2747802702</v>
      </c>
      <c r="BL964" s="31">
        <v>30819.988497972499</v>
      </c>
      <c r="BM964" s="31">
        <v>0</v>
      </c>
      <c r="BN964" s="31">
        <v>0</v>
      </c>
      <c r="BO964" s="31">
        <v>0</v>
      </c>
      <c r="BP964" s="31">
        <v>0</v>
      </c>
      <c r="BQ964" s="31">
        <v>0</v>
      </c>
      <c r="BR964" s="31">
        <v>1912479.61535645</v>
      </c>
      <c r="BS964" s="31">
        <v>2413730.8364257799</v>
      </c>
      <c r="BT964" s="31">
        <v>665223.85583496105</v>
      </c>
      <c r="BU964" s="31">
        <v>0</v>
      </c>
      <c r="BV964" s="31">
        <v>648561.44215393101</v>
      </c>
      <c r="BW964" s="31">
        <v>38756.357478141799</v>
      </c>
      <c r="BX964" s="31">
        <v>0</v>
      </c>
      <c r="BY964" s="31">
        <v>0</v>
      </c>
      <c r="BZ964" s="31">
        <v>0</v>
      </c>
      <c r="CA964" s="31">
        <v>36506.290513515502</v>
      </c>
      <c r="CB964" s="31">
        <v>2457283.3394165002</v>
      </c>
      <c r="CC964" s="31">
        <v>18896332.4060059</v>
      </c>
      <c r="CD964" s="31">
        <v>5641843.9619751005</v>
      </c>
      <c r="CE964" s="31">
        <v>389.90565346926502</v>
      </c>
      <c r="CF964" s="31">
        <v>61112.853838920601</v>
      </c>
      <c r="CG964" s="31">
        <v>456344.54159545898</v>
      </c>
      <c r="CH964" s="31">
        <v>38756.357478141799</v>
      </c>
      <c r="CI964" s="31">
        <v>36901.554292202003</v>
      </c>
      <c r="CJ964" s="31">
        <v>2517973.5492858901</v>
      </c>
      <c r="CK964" s="31">
        <v>19354630.380127002</v>
      </c>
      <c r="CL964" s="31">
        <v>5680291.8208007803</v>
      </c>
      <c r="CM964" s="31">
        <v>45791.715976238302</v>
      </c>
      <c r="CN964" s="31">
        <v>5369975.0040283203</v>
      </c>
      <c r="CO964" s="31">
        <v>26590805.291015599</v>
      </c>
      <c r="CP964" s="31">
        <v>5680291.8208007803</v>
      </c>
    </row>
    <row r="965" spans="1:94">
      <c r="A965" s="138" t="s">
        <v>81</v>
      </c>
      <c r="B965" s="163">
        <v>39692</v>
      </c>
      <c r="C965" s="31">
        <v>22550.4633424282</v>
      </c>
      <c r="D965" s="31">
        <v>0</v>
      </c>
      <c r="E965" s="31">
        <v>13815.1379244328</v>
      </c>
      <c r="F965" s="31">
        <v>11440.601757407199</v>
      </c>
      <c r="G965" s="31">
        <v>309.215428199619</v>
      </c>
      <c r="H965" s="31">
        <v>0</v>
      </c>
      <c r="I965" s="31">
        <v>0</v>
      </c>
      <c r="J965" s="31">
        <v>8371.5767459869403</v>
      </c>
      <c r="K965" s="31">
        <v>701.84603980928705</v>
      </c>
      <c r="L965" s="31">
        <v>3739.7002063691598</v>
      </c>
      <c r="M965" s="31">
        <v>15874.134490013101</v>
      </c>
      <c r="N965" s="31">
        <v>6200.0297445654896</v>
      </c>
      <c r="O965" s="31">
        <v>9233.3094799518603</v>
      </c>
      <c r="P965" s="31">
        <v>0</v>
      </c>
      <c r="Q965" s="31">
        <v>1877.8424130529199</v>
      </c>
      <c r="R965" s="31">
        <v>303.44071583822398</v>
      </c>
      <c r="S965" s="31">
        <v>0</v>
      </c>
      <c r="T965" s="31">
        <v>94.511438027955606</v>
      </c>
      <c r="U965" s="31">
        <v>9048.1442747116107</v>
      </c>
      <c r="V965" s="31">
        <v>1262165.9697876</v>
      </c>
      <c r="W965" s="31">
        <v>0</v>
      </c>
      <c r="X965" s="31">
        <v>1172872.0488433801</v>
      </c>
      <c r="Y965" s="31">
        <v>941536.02956390404</v>
      </c>
      <c r="Z965" s="31">
        <v>49339.571399211898</v>
      </c>
      <c r="AA965" s="31">
        <v>0</v>
      </c>
      <c r="AB965" s="31">
        <v>0</v>
      </c>
      <c r="AC965" s="31">
        <v>2797085.2075195299</v>
      </c>
      <c r="AD965" s="31">
        <v>87739.482916831999</v>
      </c>
      <c r="AE965" s="31">
        <v>161999.69705390901</v>
      </c>
      <c r="AF965" s="31">
        <v>757695.60173034703</v>
      </c>
      <c r="AG965" s="31">
        <v>864334.46662902797</v>
      </c>
      <c r="AH965" s="31">
        <v>440706.517032623</v>
      </c>
      <c r="AI965" s="31">
        <v>0</v>
      </c>
      <c r="AJ965" s="31">
        <v>209342.667629242</v>
      </c>
      <c r="AK965" s="31">
        <v>43727.716793060303</v>
      </c>
      <c r="AL965" s="31">
        <v>0</v>
      </c>
      <c r="AM965" s="31">
        <v>15100.3066221476</v>
      </c>
      <c r="AN965" s="31">
        <v>2877026.0523376502</v>
      </c>
      <c r="AO965" s="31">
        <v>10057257.452026401</v>
      </c>
      <c r="AP965" s="31">
        <v>0</v>
      </c>
      <c r="AQ965" s="31">
        <v>8825367.5434570294</v>
      </c>
      <c r="AR965" s="31">
        <v>7047497.9913330097</v>
      </c>
      <c r="AS965" s="31">
        <v>373526.53267288202</v>
      </c>
      <c r="AT965" s="31">
        <v>0</v>
      </c>
      <c r="AU965" s="31">
        <v>0</v>
      </c>
      <c r="AV965" s="31">
        <v>7171904.8552856399</v>
      </c>
      <c r="AW965" s="31">
        <v>244295.65266799901</v>
      </c>
      <c r="AX965" s="31">
        <v>1346094.7316741899</v>
      </c>
      <c r="AY965" s="31">
        <v>6038271.5116577102</v>
      </c>
      <c r="AZ965" s="31">
        <v>6399668.7357788105</v>
      </c>
      <c r="BA965" s="31">
        <v>3437707.0445556599</v>
      </c>
      <c r="BB965" s="31">
        <v>0</v>
      </c>
      <c r="BC965" s="31">
        <v>1621971.6528167699</v>
      </c>
      <c r="BD965" s="31">
        <v>327290.34220504801</v>
      </c>
      <c r="BE965" s="31">
        <v>0</v>
      </c>
      <c r="BF965" s="31">
        <v>115705.982988358</v>
      </c>
      <c r="BG965" s="31">
        <v>7392831.74890137</v>
      </c>
      <c r="BH965" s="31">
        <v>2613614.1802673298</v>
      </c>
      <c r="BI965" s="31">
        <v>0</v>
      </c>
      <c r="BJ965" s="31">
        <v>2988634.4540100102</v>
      </c>
      <c r="BK965" s="31">
        <v>2481184.71160889</v>
      </c>
      <c r="BL965" s="31">
        <v>31140.355144262299</v>
      </c>
      <c r="BM965" s="31">
        <v>0</v>
      </c>
      <c r="BN965" s="31">
        <v>0</v>
      </c>
      <c r="BO965" s="31">
        <v>0</v>
      </c>
      <c r="BP965" s="31">
        <v>0</v>
      </c>
      <c r="BQ965" s="31">
        <v>0</v>
      </c>
      <c r="BR965" s="31">
        <v>1923008.0316467299</v>
      </c>
      <c r="BS965" s="31">
        <v>2353167.9112243699</v>
      </c>
      <c r="BT965" s="31">
        <v>669405.262161255</v>
      </c>
      <c r="BU965" s="31">
        <v>0</v>
      </c>
      <c r="BV965" s="31">
        <v>658034.94922637905</v>
      </c>
      <c r="BW965" s="31">
        <v>37490.0262327194</v>
      </c>
      <c r="BX965" s="31">
        <v>0</v>
      </c>
      <c r="BY965" s="31">
        <v>0</v>
      </c>
      <c r="BZ965" s="31">
        <v>0</v>
      </c>
      <c r="CA965" s="31">
        <v>36316.4658226967</v>
      </c>
      <c r="CB965" s="31">
        <v>2437154.7720947298</v>
      </c>
      <c r="CC965" s="31">
        <v>18877606.887939502</v>
      </c>
      <c r="CD965" s="31">
        <v>5593791.7593994103</v>
      </c>
      <c r="CE965" s="31">
        <v>376.54779280349601</v>
      </c>
      <c r="CF965" s="31">
        <v>58845.841626167297</v>
      </c>
      <c r="CG965" s="31">
        <v>443241.730495453</v>
      </c>
      <c r="CH965" s="31">
        <v>37490.0262327194</v>
      </c>
      <c r="CI965" s="31">
        <v>36700.180704593702</v>
      </c>
      <c r="CJ965" s="31">
        <v>2495988.0674743699</v>
      </c>
      <c r="CK965" s="31">
        <v>19320584.572265599</v>
      </c>
      <c r="CL965" s="31">
        <v>5629849.7278442401</v>
      </c>
      <c r="CM965" s="31">
        <v>45694.350637912801</v>
      </c>
      <c r="CN965" s="31">
        <v>5370194.35473633</v>
      </c>
      <c r="CO965" s="31">
        <v>26698188.2038574</v>
      </c>
      <c r="CP965" s="31">
        <v>5629849.7278442401</v>
      </c>
    </row>
    <row r="966" spans="1:94">
      <c r="A966" s="138" t="s">
        <v>81</v>
      </c>
      <c r="B966" s="163">
        <v>39783</v>
      </c>
      <c r="C966" s="31">
        <v>22557.971057891798</v>
      </c>
      <c r="D966" s="31">
        <v>0</v>
      </c>
      <c r="E966" s="31">
        <v>13470.434816122101</v>
      </c>
      <c r="F966" s="31">
        <v>11328.6780748367</v>
      </c>
      <c r="G966" s="31">
        <v>309.37849611788999</v>
      </c>
      <c r="H966" s="31">
        <v>0</v>
      </c>
      <c r="I966" s="31">
        <v>0</v>
      </c>
      <c r="J966" s="31">
        <v>8479.3360587358493</v>
      </c>
      <c r="K966" s="31">
        <v>579.70681890100195</v>
      </c>
      <c r="L966" s="31">
        <v>3627.1323994398099</v>
      </c>
      <c r="M966" s="31">
        <v>15735.6703298092</v>
      </c>
      <c r="N966" s="31">
        <v>6090.4288410544405</v>
      </c>
      <c r="O966" s="31">
        <v>9279.0034973621405</v>
      </c>
      <c r="P966" s="31">
        <v>0</v>
      </c>
      <c r="Q966" s="31">
        <v>1861.5328832566699</v>
      </c>
      <c r="R966" s="31">
        <v>293.45470444112999</v>
      </c>
      <c r="S966" s="31">
        <v>0</v>
      </c>
      <c r="T966" s="31">
        <v>83.8844126947224</v>
      </c>
      <c r="U966" s="31">
        <v>9099.3830109834707</v>
      </c>
      <c r="V966" s="31">
        <v>1261491.9376220701</v>
      </c>
      <c r="W966" s="31">
        <v>0</v>
      </c>
      <c r="X966" s="31">
        <v>1138246.89776611</v>
      </c>
      <c r="Y966" s="31">
        <v>925035.85451507603</v>
      </c>
      <c r="Z966" s="31">
        <v>49999.1526808739</v>
      </c>
      <c r="AA966" s="31">
        <v>0</v>
      </c>
      <c r="AB966" s="31">
        <v>0</v>
      </c>
      <c r="AC966" s="31">
        <v>2806142.3355407701</v>
      </c>
      <c r="AD966" s="31">
        <v>71839.458820343003</v>
      </c>
      <c r="AE966" s="31">
        <v>152961.408697128</v>
      </c>
      <c r="AF966" s="31">
        <v>743965.50315094006</v>
      </c>
      <c r="AG966" s="31">
        <v>848189.69893646205</v>
      </c>
      <c r="AH966" s="31">
        <v>445290.62838363601</v>
      </c>
      <c r="AI966" s="31">
        <v>0</v>
      </c>
      <c r="AJ966" s="31">
        <v>207882.17404556301</v>
      </c>
      <c r="AK966" s="31">
        <v>43778.145296573603</v>
      </c>
      <c r="AL966" s="31">
        <v>0</v>
      </c>
      <c r="AM966" s="31">
        <v>12952.4617425203</v>
      </c>
      <c r="AN966" s="31">
        <v>2890746.5733032199</v>
      </c>
      <c r="AO966" s="31">
        <v>10073672.731323199</v>
      </c>
      <c r="AP966" s="31">
        <v>0</v>
      </c>
      <c r="AQ966" s="31">
        <v>8588698.6024169903</v>
      </c>
      <c r="AR966" s="31">
        <v>6950543.0989990197</v>
      </c>
      <c r="AS966" s="31">
        <v>381947.74556350702</v>
      </c>
      <c r="AT966" s="31">
        <v>0</v>
      </c>
      <c r="AU966" s="31">
        <v>0</v>
      </c>
      <c r="AV966" s="31">
        <v>7288132.6124267597</v>
      </c>
      <c r="AW966" s="31">
        <v>202541.45834922799</v>
      </c>
      <c r="AX966" s="31">
        <v>1277184.1840515099</v>
      </c>
      <c r="AY966" s="31">
        <v>5960944.6635742197</v>
      </c>
      <c r="AZ966" s="31">
        <v>6317126.5657348596</v>
      </c>
      <c r="BA966" s="31">
        <v>3492349.5265808101</v>
      </c>
      <c r="BB966" s="31">
        <v>0</v>
      </c>
      <c r="BC966" s="31">
        <v>1623020.1410217299</v>
      </c>
      <c r="BD966" s="31">
        <v>330511.56677627598</v>
      </c>
      <c r="BE966" s="31">
        <v>0</v>
      </c>
      <c r="BF966" s="31">
        <v>102361.722240448</v>
      </c>
      <c r="BG966" s="31">
        <v>7531244.7989502</v>
      </c>
      <c r="BH966" s="31">
        <v>2615860.6161499</v>
      </c>
      <c r="BI966" s="31">
        <v>0</v>
      </c>
      <c r="BJ966" s="31">
        <v>2930943.9799499498</v>
      </c>
      <c r="BK966" s="31">
        <v>2451239.2854003902</v>
      </c>
      <c r="BL966" s="31">
        <v>32454.477127313599</v>
      </c>
      <c r="BM966" s="31">
        <v>0</v>
      </c>
      <c r="BN966" s="31">
        <v>0</v>
      </c>
      <c r="BO966" s="31">
        <v>0</v>
      </c>
      <c r="BP966" s="31">
        <v>0</v>
      </c>
      <c r="BQ966" s="31">
        <v>0</v>
      </c>
      <c r="BR966" s="31">
        <v>1911187.25456238</v>
      </c>
      <c r="BS966" s="31">
        <v>2322531.0865173298</v>
      </c>
      <c r="BT966" s="31">
        <v>679464.79402923596</v>
      </c>
      <c r="BU966" s="31">
        <v>0</v>
      </c>
      <c r="BV966" s="31">
        <v>666008.91897582996</v>
      </c>
      <c r="BW966" s="31">
        <v>37120.931412220001</v>
      </c>
      <c r="BX966" s="31">
        <v>0</v>
      </c>
      <c r="BY966" s="31">
        <v>0</v>
      </c>
      <c r="BZ966" s="31">
        <v>0</v>
      </c>
      <c r="CA966" s="31">
        <v>36038.291155815103</v>
      </c>
      <c r="CB966" s="31">
        <v>2397163.7139892601</v>
      </c>
      <c r="CC966" s="31">
        <v>18654899.053222701</v>
      </c>
      <c r="CD966" s="31">
        <v>5554636.2889404297</v>
      </c>
      <c r="CE966" s="31">
        <v>364.86871194466897</v>
      </c>
      <c r="CF966" s="31">
        <v>57043.9003930092</v>
      </c>
      <c r="CG966" s="31">
        <v>433970.08765029901</v>
      </c>
      <c r="CH966" s="31">
        <v>37120.931412220001</v>
      </c>
      <c r="CI966" s="31">
        <v>36389.719860553698</v>
      </c>
      <c r="CJ966" s="31">
        <v>2454098.8591918899</v>
      </c>
      <c r="CK966" s="31">
        <v>19086917.565429699</v>
      </c>
      <c r="CL966" s="31">
        <v>5590097.1437377902</v>
      </c>
      <c r="CM966" s="31">
        <v>45433.732472419702</v>
      </c>
      <c r="CN966" s="31">
        <v>5344815.9638671903</v>
      </c>
      <c r="CO966" s="31">
        <v>26616299.25</v>
      </c>
      <c r="CP966" s="31">
        <v>5590097.1437377902</v>
      </c>
    </row>
    <row r="967" spans="1:94">
      <c r="A967" s="138" t="s">
        <v>81</v>
      </c>
      <c r="B967" s="163">
        <v>39873</v>
      </c>
      <c r="C967" s="31">
        <v>22901.688569545699</v>
      </c>
      <c r="D967" s="31">
        <v>0</v>
      </c>
      <c r="E967" s="31">
        <v>13252.408110737801</v>
      </c>
      <c r="F967" s="31">
        <v>11262.6457967758</v>
      </c>
      <c r="G967" s="31">
        <v>320.62320510670497</v>
      </c>
      <c r="H967" s="31">
        <v>0</v>
      </c>
      <c r="I967" s="31">
        <v>0</v>
      </c>
      <c r="J967" s="31">
        <v>8694.8220810890198</v>
      </c>
      <c r="K967" s="31">
        <v>484.45091298222502</v>
      </c>
      <c r="L967" s="31">
        <v>3582.5494734942899</v>
      </c>
      <c r="M967" s="31">
        <v>15949.682627797099</v>
      </c>
      <c r="N967" s="31">
        <v>5975.0388989448502</v>
      </c>
      <c r="O967" s="31">
        <v>9357.7598770856894</v>
      </c>
      <c r="P967" s="31">
        <v>0</v>
      </c>
      <c r="Q967" s="31">
        <v>1846.3073489368001</v>
      </c>
      <c r="R967" s="31">
        <v>298.89973224327002</v>
      </c>
      <c r="S967" s="31">
        <v>0</v>
      </c>
      <c r="T967" s="31">
        <v>85.921999835409196</v>
      </c>
      <c r="U967" s="31">
        <v>9188.2646490335501</v>
      </c>
      <c r="V967" s="31">
        <v>1272056.0782928499</v>
      </c>
      <c r="W967" s="31">
        <v>0</v>
      </c>
      <c r="X967" s="31">
        <v>1091938.88311768</v>
      </c>
      <c r="Y967" s="31">
        <v>899720.35506439197</v>
      </c>
      <c r="Z967" s="31">
        <v>49636.244556903803</v>
      </c>
      <c r="AA967" s="31">
        <v>0</v>
      </c>
      <c r="AB967" s="31">
        <v>0</v>
      </c>
      <c r="AC967" s="31">
        <v>2867255.8489379901</v>
      </c>
      <c r="AD967" s="31">
        <v>56492.212392807</v>
      </c>
      <c r="AE967" s="31">
        <v>149802.84973335301</v>
      </c>
      <c r="AF967" s="31">
        <v>746661.99483490002</v>
      </c>
      <c r="AG967" s="31">
        <v>816117.180366516</v>
      </c>
      <c r="AH967" s="31">
        <v>449424.41065597499</v>
      </c>
      <c r="AI967" s="31">
        <v>0</v>
      </c>
      <c r="AJ967" s="31">
        <v>204282.128984451</v>
      </c>
      <c r="AK967" s="31">
        <v>42653.660199642203</v>
      </c>
      <c r="AL967" s="31">
        <v>0</v>
      </c>
      <c r="AM967" s="31">
        <v>12945.208738565399</v>
      </c>
      <c r="AN967" s="31">
        <v>2926341.8134155301</v>
      </c>
      <c r="AO967" s="31">
        <v>10237162.1403809</v>
      </c>
      <c r="AP967" s="31">
        <v>0</v>
      </c>
      <c r="AQ967" s="31">
        <v>8235325.4104614304</v>
      </c>
      <c r="AR967" s="31">
        <v>6742990.1760253897</v>
      </c>
      <c r="AS967" s="31">
        <v>378311.38320922898</v>
      </c>
      <c r="AT967" s="31">
        <v>0</v>
      </c>
      <c r="AU967" s="31">
        <v>0</v>
      </c>
      <c r="AV967" s="31">
        <v>7499558.5964965802</v>
      </c>
      <c r="AW967" s="31">
        <v>160780.73856353801</v>
      </c>
      <c r="AX967" s="31">
        <v>1265687.4369812</v>
      </c>
      <c r="AY967" s="31">
        <v>6014688.8781127902</v>
      </c>
      <c r="AZ967" s="31">
        <v>6067859.2387084998</v>
      </c>
      <c r="BA967" s="31">
        <v>3560187.5558776902</v>
      </c>
      <c r="BB967" s="31">
        <v>0</v>
      </c>
      <c r="BC967" s="31">
        <v>1584465.3335571301</v>
      </c>
      <c r="BD967" s="31">
        <v>321429.232215881</v>
      </c>
      <c r="BE967" s="31">
        <v>0</v>
      </c>
      <c r="BF967" s="31">
        <v>101308.735637665</v>
      </c>
      <c r="BG967" s="31">
        <v>7666018.7196044903</v>
      </c>
      <c r="BH967" s="31">
        <v>2699849.7677307101</v>
      </c>
      <c r="BI967" s="31">
        <v>0</v>
      </c>
      <c r="BJ967" s="31">
        <v>2850540.4544677702</v>
      </c>
      <c r="BK967" s="31">
        <v>2390767.5329589802</v>
      </c>
      <c r="BL967" s="31">
        <v>31584.3413004875</v>
      </c>
      <c r="BM967" s="31">
        <v>0</v>
      </c>
      <c r="BN967" s="31">
        <v>0</v>
      </c>
      <c r="BO967" s="31">
        <v>0</v>
      </c>
      <c r="BP967" s="31">
        <v>0</v>
      </c>
      <c r="BQ967" s="31">
        <v>0</v>
      </c>
      <c r="BR967" s="31">
        <v>1920506.46609497</v>
      </c>
      <c r="BS967" s="31">
        <v>2251203.3265380901</v>
      </c>
      <c r="BT967" s="31">
        <v>692582.364349365</v>
      </c>
      <c r="BU967" s="31">
        <v>0</v>
      </c>
      <c r="BV967" s="31">
        <v>656265.597473145</v>
      </c>
      <c r="BW967" s="31">
        <v>36159.890917778001</v>
      </c>
      <c r="BX967" s="31">
        <v>0</v>
      </c>
      <c r="BY967" s="31">
        <v>0</v>
      </c>
      <c r="BZ967" s="31">
        <v>0</v>
      </c>
      <c r="CA967" s="31">
        <v>36181.195037365003</v>
      </c>
      <c r="CB967" s="31">
        <v>2366624.14776611</v>
      </c>
      <c r="CC967" s="31">
        <v>18494743.1789551</v>
      </c>
      <c r="CD967" s="31">
        <v>5551829.7811279297</v>
      </c>
      <c r="CE967" s="31">
        <v>372.703005839139</v>
      </c>
      <c r="CF967" s="31">
        <v>55429.221366882302</v>
      </c>
      <c r="CG967" s="31">
        <v>421914.60525131202</v>
      </c>
      <c r="CH967" s="31">
        <v>36159.890917778001</v>
      </c>
      <c r="CI967" s="31">
        <v>36555.773554801897</v>
      </c>
      <c r="CJ967" s="31">
        <v>2422220.54437256</v>
      </c>
      <c r="CK967" s="31">
        <v>18917202.295410201</v>
      </c>
      <c r="CL967" s="31">
        <v>5591288.7145996103</v>
      </c>
      <c r="CM967" s="31">
        <v>45699.899514675097</v>
      </c>
      <c r="CN967" s="31">
        <v>5352274.5999755897</v>
      </c>
      <c r="CO967" s="31">
        <v>26604317.8825684</v>
      </c>
      <c r="CP967" s="31">
        <v>5591288.7145996103</v>
      </c>
    </row>
    <row r="968" spans="1:94">
      <c r="A968" s="138" t="s">
        <v>81</v>
      </c>
      <c r="B968" s="163">
        <v>39965</v>
      </c>
      <c r="C968" s="31">
        <v>23227.697031497999</v>
      </c>
      <c r="D968" s="31">
        <v>0</v>
      </c>
      <c r="E968" s="31">
        <v>12974.9877836704</v>
      </c>
      <c r="F968" s="31">
        <v>11128.116320609999</v>
      </c>
      <c r="G968" s="31">
        <v>343.25607474893297</v>
      </c>
      <c r="H968" s="31">
        <v>0</v>
      </c>
      <c r="I968" s="31">
        <v>0</v>
      </c>
      <c r="J968" s="31">
        <v>8855.30251014233</v>
      </c>
      <c r="K968" s="31">
        <v>389.778711978346</v>
      </c>
      <c r="L968" s="31">
        <v>3596.0178363025202</v>
      </c>
      <c r="M968" s="31">
        <v>15984.234559059099</v>
      </c>
      <c r="N968" s="31">
        <v>5909.8527750372896</v>
      </c>
      <c r="O968" s="31">
        <v>9424.6754692792892</v>
      </c>
      <c r="P968" s="31">
        <v>0</v>
      </c>
      <c r="Q968" s="31">
        <v>1862.8368051797199</v>
      </c>
      <c r="R968" s="31">
        <v>307.550037309527</v>
      </c>
      <c r="S968" s="31">
        <v>0</v>
      </c>
      <c r="T968" s="31">
        <v>84.794525144621701</v>
      </c>
      <c r="U968" s="31">
        <v>9217.6618100404703</v>
      </c>
      <c r="V968" s="31">
        <v>1287612.90661621</v>
      </c>
      <c r="W968" s="31">
        <v>0</v>
      </c>
      <c r="X968" s="31">
        <v>1074713.10466003</v>
      </c>
      <c r="Y968" s="31">
        <v>893651.60873413098</v>
      </c>
      <c r="Z968" s="31">
        <v>50575.211678981803</v>
      </c>
      <c r="AA968" s="31">
        <v>0</v>
      </c>
      <c r="AB968" s="31">
        <v>0</v>
      </c>
      <c r="AC968" s="31">
        <v>2908022.0419921898</v>
      </c>
      <c r="AD968" s="31">
        <v>44773.177419662497</v>
      </c>
      <c r="AE968" s="31">
        <v>147343.11721801799</v>
      </c>
      <c r="AF968" s="31">
        <v>757055.18053436303</v>
      </c>
      <c r="AG968" s="31">
        <v>806104.68820190395</v>
      </c>
      <c r="AH968" s="31">
        <v>447321.49967956502</v>
      </c>
      <c r="AI968" s="31">
        <v>0</v>
      </c>
      <c r="AJ968" s="31">
        <v>205476.56744384801</v>
      </c>
      <c r="AK968" s="31">
        <v>42788.9741826057</v>
      </c>
      <c r="AL968" s="31">
        <v>0</v>
      </c>
      <c r="AM968" s="31">
        <v>12672.346902847299</v>
      </c>
      <c r="AN968" s="31">
        <v>2946223.69140625</v>
      </c>
      <c r="AO968" s="31">
        <v>10411621.3267822</v>
      </c>
      <c r="AP968" s="31">
        <v>0</v>
      </c>
      <c r="AQ968" s="31">
        <v>8140466.02624512</v>
      </c>
      <c r="AR968" s="31">
        <v>6729950.5594482403</v>
      </c>
      <c r="AS968" s="31">
        <v>389649.81819152797</v>
      </c>
      <c r="AT968" s="31">
        <v>0</v>
      </c>
      <c r="AU968" s="31">
        <v>0</v>
      </c>
      <c r="AV968" s="31">
        <v>7676947.3404540997</v>
      </c>
      <c r="AW968" s="31">
        <v>128079.29927158399</v>
      </c>
      <c r="AX968" s="31">
        <v>1252312.7372283901</v>
      </c>
      <c r="AY968" s="31">
        <v>6123553.2281494103</v>
      </c>
      <c r="AZ968" s="31">
        <v>6026092.5618286096</v>
      </c>
      <c r="BA968" s="31">
        <v>3557339.5893554701</v>
      </c>
      <c r="BB968" s="31">
        <v>0</v>
      </c>
      <c r="BC968" s="31">
        <v>1610412.1920165999</v>
      </c>
      <c r="BD968" s="31">
        <v>325021.33939743001</v>
      </c>
      <c r="BE968" s="31">
        <v>0</v>
      </c>
      <c r="BF968" s="31">
        <v>99945.522567748994</v>
      </c>
      <c r="BG968" s="31">
        <v>7783892.7576904297</v>
      </c>
      <c r="BH968" s="31">
        <v>2730687.2125244099</v>
      </c>
      <c r="BI968" s="31">
        <v>0</v>
      </c>
      <c r="BJ968" s="31">
        <v>2826655.2175598098</v>
      </c>
      <c r="BK968" s="31">
        <v>2383332.1789245601</v>
      </c>
      <c r="BL968" s="31">
        <v>32689.1263411045</v>
      </c>
      <c r="BM968" s="31">
        <v>0</v>
      </c>
      <c r="BN968" s="31">
        <v>0</v>
      </c>
      <c r="BO968" s="31">
        <v>0</v>
      </c>
      <c r="BP968" s="31">
        <v>0</v>
      </c>
      <c r="BQ968" s="31">
        <v>0</v>
      </c>
      <c r="BR968" s="31">
        <v>1950954.9711303699</v>
      </c>
      <c r="BS968" s="31">
        <v>2231992.7669677702</v>
      </c>
      <c r="BT968" s="31">
        <v>692076.819244385</v>
      </c>
      <c r="BU968" s="31">
        <v>0</v>
      </c>
      <c r="BV968" s="31">
        <v>667529.328598022</v>
      </c>
      <c r="BW968" s="31">
        <v>36388.715960025802</v>
      </c>
      <c r="BX968" s="31">
        <v>0</v>
      </c>
      <c r="BY968" s="31">
        <v>0</v>
      </c>
      <c r="BZ968" s="31">
        <v>0</v>
      </c>
      <c r="CA968" s="31">
        <v>36211.879925251</v>
      </c>
      <c r="CB968" s="31">
        <v>2361588.7958374</v>
      </c>
      <c r="CC968" s="31">
        <v>18553145.019287098</v>
      </c>
      <c r="CD968" s="31">
        <v>5557034.3871459998</v>
      </c>
      <c r="CE968" s="31">
        <v>383.32806999981398</v>
      </c>
      <c r="CF968" s="31">
        <v>55325.995686531103</v>
      </c>
      <c r="CG968" s="31">
        <v>424602.047527313</v>
      </c>
      <c r="CH968" s="31">
        <v>36388.715960025802</v>
      </c>
      <c r="CI968" s="31">
        <v>36597.481031417803</v>
      </c>
      <c r="CJ968" s="31">
        <v>2416887.75863647</v>
      </c>
      <c r="CK968" s="31">
        <v>18979174.9287109</v>
      </c>
      <c r="CL968" s="31">
        <v>5593627.2955932599</v>
      </c>
      <c r="CM968" s="31">
        <v>45754.493691921198</v>
      </c>
      <c r="CN968" s="31">
        <v>5361563.35620117</v>
      </c>
      <c r="CO968" s="31">
        <v>26753050.564697299</v>
      </c>
      <c r="CP968" s="31">
        <v>5593627.2955932599</v>
      </c>
    </row>
    <row r="969" spans="1:94">
      <c r="A969" s="138" t="s">
        <v>81</v>
      </c>
      <c r="B969" s="163">
        <v>40057</v>
      </c>
      <c r="C969" s="31">
        <v>23556.215183734901</v>
      </c>
      <c r="D969" s="31">
        <v>0</v>
      </c>
      <c r="E969" s="31">
        <v>12711.2951954603</v>
      </c>
      <c r="F969" s="31">
        <v>10972.937621474301</v>
      </c>
      <c r="G969" s="31">
        <v>372.65140983834902</v>
      </c>
      <c r="H969" s="31">
        <v>0</v>
      </c>
      <c r="I969" s="31">
        <v>0</v>
      </c>
      <c r="J969" s="31">
        <v>8968.2991597652399</v>
      </c>
      <c r="K969" s="31">
        <v>295.43103813379997</v>
      </c>
      <c r="L969" s="31">
        <v>3359.5262959599499</v>
      </c>
      <c r="M969" s="31">
        <v>16052.730411291101</v>
      </c>
      <c r="N969" s="31">
        <v>5837.6659326553299</v>
      </c>
      <c r="O969" s="31">
        <v>9552.77102935314</v>
      </c>
      <c r="P969" s="31">
        <v>0</v>
      </c>
      <c r="Q969" s="31">
        <v>1862.5649010241</v>
      </c>
      <c r="R969" s="31">
        <v>314.27197749540198</v>
      </c>
      <c r="S969" s="31">
        <v>0</v>
      </c>
      <c r="T969" s="31">
        <v>84.659910632297397</v>
      </c>
      <c r="U969" s="31">
        <v>9261.5613486766797</v>
      </c>
      <c r="V969" s="31">
        <v>1298352.4542083701</v>
      </c>
      <c r="W969" s="31">
        <v>0</v>
      </c>
      <c r="X969" s="31">
        <v>1053483.10443115</v>
      </c>
      <c r="Y969" s="31">
        <v>882471.786460876</v>
      </c>
      <c r="Z969" s="31">
        <v>52743.808191776297</v>
      </c>
      <c r="AA969" s="31">
        <v>0</v>
      </c>
      <c r="AB969" s="31">
        <v>0</v>
      </c>
      <c r="AC969" s="31">
        <v>2942678.6441955599</v>
      </c>
      <c r="AD969" s="31">
        <v>32113.5352706909</v>
      </c>
      <c r="AE969" s="31">
        <v>141552.21375846901</v>
      </c>
      <c r="AF969" s="31">
        <v>759537.65454101597</v>
      </c>
      <c r="AG969" s="31">
        <v>792956.29689788795</v>
      </c>
      <c r="AH969" s="31">
        <v>448319.17443847703</v>
      </c>
      <c r="AI969" s="31">
        <v>0</v>
      </c>
      <c r="AJ969" s="31">
        <v>207580.92755889901</v>
      </c>
      <c r="AK969" s="31">
        <v>43639.648462772398</v>
      </c>
      <c r="AL969" s="31">
        <v>0</v>
      </c>
      <c r="AM969" s="31">
        <v>11870.121995806699</v>
      </c>
      <c r="AN969" s="31">
        <v>2972983.98547363</v>
      </c>
      <c r="AO969" s="31">
        <v>10619945.6984863</v>
      </c>
      <c r="AP969" s="31">
        <v>0</v>
      </c>
      <c r="AQ969" s="31">
        <v>8016309.2935790997</v>
      </c>
      <c r="AR969" s="31">
        <v>6670818.2728881799</v>
      </c>
      <c r="AS969" s="31">
        <v>405157.40886688197</v>
      </c>
      <c r="AT969" s="31">
        <v>0</v>
      </c>
      <c r="AU969" s="31">
        <v>0</v>
      </c>
      <c r="AV969" s="31">
        <v>7833357.5523071298</v>
      </c>
      <c r="AW969" s="31">
        <v>92567.9899988174</v>
      </c>
      <c r="AX969" s="31">
        <v>1189291.15263367</v>
      </c>
      <c r="AY969" s="31">
        <v>6192611.4691772498</v>
      </c>
      <c r="AZ969" s="31">
        <v>5974191.01708984</v>
      </c>
      <c r="BA969" s="31">
        <v>3595435.51416016</v>
      </c>
      <c r="BB969" s="31">
        <v>0</v>
      </c>
      <c r="BC969" s="31">
        <v>1632776.9832305899</v>
      </c>
      <c r="BD969" s="31">
        <v>334609.92136764497</v>
      </c>
      <c r="BE969" s="31">
        <v>0</v>
      </c>
      <c r="BF969" s="31">
        <v>90953.989728927598</v>
      </c>
      <c r="BG969" s="31">
        <v>7920165.2459106399</v>
      </c>
      <c r="BH969" s="31">
        <v>2746667.9581909198</v>
      </c>
      <c r="BI969" s="31">
        <v>0</v>
      </c>
      <c r="BJ969" s="31">
        <v>2773559.9114685101</v>
      </c>
      <c r="BK969" s="31">
        <v>2357997.70733643</v>
      </c>
      <c r="BL969" s="31">
        <v>35931.376055240602</v>
      </c>
      <c r="BM969" s="31">
        <v>0</v>
      </c>
      <c r="BN969" s="31">
        <v>0</v>
      </c>
      <c r="BO969" s="31">
        <v>0</v>
      </c>
      <c r="BP969" s="31">
        <v>0</v>
      </c>
      <c r="BQ969" s="31">
        <v>0</v>
      </c>
      <c r="BR969" s="31">
        <v>1956774.32223511</v>
      </c>
      <c r="BS969" s="31">
        <v>2200384.2309570299</v>
      </c>
      <c r="BT969" s="31">
        <v>699466.84323120106</v>
      </c>
      <c r="BU969" s="31">
        <v>0</v>
      </c>
      <c r="BV969" s="31">
        <v>679447.36344146705</v>
      </c>
      <c r="BW969" s="31">
        <v>38415.322737216899</v>
      </c>
      <c r="BX969" s="31">
        <v>0</v>
      </c>
      <c r="BY969" s="31">
        <v>0</v>
      </c>
      <c r="BZ969" s="31">
        <v>0</v>
      </c>
      <c r="CA969" s="31">
        <v>36227.272313594804</v>
      </c>
      <c r="CB969" s="31">
        <v>2353751.1461486798</v>
      </c>
      <c r="CC969" s="31">
        <v>18625037.651122998</v>
      </c>
      <c r="CD969" s="31">
        <v>5512025.4078369103</v>
      </c>
      <c r="CE969" s="31">
        <v>387.52412291616201</v>
      </c>
      <c r="CF969" s="31">
        <v>55421.410101413698</v>
      </c>
      <c r="CG969" s="31">
        <v>424911.77644729603</v>
      </c>
      <c r="CH969" s="31">
        <v>38415.322737216899</v>
      </c>
      <c r="CI969" s="31">
        <v>36623.095535278298</v>
      </c>
      <c r="CJ969" s="31">
        <v>2409248.7015685998</v>
      </c>
      <c r="CK969" s="31">
        <v>19050311.3818359</v>
      </c>
      <c r="CL969" s="31">
        <v>5548268.5104980497</v>
      </c>
      <c r="CM969" s="31">
        <v>45824.776288986199</v>
      </c>
      <c r="CN969" s="31">
        <v>5380691.5857543899</v>
      </c>
      <c r="CO969" s="31">
        <v>26962517.1413574</v>
      </c>
      <c r="CP969" s="31">
        <v>5548268.5104980497</v>
      </c>
    </row>
    <row r="970" spans="1:94">
      <c r="A970" s="138" t="s">
        <v>81</v>
      </c>
      <c r="B970" s="163">
        <v>40148</v>
      </c>
      <c r="C970" s="31">
        <v>24461.9703977108</v>
      </c>
      <c r="D970" s="31">
        <v>0</v>
      </c>
      <c r="E970" s="31">
        <v>11801.6321750879</v>
      </c>
      <c r="F970" s="31">
        <v>10838.9114513397</v>
      </c>
      <c r="G970" s="31">
        <v>398.67048248648598</v>
      </c>
      <c r="H970" s="31">
        <v>0</v>
      </c>
      <c r="I970" s="31">
        <v>0</v>
      </c>
      <c r="J970" s="31">
        <v>9113.6413228511792</v>
      </c>
      <c r="K970" s="31">
        <v>232.61982244812</v>
      </c>
      <c r="L970" s="31">
        <v>3308.0449904799498</v>
      </c>
      <c r="M970" s="31">
        <v>16017.816116452201</v>
      </c>
      <c r="N970" s="31">
        <v>5851.4344769716299</v>
      </c>
      <c r="O970" s="31">
        <v>9703.93803083897</v>
      </c>
      <c r="P970" s="31">
        <v>0</v>
      </c>
      <c r="Q970" s="31">
        <v>1834.3797393739201</v>
      </c>
      <c r="R970" s="31">
        <v>334.58393944054802</v>
      </c>
      <c r="S970" s="31">
        <v>0</v>
      </c>
      <c r="T970" s="31">
        <v>90.401057511568098</v>
      </c>
      <c r="U970" s="31">
        <v>9368.54897379875</v>
      </c>
      <c r="V970" s="31">
        <v>1389943.1314544701</v>
      </c>
      <c r="W970" s="31">
        <v>0</v>
      </c>
      <c r="X970" s="31">
        <v>967173.90463256801</v>
      </c>
      <c r="Y970" s="31">
        <v>869536.47376251197</v>
      </c>
      <c r="Z970" s="31">
        <v>54538.3571696281</v>
      </c>
      <c r="AA970" s="31">
        <v>0</v>
      </c>
      <c r="AB970" s="31">
        <v>0</v>
      </c>
      <c r="AC970" s="31">
        <v>2961772.2041626</v>
      </c>
      <c r="AD970" s="31">
        <v>22269.163735151302</v>
      </c>
      <c r="AE970" s="31">
        <v>140010.054218292</v>
      </c>
      <c r="AF970" s="31">
        <v>766133.93460082996</v>
      </c>
      <c r="AG970" s="31">
        <v>784948.570518494</v>
      </c>
      <c r="AH970" s="31">
        <v>457304.353591919</v>
      </c>
      <c r="AI970" s="31">
        <v>0</v>
      </c>
      <c r="AJ970" s="31">
        <v>207288.98692893999</v>
      </c>
      <c r="AK970" s="31">
        <v>43560.808941841096</v>
      </c>
      <c r="AL970" s="31">
        <v>0</v>
      </c>
      <c r="AM970" s="31">
        <v>11690.802281022099</v>
      </c>
      <c r="AN970" s="31">
        <v>2988420.4638977102</v>
      </c>
      <c r="AO970" s="31">
        <v>11384247.1750488</v>
      </c>
      <c r="AP970" s="31">
        <v>0</v>
      </c>
      <c r="AQ970" s="31">
        <v>7396148.2553100605</v>
      </c>
      <c r="AR970" s="31">
        <v>6626126.1140747098</v>
      </c>
      <c r="AS970" s="31">
        <v>419301.35189056402</v>
      </c>
      <c r="AT970" s="31">
        <v>0</v>
      </c>
      <c r="AU970" s="31">
        <v>0</v>
      </c>
      <c r="AV970" s="31">
        <v>7970684.34448242</v>
      </c>
      <c r="AW970" s="31">
        <v>64860.0521397591</v>
      </c>
      <c r="AX970" s="31">
        <v>1211608.46424866</v>
      </c>
      <c r="AY970" s="31">
        <v>6289527.1918945303</v>
      </c>
      <c r="AZ970" s="31">
        <v>5951933.1779174795</v>
      </c>
      <c r="BA970" s="31">
        <v>3696134.9945678702</v>
      </c>
      <c r="BB970" s="31">
        <v>0</v>
      </c>
      <c r="BC970" s="31">
        <v>1637412.9828796401</v>
      </c>
      <c r="BD970" s="31">
        <v>333720.074142456</v>
      </c>
      <c r="BE970" s="31">
        <v>0</v>
      </c>
      <c r="BF970" s="31">
        <v>92285.746497154207</v>
      </c>
      <c r="BG970" s="31">
        <v>8055547.2167358398</v>
      </c>
      <c r="BH970" s="31">
        <v>2907069.9759521498</v>
      </c>
      <c r="BI970" s="31">
        <v>0</v>
      </c>
      <c r="BJ970" s="31">
        <v>2620058.01141357</v>
      </c>
      <c r="BK970" s="31">
        <v>2339841.0559081999</v>
      </c>
      <c r="BL970" s="31">
        <v>36555.767480373397</v>
      </c>
      <c r="BM970" s="31">
        <v>0</v>
      </c>
      <c r="BN970" s="31">
        <v>0</v>
      </c>
      <c r="BO970" s="31">
        <v>0</v>
      </c>
      <c r="BP970" s="31">
        <v>0</v>
      </c>
      <c r="BQ970" s="31">
        <v>0</v>
      </c>
      <c r="BR970" s="31">
        <v>1968618.9066772501</v>
      </c>
      <c r="BS970" s="31">
        <v>2193443.5164794899</v>
      </c>
      <c r="BT970" s="31">
        <v>719289.59709930397</v>
      </c>
      <c r="BU970" s="31">
        <v>0</v>
      </c>
      <c r="BV970" s="31">
        <v>685178.81266021705</v>
      </c>
      <c r="BW970" s="31">
        <v>36965.678654670701</v>
      </c>
      <c r="BX970" s="31">
        <v>0</v>
      </c>
      <c r="BY970" s="31">
        <v>0</v>
      </c>
      <c r="BZ970" s="31">
        <v>0</v>
      </c>
      <c r="CA970" s="31">
        <v>36278.7745580673</v>
      </c>
      <c r="CB970" s="31">
        <v>2354068.8574218801</v>
      </c>
      <c r="CC970" s="31">
        <v>18773309.058593798</v>
      </c>
      <c r="CD970" s="31">
        <v>5540045.9021606399</v>
      </c>
      <c r="CE970" s="31">
        <v>409.438494164497</v>
      </c>
      <c r="CF970" s="31">
        <v>55761.296484470397</v>
      </c>
      <c r="CG970" s="31">
        <v>428751.62220001197</v>
      </c>
      <c r="CH970" s="31">
        <v>36965.678654670701</v>
      </c>
      <c r="CI970" s="31">
        <v>36677.396648406997</v>
      </c>
      <c r="CJ970" s="31">
        <v>2409614.9750060998</v>
      </c>
      <c r="CK970" s="31">
        <v>19198265.972412098</v>
      </c>
      <c r="CL970" s="31">
        <v>5575516.4046630897</v>
      </c>
      <c r="CM970" s="31">
        <v>45962.085844039902</v>
      </c>
      <c r="CN970" s="31">
        <v>5398426.3677978497</v>
      </c>
      <c r="CO970" s="31">
        <v>27260287.239257801</v>
      </c>
      <c r="CP970" s="31">
        <v>5575516.4046630897</v>
      </c>
    </row>
    <row r="971" spans="1:94">
      <c r="A971" s="138" t="s">
        <v>81</v>
      </c>
      <c r="B971" s="163">
        <v>40238</v>
      </c>
      <c r="C971" s="31">
        <v>24507.715982437101</v>
      </c>
      <c r="D971" s="31">
        <v>0</v>
      </c>
      <c r="E971" s="31">
        <v>11636.7110010386</v>
      </c>
      <c r="F971" s="31">
        <v>10715.8092679977</v>
      </c>
      <c r="G971" s="31">
        <v>404.760839447379</v>
      </c>
      <c r="H971" s="31">
        <v>0</v>
      </c>
      <c r="I971" s="31">
        <v>0</v>
      </c>
      <c r="J971" s="31">
        <v>9175.3460407257098</v>
      </c>
      <c r="K971" s="31">
        <v>179.690033154562</v>
      </c>
      <c r="L971" s="31">
        <v>3274.5183984339201</v>
      </c>
      <c r="M971" s="31">
        <v>15940.607085108801</v>
      </c>
      <c r="N971" s="31">
        <v>5830.1706568002701</v>
      </c>
      <c r="O971" s="31">
        <v>9768.9054571390207</v>
      </c>
      <c r="P971" s="31">
        <v>0</v>
      </c>
      <c r="Q971" s="31">
        <v>1811.13007853925</v>
      </c>
      <c r="R971" s="31">
        <v>331.22046026587498</v>
      </c>
      <c r="S971" s="31">
        <v>0</v>
      </c>
      <c r="T971" s="31">
        <v>90.899818018078804</v>
      </c>
      <c r="U971" s="31">
        <v>9353.0919029712695</v>
      </c>
      <c r="V971" s="31">
        <v>1376420.7002105699</v>
      </c>
      <c r="W971" s="31">
        <v>0</v>
      </c>
      <c r="X971" s="31">
        <v>950600.32361602795</v>
      </c>
      <c r="Y971" s="31">
        <v>857359.94823455799</v>
      </c>
      <c r="Z971" s="31">
        <v>55781.403017044096</v>
      </c>
      <c r="AA971" s="31">
        <v>0</v>
      </c>
      <c r="AB971" s="31">
        <v>0</v>
      </c>
      <c r="AC971" s="31">
        <v>3002507.1859741202</v>
      </c>
      <c r="AD971" s="31">
        <v>15606.757707119001</v>
      </c>
      <c r="AE971" s="31">
        <v>135432.617876053</v>
      </c>
      <c r="AF971" s="31">
        <v>748997.59646606399</v>
      </c>
      <c r="AG971" s="31">
        <v>781279.40430450405</v>
      </c>
      <c r="AH971" s="31">
        <v>459364.14459991502</v>
      </c>
      <c r="AI971" s="31">
        <v>0</v>
      </c>
      <c r="AJ971" s="31">
        <v>208254.70143699599</v>
      </c>
      <c r="AK971" s="31">
        <v>44836.963715076403</v>
      </c>
      <c r="AL971" s="31">
        <v>0</v>
      </c>
      <c r="AM971" s="31">
        <v>11351.7846708298</v>
      </c>
      <c r="AN971" s="31">
        <v>3018801.1489868201</v>
      </c>
      <c r="AO971" s="31">
        <v>11336034.096801801</v>
      </c>
      <c r="AP971" s="31">
        <v>0</v>
      </c>
      <c r="AQ971" s="31">
        <v>7366832.8591918899</v>
      </c>
      <c r="AR971" s="31">
        <v>6614470.0171508798</v>
      </c>
      <c r="AS971" s="31">
        <v>430840.51511764497</v>
      </c>
      <c r="AT971" s="31">
        <v>0</v>
      </c>
      <c r="AU971" s="31">
        <v>0</v>
      </c>
      <c r="AV971" s="31">
        <v>8145932.8475341797</v>
      </c>
      <c r="AW971" s="31">
        <v>45953.874753475196</v>
      </c>
      <c r="AX971" s="31">
        <v>1170895.0189971901</v>
      </c>
      <c r="AY971" s="31">
        <v>6217763.2670288105</v>
      </c>
      <c r="AZ971" s="31">
        <v>5980089.1965332003</v>
      </c>
      <c r="BA971" s="31">
        <v>3739118.9159240699</v>
      </c>
      <c r="BB971" s="31">
        <v>0</v>
      </c>
      <c r="BC971" s="31">
        <v>1648547.84559631</v>
      </c>
      <c r="BD971" s="31">
        <v>343961.26823806798</v>
      </c>
      <c r="BE971" s="31">
        <v>0</v>
      </c>
      <c r="BF971" s="31">
        <v>90250.525688171401</v>
      </c>
      <c r="BG971" s="31">
        <v>8191007.0394897498</v>
      </c>
      <c r="BH971" s="31">
        <v>3021435.7377014202</v>
      </c>
      <c r="BI971" s="31">
        <v>0</v>
      </c>
      <c r="BJ971" s="31">
        <v>2642876.3662719699</v>
      </c>
      <c r="BK971" s="31">
        <v>2357388.7302551302</v>
      </c>
      <c r="BL971" s="31">
        <v>38133.374094963103</v>
      </c>
      <c r="BM971" s="31">
        <v>0</v>
      </c>
      <c r="BN971" s="31">
        <v>0</v>
      </c>
      <c r="BO971" s="31">
        <v>0</v>
      </c>
      <c r="BP971" s="31">
        <v>0</v>
      </c>
      <c r="BQ971" s="31">
        <v>0</v>
      </c>
      <c r="BR971" s="31">
        <v>1987098.2408142099</v>
      </c>
      <c r="BS971" s="31">
        <v>2219924.5349426302</v>
      </c>
      <c r="BT971" s="31">
        <v>727540.84686279297</v>
      </c>
      <c r="BU971" s="31">
        <v>0</v>
      </c>
      <c r="BV971" s="31">
        <v>694075.10097503697</v>
      </c>
      <c r="BW971" s="31">
        <v>38720.622025966601</v>
      </c>
      <c r="BX971" s="31">
        <v>0</v>
      </c>
      <c r="BY971" s="31">
        <v>0</v>
      </c>
      <c r="BZ971" s="31">
        <v>0</v>
      </c>
      <c r="CA971" s="31">
        <v>36155.938416481004</v>
      </c>
      <c r="CB971" s="31">
        <v>2332245.73010254</v>
      </c>
      <c r="CC971" s="31">
        <v>18746740.067138702</v>
      </c>
      <c r="CD971" s="31">
        <v>5662773.48120117</v>
      </c>
      <c r="CE971" s="31">
        <v>405.850379895419</v>
      </c>
      <c r="CF971" s="31">
        <v>55853.597103595697</v>
      </c>
      <c r="CG971" s="31">
        <v>431805.81927871698</v>
      </c>
      <c r="CH971" s="31">
        <v>38720.622025966601</v>
      </c>
      <c r="CI971" s="31">
        <v>36563.145437717401</v>
      </c>
      <c r="CJ971" s="31">
        <v>2388059.5384521498</v>
      </c>
      <c r="CK971" s="31">
        <v>19181290.384277299</v>
      </c>
      <c r="CL971" s="31">
        <v>5704486.8225097703</v>
      </c>
      <c r="CM971" s="31">
        <v>45863.192611217499</v>
      </c>
      <c r="CN971" s="31">
        <v>5409931.5126953097</v>
      </c>
      <c r="CO971" s="31">
        <v>27382168.9611816</v>
      </c>
      <c r="CP971" s="31">
        <v>5704486.8225097703</v>
      </c>
    </row>
    <row r="972" spans="1:94">
      <c r="A972" s="138" t="s">
        <v>81</v>
      </c>
      <c r="B972" s="163">
        <v>40330</v>
      </c>
      <c r="C972" s="31">
        <v>24725.262947082501</v>
      </c>
      <c r="D972" s="31">
        <v>0</v>
      </c>
      <c r="E972" s="31">
        <v>11430.995114445701</v>
      </c>
      <c r="F972" s="31">
        <v>10554.703672409099</v>
      </c>
      <c r="G972" s="31">
        <v>405.97605043277099</v>
      </c>
      <c r="H972" s="31">
        <v>0</v>
      </c>
      <c r="I972" s="31">
        <v>0</v>
      </c>
      <c r="J972" s="31">
        <v>9252.5570136308706</v>
      </c>
      <c r="K972" s="31">
        <v>155.39024032279801</v>
      </c>
      <c r="L972" s="31">
        <v>3333.0099471509502</v>
      </c>
      <c r="M972" s="31">
        <v>15924.788556695001</v>
      </c>
      <c r="N972" s="31">
        <v>5847.8801207542401</v>
      </c>
      <c r="O972" s="31">
        <v>9845.3588459491693</v>
      </c>
      <c r="P972" s="31">
        <v>0</v>
      </c>
      <c r="Q972" s="31">
        <v>1809.2670098543199</v>
      </c>
      <c r="R972" s="31">
        <v>327.90784409642202</v>
      </c>
      <c r="S972" s="31">
        <v>0</v>
      </c>
      <c r="T972" s="31">
        <v>85.283058969303994</v>
      </c>
      <c r="U972" s="31">
        <v>9390.1056259870493</v>
      </c>
      <c r="V972" s="31">
        <v>1399562.0209045401</v>
      </c>
      <c r="W972" s="31">
        <v>0</v>
      </c>
      <c r="X972" s="31">
        <v>924609.56940460205</v>
      </c>
      <c r="Y972" s="31">
        <v>837171.99850463902</v>
      </c>
      <c r="Z972" s="31">
        <v>55273.341858863801</v>
      </c>
      <c r="AA972" s="31">
        <v>0</v>
      </c>
      <c r="AB972" s="31">
        <v>0</v>
      </c>
      <c r="AC972" s="31">
        <v>3020006.5204772898</v>
      </c>
      <c r="AD972" s="31">
        <v>13828.8269042969</v>
      </c>
      <c r="AE972" s="31">
        <v>133632.49810600301</v>
      </c>
      <c r="AF972" s="31">
        <v>749998.47388458299</v>
      </c>
      <c r="AG972" s="31">
        <v>773630.93370819103</v>
      </c>
      <c r="AH972" s="31">
        <v>460853.5076828</v>
      </c>
      <c r="AI972" s="31">
        <v>0</v>
      </c>
      <c r="AJ972" s="31">
        <v>208957.82105064401</v>
      </c>
      <c r="AK972" s="31">
        <v>44214.808455467202</v>
      </c>
      <c r="AL972" s="31">
        <v>0</v>
      </c>
      <c r="AM972" s="31">
        <v>11248.8419870138</v>
      </c>
      <c r="AN972" s="31">
        <v>3030455.53094482</v>
      </c>
      <c r="AO972" s="31">
        <v>11584464.537475601</v>
      </c>
      <c r="AP972" s="31">
        <v>0</v>
      </c>
      <c r="AQ972" s="31">
        <v>7162368.20812988</v>
      </c>
      <c r="AR972" s="31">
        <v>6476351.9614257803</v>
      </c>
      <c r="AS972" s="31">
        <v>430814.10808181798</v>
      </c>
      <c r="AT972" s="31">
        <v>0</v>
      </c>
      <c r="AU972" s="31">
        <v>0</v>
      </c>
      <c r="AV972" s="31">
        <v>8240788.3731079102</v>
      </c>
      <c r="AW972" s="31">
        <v>40825.499404430397</v>
      </c>
      <c r="AX972" s="31">
        <v>1159341.1499633801</v>
      </c>
      <c r="AY972" s="31">
        <v>6253045.17541504</v>
      </c>
      <c r="AZ972" s="31">
        <v>5946501.2712402297</v>
      </c>
      <c r="BA972" s="31">
        <v>3758277.3757019001</v>
      </c>
      <c r="BB972" s="31">
        <v>0</v>
      </c>
      <c r="BC972" s="31">
        <v>1663048.3974762</v>
      </c>
      <c r="BD972" s="31">
        <v>342196.31073760998</v>
      </c>
      <c r="BE972" s="31">
        <v>0</v>
      </c>
      <c r="BF972" s="31">
        <v>87961.384781837507</v>
      </c>
      <c r="BG972" s="31">
        <v>8266213.3921508798</v>
      </c>
      <c r="BH972" s="31">
        <v>3079489.1104431199</v>
      </c>
      <c r="BI972" s="31">
        <v>0</v>
      </c>
      <c r="BJ972" s="31">
        <v>2589533.1198730501</v>
      </c>
      <c r="BK972" s="31">
        <v>2313000.8134460398</v>
      </c>
      <c r="BL972" s="31">
        <v>38832.772403716997</v>
      </c>
      <c r="BM972" s="31">
        <v>0</v>
      </c>
      <c r="BN972" s="31">
        <v>0</v>
      </c>
      <c r="BO972" s="31">
        <v>0</v>
      </c>
      <c r="BP972" s="31">
        <v>0</v>
      </c>
      <c r="BQ972" s="31">
        <v>0</v>
      </c>
      <c r="BR972" s="31">
        <v>2006772.2339782701</v>
      </c>
      <c r="BS972" s="31">
        <v>2203327.9804382301</v>
      </c>
      <c r="BT972" s="31">
        <v>731370.398643494</v>
      </c>
      <c r="BU972" s="31">
        <v>0</v>
      </c>
      <c r="BV972" s="31">
        <v>705749.29473114002</v>
      </c>
      <c r="BW972" s="31">
        <v>39350.254967212699</v>
      </c>
      <c r="BX972" s="31">
        <v>0</v>
      </c>
      <c r="BY972" s="31">
        <v>0</v>
      </c>
      <c r="BZ972" s="31">
        <v>0</v>
      </c>
      <c r="CA972" s="31">
        <v>36163.885541915901</v>
      </c>
      <c r="CB972" s="31">
        <v>2326269.6491394001</v>
      </c>
      <c r="CC972" s="31">
        <v>18760838.052734401</v>
      </c>
      <c r="CD972" s="31">
        <v>5672593.3014526404</v>
      </c>
      <c r="CE972" s="31">
        <v>406.24546215683199</v>
      </c>
      <c r="CF972" s="31">
        <v>55418.869786262498</v>
      </c>
      <c r="CG972" s="31">
        <v>431103.11761474598</v>
      </c>
      <c r="CH972" s="31">
        <v>39350.254967212699</v>
      </c>
      <c r="CI972" s="31">
        <v>36569.518732547796</v>
      </c>
      <c r="CJ972" s="31">
        <v>2382009.1628418001</v>
      </c>
      <c r="CK972" s="31">
        <v>19193294.948974598</v>
      </c>
      <c r="CL972" s="31">
        <v>5713074.7575683603</v>
      </c>
      <c r="CM972" s="31">
        <v>45907.966482162497</v>
      </c>
      <c r="CN972" s="31">
        <v>5410130.4093627902</v>
      </c>
      <c r="CO972" s="31">
        <v>27447466.262939502</v>
      </c>
      <c r="CP972" s="31">
        <v>5713074.7575683603</v>
      </c>
    </row>
    <row r="973" spans="1:94">
      <c r="A973" s="138" t="s">
        <v>81</v>
      </c>
      <c r="B973" s="163">
        <v>40422</v>
      </c>
      <c r="C973" s="31">
        <v>24787.264743328102</v>
      </c>
      <c r="D973" s="31">
        <v>0</v>
      </c>
      <c r="E973" s="31">
        <v>11239.2935482264</v>
      </c>
      <c r="F973" s="31">
        <v>10387.5818557739</v>
      </c>
      <c r="G973" s="31">
        <v>396.37026376649698</v>
      </c>
      <c r="H973" s="31">
        <v>0</v>
      </c>
      <c r="I973" s="31">
        <v>0</v>
      </c>
      <c r="J973" s="31">
        <v>9248.6606223583203</v>
      </c>
      <c r="K973" s="31">
        <v>131.16526504978501</v>
      </c>
      <c r="L973" s="31">
        <v>3264.7801980078202</v>
      </c>
      <c r="M973" s="31">
        <v>15824.6084407568</v>
      </c>
      <c r="N973" s="31">
        <v>5831.3125085234597</v>
      </c>
      <c r="O973" s="31">
        <v>9791.8571301698703</v>
      </c>
      <c r="P973" s="31">
        <v>0</v>
      </c>
      <c r="Q973" s="31">
        <v>1783.1975132673999</v>
      </c>
      <c r="R973" s="31">
        <v>336.46208526939199</v>
      </c>
      <c r="S973" s="31">
        <v>0</v>
      </c>
      <c r="T973" s="31">
        <v>73.850425193086295</v>
      </c>
      <c r="U973" s="31">
        <v>9383.4968004226703</v>
      </c>
      <c r="V973" s="31">
        <v>1395934.47315979</v>
      </c>
      <c r="W973" s="31">
        <v>0</v>
      </c>
      <c r="X973" s="31">
        <v>916661.89424133301</v>
      </c>
      <c r="Y973" s="31">
        <v>833091.88471984898</v>
      </c>
      <c r="Z973" s="31">
        <v>52935.153510570497</v>
      </c>
      <c r="AA973" s="31">
        <v>0</v>
      </c>
      <c r="AB973" s="31">
        <v>0</v>
      </c>
      <c r="AC973" s="31">
        <v>3012393.9795837398</v>
      </c>
      <c r="AD973" s="31">
        <v>10112.0632650852</v>
      </c>
      <c r="AE973" s="31">
        <v>130385.315839767</v>
      </c>
      <c r="AF973" s="31">
        <v>746181.97970581101</v>
      </c>
      <c r="AG973" s="31">
        <v>768887.61728668201</v>
      </c>
      <c r="AH973" s="31">
        <v>454396.62636184698</v>
      </c>
      <c r="AI973" s="31">
        <v>0</v>
      </c>
      <c r="AJ973" s="31">
        <v>205574.39717864999</v>
      </c>
      <c r="AK973" s="31">
        <v>42673.339137554198</v>
      </c>
      <c r="AL973" s="31">
        <v>0</v>
      </c>
      <c r="AM973" s="31">
        <v>10295.7307963371</v>
      </c>
      <c r="AN973" s="31">
        <v>3023046.3460998498</v>
      </c>
      <c r="AO973" s="31">
        <v>11625015.3511963</v>
      </c>
      <c r="AP973" s="31">
        <v>0</v>
      </c>
      <c r="AQ973" s="31">
        <v>7088987.42687988</v>
      </c>
      <c r="AR973" s="31">
        <v>6419789.9313964797</v>
      </c>
      <c r="AS973" s="31">
        <v>416809.04764938401</v>
      </c>
      <c r="AT973" s="31">
        <v>0</v>
      </c>
      <c r="AU973" s="31">
        <v>0</v>
      </c>
      <c r="AV973" s="31">
        <v>8248387.8015747098</v>
      </c>
      <c r="AW973" s="31">
        <v>30021.1407840252</v>
      </c>
      <c r="AX973" s="31">
        <v>1131497.3268279999</v>
      </c>
      <c r="AY973" s="31">
        <v>6238110.36572266</v>
      </c>
      <c r="AZ973" s="31">
        <v>5918596.4010009803</v>
      </c>
      <c r="BA973" s="31">
        <v>3708428.8218994099</v>
      </c>
      <c r="BB973" s="31">
        <v>0</v>
      </c>
      <c r="BC973" s="31">
        <v>1628864.73999023</v>
      </c>
      <c r="BD973" s="31">
        <v>335013.76372146601</v>
      </c>
      <c r="BE973" s="31">
        <v>0</v>
      </c>
      <c r="BF973" s="31">
        <v>82956.372668266296</v>
      </c>
      <c r="BG973" s="31">
        <v>8279802.0272216797</v>
      </c>
      <c r="BH973" s="31">
        <v>3018347.59088135</v>
      </c>
      <c r="BI973" s="31">
        <v>0</v>
      </c>
      <c r="BJ973" s="31">
        <v>2551570.1766357399</v>
      </c>
      <c r="BK973" s="31">
        <v>2283444.1531372098</v>
      </c>
      <c r="BL973" s="31">
        <v>38391.410766124704</v>
      </c>
      <c r="BM973" s="31">
        <v>0</v>
      </c>
      <c r="BN973" s="31">
        <v>0</v>
      </c>
      <c r="BO973" s="31">
        <v>0</v>
      </c>
      <c r="BP973" s="31">
        <v>0</v>
      </c>
      <c r="BQ973" s="31">
        <v>0</v>
      </c>
      <c r="BR973" s="31">
        <v>1992384.6742095901</v>
      </c>
      <c r="BS973" s="31">
        <v>2182543.4632263202</v>
      </c>
      <c r="BT973" s="31">
        <v>721432.06092071498</v>
      </c>
      <c r="BU973" s="31">
        <v>0</v>
      </c>
      <c r="BV973" s="31">
        <v>695472.62055206299</v>
      </c>
      <c r="BW973" s="31">
        <v>38483.160888195001</v>
      </c>
      <c r="BX973" s="31">
        <v>0</v>
      </c>
      <c r="BY973" s="31">
        <v>0</v>
      </c>
      <c r="BZ973" s="31">
        <v>0</v>
      </c>
      <c r="CA973" s="31">
        <v>35999.782691001899</v>
      </c>
      <c r="CB973" s="31">
        <v>2310257.85400391</v>
      </c>
      <c r="CC973" s="31">
        <v>18680293.087158199</v>
      </c>
      <c r="CD973" s="31">
        <v>5557912.1790771503</v>
      </c>
      <c r="CE973" s="31">
        <v>395.78841939940997</v>
      </c>
      <c r="CF973" s="31">
        <v>52802.447325229601</v>
      </c>
      <c r="CG973" s="31">
        <v>415929.632133484</v>
      </c>
      <c r="CH973" s="31">
        <v>38483.160888195001</v>
      </c>
      <c r="CI973" s="31">
        <v>36404.2210969925</v>
      </c>
      <c r="CJ973" s="31">
        <v>2363305.1787109398</v>
      </c>
      <c r="CK973" s="31">
        <v>19097408.649658199</v>
      </c>
      <c r="CL973" s="31">
        <v>5593726.5288696298</v>
      </c>
      <c r="CM973" s="31">
        <v>45721.305703639999</v>
      </c>
      <c r="CN973" s="31">
        <v>5385493.4974365197</v>
      </c>
      <c r="CO973" s="31">
        <v>27371660.743896499</v>
      </c>
      <c r="CP973" s="31">
        <v>5593726.5288696298</v>
      </c>
    </row>
    <row r="974" spans="1:94">
      <c r="A974" s="138" t="s">
        <v>81</v>
      </c>
      <c r="B974" s="163">
        <v>40513</v>
      </c>
      <c r="C974" s="31">
        <v>24524.495002031301</v>
      </c>
      <c r="D974" s="31">
        <v>0</v>
      </c>
      <c r="E974" s="31">
        <v>11082.2142816782</v>
      </c>
      <c r="F974" s="31">
        <v>10208.377241611501</v>
      </c>
      <c r="G974" s="31">
        <v>394.743298199028</v>
      </c>
      <c r="H974" s="31">
        <v>0</v>
      </c>
      <c r="I974" s="31">
        <v>0</v>
      </c>
      <c r="J974" s="31">
        <v>9268.4242415428198</v>
      </c>
      <c r="K974" s="31">
        <v>110.924422906712</v>
      </c>
      <c r="L974" s="31">
        <v>4251.9203020334198</v>
      </c>
      <c r="M974" s="31">
        <v>15648.220996022201</v>
      </c>
      <c r="N974" s="31">
        <v>5782.9393862485904</v>
      </c>
      <c r="O974" s="31">
        <v>9648.8522802591306</v>
      </c>
      <c r="P974" s="31">
        <v>0</v>
      </c>
      <c r="Q974" s="31">
        <v>1767.5233141630899</v>
      </c>
      <c r="R974" s="31">
        <v>326.35851190239202</v>
      </c>
      <c r="S974" s="31">
        <v>0</v>
      </c>
      <c r="T974" s="31">
        <v>91.582491505891099</v>
      </c>
      <c r="U974" s="31">
        <v>9403.2226004600507</v>
      </c>
      <c r="V974" s="31">
        <v>1372737.69502258</v>
      </c>
      <c r="W974" s="31">
        <v>0</v>
      </c>
      <c r="X974" s="31">
        <v>891439.98992157006</v>
      </c>
      <c r="Y974" s="31">
        <v>807213.28658294701</v>
      </c>
      <c r="Z974" s="31">
        <v>51566.631447792097</v>
      </c>
      <c r="AA974" s="31">
        <v>0</v>
      </c>
      <c r="AB974" s="31">
        <v>0</v>
      </c>
      <c r="AC974" s="31">
        <v>3003816.6177673298</v>
      </c>
      <c r="AD974" s="31">
        <v>8089.0973380804098</v>
      </c>
      <c r="AE974" s="31">
        <v>148590.81479835499</v>
      </c>
      <c r="AF974" s="31">
        <v>740479.08773040795</v>
      </c>
      <c r="AG974" s="31">
        <v>752754.25751495396</v>
      </c>
      <c r="AH974" s="31">
        <v>421441.496715546</v>
      </c>
      <c r="AI974" s="31">
        <v>0</v>
      </c>
      <c r="AJ974" s="31">
        <v>198002.55171012899</v>
      </c>
      <c r="AK974" s="31">
        <v>40452.819742202802</v>
      </c>
      <c r="AL974" s="31">
        <v>0</v>
      </c>
      <c r="AM974" s="31">
        <v>10435.9495840073</v>
      </c>
      <c r="AN974" s="31">
        <v>3016384.75811768</v>
      </c>
      <c r="AO974" s="31">
        <v>11481183.9890137</v>
      </c>
      <c r="AP974" s="31">
        <v>0</v>
      </c>
      <c r="AQ974" s="31">
        <v>6935032.4103393601</v>
      </c>
      <c r="AR974" s="31">
        <v>6268189.4259033203</v>
      </c>
      <c r="AS974" s="31">
        <v>410429.95888900798</v>
      </c>
      <c r="AT974" s="31">
        <v>0</v>
      </c>
      <c r="AU974" s="31">
        <v>0</v>
      </c>
      <c r="AV974" s="31">
        <v>8292699.6467285203</v>
      </c>
      <c r="AW974" s="31">
        <v>24277.773072958</v>
      </c>
      <c r="AX974" s="31">
        <v>1296332.7130279499</v>
      </c>
      <c r="AY974" s="31">
        <v>6212802.0380859403</v>
      </c>
      <c r="AZ974" s="31">
        <v>5846143.5808715802</v>
      </c>
      <c r="BA974" s="31">
        <v>3474057.27807617</v>
      </c>
      <c r="BB974" s="31">
        <v>0</v>
      </c>
      <c r="BC974" s="31">
        <v>1574997.2394256601</v>
      </c>
      <c r="BD974" s="31">
        <v>320817.43860626197</v>
      </c>
      <c r="BE974" s="31">
        <v>0</v>
      </c>
      <c r="BF974" s="31">
        <v>85484.367869377107</v>
      </c>
      <c r="BG974" s="31">
        <v>8344516.5007934598</v>
      </c>
      <c r="BH974" s="31">
        <v>2947217.2465209998</v>
      </c>
      <c r="BI974" s="31">
        <v>0</v>
      </c>
      <c r="BJ974" s="31">
        <v>2511672.00067139</v>
      </c>
      <c r="BK974" s="31">
        <v>2235396.2800293001</v>
      </c>
      <c r="BL974" s="31">
        <v>37652.581095695503</v>
      </c>
      <c r="BM974" s="31">
        <v>0</v>
      </c>
      <c r="BN974" s="31">
        <v>0</v>
      </c>
      <c r="BO974" s="31">
        <v>0</v>
      </c>
      <c r="BP974" s="31">
        <v>0</v>
      </c>
      <c r="BQ974" s="31">
        <v>0</v>
      </c>
      <c r="BR974" s="31">
        <v>1984015.7090454099</v>
      </c>
      <c r="BS974" s="31">
        <v>2157725.8855896001</v>
      </c>
      <c r="BT974" s="31">
        <v>675949.27006530797</v>
      </c>
      <c r="BU974" s="31">
        <v>0</v>
      </c>
      <c r="BV974" s="31">
        <v>679053.33635711705</v>
      </c>
      <c r="BW974" s="31">
        <v>36409.647572994203</v>
      </c>
      <c r="BX974" s="31">
        <v>0</v>
      </c>
      <c r="BY974" s="31">
        <v>0</v>
      </c>
      <c r="BZ974" s="31">
        <v>0</v>
      </c>
      <c r="CA974" s="31">
        <v>35625.135820388801</v>
      </c>
      <c r="CB974" s="31">
        <v>2259276.2801208501</v>
      </c>
      <c r="CC974" s="31">
        <v>18389191.3134766</v>
      </c>
      <c r="CD974" s="31">
        <v>5469626.0388793899</v>
      </c>
      <c r="CE974" s="31">
        <v>395.12565033510299</v>
      </c>
      <c r="CF974" s="31">
        <v>51467.057367801703</v>
      </c>
      <c r="CG974" s="31">
        <v>410296.76359176601</v>
      </c>
      <c r="CH974" s="31">
        <v>36409.647572994203</v>
      </c>
      <c r="CI974" s="31">
        <v>36013.635222434998</v>
      </c>
      <c r="CJ974" s="31">
        <v>2310340.56817627</v>
      </c>
      <c r="CK974" s="31">
        <v>18794348.3754883</v>
      </c>
      <c r="CL974" s="31">
        <v>5504880.2342529297</v>
      </c>
      <c r="CM974" s="31">
        <v>45343.588646411903</v>
      </c>
      <c r="CN974" s="31">
        <v>5327329.6609497098</v>
      </c>
      <c r="CO974" s="31">
        <v>27152214.2431641</v>
      </c>
      <c r="CP974" s="31">
        <v>5504880.2342529297</v>
      </c>
    </row>
    <row r="975" spans="1:94">
      <c r="A975" s="138" t="s">
        <v>81</v>
      </c>
      <c r="B975" s="163">
        <v>40603</v>
      </c>
      <c r="C975" s="31">
        <v>24511.901821613301</v>
      </c>
      <c r="D975" s="31">
        <v>0</v>
      </c>
      <c r="E975" s="31">
        <v>10875.284512877501</v>
      </c>
      <c r="F975" s="31">
        <v>10012.2647433281</v>
      </c>
      <c r="G975" s="31">
        <v>402.01649024337502</v>
      </c>
      <c r="H975" s="31">
        <v>0</v>
      </c>
      <c r="I975" s="31">
        <v>0</v>
      </c>
      <c r="J975" s="31">
        <v>9341.5046064853705</v>
      </c>
      <c r="K975" s="31">
        <v>105.28301754687</v>
      </c>
      <c r="L975" s="31">
        <v>12160.670040130601</v>
      </c>
      <c r="M975" s="31">
        <v>15595.876485347701</v>
      </c>
      <c r="N975" s="31">
        <v>5771.0156790614101</v>
      </c>
      <c r="O975" s="31">
        <v>0</v>
      </c>
      <c r="P975" s="31">
        <v>0</v>
      </c>
      <c r="Q975" s="31">
        <v>1761.34137880802</v>
      </c>
      <c r="R975" s="31">
        <v>0</v>
      </c>
      <c r="S975" s="31">
        <v>0</v>
      </c>
      <c r="T975" s="31">
        <v>399.53426751121901</v>
      </c>
      <c r="U975" s="31">
        <v>9430.2730559110605</v>
      </c>
      <c r="V975" s="31">
        <v>1365585.0913696301</v>
      </c>
      <c r="W975" s="31">
        <v>0</v>
      </c>
      <c r="X975" s="31">
        <v>881930.91594695998</v>
      </c>
      <c r="Y975" s="31">
        <v>797264.52275085403</v>
      </c>
      <c r="Z975" s="31">
        <v>53622.836009025603</v>
      </c>
      <c r="AA975" s="31">
        <v>0</v>
      </c>
      <c r="AB975" s="31">
        <v>0</v>
      </c>
      <c r="AC975" s="31">
        <v>3031691.9124755901</v>
      </c>
      <c r="AD975" s="31">
        <v>7369.4837891459501</v>
      </c>
      <c r="AE975" s="31">
        <v>571386.79907226597</v>
      </c>
      <c r="AF975" s="31">
        <v>743846.41840362502</v>
      </c>
      <c r="AG975" s="31">
        <v>737710.58485412598</v>
      </c>
      <c r="AH975" s="31">
        <v>0</v>
      </c>
      <c r="AI975" s="31">
        <v>0</v>
      </c>
      <c r="AJ975" s="31">
        <v>198464.38914299</v>
      </c>
      <c r="AK975" s="31">
        <v>0</v>
      </c>
      <c r="AL975" s="31">
        <v>0</v>
      </c>
      <c r="AM975" s="31">
        <v>54764.845040321401</v>
      </c>
      <c r="AN975" s="31">
        <v>3035747.9908752399</v>
      </c>
      <c r="AO975" s="31">
        <v>11549228.892700201</v>
      </c>
      <c r="AP975" s="31">
        <v>0</v>
      </c>
      <c r="AQ975" s="31">
        <v>6884487.4408569299</v>
      </c>
      <c r="AR975" s="31">
        <v>6187539.6775512705</v>
      </c>
      <c r="AS975" s="31">
        <v>423647.43933486898</v>
      </c>
      <c r="AT975" s="31">
        <v>0</v>
      </c>
      <c r="AU975" s="31">
        <v>0</v>
      </c>
      <c r="AV975" s="31">
        <v>8480594.7673339806</v>
      </c>
      <c r="AW975" s="31">
        <v>22320.210709810301</v>
      </c>
      <c r="AX975" s="31">
        <v>4828275.4263305701</v>
      </c>
      <c r="AY975" s="31">
        <v>6306736.7992553702</v>
      </c>
      <c r="AZ975" s="31">
        <v>5721597.5086669903</v>
      </c>
      <c r="BA975" s="31">
        <v>0</v>
      </c>
      <c r="BB975" s="31">
        <v>0</v>
      </c>
      <c r="BC975" s="31">
        <v>1597525.77124023</v>
      </c>
      <c r="BD975" s="31">
        <v>0</v>
      </c>
      <c r="BE975" s="31">
        <v>0</v>
      </c>
      <c r="BF975" s="31">
        <v>431920.37204361003</v>
      </c>
      <c r="BG975" s="31">
        <v>8482880.63525391</v>
      </c>
      <c r="BH975" s="31">
        <v>2417530.9950866699</v>
      </c>
      <c r="BI975" s="31">
        <v>0</v>
      </c>
      <c r="BJ975" s="31">
        <v>2412301.1372680701</v>
      </c>
      <c r="BK975" s="31">
        <v>2176387.9920959501</v>
      </c>
      <c r="BL975" s="31">
        <v>0</v>
      </c>
      <c r="BM975" s="31">
        <v>0</v>
      </c>
      <c r="BN975" s="31">
        <v>0</v>
      </c>
      <c r="BO975" s="31">
        <v>0</v>
      </c>
      <c r="BP975" s="31">
        <v>0</v>
      </c>
      <c r="BQ975" s="31">
        <v>0</v>
      </c>
      <c r="BR975" s="31">
        <v>1998410.4830322301</v>
      </c>
      <c r="BS975" s="31">
        <v>2123322.4631957998</v>
      </c>
      <c r="BT975" s="31">
        <v>0</v>
      </c>
      <c r="BU975" s="31">
        <v>0</v>
      </c>
      <c r="BV975" s="31">
        <v>688268.63037872303</v>
      </c>
      <c r="BW975" s="31">
        <v>0</v>
      </c>
      <c r="BX975" s="31">
        <v>0</v>
      </c>
      <c r="BY975" s="31">
        <v>0</v>
      </c>
      <c r="BZ975" s="31">
        <v>0</v>
      </c>
      <c r="CA975" s="31">
        <v>35396.779377937302</v>
      </c>
      <c r="CB975" s="31">
        <v>2254716.8020324698</v>
      </c>
      <c r="CC975" s="31">
        <v>18499227.588867199</v>
      </c>
      <c r="CD975" s="31">
        <v>4829309.2463378897</v>
      </c>
      <c r="CE975" s="31">
        <v>402.26550729200198</v>
      </c>
      <c r="CF975" s="31">
        <v>53685.433519363403</v>
      </c>
      <c r="CG975" s="31">
        <v>424168.061122894</v>
      </c>
      <c r="CH975" s="31">
        <v>0</v>
      </c>
      <c r="CI975" s="31">
        <v>35797.753917694099</v>
      </c>
      <c r="CJ975" s="31">
        <v>2308490.0690612802</v>
      </c>
      <c r="CK975" s="31">
        <v>18927724.3115234</v>
      </c>
      <c r="CL975" s="31">
        <v>4829816.67150879</v>
      </c>
      <c r="CM975" s="31">
        <v>45182.135025978103</v>
      </c>
      <c r="CN975" s="31">
        <v>5345630.4395752</v>
      </c>
      <c r="CO975" s="31">
        <v>27405985.142089799</v>
      </c>
      <c r="CP975" s="31">
        <v>4829816.67150879</v>
      </c>
    </row>
    <row r="976" spans="1:94">
      <c r="A976" s="138" t="s">
        <v>81</v>
      </c>
      <c r="B976" s="163">
        <v>40695</v>
      </c>
      <c r="C976" s="31">
        <v>24356.843202114102</v>
      </c>
      <c r="D976" s="31">
        <v>0</v>
      </c>
      <c r="E976" s="31">
        <v>10664.525446891799</v>
      </c>
      <c r="F976" s="31">
        <v>9860.0653797388095</v>
      </c>
      <c r="G976" s="31">
        <v>401.40494642034201</v>
      </c>
      <c r="H976" s="31">
        <v>0</v>
      </c>
      <c r="I976" s="31">
        <v>0</v>
      </c>
      <c r="J976" s="31">
        <v>9404.9940538406408</v>
      </c>
      <c r="K976" s="31">
        <v>89.135304255411</v>
      </c>
      <c r="L976" s="31">
        <v>12101.447593569799</v>
      </c>
      <c r="M976" s="31">
        <v>15475.375579834001</v>
      </c>
      <c r="N976" s="31">
        <v>5698.6347112059602</v>
      </c>
      <c r="O976" s="31">
        <v>0</v>
      </c>
      <c r="P976" s="31">
        <v>0</v>
      </c>
      <c r="Q976" s="31">
        <v>1713.6557683348699</v>
      </c>
      <c r="R976" s="31">
        <v>0</v>
      </c>
      <c r="S976" s="31">
        <v>0</v>
      </c>
      <c r="T976" s="31">
        <v>401.64402936771501</v>
      </c>
      <c r="U976" s="31">
        <v>9480.0869382619894</v>
      </c>
      <c r="V976" s="31">
        <v>1353796.39762878</v>
      </c>
      <c r="W976" s="31">
        <v>0</v>
      </c>
      <c r="X976" s="31">
        <v>858836.23905181896</v>
      </c>
      <c r="Y976" s="31">
        <v>781418.49856567394</v>
      </c>
      <c r="Z976" s="31">
        <v>51849.970805645004</v>
      </c>
      <c r="AA976" s="31">
        <v>0</v>
      </c>
      <c r="AB976" s="31">
        <v>0</v>
      </c>
      <c r="AC976" s="31">
        <v>3069948.1306457501</v>
      </c>
      <c r="AD976" s="31">
        <v>6451.0498290061996</v>
      </c>
      <c r="AE976" s="31">
        <v>559569.08669280994</v>
      </c>
      <c r="AF976" s="31">
        <v>735848.60480499303</v>
      </c>
      <c r="AG976" s="31">
        <v>728751.561225891</v>
      </c>
      <c r="AH976" s="31">
        <v>0</v>
      </c>
      <c r="AI976" s="31">
        <v>0</v>
      </c>
      <c r="AJ976" s="31">
        <v>190008.32011985799</v>
      </c>
      <c r="AK976" s="31">
        <v>0</v>
      </c>
      <c r="AL976" s="31">
        <v>0</v>
      </c>
      <c r="AM976" s="31">
        <v>51966.380161762201</v>
      </c>
      <c r="AN976" s="31">
        <v>3072952.0278625502</v>
      </c>
      <c r="AO976" s="31">
        <v>11502706.758667</v>
      </c>
      <c r="AP976" s="31">
        <v>0</v>
      </c>
      <c r="AQ976" s="31">
        <v>6712787.6241455097</v>
      </c>
      <c r="AR976" s="31">
        <v>6096321.2149047898</v>
      </c>
      <c r="AS976" s="31">
        <v>418048.99507141102</v>
      </c>
      <c r="AT976" s="31">
        <v>0</v>
      </c>
      <c r="AU976" s="31">
        <v>0</v>
      </c>
      <c r="AV976" s="31">
        <v>8628512.88818359</v>
      </c>
      <c r="AW976" s="31">
        <v>19650.8691277504</v>
      </c>
      <c r="AX976" s="31">
        <v>4748296.1602172898</v>
      </c>
      <c r="AY976" s="31">
        <v>6258009.9839477502</v>
      </c>
      <c r="AZ976" s="31">
        <v>5686221.8115234403</v>
      </c>
      <c r="BA976" s="31">
        <v>0</v>
      </c>
      <c r="BB976" s="31">
        <v>0</v>
      </c>
      <c r="BC976" s="31">
        <v>1532295.78492737</v>
      </c>
      <c r="BD976" s="31">
        <v>0</v>
      </c>
      <c r="BE976" s="31">
        <v>0</v>
      </c>
      <c r="BF976" s="31">
        <v>417880.66316604603</v>
      </c>
      <c r="BG976" s="31">
        <v>8633495.4042968806</v>
      </c>
      <c r="BH976" s="31">
        <v>2412249.1067504901</v>
      </c>
      <c r="BI976" s="31">
        <v>0</v>
      </c>
      <c r="BJ976" s="31">
        <v>2359674.9739685101</v>
      </c>
      <c r="BK976" s="31">
        <v>2138838.5090026902</v>
      </c>
      <c r="BL976" s="31">
        <v>0</v>
      </c>
      <c r="BM976" s="31">
        <v>0</v>
      </c>
      <c r="BN976" s="31">
        <v>0</v>
      </c>
      <c r="BO976" s="31">
        <v>0</v>
      </c>
      <c r="BP976" s="31">
        <v>0</v>
      </c>
      <c r="BQ976" s="31">
        <v>0</v>
      </c>
      <c r="BR976" s="31">
        <v>1986686.1295928999</v>
      </c>
      <c r="BS976" s="31">
        <v>2104837.6978454599</v>
      </c>
      <c r="BT976" s="31">
        <v>0</v>
      </c>
      <c r="BU976" s="31">
        <v>0</v>
      </c>
      <c r="BV976" s="31">
        <v>667135.00074768101</v>
      </c>
      <c r="BW976" s="31">
        <v>0</v>
      </c>
      <c r="BX976" s="31">
        <v>0</v>
      </c>
      <c r="BY976" s="31">
        <v>0</v>
      </c>
      <c r="BZ976" s="31">
        <v>0</v>
      </c>
      <c r="CA976" s="31">
        <v>35025.846916198701</v>
      </c>
      <c r="CB976" s="31">
        <v>2214201.7331543001</v>
      </c>
      <c r="CC976" s="31">
        <v>18217629.4291992</v>
      </c>
      <c r="CD976" s="31">
        <v>4770643.6297607403</v>
      </c>
      <c r="CE976" s="31">
        <v>400.101252440363</v>
      </c>
      <c r="CF976" s="31">
        <v>52069.143328189901</v>
      </c>
      <c r="CG976" s="31">
        <v>418939.595729828</v>
      </c>
      <c r="CH976" s="31">
        <v>0</v>
      </c>
      <c r="CI976" s="31">
        <v>35424.783015727997</v>
      </c>
      <c r="CJ976" s="31">
        <v>2266431.7814941402</v>
      </c>
      <c r="CK976" s="31">
        <v>18636871.457763702</v>
      </c>
      <c r="CL976" s="31">
        <v>4770736.3197021503</v>
      </c>
      <c r="CM976" s="31">
        <v>44873.8985128403</v>
      </c>
      <c r="CN976" s="31">
        <v>5338858.0225219699</v>
      </c>
      <c r="CO976" s="31">
        <v>27268038.8037109</v>
      </c>
      <c r="CP976" s="31">
        <v>4770736.3197021503</v>
      </c>
    </row>
    <row r="977" spans="1:94">
      <c r="A977" s="138" t="s">
        <v>81</v>
      </c>
      <c r="B977" s="163">
        <v>40787</v>
      </c>
      <c r="C977" s="31">
        <v>24199.846019983299</v>
      </c>
      <c r="D977" s="31">
        <v>0</v>
      </c>
      <c r="E977" s="31">
        <v>10544.4329065084</v>
      </c>
      <c r="F977" s="31">
        <v>9749.1859914064407</v>
      </c>
      <c r="G977" s="31">
        <v>416.81003022193897</v>
      </c>
      <c r="H977" s="31">
        <v>0</v>
      </c>
      <c r="I977" s="31">
        <v>0</v>
      </c>
      <c r="J977" s="31">
        <v>9371.7056450843793</v>
      </c>
      <c r="K977" s="31">
        <v>83.817565026693003</v>
      </c>
      <c r="L977" s="31">
        <v>12215.0334738493</v>
      </c>
      <c r="M977" s="31">
        <v>15283.757939457901</v>
      </c>
      <c r="N977" s="31">
        <v>5707.8271993994704</v>
      </c>
      <c r="O977" s="31">
        <v>0</v>
      </c>
      <c r="P977" s="31">
        <v>0</v>
      </c>
      <c r="Q977" s="31">
        <v>1710.9341711848999</v>
      </c>
      <c r="R977" s="31">
        <v>0</v>
      </c>
      <c r="S977" s="31">
        <v>0</v>
      </c>
      <c r="T977" s="31">
        <v>415.69184824824299</v>
      </c>
      <c r="U977" s="31">
        <v>9462.5981041193008</v>
      </c>
      <c r="V977" s="31">
        <v>1334196.4201965299</v>
      </c>
      <c r="W977" s="31">
        <v>0</v>
      </c>
      <c r="X977" s="31">
        <v>839700.13305664097</v>
      </c>
      <c r="Y977" s="31">
        <v>763711.14942932106</v>
      </c>
      <c r="Z977" s="31">
        <v>53907.224717616999</v>
      </c>
      <c r="AA977" s="31">
        <v>0</v>
      </c>
      <c r="AB977" s="31">
        <v>0</v>
      </c>
      <c r="AC977" s="31">
        <v>3055398.5757446298</v>
      </c>
      <c r="AD977" s="31">
        <v>6195.10961776972</v>
      </c>
      <c r="AE977" s="31">
        <v>548065.46462249802</v>
      </c>
      <c r="AF977" s="31">
        <v>718150.87792968797</v>
      </c>
      <c r="AG977" s="31">
        <v>722742.31724548305</v>
      </c>
      <c r="AH977" s="31">
        <v>0</v>
      </c>
      <c r="AI977" s="31">
        <v>0</v>
      </c>
      <c r="AJ977" s="31">
        <v>186039.48601532</v>
      </c>
      <c r="AK977" s="31">
        <v>0</v>
      </c>
      <c r="AL977" s="31">
        <v>0</v>
      </c>
      <c r="AM977" s="31">
        <v>54073.0487689972</v>
      </c>
      <c r="AN977" s="31">
        <v>3064421.9521484398</v>
      </c>
      <c r="AO977" s="31">
        <v>11373721.3522949</v>
      </c>
      <c r="AP977" s="31">
        <v>0</v>
      </c>
      <c r="AQ977" s="31">
        <v>6588505.4965820303</v>
      </c>
      <c r="AR977" s="31">
        <v>5956496.4032592801</v>
      </c>
      <c r="AS977" s="31">
        <v>436372.42442321801</v>
      </c>
      <c r="AT977" s="31">
        <v>0</v>
      </c>
      <c r="AU977" s="31">
        <v>0</v>
      </c>
      <c r="AV977" s="31">
        <v>8661767.5432128906</v>
      </c>
      <c r="AW977" s="31">
        <v>18993.046287536599</v>
      </c>
      <c r="AX977" s="31">
        <v>4689466.7379760696</v>
      </c>
      <c r="AY977" s="31">
        <v>6122141.5480957003</v>
      </c>
      <c r="AZ977" s="31">
        <v>5661147.1511840802</v>
      </c>
      <c r="BA977" s="31">
        <v>0</v>
      </c>
      <c r="BB977" s="31">
        <v>0</v>
      </c>
      <c r="BC977" s="31">
        <v>1513636.4043731701</v>
      </c>
      <c r="BD977" s="31">
        <v>0</v>
      </c>
      <c r="BE977" s="31">
        <v>0</v>
      </c>
      <c r="BF977" s="31">
        <v>439091.25298690802</v>
      </c>
      <c r="BG977" s="31">
        <v>8688858.6829834003</v>
      </c>
      <c r="BH977" s="31">
        <v>2389834.3757629399</v>
      </c>
      <c r="BI977" s="31">
        <v>0</v>
      </c>
      <c r="BJ977" s="31">
        <v>2313026.5233154302</v>
      </c>
      <c r="BK977" s="31">
        <v>2093088.38179016</v>
      </c>
      <c r="BL977" s="31">
        <v>0</v>
      </c>
      <c r="BM977" s="31">
        <v>0</v>
      </c>
      <c r="BN977" s="31">
        <v>0</v>
      </c>
      <c r="BO977" s="31">
        <v>0</v>
      </c>
      <c r="BP977" s="31">
        <v>0</v>
      </c>
      <c r="BQ977" s="31">
        <v>0</v>
      </c>
      <c r="BR977" s="31">
        <v>1944150.7453002899</v>
      </c>
      <c r="BS977" s="31">
        <v>2093266.7910308801</v>
      </c>
      <c r="BT977" s="31">
        <v>0</v>
      </c>
      <c r="BU977" s="31">
        <v>0</v>
      </c>
      <c r="BV977" s="31">
        <v>659454.20989990199</v>
      </c>
      <c r="BW977" s="31">
        <v>0</v>
      </c>
      <c r="BX977" s="31">
        <v>0</v>
      </c>
      <c r="BY977" s="31">
        <v>0</v>
      </c>
      <c r="BZ977" s="31">
        <v>0</v>
      </c>
      <c r="CA977" s="31">
        <v>34721.498085022002</v>
      </c>
      <c r="CB977" s="31">
        <v>2171046.7366332998</v>
      </c>
      <c r="CC977" s="31">
        <v>17933202.8837891</v>
      </c>
      <c r="CD977" s="31">
        <v>4703834.2039184598</v>
      </c>
      <c r="CE977" s="31">
        <v>416.80070322006901</v>
      </c>
      <c r="CF977" s="31">
        <v>53731.302086830103</v>
      </c>
      <c r="CG977" s="31">
        <v>434845.20264053298</v>
      </c>
      <c r="CH977" s="31">
        <v>0</v>
      </c>
      <c r="CI977" s="31">
        <v>35146.1980514526</v>
      </c>
      <c r="CJ977" s="31">
        <v>2224834.1898193401</v>
      </c>
      <c r="CK977" s="31">
        <v>18367538.1879883</v>
      </c>
      <c r="CL977" s="31">
        <v>4704377.9248657199</v>
      </c>
      <c r="CM977" s="31">
        <v>44542.853823185003</v>
      </c>
      <c r="CN977" s="31">
        <v>5289720.5206909198</v>
      </c>
      <c r="CO977" s="31">
        <v>27062637.3442383</v>
      </c>
      <c r="CP977" s="31">
        <v>4704377.9248657199</v>
      </c>
    </row>
    <row r="978" spans="1:94">
      <c r="A978" s="138" t="s">
        <v>81</v>
      </c>
      <c r="B978" s="163">
        <v>40878</v>
      </c>
      <c r="C978" s="31">
        <v>24329.195261716799</v>
      </c>
      <c r="D978" s="31">
        <v>0</v>
      </c>
      <c r="E978" s="31">
        <v>10453.9113695621</v>
      </c>
      <c r="F978" s="31">
        <v>9648.5514109134692</v>
      </c>
      <c r="G978" s="31">
        <v>418.99731689318997</v>
      </c>
      <c r="H978" s="31">
        <v>0</v>
      </c>
      <c r="I978" s="31">
        <v>0</v>
      </c>
      <c r="J978" s="31">
        <v>9388.5338132381403</v>
      </c>
      <c r="K978" s="31">
        <v>82.775696878321497</v>
      </c>
      <c r="L978" s="31">
        <v>11923.5056250095</v>
      </c>
      <c r="M978" s="31">
        <v>15379.445713639299</v>
      </c>
      <c r="N978" s="31">
        <v>5737.71625894308</v>
      </c>
      <c r="O978" s="31">
        <v>0</v>
      </c>
      <c r="P978" s="31">
        <v>0</v>
      </c>
      <c r="Q978" s="31">
        <v>1700.4312105327799</v>
      </c>
      <c r="R978" s="31">
        <v>0</v>
      </c>
      <c r="S978" s="31">
        <v>0</v>
      </c>
      <c r="T978" s="31">
        <v>423.33001212403201</v>
      </c>
      <c r="U978" s="31">
        <v>9508.6723247766495</v>
      </c>
      <c r="V978" s="31">
        <v>1327750.45274353</v>
      </c>
      <c r="W978" s="31">
        <v>0</v>
      </c>
      <c r="X978" s="31">
        <v>834624.00467681896</v>
      </c>
      <c r="Y978" s="31">
        <v>757770.93052673305</v>
      </c>
      <c r="Z978" s="31">
        <v>53303.958760738402</v>
      </c>
      <c r="AA978" s="31">
        <v>0</v>
      </c>
      <c r="AB978" s="31">
        <v>0</v>
      </c>
      <c r="AC978" s="31">
        <v>3026421.5298156701</v>
      </c>
      <c r="AD978" s="31">
        <v>6052.81545370817</v>
      </c>
      <c r="AE978" s="31">
        <v>531364.13728332496</v>
      </c>
      <c r="AF978" s="31">
        <v>719955.21913146996</v>
      </c>
      <c r="AG978" s="31">
        <v>719677.59273529099</v>
      </c>
      <c r="AH978" s="31">
        <v>0</v>
      </c>
      <c r="AI978" s="31">
        <v>0</v>
      </c>
      <c r="AJ978" s="31">
        <v>184801.019605637</v>
      </c>
      <c r="AK978" s="31">
        <v>0</v>
      </c>
      <c r="AL978" s="31">
        <v>0</v>
      </c>
      <c r="AM978" s="31">
        <v>51680.322172164902</v>
      </c>
      <c r="AN978" s="31">
        <v>3040823.37322998</v>
      </c>
      <c r="AO978" s="31">
        <v>11404592.510742201</v>
      </c>
      <c r="AP978" s="31">
        <v>0</v>
      </c>
      <c r="AQ978" s="31">
        <v>6569586.9102172898</v>
      </c>
      <c r="AR978" s="31">
        <v>5951557.41162109</v>
      </c>
      <c r="AS978" s="31">
        <v>432961.60459136998</v>
      </c>
      <c r="AT978" s="31">
        <v>0</v>
      </c>
      <c r="AU978" s="31">
        <v>0</v>
      </c>
      <c r="AV978" s="31">
        <v>8640265.6846923791</v>
      </c>
      <c r="AW978" s="31">
        <v>18766.8447115421</v>
      </c>
      <c r="AX978" s="31">
        <v>4544585.7173461895</v>
      </c>
      <c r="AY978" s="31">
        <v>6203297.0526733398</v>
      </c>
      <c r="AZ978" s="31">
        <v>5675342.3320922898</v>
      </c>
      <c r="BA978" s="31">
        <v>0</v>
      </c>
      <c r="BB978" s="31">
        <v>0</v>
      </c>
      <c r="BC978" s="31">
        <v>1501449.51539612</v>
      </c>
      <c r="BD978" s="31">
        <v>0</v>
      </c>
      <c r="BE978" s="31">
        <v>0</v>
      </c>
      <c r="BF978" s="31">
        <v>421030.01387405401</v>
      </c>
      <c r="BG978" s="31">
        <v>8705231.2399902306</v>
      </c>
      <c r="BH978" s="31">
        <v>2388916.7450866699</v>
      </c>
      <c r="BI978" s="31">
        <v>0</v>
      </c>
      <c r="BJ978" s="31">
        <v>2311893.7767028799</v>
      </c>
      <c r="BK978" s="31">
        <v>2089593.10134888</v>
      </c>
      <c r="BL978" s="31">
        <v>0</v>
      </c>
      <c r="BM978" s="31">
        <v>0</v>
      </c>
      <c r="BN978" s="31">
        <v>0</v>
      </c>
      <c r="BO978" s="31">
        <v>0</v>
      </c>
      <c r="BP978" s="31">
        <v>0</v>
      </c>
      <c r="BQ978" s="31">
        <v>0</v>
      </c>
      <c r="BR978" s="31">
        <v>1977335.1835479699</v>
      </c>
      <c r="BS978" s="31">
        <v>2099355.0441284198</v>
      </c>
      <c r="BT978" s="31">
        <v>0</v>
      </c>
      <c r="BU978" s="31">
        <v>0</v>
      </c>
      <c r="BV978" s="31">
        <v>660571.92871856701</v>
      </c>
      <c r="BW978" s="31">
        <v>0</v>
      </c>
      <c r="BX978" s="31">
        <v>0</v>
      </c>
      <c r="BY978" s="31">
        <v>0</v>
      </c>
      <c r="BZ978" s="31">
        <v>0</v>
      </c>
      <c r="CA978" s="31">
        <v>34799.142323494001</v>
      </c>
      <c r="CB978" s="31">
        <v>2157842.0689392099</v>
      </c>
      <c r="CC978" s="31">
        <v>17949089.204345699</v>
      </c>
      <c r="CD978" s="31">
        <v>4700822.9988403302</v>
      </c>
      <c r="CE978" s="31">
        <v>421.88909112289502</v>
      </c>
      <c r="CF978" s="31">
        <v>53003.578434467301</v>
      </c>
      <c r="CG978" s="31">
        <v>432073.91463089001</v>
      </c>
      <c r="CH978" s="31">
        <v>0</v>
      </c>
      <c r="CI978" s="31">
        <v>35216.535439014398</v>
      </c>
      <c r="CJ978" s="31">
        <v>2210407.9647216802</v>
      </c>
      <c r="CK978" s="31">
        <v>18375636.026367199</v>
      </c>
      <c r="CL978" s="31">
        <v>4699987.8890380897</v>
      </c>
      <c r="CM978" s="31">
        <v>44631.378067016602</v>
      </c>
      <c r="CN978" s="31">
        <v>5249007.5543823196</v>
      </c>
      <c r="CO978" s="31">
        <v>27076277.134765599</v>
      </c>
      <c r="CP978" s="31">
        <v>4699987.8890380897</v>
      </c>
    </row>
    <row r="979" spans="1:94">
      <c r="A979" s="138" t="s">
        <v>81</v>
      </c>
      <c r="B979" s="163">
        <v>40969</v>
      </c>
      <c r="C979" s="31">
        <v>24090.757600307501</v>
      </c>
      <c r="D979" s="31">
        <v>0</v>
      </c>
      <c r="E979" s="31">
        <v>10356.137745141999</v>
      </c>
      <c r="F979" s="31">
        <v>9563.6594933271408</v>
      </c>
      <c r="G979" s="31">
        <v>416.51570583879902</v>
      </c>
      <c r="H979" s="31">
        <v>0</v>
      </c>
      <c r="I979" s="31">
        <v>0</v>
      </c>
      <c r="J979" s="31">
        <v>9524.4643636941892</v>
      </c>
      <c r="K979" s="31">
        <v>75.440669065341396</v>
      </c>
      <c r="L979" s="31">
        <v>11814.8804401159</v>
      </c>
      <c r="M979" s="31">
        <v>15152.2588961124</v>
      </c>
      <c r="N979" s="31">
        <v>5715.8513743281401</v>
      </c>
      <c r="O979" s="31">
        <v>0</v>
      </c>
      <c r="P979" s="31">
        <v>0</v>
      </c>
      <c r="Q979" s="31">
        <v>1708.23151353002</v>
      </c>
      <c r="R979" s="31">
        <v>0</v>
      </c>
      <c r="S979" s="31">
        <v>0</v>
      </c>
      <c r="T979" s="31">
        <v>412.90272025764</v>
      </c>
      <c r="U979" s="31">
        <v>9565.8343427181208</v>
      </c>
      <c r="V979" s="31">
        <v>1334157.5442504899</v>
      </c>
      <c r="W979" s="31">
        <v>0</v>
      </c>
      <c r="X979" s="31">
        <v>831376.15228271496</v>
      </c>
      <c r="Y979" s="31">
        <v>758316.32722473098</v>
      </c>
      <c r="Z979" s="31">
        <v>51682.266880989097</v>
      </c>
      <c r="AA979" s="31">
        <v>0</v>
      </c>
      <c r="AB979" s="31">
        <v>0</v>
      </c>
      <c r="AC979" s="31">
        <v>3060362.3477783198</v>
      </c>
      <c r="AD979" s="31">
        <v>5524.8742031455004</v>
      </c>
      <c r="AE979" s="31">
        <v>540153.51525116002</v>
      </c>
      <c r="AF979" s="31">
        <v>724819.77852630604</v>
      </c>
      <c r="AG979" s="31">
        <v>723665.52828216599</v>
      </c>
      <c r="AH979" s="31">
        <v>0</v>
      </c>
      <c r="AI979" s="31">
        <v>0</v>
      </c>
      <c r="AJ979" s="31">
        <v>183377.74026680001</v>
      </c>
      <c r="AK979" s="31">
        <v>0</v>
      </c>
      <c r="AL979" s="31">
        <v>0</v>
      </c>
      <c r="AM979" s="31">
        <v>52906.4507756233</v>
      </c>
      <c r="AN979" s="31">
        <v>3058358.7484435998</v>
      </c>
      <c r="AO979" s="31">
        <v>11565497.068115201</v>
      </c>
      <c r="AP979" s="31">
        <v>0</v>
      </c>
      <c r="AQ979" s="31">
        <v>6615768.7904052697</v>
      </c>
      <c r="AR979" s="31">
        <v>5996567.0264282199</v>
      </c>
      <c r="AS979" s="31">
        <v>423868.27548599202</v>
      </c>
      <c r="AT979" s="31">
        <v>0</v>
      </c>
      <c r="AU979" s="31">
        <v>0</v>
      </c>
      <c r="AV979" s="31">
        <v>8856837.7868652306</v>
      </c>
      <c r="AW979" s="31">
        <v>17203.563705682802</v>
      </c>
      <c r="AX979" s="31">
        <v>4684323.3375244103</v>
      </c>
      <c r="AY979" s="31">
        <v>6295428.55969238</v>
      </c>
      <c r="AZ979" s="31">
        <v>5734275.7100219699</v>
      </c>
      <c r="BA979" s="31">
        <v>0</v>
      </c>
      <c r="BB979" s="31">
        <v>0</v>
      </c>
      <c r="BC979" s="31">
        <v>1500242.53501892</v>
      </c>
      <c r="BD979" s="31">
        <v>0</v>
      </c>
      <c r="BE979" s="31">
        <v>0</v>
      </c>
      <c r="BF979" s="31">
        <v>432623.36827850301</v>
      </c>
      <c r="BG979" s="31">
        <v>8830513.6795654297</v>
      </c>
      <c r="BH979" s="31">
        <v>2473165.35333252</v>
      </c>
      <c r="BI979" s="31">
        <v>0</v>
      </c>
      <c r="BJ979" s="31">
        <v>2339368.0778503399</v>
      </c>
      <c r="BK979" s="31">
        <v>2104792.1357727102</v>
      </c>
      <c r="BL979" s="31">
        <v>0</v>
      </c>
      <c r="BM979" s="31">
        <v>0</v>
      </c>
      <c r="BN979" s="31">
        <v>0</v>
      </c>
      <c r="BO979" s="31">
        <v>0</v>
      </c>
      <c r="BP979" s="31">
        <v>0</v>
      </c>
      <c r="BQ979" s="31">
        <v>0</v>
      </c>
      <c r="BR979" s="31">
        <v>1999188.2514801</v>
      </c>
      <c r="BS979" s="31">
        <v>2124825.5151367201</v>
      </c>
      <c r="BT979" s="31">
        <v>0</v>
      </c>
      <c r="BU979" s="31">
        <v>0</v>
      </c>
      <c r="BV979" s="31">
        <v>671164.76330566395</v>
      </c>
      <c r="BW979" s="31">
        <v>0</v>
      </c>
      <c r="BX979" s="31">
        <v>0</v>
      </c>
      <c r="BY979" s="31">
        <v>0</v>
      </c>
      <c r="BZ979" s="31">
        <v>0</v>
      </c>
      <c r="CA979" s="31">
        <v>34453.223596572898</v>
      </c>
      <c r="CB979" s="31">
        <v>2172517.8339538602</v>
      </c>
      <c r="CC979" s="31">
        <v>18242693.589111298</v>
      </c>
      <c r="CD979" s="31">
        <v>4813459.6596069299</v>
      </c>
      <c r="CE979" s="31">
        <v>414.760359548032</v>
      </c>
      <c r="CF979" s="31">
        <v>51914.301703929901</v>
      </c>
      <c r="CG979" s="31">
        <v>425303.94485092198</v>
      </c>
      <c r="CH979" s="31">
        <v>0</v>
      </c>
      <c r="CI979" s="31">
        <v>34866.263611793504</v>
      </c>
      <c r="CJ979" s="31">
        <v>2224510.2300415002</v>
      </c>
      <c r="CK979" s="31">
        <v>18672693.9150391</v>
      </c>
      <c r="CL979" s="31">
        <v>4813345.4304809598</v>
      </c>
      <c r="CM979" s="31">
        <v>44400.964514255502</v>
      </c>
      <c r="CN979" s="31">
        <v>5285207.6199340802</v>
      </c>
      <c r="CO979" s="31">
        <v>27506215.637451202</v>
      </c>
      <c r="CP979" s="31">
        <v>4813345.4304809598</v>
      </c>
    </row>
    <row r="980" spans="1:94">
      <c r="A980" s="138" t="s">
        <v>81</v>
      </c>
      <c r="B980" s="163">
        <v>41061</v>
      </c>
      <c r="C980" s="31">
        <v>23952.045077562299</v>
      </c>
      <c r="D980" s="31">
        <v>0</v>
      </c>
      <c r="E980" s="31">
        <v>10137.957114934899</v>
      </c>
      <c r="F980" s="31">
        <v>9372.1741101741809</v>
      </c>
      <c r="G980" s="31">
        <v>419.43573207780702</v>
      </c>
      <c r="H980" s="31">
        <v>0</v>
      </c>
      <c r="I980" s="31">
        <v>0</v>
      </c>
      <c r="J980" s="31">
        <v>9464.9990587234497</v>
      </c>
      <c r="K980" s="31">
        <v>66.254226930439501</v>
      </c>
      <c r="L980" s="31">
        <v>11773.9983412027</v>
      </c>
      <c r="M980" s="31">
        <v>15027.367805600201</v>
      </c>
      <c r="N980" s="31">
        <v>5627.4231154322597</v>
      </c>
      <c r="O980" s="31">
        <v>0</v>
      </c>
      <c r="P980" s="31">
        <v>0</v>
      </c>
      <c r="Q980" s="31">
        <v>1667.2449065148801</v>
      </c>
      <c r="R980" s="31">
        <v>0</v>
      </c>
      <c r="S980" s="31">
        <v>0</v>
      </c>
      <c r="T980" s="31">
        <v>418.99840664491097</v>
      </c>
      <c r="U980" s="31">
        <v>9510.5360513925607</v>
      </c>
      <c r="V980" s="31">
        <v>1304526.8258209201</v>
      </c>
      <c r="W980" s="31">
        <v>0</v>
      </c>
      <c r="X980" s="31">
        <v>808992.788230896</v>
      </c>
      <c r="Y980" s="31">
        <v>740821.25117492699</v>
      </c>
      <c r="Z980" s="31">
        <v>50701.898020744302</v>
      </c>
      <c r="AA980" s="31">
        <v>0</v>
      </c>
      <c r="AB980" s="31">
        <v>0</v>
      </c>
      <c r="AC980" s="31">
        <v>3034315.5182189899</v>
      </c>
      <c r="AD980" s="31">
        <v>5016.7042217850703</v>
      </c>
      <c r="AE980" s="31">
        <v>521132.650260925</v>
      </c>
      <c r="AF980" s="31">
        <v>704776.27722168004</v>
      </c>
      <c r="AG980" s="31">
        <v>709032.42881011998</v>
      </c>
      <c r="AH980" s="31">
        <v>0</v>
      </c>
      <c r="AI980" s="31">
        <v>0</v>
      </c>
      <c r="AJ980" s="31">
        <v>178749.74491119399</v>
      </c>
      <c r="AK980" s="31">
        <v>0</v>
      </c>
      <c r="AL980" s="31">
        <v>0</v>
      </c>
      <c r="AM980" s="31">
        <v>51028.386559486396</v>
      </c>
      <c r="AN980" s="31">
        <v>3032607.3542480501</v>
      </c>
      <c r="AO980" s="31">
        <v>11364574.6959229</v>
      </c>
      <c r="AP980" s="31">
        <v>0</v>
      </c>
      <c r="AQ980" s="31">
        <v>6432802.7173461895</v>
      </c>
      <c r="AR980" s="31">
        <v>5871963.8286743201</v>
      </c>
      <c r="AS980" s="31">
        <v>420252.78982162499</v>
      </c>
      <c r="AT980" s="31">
        <v>0</v>
      </c>
      <c r="AU980" s="31">
        <v>0</v>
      </c>
      <c r="AV980" s="31">
        <v>8817911.2277831994</v>
      </c>
      <c r="AW980" s="31">
        <v>15807.326947093001</v>
      </c>
      <c r="AX980" s="31">
        <v>4533046.3670043899</v>
      </c>
      <c r="AY980" s="31">
        <v>6159473.4223022498</v>
      </c>
      <c r="AZ980" s="31">
        <v>5644260.0993652297</v>
      </c>
      <c r="BA980" s="31">
        <v>0</v>
      </c>
      <c r="BB980" s="31">
        <v>0</v>
      </c>
      <c r="BC980" s="31">
        <v>1464861.91456604</v>
      </c>
      <c r="BD980" s="31">
        <v>0</v>
      </c>
      <c r="BE980" s="31">
        <v>0</v>
      </c>
      <c r="BF980" s="31">
        <v>421853.78741836501</v>
      </c>
      <c r="BG980" s="31">
        <v>8815042.5750732403</v>
      </c>
      <c r="BH980" s="31">
        <v>2435700.2607727102</v>
      </c>
      <c r="BI980" s="31">
        <v>0</v>
      </c>
      <c r="BJ980" s="31">
        <v>2285801.6104431199</v>
      </c>
      <c r="BK980" s="31">
        <v>2065206.9902954099</v>
      </c>
      <c r="BL980" s="31">
        <v>0</v>
      </c>
      <c r="BM980" s="31">
        <v>0</v>
      </c>
      <c r="BN980" s="31">
        <v>0</v>
      </c>
      <c r="BO980" s="31">
        <v>0</v>
      </c>
      <c r="BP980" s="31">
        <v>0</v>
      </c>
      <c r="BQ980" s="31">
        <v>0</v>
      </c>
      <c r="BR980" s="31">
        <v>1958362.99609375</v>
      </c>
      <c r="BS980" s="31">
        <v>2086780.3661499</v>
      </c>
      <c r="BT980" s="31">
        <v>0</v>
      </c>
      <c r="BU980" s="31">
        <v>0</v>
      </c>
      <c r="BV980" s="31">
        <v>662439.63606262195</v>
      </c>
      <c r="BW980" s="31">
        <v>0</v>
      </c>
      <c r="BX980" s="31">
        <v>0</v>
      </c>
      <c r="BY980" s="31">
        <v>0</v>
      </c>
      <c r="BZ980" s="31">
        <v>0</v>
      </c>
      <c r="CA980" s="31">
        <v>34092.845085143999</v>
      </c>
      <c r="CB980" s="31">
        <v>2113563.4402160598</v>
      </c>
      <c r="CC980" s="31">
        <v>17782342.0466309</v>
      </c>
      <c r="CD980" s="31">
        <v>4721179.9192504901</v>
      </c>
      <c r="CE980" s="31">
        <v>417.68864667788102</v>
      </c>
      <c r="CF980" s="31">
        <v>50917.685441017202</v>
      </c>
      <c r="CG980" s="31">
        <v>420996.67777633702</v>
      </c>
      <c r="CH980" s="31">
        <v>0</v>
      </c>
      <c r="CI980" s="31">
        <v>34508.274125099197</v>
      </c>
      <c r="CJ980" s="31">
        <v>2164660.5022277799</v>
      </c>
      <c r="CK980" s="31">
        <v>18203784.480468798</v>
      </c>
      <c r="CL980" s="31">
        <v>4721599.29760742</v>
      </c>
      <c r="CM980" s="31">
        <v>43993.230293273897</v>
      </c>
      <c r="CN980" s="31">
        <v>5198829.97583008</v>
      </c>
      <c r="CO980" s="31">
        <v>27023300.471923798</v>
      </c>
      <c r="CP980" s="31">
        <v>4721599.29760742</v>
      </c>
    </row>
    <row r="981" spans="1:94">
      <c r="A981" s="138" t="s">
        <v>81</v>
      </c>
      <c r="B981" s="163">
        <v>41153</v>
      </c>
      <c r="C981" s="31">
        <v>23984.315862894098</v>
      </c>
      <c r="D981" s="31">
        <v>0</v>
      </c>
      <c r="E981" s="31">
        <v>9978.0649425983393</v>
      </c>
      <c r="F981" s="31">
        <v>9230.3727251291293</v>
      </c>
      <c r="G981" s="31">
        <v>430.65890879184002</v>
      </c>
      <c r="H981" s="31">
        <v>0</v>
      </c>
      <c r="I981" s="31">
        <v>0</v>
      </c>
      <c r="J981" s="31">
        <v>9439.0810012817401</v>
      </c>
      <c r="K981" s="31">
        <v>58.2088532638736</v>
      </c>
      <c r="L981" s="31">
        <v>11825.813722491301</v>
      </c>
      <c r="M981" s="31">
        <v>14946.6852480173</v>
      </c>
      <c r="N981" s="31">
        <v>5636.3119032383001</v>
      </c>
      <c r="O981" s="31">
        <v>0</v>
      </c>
      <c r="P981" s="31">
        <v>0</v>
      </c>
      <c r="Q981" s="31">
        <v>1651.5471144020601</v>
      </c>
      <c r="R981" s="31">
        <v>0</v>
      </c>
      <c r="S981" s="31">
        <v>0</v>
      </c>
      <c r="T981" s="31">
        <v>431.39162785559898</v>
      </c>
      <c r="U981" s="31">
        <v>9514.6375155448895</v>
      </c>
      <c r="V981" s="31">
        <v>1291799.4458313</v>
      </c>
      <c r="W981" s="31">
        <v>0</v>
      </c>
      <c r="X981" s="31">
        <v>800032.39531707799</v>
      </c>
      <c r="Y981" s="31">
        <v>733389.261955261</v>
      </c>
      <c r="Z981" s="31">
        <v>50573.205168724096</v>
      </c>
      <c r="AA981" s="31">
        <v>0</v>
      </c>
      <c r="AB981" s="31">
        <v>0</v>
      </c>
      <c r="AC981" s="31">
        <v>3013821.1604309101</v>
      </c>
      <c r="AD981" s="31">
        <v>4123.7969316244098</v>
      </c>
      <c r="AE981" s="31">
        <v>511590.37799072301</v>
      </c>
      <c r="AF981" s="31">
        <v>694367.28662872303</v>
      </c>
      <c r="AG981" s="31">
        <v>713258.37168121303</v>
      </c>
      <c r="AH981" s="31">
        <v>0</v>
      </c>
      <c r="AI981" s="31">
        <v>0</v>
      </c>
      <c r="AJ981" s="31">
        <v>172100.726772308</v>
      </c>
      <c r="AK981" s="31">
        <v>0</v>
      </c>
      <c r="AL981" s="31">
        <v>0</v>
      </c>
      <c r="AM981" s="31">
        <v>50673.933387756297</v>
      </c>
      <c r="AN981" s="31">
        <v>3023450.77261353</v>
      </c>
      <c r="AO981" s="31">
        <v>11385754.477783199</v>
      </c>
      <c r="AP981" s="31">
        <v>0</v>
      </c>
      <c r="AQ981" s="31">
        <v>6454379.16296387</v>
      </c>
      <c r="AR981" s="31">
        <v>5882368.0173339797</v>
      </c>
      <c r="AS981" s="31">
        <v>426459.61064529401</v>
      </c>
      <c r="AT981" s="31">
        <v>0</v>
      </c>
      <c r="AU981" s="31">
        <v>0</v>
      </c>
      <c r="AV981" s="31">
        <v>8855111.1298828106</v>
      </c>
      <c r="AW981" s="31">
        <v>13045.298110842699</v>
      </c>
      <c r="AX981" s="31">
        <v>4494165.8648681603</v>
      </c>
      <c r="AY981" s="31">
        <v>6146422.9461669903</v>
      </c>
      <c r="AZ981" s="31">
        <v>5789716.7813110398</v>
      </c>
      <c r="BA981" s="31">
        <v>0</v>
      </c>
      <c r="BB981" s="31">
        <v>0</v>
      </c>
      <c r="BC981" s="31">
        <v>1419717.7250061</v>
      </c>
      <c r="BD981" s="31">
        <v>0</v>
      </c>
      <c r="BE981" s="31">
        <v>0</v>
      </c>
      <c r="BF981" s="31">
        <v>428173.92360687302</v>
      </c>
      <c r="BG981" s="31">
        <v>8883409.2071533203</v>
      </c>
      <c r="BH981" s="31">
        <v>2458234.7426147498</v>
      </c>
      <c r="BI981" s="31">
        <v>0</v>
      </c>
      <c r="BJ981" s="31">
        <v>2296863.6798706101</v>
      </c>
      <c r="BK981" s="31">
        <v>2077067.30439758</v>
      </c>
      <c r="BL981" s="31">
        <v>0</v>
      </c>
      <c r="BM981" s="31">
        <v>0</v>
      </c>
      <c r="BN981" s="31">
        <v>0</v>
      </c>
      <c r="BO981" s="31">
        <v>0</v>
      </c>
      <c r="BP981" s="31">
        <v>0</v>
      </c>
      <c r="BQ981" s="31">
        <v>0</v>
      </c>
      <c r="BR981" s="31">
        <v>1961334.77949524</v>
      </c>
      <c r="BS981" s="31">
        <v>2139854.9423522898</v>
      </c>
      <c r="BT981" s="31">
        <v>0</v>
      </c>
      <c r="BU981" s="31">
        <v>0</v>
      </c>
      <c r="BV981" s="31">
        <v>649327.11812591599</v>
      </c>
      <c r="BW981" s="31">
        <v>0</v>
      </c>
      <c r="BX981" s="31">
        <v>0</v>
      </c>
      <c r="BY981" s="31">
        <v>0</v>
      </c>
      <c r="BZ981" s="31">
        <v>0</v>
      </c>
      <c r="CA981" s="31">
        <v>33942.673555850997</v>
      </c>
      <c r="CB981" s="31">
        <v>2090318.88096619</v>
      </c>
      <c r="CC981" s="31">
        <v>17833164.956787098</v>
      </c>
      <c r="CD981" s="31">
        <v>4756520.4908447303</v>
      </c>
      <c r="CE981" s="31">
        <v>431.19437278807197</v>
      </c>
      <c r="CF981" s="31">
        <v>50465.706301689097</v>
      </c>
      <c r="CG981" s="31">
        <v>425242.80576705898</v>
      </c>
      <c r="CH981" s="31">
        <v>0</v>
      </c>
      <c r="CI981" s="31">
        <v>34381.554111003898</v>
      </c>
      <c r="CJ981" s="31">
        <v>2140894.6323852502</v>
      </c>
      <c r="CK981" s="31">
        <v>18258156.7177734</v>
      </c>
      <c r="CL981" s="31">
        <v>4757208.8684692401</v>
      </c>
      <c r="CM981" s="31">
        <v>43816.014341354399</v>
      </c>
      <c r="CN981" s="31">
        <v>5161414.9866332998</v>
      </c>
      <c r="CO981" s="31">
        <v>27137213.102783199</v>
      </c>
      <c r="CP981" s="31">
        <v>4757208.8684692401</v>
      </c>
    </row>
    <row r="982" spans="1:94">
      <c r="A982" s="138" t="s">
        <v>81</v>
      </c>
      <c r="B982" s="163">
        <v>41244</v>
      </c>
      <c r="C982" s="31">
        <v>23824.68465662</v>
      </c>
      <c r="D982" s="31">
        <v>0</v>
      </c>
      <c r="E982" s="31">
        <v>9822.0469640493393</v>
      </c>
      <c r="F982" s="31">
        <v>9063.4619086980802</v>
      </c>
      <c r="G982" s="31">
        <v>413.39373976364698</v>
      </c>
      <c r="H982" s="31">
        <v>0</v>
      </c>
      <c r="I982" s="31">
        <v>0</v>
      </c>
      <c r="J982" s="31">
        <v>9403.0452256202698</v>
      </c>
      <c r="K982" s="31">
        <v>49.130625106860002</v>
      </c>
      <c r="L982" s="31">
        <v>11529.7186846733</v>
      </c>
      <c r="M982" s="31">
        <v>14878.0346676111</v>
      </c>
      <c r="N982" s="31">
        <v>5568.8442187309302</v>
      </c>
      <c r="O982" s="31">
        <v>0</v>
      </c>
      <c r="P982" s="31">
        <v>0</v>
      </c>
      <c r="Q982" s="31">
        <v>1646.7280711978699</v>
      </c>
      <c r="R982" s="31">
        <v>0</v>
      </c>
      <c r="S982" s="31">
        <v>0</v>
      </c>
      <c r="T982" s="31">
        <v>416.74068935215502</v>
      </c>
      <c r="U982" s="31">
        <v>9510.7767980098706</v>
      </c>
      <c r="V982" s="31">
        <v>1285268.3658447301</v>
      </c>
      <c r="W982" s="31">
        <v>0</v>
      </c>
      <c r="X982" s="31">
        <v>795464.12200927699</v>
      </c>
      <c r="Y982" s="31">
        <v>727578.204841614</v>
      </c>
      <c r="Z982" s="31">
        <v>50247.1604156494</v>
      </c>
      <c r="AA982" s="31">
        <v>0</v>
      </c>
      <c r="AB982" s="31">
        <v>0</v>
      </c>
      <c r="AC982" s="31">
        <v>2986471.2554931599</v>
      </c>
      <c r="AD982" s="31">
        <v>3342.21022960544</v>
      </c>
      <c r="AE982" s="31">
        <v>500355.07939147903</v>
      </c>
      <c r="AF982" s="31">
        <v>688333.72979736305</v>
      </c>
      <c r="AG982" s="31">
        <v>711491.88964080799</v>
      </c>
      <c r="AH982" s="31">
        <v>0</v>
      </c>
      <c r="AI982" s="31">
        <v>0</v>
      </c>
      <c r="AJ982" s="31">
        <v>175226.43772315999</v>
      </c>
      <c r="AK982" s="31">
        <v>0</v>
      </c>
      <c r="AL982" s="31">
        <v>0</v>
      </c>
      <c r="AM982" s="31">
        <v>48518.752314567602</v>
      </c>
      <c r="AN982" s="31">
        <v>3005992.56317139</v>
      </c>
      <c r="AO982" s="31">
        <v>11399165.8717041</v>
      </c>
      <c r="AP982" s="31">
        <v>0</v>
      </c>
      <c r="AQ982" s="31">
        <v>6443608.4371948196</v>
      </c>
      <c r="AR982" s="31">
        <v>5875098.48474121</v>
      </c>
      <c r="AS982" s="31">
        <v>423022.74624252302</v>
      </c>
      <c r="AT982" s="31">
        <v>0</v>
      </c>
      <c r="AU982" s="31">
        <v>0</v>
      </c>
      <c r="AV982" s="31">
        <v>8787782.4921875</v>
      </c>
      <c r="AW982" s="31">
        <v>10667.454030156099</v>
      </c>
      <c r="AX982" s="31">
        <v>4434967.1235961895</v>
      </c>
      <c r="AY982" s="31">
        <v>6131965.6018066397</v>
      </c>
      <c r="AZ982" s="31">
        <v>5779990.1133422898</v>
      </c>
      <c r="BA982" s="31">
        <v>0</v>
      </c>
      <c r="BB982" s="31">
        <v>0</v>
      </c>
      <c r="BC982" s="31">
        <v>1458641.1762695301</v>
      </c>
      <c r="BD982" s="31">
        <v>0</v>
      </c>
      <c r="BE982" s="31">
        <v>0</v>
      </c>
      <c r="BF982" s="31">
        <v>410533.79536819499</v>
      </c>
      <c r="BG982" s="31">
        <v>8872036.7889404297</v>
      </c>
      <c r="BH982" s="31">
        <v>2442299.8278503399</v>
      </c>
      <c r="BI982" s="31">
        <v>0</v>
      </c>
      <c r="BJ982" s="31">
        <v>2304644.0021667499</v>
      </c>
      <c r="BK982" s="31">
        <v>2079120.81690979</v>
      </c>
      <c r="BL982" s="31">
        <v>0</v>
      </c>
      <c r="BM982" s="31">
        <v>0</v>
      </c>
      <c r="BN982" s="31">
        <v>0</v>
      </c>
      <c r="BO982" s="31">
        <v>0</v>
      </c>
      <c r="BP982" s="31">
        <v>0</v>
      </c>
      <c r="BQ982" s="31">
        <v>0</v>
      </c>
      <c r="BR982" s="31">
        <v>1967400.95704651</v>
      </c>
      <c r="BS982" s="31">
        <v>2136196.953125</v>
      </c>
      <c r="BT982" s="31">
        <v>0</v>
      </c>
      <c r="BU982" s="31">
        <v>0</v>
      </c>
      <c r="BV982" s="31">
        <v>675682.80481720006</v>
      </c>
      <c r="BW982" s="31">
        <v>0</v>
      </c>
      <c r="BX982" s="31">
        <v>0</v>
      </c>
      <c r="BY982" s="31">
        <v>0</v>
      </c>
      <c r="BZ982" s="31">
        <v>0</v>
      </c>
      <c r="CA982" s="31">
        <v>33662.669385909998</v>
      </c>
      <c r="CB982" s="31">
        <v>2076817.7214508101</v>
      </c>
      <c r="CC982" s="31">
        <v>17818167.084716801</v>
      </c>
      <c r="CD982" s="31">
        <v>4742220.2793579102</v>
      </c>
      <c r="CE982" s="31">
        <v>417.233095485717</v>
      </c>
      <c r="CF982" s="31">
        <v>49753.556693077102</v>
      </c>
      <c r="CG982" s="31">
        <v>421306.69789886498</v>
      </c>
      <c r="CH982" s="31">
        <v>0</v>
      </c>
      <c r="CI982" s="31">
        <v>34076.664266586296</v>
      </c>
      <c r="CJ982" s="31">
        <v>2126191.3982543899</v>
      </c>
      <c r="CK982" s="31">
        <v>18234498.602783199</v>
      </c>
      <c r="CL982" s="31">
        <v>4741321.7772827102</v>
      </c>
      <c r="CM982" s="31">
        <v>43498.714514255502</v>
      </c>
      <c r="CN982" s="31">
        <v>5129763.99365234</v>
      </c>
      <c r="CO982" s="31">
        <v>27092789</v>
      </c>
      <c r="CP982" s="31">
        <v>4741321.7772827102</v>
      </c>
    </row>
    <row r="983" spans="1:94">
      <c r="A983" s="138" t="s">
        <v>81</v>
      </c>
      <c r="B983" s="163">
        <v>41334</v>
      </c>
      <c r="C983" s="31">
        <v>23365.120616197601</v>
      </c>
      <c r="D983" s="31">
        <v>0</v>
      </c>
      <c r="E983" s="31">
        <v>9645.47822976112</v>
      </c>
      <c r="F983" s="31">
        <v>8912.5188500881195</v>
      </c>
      <c r="G983" s="31">
        <v>393.82525578513702</v>
      </c>
      <c r="H983" s="31">
        <v>0</v>
      </c>
      <c r="I983" s="31">
        <v>0</v>
      </c>
      <c r="J983" s="31">
        <v>9448.2439380884207</v>
      </c>
      <c r="K983" s="31">
        <v>39.966479936149</v>
      </c>
      <c r="L983" s="31">
        <v>329.10763259231999</v>
      </c>
      <c r="M983" s="31">
        <v>14567.9030213356</v>
      </c>
      <c r="N983" s="31">
        <v>5557.9174374938002</v>
      </c>
      <c r="O983" s="31">
        <v>0</v>
      </c>
      <c r="P983" s="31">
        <v>10925.771375894499</v>
      </c>
      <c r="Q983" s="31">
        <v>1611.0514955818701</v>
      </c>
      <c r="R983" s="31">
        <v>0</v>
      </c>
      <c r="S983" s="31">
        <v>390.49227278307097</v>
      </c>
      <c r="T983" s="31">
        <v>0</v>
      </c>
      <c r="U983" s="31">
        <v>9427.3524813652002</v>
      </c>
      <c r="V983" s="31">
        <v>1253096.46469116</v>
      </c>
      <c r="W983" s="31">
        <v>0</v>
      </c>
      <c r="X983" s="31">
        <v>769972.88253784203</v>
      </c>
      <c r="Y983" s="31">
        <v>705333.269325256</v>
      </c>
      <c r="Z983" s="31">
        <v>46940.036752700798</v>
      </c>
      <c r="AA983" s="31">
        <v>0</v>
      </c>
      <c r="AB983" s="31">
        <v>0</v>
      </c>
      <c r="AC983" s="31">
        <v>2987291.2310791002</v>
      </c>
      <c r="AD983" s="31">
        <v>2351.0659060776202</v>
      </c>
      <c r="AE983" s="31">
        <v>6860.4882227182397</v>
      </c>
      <c r="AF983" s="31">
        <v>671724.39728546096</v>
      </c>
      <c r="AG983" s="31">
        <v>704102.98781585705</v>
      </c>
      <c r="AH983" s="31">
        <v>0</v>
      </c>
      <c r="AI983" s="31">
        <v>479233.54457092303</v>
      </c>
      <c r="AJ983" s="31">
        <v>167492.94462013201</v>
      </c>
      <c r="AK983" s="31">
        <v>0</v>
      </c>
      <c r="AL983" s="31">
        <v>48104.694987297102</v>
      </c>
      <c r="AM983" s="31">
        <v>0</v>
      </c>
      <c r="AN983" s="31">
        <v>2974616.49526978</v>
      </c>
      <c r="AO983" s="31">
        <v>11096387.829711899</v>
      </c>
      <c r="AP983" s="31">
        <v>0</v>
      </c>
      <c r="AQ983" s="31">
        <v>6216869.78759766</v>
      </c>
      <c r="AR983" s="31">
        <v>5673159.6576538105</v>
      </c>
      <c r="AS983" s="31">
        <v>391798.216796875</v>
      </c>
      <c r="AT983" s="31">
        <v>0</v>
      </c>
      <c r="AU983" s="31">
        <v>0</v>
      </c>
      <c r="AV983" s="31">
        <v>8886758.8503418006</v>
      </c>
      <c r="AW983" s="31">
        <v>7493.6164938211396</v>
      </c>
      <c r="AX983" s="31">
        <v>71049.720052719102</v>
      </c>
      <c r="AY983" s="31">
        <v>5969227.0681762705</v>
      </c>
      <c r="AZ983" s="31">
        <v>5694944.1336669903</v>
      </c>
      <c r="BA983" s="31">
        <v>0</v>
      </c>
      <c r="BB983" s="31">
        <v>4202640.5854492197</v>
      </c>
      <c r="BC983" s="31">
        <v>1398360.88700867</v>
      </c>
      <c r="BD983" s="31">
        <v>0</v>
      </c>
      <c r="BE983" s="31">
        <v>399921.666694641</v>
      </c>
      <c r="BF983" s="31">
        <v>0</v>
      </c>
      <c r="BG983" s="31">
        <v>8818417.9071044903</v>
      </c>
      <c r="BH983" s="31">
        <v>2827434.3221130399</v>
      </c>
      <c r="BI983" s="31">
        <v>0</v>
      </c>
      <c r="BJ983" s="31">
        <v>2298215.6787414602</v>
      </c>
      <c r="BK983" s="31">
        <v>2045534.0293579099</v>
      </c>
      <c r="BL983" s="31">
        <v>0</v>
      </c>
      <c r="BM983" s="31">
        <v>0</v>
      </c>
      <c r="BN983" s="31">
        <v>0</v>
      </c>
      <c r="BO983" s="31">
        <v>0</v>
      </c>
      <c r="BP983" s="31">
        <v>0</v>
      </c>
      <c r="BQ983" s="31">
        <v>0</v>
      </c>
      <c r="BR983" s="31">
        <v>1973881.5343170201</v>
      </c>
      <c r="BS983" s="31">
        <v>2125292.4791564899</v>
      </c>
      <c r="BT983" s="31">
        <v>0</v>
      </c>
      <c r="BU983" s="31">
        <v>337789.75</v>
      </c>
      <c r="BV983" s="31">
        <v>671928.40599060105</v>
      </c>
      <c r="BW983" s="31">
        <v>0</v>
      </c>
      <c r="BX983" s="31">
        <v>32907.704885006002</v>
      </c>
      <c r="BY983" s="31">
        <v>0</v>
      </c>
      <c r="BZ983" s="31">
        <v>0</v>
      </c>
      <c r="CA983" s="31">
        <v>33013.277009963997</v>
      </c>
      <c r="CB983" s="31">
        <v>2028221.73210144</v>
      </c>
      <c r="CC983" s="31">
        <v>17356818.418701202</v>
      </c>
      <c r="CD983" s="31">
        <v>5130204.6810302697</v>
      </c>
      <c r="CE983" s="31">
        <v>391.00059354677802</v>
      </c>
      <c r="CF983" s="31">
        <v>47268.388309955597</v>
      </c>
      <c r="CG983" s="31">
        <v>393675.59037017799</v>
      </c>
      <c r="CH983" s="31">
        <v>32907.704885006002</v>
      </c>
      <c r="CI983" s="31">
        <v>33401.5865039825</v>
      </c>
      <c r="CJ983" s="31">
        <v>2075559.8117828399</v>
      </c>
      <c r="CK983" s="31">
        <v>17753928.4536133</v>
      </c>
      <c r="CL983" s="31">
        <v>5163081.1091308603</v>
      </c>
      <c r="CM983" s="31">
        <v>42811.808608532003</v>
      </c>
      <c r="CN983" s="31">
        <v>5054756.5603027297</v>
      </c>
      <c r="CO983" s="31">
        <v>26594127.416259799</v>
      </c>
      <c r="CP983" s="31">
        <v>5163081.1091308603</v>
      </c>
    </row>
    <row r="984" spans="1:94">
      <c r="A984" s="138" t="s">
        <v>81</v>
      </c>
      <c r="B984" s="163">
        <v>41426</v>
      </c>
      <c r="C984" s="31">
        <v>23500.0966217518</v>
      </c>
      <c r="D984" s="31">
        <v>0</v>
      </c>
      <c r="E984" s="31">
        <v>9452.0782054662704</v>
      </c>
      <c r="F984" s="31">
        <v>8721.8425158262307</v>
      </c>
      <c r="G984" s="31">
        <v>400.45333208888798</v>
      </c>
      <c r="H984" s="31">
        <v>0</v>
      </c>
      <c r="I984" s="31">
        <v>0</v>
      </c>
      <c r="J984" s="31">
        <v>9404.1353274583798</v>
      </c>
      <c r="K984" s="31">
        <v>40.6226391759701</v>
      </c>
      <c r="L984" s="31">
        <v>242.72544029541299</v>
      </c>
      <c r="M984" s="31">
        <v>14568.081558227501</v>
      </c>
      <c r="N984" s="31">
        <v>5487.8147019743901</v>
      </c>
      <c r="O984" s="31">
        <v>0</v>
      </c>
      <c r="P984" s="31">
        <v>11076.9277855158</v>
      </c>
      <c r="Q984" s="31">
        <v>1612.2675319314001</v>
      </c>
      <c r="R984" s="31">
        <v>0</v>
      </c>
      <c r="S984" s="31">
        <v>400.26025517657399</v>
      </c>
      <c r="T984" s="31">
        <v>0</v>
      </c>
      <c r="U984" s="31">
        <v>9418.3550332784707</v>
      </c>
      <c r="V984" s="31">
        <v>1250939.09292603</v>
      </c>
      <c r="W984" s="31">
        <v>0</v>
      </c>
      <c r="X984" s="31">
        <v>763863.85698699998</v>
      </c>
      <c r="Y984" s="31">
        <v>700158.07749939</v>
      </c>
      <c r="Z984" s="31">
        <v>46016.062827110298</v>
      </c>
      <c r="AA984" s="31">
        <v>0</v>
      </c>
      <c r="AB984" s="31">
        <v>0</v>
      </c>
      <c r="AC984" s="31">
        <v>2977104.4620666499</v>
      </c>
      <c r="AD984" s="31">
        <v>2460.0800518989599</v>
      </c>
      <c r="AE984" s="31">
        <v>4499.1082796454402</v>
      </c>
      <c r="AF984" s="31">
        <v>667784.62172698998</v>
      </c>
      <c r="AG984" s="31">
        <v>693657.17192077602</v>
      </c>
      <c r="AH984" s="31">
        <v>0</v>
      </c>
      <c r="AI984" s="31">
        <v>481659.34803390497</v>
      </c>
      <c r="AJ984" s="31">
        <v>166888.02163124099</v>
      </c>
      <c r="AK984" s="31">
        <v>0</v>
      </c>
      <c r="AL984" s="31">
        <v>46494.856700420401</v>
      </c>
      <c r="AM984" s="31">
        <v>0</v>
      </c>
      <c r="AN984" s="31">
        <v>2970245.2776184101</v>
      </c>
      <c r="AO984" s="31">
        <v>11153455.311401401</v>
      </c>
      <c r="AP984" s="31">
        <v>0</v>
      </c>
      <c r="AQ984" s="31">
        <v>6186047.2363281297</v>
      </c>
      <c r="AR984" s="31">
        <v>5658871.6978759803</v>
      </c>
      <c r="AS984" s="31">
        <v>387537.95290374802</v>
      </c>
      <c r="AT984" s="31">
        <v>0</v>
      </c>
      <c r="AU984" s="31">
        <v>0</v>
      </c>
      <c r="AV984" s="31">
        <v>8839622.26171875</v>
      </c>
      <c r="AW984" s="31">
        <v>7910.9400736689604</v>
      </c>
      <c r="AX984" s="31">
        <v>49237.987770080603</v>
      </c>
      <c r="AY984" s="31">
        <v>5992303.9010009803</v>
      </c>
      <c r="AZ984" s="31">
        <v>5653171.3578491202</v>
      </c>
      <c r="BA984" s="31">
        <v>0</v>
      </c>
      <c r="BB984" s="31">
        <v>4252804.1287231399</v>
      </c>
      <c r="BC984" s="31">
        <v>1399146.4311828599</v>
      </c>
      <c r="BD984" s="31">
        <v>0</v>
      </c>
      <c r="BE984" s="31">
        <v>390608.42723465001</v>
      </c>
      <c r="BF984" s="31">
        <v>0</v>
      </c>
      <c r="BG984" s="31">
        <v>8829425.24682617</v>
      </c>
      <c r="BH984" s="31">
        <v>2825758.6187133798</v>
      </c>
      <c r="BI984" s="31">
        <v>0</v>
      </c>
      <c r="BJ984" s="31">
        <v>2291704.06744385</v>
      </c>
      <c r="BK984" s="31">
        <v>2039164.9669341999</v>
      </c>
      <c r="BL984" s="31">
        <v>0</v>
      </c>
      <c r="BM984" s="31">
        <v>0</v>
      </c>
      <c r="BN984" s="31">
        <v>0</v>
      </c>
      <c r="BO984" s="31">
        <v>0</v>
      </c>
      <c r="BP984" s="31">
        <v>0</v>
      </c>
      <c r="BQ984" s="31">
        <v>0</v>
      </c>
      <c r="BR984" s="31">
        <v>1981689.60488892</v>
      </c>
      <c r="BS984" s="31">
        <v>2113529.32989502</v>
      </c>
      <c r="BT984" s="31">
        <v>0</v>
      </c>
      <c r="BU984" s="31">
        <v>343562.57999801601</v>
      </c>
      <c r="BV984" s="31">
        <v>673434.30417633103</v>
      </c>
      <c r="BW984" s="31">
        <v>0</v>
      </c>
      <c r="BX984" s="31">
        <v>31710.933192491499</v>
      </c>
      <c r="BY984" s="31">
        <v>0</v>
      </c>
      <c r="BZ984" s="31">
        <v>0</v>
      </c>
      <c r="CA984" s="31">
        <v>32954.133327484102</v>
      </c>
      <c r="CB984" s="31">
        <v>2014254.30505371</v>
      </c>
      <c r="CC984" s="31">
        <v>17320323.816894501</v>
      </c>
      <c r="CD984" s="31">
        <v>5120997.6660766602</v>
      </c>
      <c r="CE984" s="31">
        <v>399.51105579733797</v>
      </c>
      <c r="CF984" s="31">
        <v>46244.888335704803</v>
      </c>
      <c r="CG984" s="31">
        <v>388045.80479431199</v>
      </c>
      <c r="CH984" s="31">
        <v>31710.933192491499</v>
      </c>
      <c r="CI984" s="31">
        <v>33352.104506015799</v>
      </c>
      <c r="CJ984" s="31">
        <v>2060565.78361511</v>
      </c>
      <c r="CK984" s="31">
        <v>17708985.232421901</v>
      </c>
      <c r="CL984" s="31">
        <v>5152699.48046875</v>
      </c>
      <c r="CM984" s="31">
        <v>42728.262628078497</v>
      </c>
      <c r="CN984" s="31">
        <v>5033963.6657714797</v>
      </c>
      <c r="CO984" s="31">
        <v>26546897.256591801</v>
      </c>
      <c r="CP984" s="31">
        <v>5152699.48046875</v>
      </c>
    </row>
    <row r="985" spans="1:94">
      <c r="A985" s="138" t="s">
        <v>81</v>
      </c>
      <c r="B985" s="163">
        <v>41518</v>
      </c>
      <c r="C985" s="31">
        <v>23386.070951461799</v>
      </c>
      <c r="D985" s="31">
        <v>0</v>
      </c>
      <c r="E985" s="31">
        <v>9229.9040242433493</v>
      </c>
      <c r="F985" s="31">
        <v>8509.3587895631808</v>
      </c>
      <c r="G985" s="31">
        <v>392.62922002002603</v>
      </c>
      <c r="H985" s="31">
        <v>0</v>
      </c>
      <c r="I985" s="31">
        <v>0</v>
      </c>
      <c r="J985" s="31">
        <v>9288.5048007965106</v>
      </c>
      <c r="K985" s="31">
        <v>39.459855885244899</v>
      </c>
      <c r="L985" s="31">
        <v>39.621560392435597</v>
      </c>
      <c r="M985" s="31">
        <v>14466.1852978468</v>
      </c>
      <c r="N985" s="31">
        <v>5416.5996324420003</v>
      </c>
      <c r="O985" s="31">
        <v>0</v>
      </c>
      <c r="P985" s="31">
        <v>11136.7062826157</v>
      </c>
      <c r="Q985" s="31">
        <v>1605.9716612398599</v>
      </c>
      <c r="R985" s="31">
        <v>0</v>
      </c>
      <c r="S985" s="31">
        <v>392.199958395213</v>
      </c>
      <c r="T985" s="31">
        <v>0</v>
      </c>
      <c r="U985" s="31">
        <v>9358.8442288637198</v>
      </c>
      <c r="V985" s="31">
        <v>1249158.4061279299</v>
      </c>
      <c r="W985" s="31">
        <v>0</v>
      </c>
      <c r="X985" s="31">
        <v>759471.63083648705</v>
      </c>
      <c r="Y985" s="31">
        <v>699446.51281738305</v>
      </c>
      <c r="Z985" s="31">
        <v>46291.8210716248</v>
      </c>
      <c r="AA985" s="31">
        <v>0</v>
      </c>
      <c r="AB985" s="31">
        <v>0</v>
      </c>
      <c r="AC985" s="31">
        <v>2940429.4546814002</v>
      </c>
      <c r="AD985" s="31">
        <v>2884.3292321562799</v>
      </c>
      <c r="AE985" s="31">
        <v>1745.1830873638401</v>
      </c>
      <c r="AF985" s="31">
        <v>671137.78874206496</v>
      </c>
      <c r="AG985" s="31">
        <v>685617.467475891</v>
      </c>
      <c r="AH985" s="31">
        <v>0</v>
      </c>
      <c r="AI985" s="31">
        <v>481274.87522506702</v>
      </c>
      <c r="AJ985" s="31">
        <v>167581.961900711</v>
      </c>
      <c r="AK985" s="31">
        <v>0</v>
      </c>
      <c r="AL985" s="31">
        <v>46266.1623592377</v>
      </c>
      <c r="AM985" s="31">
        <v>0</v>
      </c>
      <c r="AN985" s="31">
        <v>2953107.7136535598</v>
      </c>
      <c r="AO985" s="31">
        <v>11177391.150390601</v>
      </c>
      <c r="AP985" s="31">
        <v>0</v>
      </c>
      <c r="AQ985" s="31">
        <v>6120504.8235473596</v>
      </c>
      <c r="AR985" s="31">
        <v>5604625.3945922898</v>
      </c>
      <c r="AS985" s="31">
        <v>386139.721431732</v>
      </c>
      <c r="AT985" s="31">
        <v>0</v>
      </c>
      <c r="AU985" s="31">
        <v>0</v>
      </c>
      <c r="AV985" s="31">
        <v>8746999.4757080097</v>
      </c>
      <c r="AW985" s="31">
        <v>9187.6434810161609</v>
      </c>
      <c r="AX985" s="31">
        <v>12523.264936804801</v>
      </c>
      <c r="AY985" s="31">
        <v>6011876.6883544903</v>
      </c>
      <c r="AZ985" s="31">
        <v>5593576.03198242</v>
      </c>
      <c r="BA985" s="31">
        <v>0</v>
      </c>
      <c r="BB985" s="31">
        <v>4267494.2598266602</v>
      </c>
      <c r="BC985" s="31">
        <v>1409940.62979126</v>
      </c>
      <c r="BD985" s="31">
        <v>0</v>
      </c>
      <c r="BE985" s="31">
        <v>386088.48051834101</v>
      </c>
      <c r="BF985" s="31">
        <v>0</v>
      </c>
      <c r="BG985" s="31">
        <v>8782205.80859375</v>
      </c>
      <c r="BH985" s="31">
        <v>2798604.0802307101</v>
      </c>
      <c r="BI985" s="31">
        <v>0</v>
      </c>
      <c r="BJ985" s="31">
        <v>2265828.7946472201</v>
      </c>
      <c r="BK985" s="31">
        <v>2017765.73880005</v>
      </c>
      <c r="BL985" s="31">
        <v>0</v>
      </c>
      <c r="BM985" s="31">
        <v>0</v>
      </c>
      <c r="BN985" s="31">
        <v>0</v>
      </c>
      <c r="BO985" s="31">
        <v>0</v>
      </c>
      <c r="BP985" s="31">
        <v>0</v>
      </c>
      <c r="BQ985" s="31">
        <v>0</v>
      </c>
      <c r="BR985" s="31">
        <v>1984195.14564514</v>
      </c>
      <c r="BS985" s="31">
        <v>2087161.5150146501</v>
      </c>
      <c r="BT985" s="31">
        <v>0</v>
      </c>
      <c r="BU985" s="31">
        <v>296653</v>
      </c>
      <c r="BV985" s="31">
        <v>681654.70875549305</v>
      </c>
      <c r="BW985" s="31">
        <v>0</v>
      </c>
      <c r="BX985" s="31">
        <v>27372.771785020799</v>
      </c>
      <c r="BY985" s="31">
        <v>0</v>
      </c>
      <c r="BZ985" s="31">
        <v>0</v>
      </c>
      <c r="CA985" s="31">
        <v>32605.345825910601</v>
      </c>
      <c r="CB985" s="31">
        <v>2007635.4058532701</v>
      </c>
      <c r="CC985" s="31">
        <v>17296051.457275402</v>
      </c>
      <c r="CD985" s="31">
        <v>5060517.9286498995</v>
      </c>
      <c r="CE985" s="31">
        <v>391.85008105635598</v>
      </c>
      <c r="CF985" s="31">
        <v>46250.242247581496</v>
      </c>
      <c r="CG985" s="31">
        <v>385755.96854782099</v>
      </c>
      <c r="CH985" s="31">
        <v>27372.771785020799</v>
      </c>
      <c r="CI985" s="31">
        <v>33003.5785493851</v>
      </c>
      <c r="CJ985" s="31">
        <v>2054084.3589172401</v>
      </c>
      <c r="CK985" s="31">
        <v>17682391.688720699</v>
      </c>
      <c r="CL985" s="31">
        <v>5089389.2854003897</v>
      </c>
      <c r="CM985" s="31">
        <v>42293.782126426697</v>
      </c>
      <c r="CN985" s="31">
        <v>5000533.67724609</v>
      </c>
      <c r="CO985" s="31">
        <v>26447408.9916992</v>
      </c>
      <c r="CP985" s="31">
        <v>5089389.2854003897</v>
      </c>
    </row>
    <row r="986" spans="1:94">
      <c r="A986" s="138" t="s">
        <v>81</v>
      </c>
      <c r="B986" s="163">
        <v>41609</v>
      </c>
      <c r="C986" s="31">
        <v>23278.790517091798</v>
      </c>
      <c r="D986" s="31">
        <v>0</v>
      </c>
      <c r="E986" s="31">
        <v>9015.38002848625</v>
      </c>
      <c r="F986" s="31">
        <v>8306.1494761705399</v>
      </c>
      <c r="G986" s="31">
        <v>407.90445325523598</v>
      </c>
      <c r="H986" s="31">
        <v>0</v>
      </c>
      <c r="I986" s="31">
        <v>0</v>
      </c>
      <c r="J986" s="31">
        <v>9083.7882053852099</v>
      </c>
      <c r="K986" s="31">
        <v>33.008257645182297</v>
      </c>
      <c r="L986" s="31">
        <v>26.9412289317697</v>
      </c>
      <c r="M986" s="31">
        <v>14359.462511301001</v>
      </c>
      <c r="N986" s="31">
        <v>5357.3543881177902</v>
      </c>
      <c r="O986" s="31">
        <v>0</v>
      </c>
      <c r="P986" s="31">
        <v>10963.0845285654</v>
      </c>
      <c r="Q986" s="31">
        <v>1579.66859394312</v>
      </c>
      <c r="R986" s="31">
        <v>0</v>
      </c>
      <c r="S986" s="31">
        <v>412.33439161628502</v>
      </c>
      <c r="T986" s="31">
        <v>0</v>
      </c>
      <c r="U986" s="31">
        <v>9186.4046012163199</v>
      </c>
      <c r="V986" s="31">
        <v>1236566.8611908001</v>
      </c>
      <c r="W986" s="31">
        <v>0</v>
      </c>
      <c r="X986" s="31">
        <v>736872.04348754894</v>
      </c>
      <c r="Y986" s="31">
        <v>675301.25297546398</v>
      </c>
      <c r="Z986" s="31">
        <v>48701.888095378898</v>
      </c>
      <c r="AA986" s="31">
        <v>0</v>
      </c>
      <c r="AB986" s="31">
        <v>0</v>
      </c>
      <c r="AC986" s="31">
        <v>2897667.3580627399</v>
      </c>
      <c r="AD986" s="31">
        <v>2533.8379999697199</v>
      </c>
      <c r="AE986" s="31">
        <v>1252.0349181443501</v>
      </c>
      <c r="AF986" s="31">
        <v>661512.13956451404</v>
      </c>
      <c r="AG986" s="31">
        <v>671443.55233764602</v>
      </c>
      <c r="AH986" s="31">
        <v>0</v>
      </c>
      <c r="AI986" s="31">
        <v>470329.95697403001</v>
      </c>
      <c r="AJ986" s="31">
        <v>165958.34186744699</v>
      </c>
      <c r="AK986" s="31">
        <v>0</v>
      </c>
      <c r="AL986" s="31">
        <v>46883.022437572501</v>
      </c>
      <c r="AM986" s="31">
        <v>0</v>
      </c>
      <c r="AN986" s="31">
        <v>2919984.60266113</v>
      </c>
      <c r="AO986" s="31">
        <v>11118219.645385699</v>
      </c>
      <c r="AP986" s="31">
        <v>0</v>
      </c>
      <c r="AQ986" s="31">
        <v>5972159.99963379</v>
      </c>
      <c r="AR986" s="31">
        <v>5451571.05712891</v>
      </c>
      <c r="AS986" s="31">
        <v>406012.61328125</v>
      </c>
      <c r="AT986" s="31">
        <v>0</v>
      </c>
      <c r="AU986" s="31">
        <v>0</v>
      </c>
      <c r="AV986" s="31">
        <v>8672575.0108642597</v>
      </c>
      <c r="AW986" s="31">
        <v>8235.1039426326806</v>
      </c>
      <c r="AX986" s="31">
        <v>11740.0135668516</v>
      </c>
      <c r="AY986" s="31">
        <v>5971785.4871215802</v>
      </c>
      <c r="AZ986" s="31">
        <v>5512911.5466308603</v>
      </c>
      <c r="BA986" s="31">
        <v>0</v>
      </c>
      <c r="BB986" s="31">
        <v>4181617.7252502399</v>
      </c>
      <c r="BC986" s="31">
        <v>1401661.17016602</v>
      </c>
      <c r="BD986" s="31">
        <v>0</v>
      </c>
      <c r="BE986" s="31">
        <v>393881.49623107899</v>
      </c>
      <c r="BF986" s="31">
        <v>0</v>
      </c>
      <c r="BG986" s="31">
        <v>8762487.5661621094</v>
      </c>
      <c r="BH986" s="31">
        <v>2786656.51870728</v>
      </c>
      <c r="BI986" s="31">
        <v>0</v>
      </c>
      <c r="BJ986" s="31">
        <v>2219761.0998229999</v>
      </c>
      <c r="BK986" s="31">
        <v>1974656.3320007301</v>
      </c>
      <c r="BL986" s="31">
        <v>0</v>
      </c>
      <c r="BM986" s="31">
        <v>0</v>
      </c>
      <c r="BN986" s="31">
        <v>0</v>
      </c>
      <c r="BO986" s="31">
        <v>0</v>
      </c>
      <c r="BP986" s="31">
        <v>0</v>
      </c>
      <c r="BQ986" s="31">
        <v>0</v>
      </c>
      <c r="BR986" s="31">
        <v>1968910.9869842499</v>
      </c>
      <c r="BS986" s="31">
        <v>2059765.1053466799</v>
      </c>
      <c r="BT986" s="31">
        <v>0</v>
      </c>
      <c r="BU986" s="31">
        <v>335076</v>
      </c>
      <c r="BV986" s="31">
        <v>677030.46797943104</v>
      </c>
      <c r="BW986" s="31">
        <v>0</v>
      </c>
      <c r="BX986" s="31">
        <v>31985.656055450399</v>
      </c>
      <c r="BY986" s="31">
        <v>0</v>
      </c>
      <c r="BZ986" s="31">
        <v>0</v>
      </c>
      <c r="CA986" s="31">
        <v>32306.662459135099</v>
      </c>
      <c r="CB986" s="31">
        <v>1971365.5993804899</v>
      </c>
      <c r="CC986" s="31">
        <v>17080442.7421875</v>
      </c>
      <c r="CD986" s="31">
        <v>4999777.0322265597</v>
      </c>
      <c r="CE986" s="31">
        <v>413.369820270687</v>
      </c>
      <c r="CF986" s="31">
        <v>47983.384172439597</v>
      </c>
      <c r="CG986" s="31">
        <v>403107.04377746599</v>
      </c>
      <c r="CH986" s="31">
        <v>31985.656055450399</v>
      </c>
      <c r="CI986" s="31">
        <v>32717.3498005867</v>
      </c>
      <c r="CJ986" s="31">
        <v>2019078.53448486</v>
      </c>
      <c r="CK986" s="31">
        <v>17479798.635497998</v>
      </c>
      <c r="CL986" s="31">
        <v>5030372.22692871</v>
      </c>
      <c r="CM986" s="31">
        <v>41817.879327773997</v>
      </c>
      <c r="CN986" s="31">
        <v>4936604.1059570303</v>
      </c>
      <c r="CO986" s="31">
        <v>26219156.738037098</v>
      </c>
      <c r="CP986" s="31">
        <v>5030372.22692871</v>
      </c>
    </row>
    <row r="987" spans="1:94">
      <c r="A987" s="138" t="s">
        <v>81</v>
      </c>
      <c r="B987" s="163">
        <v>41699</v>
      </c>
      <c r="C987" s="31">
        <v>23217.606733560599</v>
      </c>
      <c r="D987" s="31">
        <v>0</v>
      </c>
      <c r="E987" s="31">
        <v>8804.0285785198193</v>
      </c>
      <c r="F987" s="31">
        <v>8124.7883495688402</v>
      </c>
      <c r="G987" s="31">
        <v>417.88393341004797</v>
      </c>
      <c r="H987" s="31">
        <v>0</v>
      </c>
      <c r="I987" s="31">
        <v>0</v>
      </c>
      <c r="J987" s="31">
        <v>9151.96958088875</v>
      </c>
      <c r="K987" s="31">
        <v>23.8409342726227</v>
      </c>
      <c r="L987" s="31">
        <v>29.161844956455798</v>
      </c>
      <c r="M987" s="31">
        <v>14284.875462293599</v>
      </c>
      <c r="N987" s="31">
        <v>5327.8445383906401</v>
      </c>
      <c r="O987" s="31">
        <v>0</v>
      </c>
      <c r="P987" s="31">
        <v>10793.9049572945</v>
      </c>
      <c r="Q987" s="31">
        <v>1559.4176900088801</v>
      </c>
      <c r="R987" s="31">
        <v>0</v>
      </c>
      <c r="S987" s="31">
        <v>414.47248918935702</v>
      </c>
      <c r="T987" s="31">
        <v>0</v>
      </c>
      <c r="U987" s="31">
        <v>9098.7579294443094</v>
      </c>
      <c r="V987" s="31">
        <v>1221505.3091583301</v>
      </c>
      <c r="W987" s="31">
        <v>0</v>
      </c>
      <c r="X987" s="31">
        <v>720170.44198608398</v>
      </c>
      <c r="Y987" s="31">
        <v>659865.54557800305</v>
      </c>
      <c r="Z987" s="31">
        <v>45920.405715465502</v>
      </c>
      <c r="AA987" s="31">
        <v>0</v>
      </c>
      <c r="AB987" s="31">
        <v>0</v>
      </c>
      <c r="AC987" s="31">
        <v>2894509.3033752399</v>
      </c>
      <c r="AD987" s="31">
        <v>1549.02152310312</v>
      </c>
      <c r="AE987" s="31">
        <v>1859.8424155116099</v>
      </c>
      <c r="AF987" s="31">
        <v>653376.38869476295</v>
      </c>
      <c r="AG987" s="31">
        <v>663348.23504638695</v>
      </c>
      <c r="AH987" s="31">
        <v>0</v>
      </c>
      <c r="AI987" s="31">
        <v>463256.64337539702</v>
      </c>
      <c r="AJ987" s="31">
        <v>164819.19436264</v>
      </c>
      <c r="AK987" s="31">
        <v>0</v>
      </c>
      <c r="AL987" s="31">
        <v>47186.779474258401</v>
      </c>
      <c r="AM987" s="31">
        <v>0</v>
      </c>
      <c r="AN987" s="31">
        <v>2876663.0090331999</v>
      </c>
      <c r="AO987" s="31">
        <v>11046192.7312012</v>
      </c>
      <c r="AP987" s="31">
        <v>0</v>
      </c>
      <c r="AQ987" s="31">
        <v>5851736.96765137</v>
      </c>
      <c r="AR987" s="31">
        <v>5335806.9866943397</v>
      </c>
      <c r="AS987" s="31">
        <v>387752.59833145101</v>
      </c>
      <c r="AT987" s="31">
        <v>0</v>
      </c>
      <c r="AU987" s="31">
        <v>0</v>
      </c>
      <c r="AV987" s="31">
        <v>8772023.1206054706</v>
      </c>
      <c r="AW987" s="31">
        <v>5016.3629562258702</v>
      </c>
      <c r="AX987" s="31">
        <v>13879.5012329817</v>
      </c>
      <c r="AY987" s="31">
        <v>5937598.0175781297</v>
      </c>
      <c r="AZ987" s="31">
        <v>5430981.6102294903</v>
      </c>
      <c r="BA987" s="31">
        <v>0</v>
      </c>
      <c r="BB987" s="31">
        <v>4127177.52984619</v>
      </c>
      <c r="BC987" s="31">
        <v>1396081.5777130099</v>
      </c>
      <c r="BD987" s="31">
        <v>0</v>
      </c>
      <c r="BE987" s="31">
        <v>396298.43206405599</v>
      </c>
      <c r="BF987" s="31">
        <v>0</v>
      </c>
      <c r="BG987" s="31">
        <v>8687961.1475830097</v>
      </c>
      <c r="BH987" s="31">
        <v>2817849.4897155799</v>
      </c>
      <c r="BI987" s="31">
        <v>0</v>
      </c>
      <c r="BJ987" s="31">
        <v>2193811.0412292499</v>
      </c>
      <c r="BK987" s="31">
        <v>1944819.2064056401</v>
      </c>
      <c r="BL987" s="31">
        <v>0</v>
      </c>
      <c r="BM987" s="31">
        <v>0</v>
      </c>
      <c r="BN987" s="31">
        <v>0</v>
      </c>
      <c r="BO987" s="31">
        <v>0</v>
      </c>
      <c r="BP987" s="31">
        <v>0</v>
      </c>
      <c r="BQ987" s="31">
        <v>0</v>
      </c>
      <c r="BR987" s="31">
        <v>1959201.7006530799</v>
      </c>
      <c r="BS987" s="31">
        <v>2035233.6001892099</v>
      </c>
      <c r="BT987" s="31">
        <v>0</v>
      </c>
      <c r="BU987" s="31">
        <v>325302.25</v>
      </c>
      <c r="BV987" s="31">
        <v>678570.16750335705</v>
      </c>
      <c r="BW987" s="31">
        <v>0</v>
      </c>
      <c r="BX987" s="31">
        <v>32402.271116733598</v>
      </c>
      <c r="BY987" s="31">
        <v>0</v>
      </c>
      <c r="BZ987" s="31">
        <v>0</v>
      </c>
      <c r="CA987" s="31">
        <v>32016.6415569782</v>
      </c>
      <c r="CB987" s="31">
        <v>1945110.4301147501</v>
      </c>
      <c r="CC987" s="31">
        <v>16926185.0866699</v>
      </c>
      <c r="CD987" s="31">
        <v>5020009.6389160203</v>
      </c>
      <c r="CE987" s="31">
        <v>414.15543176978798</v>
      </c>
      <c r="CF987" s="31">
        <v>46436.955962181099</v>
      </c>
      <c r="CG987" s="31">
        <v>390599.369350433</v>
      </c>
      <c r="CH987" s="31">
        <v>32402.271116733598</v>
      </c>
      <c r="CI987" s="31">
        <v>32429.1220417023</v>
      </c>
      <c r="CJ987" s="31">
        <v>1991621.7244720501</v>
      </c>
      <c r="CK987" s="31">
        <v>17319452.877685498</v>
      </c>
      <c r="CL987" s="31">
        <v>5052253.9550781297</v>
      </c>
      <c r="CM987" s="31">
        <v>41499.068568706498</v>
      </c>
      <c r="CN987" s="31">
        <v>4874727.19958496</v>
      </c>
      <c r="CO987" s="31">
        <v>26041964.192627002</v>
      </c>
      <c r="CP987" s="31">
        <v>5052253.9550781297</v>
      </c>
    </row>
    <row r="988" spans="1:94">
      <c r="A988" s="138" t="s">
        <v>81</v>
      </c>
      <c r="B988" s="163">
        <v>41791</v>
      </c>
      <c r="C988" s="31">
        <v>23061.345779895801</v>
      </c>
      <c r="D988" s="31">
        <v>0</v>
      </c>
      <c r="E988" s="31">
        <v>8709.9424133300799</v>
      </c>
      <c r="F988" s="31">
        <v>8025.5430432558096</v>
      </c>
      <c r="G988" s="31">
        <v>409.64506044983898</v>
      </c>
      <c r="H988" s="31">
        <v>0</v>
      </c>
      <c r="I988" s="31">
        <v>0</v>
      </c>
      <c r="J988" s="31">
        <v>9058.1271699666995</v>
      </c>
      <c r="K988" s="31">
        <v>15.3322264256421</v>
      </c>
      <c r="L988" s="31">
        <v>163.05129689723299</v>
      </c>
      <c r="M988" s="31">
        <v>14150.6446652412</v>
      </c>
      <c r="N988" s="31">
        <v>5319.4858463406599</v>
      </c>
      <c r="O988" s="31">
        <v>0</v>
      </c>
      <c r="P988" s="31">
        <v>10611.1033757925</v>
      </c>
      <c r="Q988" s="31">
        <v>1537.10510332882</v>
      </c>
      <c r="R988" s="31">
        <v>0</v>
      </c>
      <c r="S988" s="31">
        <v>409.21309588849499</v>
      </c>
      <c r="T988" s="31">
        <v>0</v>
      </c>
      <c r="U988" s="31">
        <v>9041.8694183826392</v>
      </c>
      <c r="V988" s="31">
        <v>1217049.90948486</v>
      </c>
      <c r="W988" s="31">
        <v>0</v>
      </c>
      <c r="X988" s="31">
        <v>716820.83200073196</v>
      </c>
      <c r="Y988" s="31">
        <v>655909.67552185105</v>
      </c>
      <c r="Z988" s="31">
        <v>46752.327795982397</v>
      </c>
      <c r="AA988" s="31">
        <v>0</v>
      </c>
      <c r="AB988" s="31">
        <v>0</v>
      </c>
      <c r="AC988" s="31">
        <v>2881587.1092224098</v>
      </c>
      <c r="AD988" s="31">
        <v>629.229821585119</v>
      </c>
      <c r="AE988" s="31">
        <v>5976.1215901374799</v>
      </c>
      <c r="AF988" s="31">
        <v>649584.33368682896</v>
      </c>
      <c r="AG988" s="31">
        <v>658978.90974426304</v>
      </c>
      <c r="AH988" s="31">
        <v>0</v>
      </c>
      <c r="AI988" s="31">
        <v>452338.51339340198</v>
      </c>
      <c r="AJ988" s="31">
        <v>166526.47526740999</v>
      </c>
      <c r="AK988" s="31">
        <v>0</v>
      </c>
      <c r="AL988" s="31">
        <v>47303.4608831406</v>
      </c>
      <c r="AM988" s="31">
        <v>0</v>
      </c>
      <c r="AN988" s="31">
        <v>2871511.2777709998</v>
      </c>
      <c r="AO988" s="31">
        <v>11051641.3436279</v>
      </c>
      <c r="AP988" s="31">
        <v>0</v>
      </c>
      <c r="AQ988" s="31">
        <v>5818918.2377929697</v>
      </c>
      <c r="AR988" s="31">
        <v>5299503.4736328097</v>
      </c>
      <c r="AS988" s="31">
        <v>394530.93141555798</v>
      </c>
      <c r="AT988" s="31">
        <v>0</v>
      </c>
      <c r="AU988" s="31">
        <v>0</v>
      </c>
      <c r="AV988" s="31">
        <v>8728588.2479247991</v>
      </c>
      <c r="AW988" s="31">
        <v>2064.70751571655</v>
      </c>
      <c r="AX988" s="31">
        <v>57683.153812408404</v>
      </c>
      <c r="AY988" s="31">
        <v>5937520.7225341797</v>
      </c>
      <c r="AZ988" s="31">
        <v>5411310.9141845703</v>
      </c>
      <c r="BA988" s="31">
        <v>0</v>
      </c>
      <c r="BB988" s="31">
        <v>4058847.2612915002</v>
      </c>
      <c r="BC988" s="31">
        <v>1413638.3770294201</v>
      </c>
      <c r="BD988" s="31">
        <v>0</v>
      </c>
      <c r="BE988" s="31">
        <v>398091.82564163202</v>
      </c>
      <c r="BF988" s="31">
        <v>0</v>
      </c>
      <c r="BG988" s="31">
        <v>8711777.6116943397</v>
      </c>
      <c r="BH988" s="31">
        <v>2821165.87677002</v>
      </c>
      <c r="BI988" s="31">
        <v>0</v>
      </c>
      <c r="BJ988" s="31">
        <v>2181192.9752197298</v>
      </c>
      <c r="BK988" s="31">
        <v>1937960.3336791999</v>
      </c>
      <c r="BL988" s="31">
        <v>0</v>
      </c>
      <c r="BM988" s="31">
        <v>0</v>
      </c>
      <c r="BN988" s="31">
        <v>0</v>
      </c>
      <c r="BO988" s="31">
        <v>0</v>
      </c>
      <c r="BP988" s="31">
        <v>0</v>
      </c>
      <c r="BQ988" s="31">
        <v>0</v>
      </c>
      <c r="BR988" s="31">
        <v>1965374.41891479</v>
      </c>
      <c r="BS988" s="31">
        <v>2026479.31559753</v>
      </c>
      <c r="BT988" s="31">
        <v>0</v>
      </c>
      <c r="BU988" s="31">
        <v>321169.45999908401</v>
      </c>
      <c r="BV988" s="31">
        <v>685794.59522247303</v>
      </c>
      <c r="BW988" s="31">
        <v>0</v>
      </c>
      <c r="BX988" s="31">
        <v>32267.149603605299</v>
      </c>
      <c r="BY988" s="31">
        <v>0</v>
      </c>
      <c r="BZ988" s="31">
        <v>0</v>
      </c>
      <c r="CA988" s="31">
        <v>31773.119695663499</v>
      </c>
      <c r="CB988" s="31">
        <v>1933596.3198547401</v>
      </c>
      <c r="CC988" s="31">
        <v>16855203.794677701</v>
      </c>
      <c r="CD988" s="31">
        <v>5006869.6689453097</v>
      </c>
      <c r="CE988" s="31">
        <v>408.96574459969997</v>
      </c>
      <c r="CF988" s="31">
        <v>46914.241894721999</v>
      </c>
      <c r="CG988" s="31">
        <v>394313.98902130098</v>
      </c>
      <c r="CH988" s="31">
        <v>32267.149603605299</v>
      </c>
      <c r="CI988" s="31">
        <v>32180.467330217401</v>
      </c>
      <c r="CJ988" s="31">
        <v>1980669.2057495101</v>
      </c>
      <c r="CK988" s="31">
        <v>17251249.759765599</v>
      </c>
      <c r="CL988" s="31">
        <v>5039049.7374877902</v>
      </c>
      <c r="CM988" s="31">
        <v>41180.312242984801</v>
      </c>
      <c r="CN988" s="31">
        <v>4855592.6665649395</v>
      </c>
      <c r="CO988" s="31">
        <v>25973057.494140599</v>
      </c>
      <c r="CP988" s="31">
        <v>5039049.7374877902</v>
      </c>
    </row>
    <row r="989" spans="1:94">
      <c r="A989" s="138" t="s">
        <v>81</v>
      </c>
      <c r="B989" s="163">
        <v>41883</v>
      </c>
      <c r="C989" s="31">
        <v>23086.251407623298</v>
      </c>
      <c r="D989" s="31">
        <v>0</v>
      </c>
      <c r="E989" s="31">
        <v>8633.3926682472193</v>
      </c>
      <c r="F989" s="31">
        <v>7987.0904497504198</v>
      </c>
      <c r="G989" s="31">
        <v>401.74660610035102</v>
      </c>
      <c r="H989" s="31">
        <v>0</v>
      </c>
      <c r="I989" s="31">
        <v>0</v>
      </c>
      <c r="J989" s="31">
        <v>8942.6604214906693</v>
      </c>
      <c r="K989" s="31">
        <v>9.0625727375736496</v>
      </c>
      <c r="L989" s="31">
        <v>59.013517535757302</v>
      </c>
      <c r="M989" s="31">
        <v>14188.0078561306</v>
      </c>
      <c r="N989" s="31">
        <v>5273.9456778764697</v>
      </c>
      <c r="O989" s="31">
        <v>0</v>
      </c>
      <c r="P989" s="31">
        <v>10696.8405156136</v>
      </c>
      <c r="Q989" s="31">
        <v>1518.3879603743601</v>
      </c>
      <c r="R989" s="31">
        <v>0</v>
      </c>
      <c r="S989" s="31">
        <v>400.83274678140901</v>
      </c>
      <c r="T989" s="31">
        <v>0</v>
      </c>
      <c r="U989" s="31">
        <v>8994.7422760725003</v>
      </c>
      <c r="V989" s="31">
        <v>1215291.3726654099</v>
      </c>
      <c r="W989" s="31">
        <v>0</v>
      </c>
      <c r="X989" s="31">
        <v>708930.82256317104</v>
      </c>
      <c r="Y989" s="31">
        <v>651868.30742645299</v>
      </c>
      <c r="Z989" s="31">
        <v>46544.549829483003</v>
      </c>
      <c r="AA989" s="31">
        <v>0</v>
      </c>
      <c r="AB989" s="31">
        <v>0</v>
      </c>
      <c r="AC989" s="31">
        <v>2837777.8824157701</v>
      </c>
      <c r="AD989" s="31">
        <v>327.69373924657702</v>
      </c>
      <c r="AE989" s="31">
        <v>3214.2633708417402</v>
      </c>
      <c r="AF989" s="31">
        <v>654650.45000457799</v>
      </c>
      <c r="AG989" s="31">
        <v>646212.312973022</v>
      </c>
      <c r="AH989" s="31">
        <v>0</v>
      </c>
      <c r="AI989" s="31">
        <v>450993.18557739299</v>
      </c>
      <c r="AJ989" s="31">
        <v>167298.469371796</v>
      </c>
      <c r="AK989" s="31">
        <v>0</v>
      </c>
      <c r="AL989" s="31">
        <v>46425.124334812201</v>
      </c>
      <c r="AM989" s="31">
        <v>0</v>
      </c>
      <c r="AN989" s="31">
        <v>2850683.3035278302</v>
      </c>
      <c r="AO989" s="31">
        <v>11090044.52771</v>
      </c>
      <c r="AP989" s="31">
        <v>0</v>
      </c>
      <c r="AQ989" s="31">
        <v>5784896.0467529297</v>
      </c>
      <c r="AR989" s="31">
        <v>5290180.9992065402</v>
      </c>
      <c r="AS989" s="31">
        <v>389728.88100051897</v>
      </c>
      <c r="AT989" s="31">
        <v>0</v>
      </c>
      <c r="AU989" s="31">
        <v>0</v>
      </c>
      <c r="AV989" s="31">
        <v>8591537.0169677697</v>
      </c>
      <c r="AW989" s="31">
        <v>1061.40651716292</v>
      </c>
      <c r="AX989" s="31">
        <v>27533.793924093199</v>
      </c>
      <c r="AY989" s="31">
        <v>5999692.5558471698</v>
      </c>
      <c r="AZ989" s="31">
        <v>5354326.4255981399</v>
      </c>
      <c r="BA989" s="31">
        <v>0</v>
      </c>
      <c r="BB989" s="31">
        <v>4067346.0517272898</v>
      </c>
      <c r="BC989" s="31">
        <v>1417494.01283264</v>
      </c>
      <c r="BD989" s="31">
        <v>0</v>
      </c>
      <c r="BE989" s="31">
        <v>388837.506954193</v>
      </c>
      <c r="BF989" s="31">
        <v>0</v>
      </c>
      <c r="BG989" s="31">
        <v>8624803.7756347694</v>
      </c>
      <c r="BH989" s="31">
        <v>2800521.1498107901</v>
      </c>
      <c r="BI989" s="31">
        <v>0</v>
      </c>
      <c r="BJ989" s="31">
        <v>2169211.9307251</v>
      </c>
      <c r="BK989" s="31">
        <v>1937441.1979064899</v>
      </c>
      <c r="BL989" s="31">
        <v>0</v>
      </c>
      <c r="BM989" s="31">
        <v>0</v>
      </c>
      <c r="BN989" s="31">
        <v>0</v>
      </c>
      <c r="BO989" s="31">
        <v>0</v>
      </c>
      <c r="BP989" s="31">
        <v>0</v>
      </c>
      <c r="BQ989" s="31">
        <v>0</v>
      </c>
      <c r="BR989" s="31">
        <v>1982137.55278015</v>
      </c>
      <c r="BS989" s="31">
        <v>2005505.0749359101</v>
      </c>
      <c r="BT989" s="31">
        <v>0</v>
      </c>
      <c r="BU989" s="31">
        <v>277914.18568420399</v>
      </c>
      <c r="BV989" s="31">
        <v>688300.84380340599</v>
      </c>
      <c r="BW989" s="31">
        <v>0</v>
      </c>
      <c r="BX989" s="31">
        <v>27675.849423170101</v>
      </c>
      <c r="BY989" s="31">
        <v>0</v>
      </c>
      <c r="BZ989" s="31">
        <v>0</v>
      </c>
      <c r="CA989" s="31">
        <v>31713.623168945302</v>
      </c>
      <c r="CB989" s="31">
        <v>1923066.67645264</v>
      </c>
      <c r="CC989" s="31">
        <v>16873322.121093798</v>
      </c>
      <c r="CD989" s="31">
        <v>4964114.5830688505</v>
      </c>
      <c r="CE989" s="31">
        <v>400.43365385755902</v>
      </c>
      <c r="CF989" s="31">
        <v>46553.285727977804</v>
      </c>
      <c r="CG989" s="31">
        <v>389985.06835174601</v>
      </c>
      <c r="CH989" s="31">
        <v>27675.849423170101</v>
      </c>
      <c r="CI989" s="31">
        <v>32119.57929492</v>
      </c>
      <c r="CJ989" s="31">
        <v>1969597.0906829799</v>
      </c>
      <c r="CK989" s="31">
        <v>17262297.5537109</v>
      </c>
      <c r="CL989" s="31">
        <v>4993444.5977783203</v>
      </c>
      <c r="CM989" s="31">
        <v>41029.997656822197</v>
      </c>
      <c r="CN989" s="31">
        <v>4810673.7584228497</v>
      </c>
      <c r="CO989" s="31">
        <v>25858678.449951202</v>
      </c>
      <c r="CP989" s="31">
        <v>4993444.5977783203</v>
      </c>
    </row>
    <row r="990" spans="1:94">
      <c r="A990" s="138" t="s">
        <v>81</v>
      </c>
      <c r="B990" s="163">
        <v>41974</v>
      </c>
      <c r="C990" s="31">
        <v>23103.638226032301</v>
      </c>
      <c r="D990" s="31">
        <v>0</v>
      </c>
      <c r="E990" s="31">
        <v>8499.7176854610407</v>
      </c>
      <c r="F990" s="31">
        <v>7850.6313579082498</v>
      </c>
      <c r="G990" s="31">
        <v>374.02039292827197</v>
      </c>
      <c r="H990" s="31">
        <v>0</v>
      </c>
      <c r="I990" s="31">
        <v>0</v>
      </c>
      <c r="J990" s="31">
        <v>8663.2533766031302</v>
      </c>
      <c r="K990" s="31">
        <v>8.2585141370072996</v>
      </c>
      <c r="L990" s="31">
        <v>52.314380303025203</v>
      </c>
      <c r="M990" s="31">
        <v>14196.8023101091</v>
      </c>
      <c r="N990" s="31">
        <v>5215.3161352872803</v>
      </c>
      <c r="O990" s="31">
        <v>0</v>
      </c>
      <c r="P990" s="31">
        <v>10614.635157823601</v>
      </c>
      <c r="Q990" s="31">
        <v>1526.4106718450801</v>
      </c>
      <c r="R990" s="31">
        <v>0</v>
      </c>
      <c r="S990" s="31">
        <v>378.38159722089802</v>
      </c>
      <c r="T990" s="31">
        <v>0</v>
      </c>
      <c r="U990" s="31">
        <v>8741.4681516885794</v>
      </c>
      <c r="V990" s="31">
        <v>1208422.24240112</v>
      </c>
      <c r="W990" s="31">
        <v>0</v>
      </c>
      <c r="X990" s="31">
        <v>702079.42205047596</v>
      </c>
      <c r="Y990" s="31">
        <v>645474.34358978295</v>
      </c>
      <c r="Z990" s="31">
        <v>46366.177621364601</v>
      </c>
      <c r="AA990" s="31">
        <v>0</v>
      </c>
      <c r="AB990" s="31">
        <v>0</v>
      </c>
      <c r="AC990" s="31">
        <v>2743743.0072631799</v>
      </c>
      <c r="AD990" s="31">
        <v>263.53681170940399</v>
      </c>
      <c r="AE990" s="31">
        <v>2949.56148523092</v>
      </c>
      <c r="AF990" s="31">
        <v>654897.96546173096</v>
      </c>
      <c r="AG990" s="31">
        <v>639424.13418579102</v>
      </c>
      <c r="AH990" s="31">
        <v>0</v>
      </c>
      <c r="AI990" s="31">
        <v>443750.88508987398</v>
      </c>
      <c r="AJ990" s="31">
        <v>167385.32081794701</v>
      </c>
      <c r="AK990" s="31">
        <v>0</v>
      </c>
      <c r="AL990" s="31">
        <v>44603.000964164698</v>
      </c>
      <c r="AM990" s="31">
        <v>0</v>
      </c>
      <c r="AN990" s="31">
        <v>2764613.8000183101</v>
      </c>
      <c r="AO990" s="31">
        <v>11082973.5621338</v>
      </c>
      <c r="AP990" s="31">
        <v>0</v>
      </c>
      <c r="AQ990" s="31">
        <v>5734869.2839355497</v>
      </c>
      <c r="AR990" s="31">
        <v>5255139.54016113</v>
      </c>
      <c r="AS990" s="31">
        <v>386477.57311630202</v>
      </c>
      <c r="AT990" s="31">
        <v>0</v>
      </c>
      <c r="AU990" s="31">
        <v>0</v>
      </c>
      <c r="AV990" s="31">
        <v>8369038.7912597703</v>
      </c>
      <c r="AW990" s="31">
        <v>873.93122632801499</v>
      </c>
      <c r="AX990" s="31">
        <v>26729.5674722195</v>
      </c>
      <c r="AY990" s="31">
        <v>6043923.2805786096</v>
      </c>
      <c r="AZ990" s="31">
        <v>5313296.9754028302</v>
      </c>
      <c r="BA990" s="31">
        <v>0</v>
      </c>
      <c r="BB990" s="31">
        <v>4002744.1121215802</v>
      </c>
      <c r="BC990" s="31">
        <v>1427559.1130828899</v>
      </c>
      <c r="BD990" s="31">
        <v>0</v>
      </c>
      <c r="BE990" s="31">
        <v>375132.28770446801</v>
      </c>
      <c r="BF990" s="31">
        <v>0</v>
      </c>
      <c r="BG990" s="31">
        <v>8453230.12817383</v>
      </c>
      <c r="BH990" s="31">
        <v>2803176.7950134301</v>
      </c>
      <c r="BI990" s="31">
        <v>0</v>
      </c>
      <c r="BJ990" s="31">
        <v>2166090.4486694299</v>
      </c>
      <c r="BK990" s="31">
        <v>1936310.99403381</v>
      </c>
      <c r="BL990" s="31">
        <v>0</v>
      </c>
      <c r="BM990" s="31">
        <v>0</v>
      </c>
      <c r="BN990" s="31">
        <v>0</v>
      </c>
      <c r="BO990" s="31">
        <v>0</v>
      </c>
      <c r="BP990" s="31">
        <v>0</v>
      </c>
      <c r="BQ990" s="31">
        <v>0</v>
      </c>
      <c r="BR990" s="31">
        <v>1997112.57423401</v>
      </c>
      <c r="BS990" s="31">
        <v>1992985.2186279299</v>
      </c>
      <c r="BT990" s="31">
        <v>0</v>
      </c>
      <c r="BU990" s="31">
        <v>315024.02999877901</v>
      </c>
      <c r="BV990" s="31">
        <v>695309.34479522705</v>
      </c>
      <c r="BW990" s="31">
        <v>0</v>
      </c>
      <c r="BX990" s="31">
        <v>30600.552952528</v>
      </c>
      <c r="BY990" s="31">
        <v>0</v>
      </c>
      <c r="BZ990" s="31">
        <v>0</v>
      </c>
      <c r="CA990" s="31">
        <v>31612.360275745399</v>
      </c>
      <c r="CB990" s="31">
        <v>1908795.21218872</v>
      </c>
      <c r="CC990" s="31">
        <v>16809041.7268066</v>
      </c>
      <c r="CD990" s="31">
        <v>4960714.1567382803</v>
      </c>
      <c r="CE990" s="31">
        <v>379.34588581696198</v>
      </c>
      <c r="CF990" s="31">
        <v>45617.5894331932</v>
      </c>
      <c r="CG990" s="31">
        <v>383527.38835144002</v>
      </c>
      <c r="CH990" s="31">
        <v>30600.552952528</v>
      </c>
      <c r="CI990" s="31">
        <v>31989.951807260499</v>
      </c>
      <c r="CJ990" s="31">
        <v>1954168.90682983</v>
      </c>
      <c r="CK990" s="31">
        <v>17189346.479003899</v>
      </c>
      <c r="CL990" s="31">
        <v>4989953.01135254</v>
      </c>
      <c r="CM990" s="31">
        <v>40690.511686801903</v>
      </c>
      <c r="CN990" s="31">
        <v>4720084.0194091797</v>
      </c>
      <c r="CO990" s="31">
        <v>25632453.529541001</v>
      </c>
      <c r="CP990" s="31">
        <v>4989953.01135254</v>
      </c>
    </row>
    <row r="991" spans="1:94">
      <c r="A991" s="138" t="s">
        <v>81</v>
      </c>
      <c r="B991" s="163">
        <v>42064</v>
      </c>
      <c r="C991" s="31">
        <v>22999.767716884598</v>
      </c>
      <c r="D991" s="31">
        <v>0</v>
      </c>
      <c r="E991" s="31">
        <v>8608.4551409482992</v>
      </c>
      <c r="F991" s="31">
        <v>7983.7800725102397</v>
      </c>
      <c r="G991" s="31">
        <v>397.30361645296199</v>
      </c>
      <c r="H991" s="31">
        <v>0</v>
      </c>
      <c r="I991" s="31">
        <v>0</v>
      </c>
      <c r="J991" s="31">
        <v>8737.9702328443509</v>
      </c>
      <c r="K991" s="31">
        <v>8.5405759052373504</v>
      </c>
      <c r="L991" s="31">
        <v>67.327042737044394</v>
      </c>
      <c r="M991" s="31">
        <v>14360.9842115641</v>
      </c>
      <c r="N991" s="31">
        <v>5189.2581810951197</v>
      </c>
      <c r="O991" s="31">
        <v>0</v>
      </c>
      <c r="P991" s="31">
        <v>10441.064331293101</v>
      </c>
      <c r="Q991" s="31">
        <v>1534.8904335945799</v>
      </c>
      <c r="R991" s="31">
        <v>0</v>
      </c>
      <c r="S991" s="31">
        <v>394.37066137790703</v>
      </c>
      <c r="T991" s="31">
        <v>0</v>
      </c>
      <c r="U991" s="31">
        <v>8660.3640861511194</v>
      </c>
      <c r="V991" s="31">
        <v>1201213.38722229</v>
      </c>
      <c r="W991" s="31">
        <v>0</v>
      </c>
      <c r="X991" s="31">
        <v>701416.54452514602</v>
      </c>
      <c r="Y991" s="31">
        <v>647409.47708892799</v>
      </c>
      <c r="Z991" s="31">
        <v>45655.840953350104</v>
      </c>
      <c r="AA991" s="31">
        <v>0</v>
      </c>
      <c r="AB991" s="31">
        <v>0</v>
      </c>
      <c r="AC991" s="31">
        <v>2758271.3184509301</v>
      </c>
      <c r="AD991" s="31">
        <v>341.55157861858601</v>
      </c>
      <c r="AE991" s="31">
        <v>1883.0293693542501</v>
      </c>
      <c r="AF991" s="31">
        <v>665771.098045349</v>
      </c>
      <c r="AG991" s="31">
        <v>637020.66053771996</v>
      </c>
      <c r="AH991" s="31">
        <v>0</v>
      </c>
      <c r="AI991" s="31">
        <v>434906.05439376802</v>
      </c>
      <c r="AJ991" s="31">
        <v>167574.917615891</v>
      </c>
      <c r="AK991" s="31">
        <v>0</v>
      </c>
      <c r="AL991" s="31">
        <v>47007.924228668198</v>
      </c>
      <c r="AM991" s="31">
        <v>0</v>
      </c>
      <c r="AN991" s="31">
        <v>2736208.2058410598</v>
      </c>
      <c r="AO991" s="31">
        <v>11076947.970336899</v>
      </c>
      <c r="AP991" s="31">
        <v>0</v>
      </c>
      <c r="AQ991" s="31">
        <v>5753131.5892334003</v>
      </c>
      <c r="AR991" s="31">
        <v>5288385.5413207998</v>
      </c>
      <c r="AS991" s="31">
        <v>384716.03421783401</v>
      </c>
      <c r="AT991" s="31">
        <v>0</v>
      </c>
      <c r="AU991" s="31">
        <v>0</v>
      </c>
      <c r="AV991" s="31">
        <v>8509320.61645508</v>
      </c>
      <c r="AW991" s="31">
        <v>1122.5576601922501</v>
      </c>
      <c r="AX991" s="31">
        <v>18740.763405322999</v>
      </c>
      <c r="AY991" s="31">
        <v>6160862.0512084998</v>
      </c>
      <c r="AZ991" s="31">
        <v>5287111.4310913105</v>
      </c>
      <c r="BA991" s="31">
        <v>0</v>
      </c>
      <c r="BB991" s="31">
        <v>3933711.6950988802</v>
      </c>
      <c r="BC991" s="31">
        <v>1436503.52880859</v>
      </c>
      <c r="BD991" s="31">
        <v>0</v>
      </c>
      <c r="BE991" s="31">
        <v>393423.37626647903</v>
      </c>
      <c r="BF991" s="31">
        <v>0</v>
      </c>
      <c r="BG991" s="31">
        <v>8413385.57421875</v>
      </c>
      <c r="BH991" s="31">
        <v>2847825.87322998</v>
      </c>
      <c r="BI991" s="31">
        <v>0</v>
      </c>
      <c r="BJ991" s="31">
        <v>2220082.6199035598</v>
      </c>
      <c r="BK991" s="31">
        <v>1978280.8284759501</v>
      </c>
      <c r="BL991" s="31">
        <v>0</v>
      </c>
      <c r="BM991" s="31">
        <v>0</v>
      </c>
      <c r="BN991" s="31">
        <v>0</v>
      </c>
      <c r="BO991" s="31">
        <v>0</v>
      </c>
      <c r="BP991" s="31">
        <v>0</v>
      </c>
      <c r="BQ991" s="31">
        <v>0</v>
      </c>
      <c r="BR991" s="31">
        <v>2036422.8247833301</v>
      </c>
      <c r="BS991" s="31">
        <v>2008088.5032653799</v>
      </c>
      <c r="BT991" s="31">
        <v>0</v>
      </c>
      <c r="BU991" s="31">
        <v>301888.482006073</v>
      </c>
      <c r="BV991" s="31">
        <v>711651.46455383301</v>
      </c>
      <c r="BW991" s="31">
        <v>0</v>
      </c>
      <c r="BX991" s="31">
        <v>32462.965403080001</v>
      </c>
      <c r="BY991" s="31">
        <v>0</v>
      </c>
      <c r="BZ991" s="31">
        <v>0</v>
      </c>
      <c r="CA991" s="31">
        <v>31604.488490819898</v>
      </c>
      <c r="CB991" s="31">
        <v>1905194.0899352999</v>
      </c>
      <c r="CC991" s="31">
        <v>16852404.544677701</v>
      </c>
      <c r="CD991" s="31">
        <v>5079114.16943359</v>
      </c>
      <c r="CE991" s="31">
        <v>393.92360202223102</v>
      </c>
      <c r="CF991" s="31">
        <v>46232.191029071801</v>
      </c>
      <c r="CG991" s="31">
        <v>387501.68107604998</v>
      </c>
      <c r="CH991" s="31">
        <v>32462.965403080001</v>
      </c>
      <c r="CI991" s="31">
        <v>31996.111529350299</v>
      </c>
      <c r="CJ991" s="31">
        <v>1951563.5751495401</v>
      </c>
      <c r="CK991" s="31">
        <v>17242167.685058601</v>
      </c>
      <c r="CL991" s="31">
        <v>5111296.9694213904</v>
      </c>
      <c r="CM991" s="31">
        <v>40626.724672794298</v>
      </c>
      <c r="CN991" s="31">
        <v>4693956.0218505897</v>
      </c>
      <c r="CO991" s="31">
        <v>25691479.942627002</v>
      </c>
      <c r="CP991" s="31">
        <v>5111296.9694213904</v>
      </c>
    </row>
    <row r="992" spans="1:94">
      <c r="A992" s="138" t="s">
        <v>82</v>
      </c>
      <c r="B992" s="163">
        <v>38047</v>
      </c>
      <c r="C992" s="31">
        <v>87801.115030288696</v>
      </c>
      <c r="D992" s="31">
        <v>0</v>
      </c>
      <c r="E992" s="31">
        <v>37097.708891868599</v>
      </c>
      <c r="F992" s="31">
        <v>19758.3918766975</v>
      </c>
      <c r="G992" s="31">
        <v>14.309183210716601</v>
      </c>
      <c r="H992" s="31">
        <v>5475.4609128236798</v>
      </c>
      <c r="I992" s="31">
        <v>541.79567386209999</v>
      </c>
      <c r="J992" s="31">
        <v>149.27149609476299</v>
      </c>
      <c r="K992" s="31">
        <v>83547.677519798293</v>
      </c>
      <c r="L992" s="31">
        <v>67907.870492935195</v>
      </c>
      <c r="M992" s="31">
        <v>39053.313918113701</v>
      </c>
      <c r="N992" s="31">
        <v>10062.8201594353</v>
      </c>
      <c r="O992" s="31">
        <v>0</v>
      </c>
      <c r="P992" s="31">
        <v>0</v>
      </c>
      <c r="Q992" s="31">
        <v>7268.5574354529399</v>
      </c>
      <c r="R992" s="31">
        <v>0</v>
      </c>
      <c r="S992" s="31">
        <v>0</v>
      </c>
      <c r="T992" s="31">
        <v>5436.2118238806697</v>
      </c>
      <c r="U992" s="31">
        <v>83768.890407935643</v>
      </c>
      <c r="V992" s="31">
        <v>5055573.6172485398</v>
      </c>
      <c r="W992" s="31">
        <v>0</v>
      </c>
      <c r="X992" s="31">
        <v>3164926.7687377902</v>
      </c>
      <c r="Y992" s="31">
        <v>1416097.82060242</v>
      </c>
      <c r="Z992" s="31">
        <v>909.68445156514599</v>
      </c>
      <c r="AA992" s="31">
        <v>1102829.1439819301</v>
      </c>
      <c r="AB992" s="31">
        <v>129232.475881577</v>
      </c>
      <c r="AC992" s="31">
        <v>12835.796465277699</v>
      </c>
      <c r="AD992" s="31">
        <v>25206988.3981934</v>
      </c>
      <c r="AE992" s="31">
        <v>3498552.6987609901</v>
      </c>
      <c r="AF992" s="31">
        <v>2060288.2094574</v>
      </c>
      <c r="AG992" s="31">
        <v>1672654.6044158901</v>
      </c>
      <c r="AH992" s="31">
        <v>0</v>
      </c>
      <c r="AI992" s="31">
        <v>0</v>
      </c>
      <c r="AJ992" s="31">
        <v>981624.88318633998</v>
      </c>
      <c r="AK992" s="31">
        <v>0</v>
      </c>
      <c r="AL992" s="31">
        <v>0</v>
      </c>
      <c r="AM992" s="31">
        <v>1095102.67314148</v>
      </c>
      <c r="AN992" s="31">
        <v>25154261.849365201</v>
      </c>
      <c r="AO992" s="31">
        <v>37862991.275390603</v>
      </c>
      <c r="AP992" s="31">
        <v>0</v>
      </c>
      <c r="AQ992" s="31">
        <v>22502116.032714799</v>
      </c>
      <c r="AR992" s="31">
        <v>10368959.861083999</v>
      </c>
      <c r="AS992" s="31">
        <v>6178.0129712820099</v>
      </c>
      <c r="AT992" s="31">
        <v>6719337.0640869103</v>
      </c>
      <c r="AU992" s="31">
        <v>775746.34796142601</v>
      </c>
      <c r="AV992" s="31">
        <v>29996.816156864199</v>
      </c>
      <c r="AW992" s="31">
        <v>58050339.660156302</v>
      </c>
      <c r="AX992" s="31">
        <v>26853798.349609401</v>
      </c>
      <c r="AY992" s="31">
        <v>15118402.4924316</v>
      </c>
      <c r="AZ992" s="31">
        <v>11422161.6802979</v>
      </c>
      <c r="BA992" s="31">
        <v>0</v>
      </c>
      <c r="BB992" s="31">
        <v>0</v>
      </c>
      <c r="BC992" s="31">
        <v>6742166.9139404297</v>
      </c>
      <c r="BD992" s="31">
        <v>0</v>
      </c>
      <c r="BE992" s="31">
        <v>0</v>
      </c>
      <c r="BF992" s="31">
        <v>6700354.3795165997</v>
      </c>
      <c r="BG992" s="31">
        <v>58065096.497070298</v>
      </c>
      <c r="BH992" s="31">
        <v>5943002.6627197303</v>
      </c>
      <c r="BI992" s="31">
        <v>0</v>
      </c>
      <c r="BJ992" s="31">
        <v>5517825.9646606399</v>
      </c>
      <c r="BK992" s="31">
        <v>3373301.4133605999</v>
      </c>
      <c r="BL992" s="31">
        <v>0</v>
      </c>
      <c r="BM992" s="31">
        <v>0</v>
      </c>
      <c r="BN992" s="31">
        <v>0</v>
      </c>
      <c r="BO992" s="31">
        <v>0</v>
      </c>
      <c r="BP992" s="31">
        <v>0</v>
      </c>
      <c r="BQ992" s="31">
        <v>0</v>
      </c>
      <c r="BR992" s="31">
        <v>4656492.4000244103</v>
      </c>
      <c r="BS992" s="31">
        <v>4149722.4631042499</v>
      </c>
      <c r="BT992" s="31">
        <v>0</v>
      </c>
      <c r="BU992" s="31">
        <v>0</v>
      </c>
      <c r="BV992" s="31">
        <v>2747805.0049743699</v>
      </c>
      <c r="BW992" s="31">
        <v>0</v>
      </c>
      <c r="BX992" s="31">
        <v>0</v>
      </c>
      <c r="BY992" s="31">
        <v>0</v>
      </c>
      <c r="BZ992" s="31">
        <v>0</v>
      </c>
      <c r="CA992" s="31">
        <v>125239.612049103</v>
      </c>
      <c r="CB992" s="31">
        <v>8211635.7962646503</v>
      </c>
      <c r="CC992" s="31">
        <v>60317775.354980499</v>
      </c>
      <c r="CD992" s="31">
        <v>11450963.0184326</v>
      </c>
      <c r="CE992" s="31">
        <v>5437.4503289461099</v>
      </c>
      <c r="CF992" s="31">
        <v>1098051.54585266</v>
      </c>
      <c r="CG992" s="31">
        <v>6715031.21166992</v>
      </c>
      <c r="CH992" s="31">
        <v>0</v>
      </c>
      <c r="CI992" s="31">
        <v>130635.35167408</v>
      </c>
      <c r="CJ992" s="31">
        <v>9309213.9451904297</v>
      </c>
      <c r="CK992" s="31">
        <v>67019393.564453103</v>
      </c>
      <c r="CL992" s="31">
        <v>11432161.116088901</v>
      </c>
      <c r="CM992" s="31">
        <v>214235.35254669201</v>
      </c>
      <c r="CN992" s="31">
        <v>34470914.402343802</v>
      </c>
      <c r="CO992" s="31">
        <v>124976589.15625</v>
      </c>
      <c r="CP992" s="31">
        <v>11432161.116088901</v>
      </c>
    </row>
    <row r="993" spans="1:94">
      <c r="A993" s="138" t="s">
        <v>82</v>
      </c>
      <c r="B993" s="163">
        <v>38139</v>
      </c>
      <c r="C993" s="31">
        <v>88718.997386932402</v>
      </c>
      <c r="D993" s="31">
        <v>0</v>
      </c>
      <c r="E993" s="31">
        <v>36708.5863595009</v>
      </c>
      <c r="F993" s="31">
        <v>20214.8458502293</v>
      </c>
      <c r="G993" s="31">
        <v>185.316298611462</v>
      </c>
      <c r="H993" s="31">
        <v>5254.5974130630502</v>
      </c>
      <c r="I993" s="31">
        <v>539.31380399316504</v>
      </c>
      <c r="J993" s="31">
        <v>3852.6670405864702</v>
      </c>
      <c r="K993" s="31">
        <v>78854.597374916106</v>
      </c>
      <c r="L993" s="31">
        <v>68840.786822319002</v>
      </c>
      <c r="M993" s="31">
        <v>38921.214909076698</v>
      </c>
      <c r="N993" s="31">
        <v>10343.9974404573</v>
      </c>
      <c r="O993" s="31">
        <v>0</v>
      </c>
      <c r="P993" s="31">
        <v>0</v>
      </c>
      <c r="Q993" s="31">
        <v>7264.6223908066804</v>
      </c>
      <c r="R993" s="31">
        <v>0</v>
      </c>
      <c r="S993" s="31">
        <v>0</v>
      </c>
      <c r="T993" s="31">
        <v>5474.08871769905</v>
      </c>
      <c r="U993" s="31">
        <v>84276.768436837796</v>
      </c>
      <c r="V993" s="31">
        <v>5038066.1909179697</v>
      </c>
      <c r="W993" s="31">
        <v>0</v>
      </c>
      <c r="X993" s="31">
        <v>3132181.8738708501</v>
      </c>
      <c r="Y993" s="31">
        <v>1443417.1773529099</v>
      </c>
      <c r="Z993" s="31">
        <v>34272.284327506997</v>
      </c>
      <c r="AA993" s="31">
        <v>1051687.8665008501</v>
      </c>
      <c r="AB993" s="31">
        <v>128350.113438606</v>
      </c>
      <c r="AC993" s="31">
        <v>942626.10667419399</v>
      </c>
      <c r="AD993" s="31">
        <v>23450705.3681641</v>
      </c>
      <c r="AE993" s="31">
        <v>3451612.1213073698</v>
      </c>
      <c r="AF993" s="31">
        <v>2024157.74917603</v>
      </c>
      <c r="AG993" s="31">
        <v>1701738.1442108201</v>
      </c>
      <c r="AH993" s="31">
        <v>0</v>
      </c>
      <c r="AI993" s="31">
        <v>0</v>
      </c>
      <c r="AJ993" s="31">
        <v>968145.11048126197</v>
      </c>
      <c r="AK993" s="31">
        <v>0</v>
      </c>
      <c r="AL993" s="31">
        <v>0</v>
      </c>
      <c r="AM993" s="31">
        <v>1097417.77204895</v>
      </c>
      <c r="AN993" s="31">
        <v>24995605.7429199</v>
      </c>
      <c r="AO993" s="31">
        <v>37984460.279785201</v>
      </c>
      <c r="AP993" s="31">
        <v>0</v>
      </c>
      <c r="AQ993" s="31">
        <v>22643660.65625</v>
      </c>
      <c r="AR993" s="31">
        <v>10864786.2348633</v>
      </c>
      <c r="AS993" s="31">
        <v>211667.31232261701</v>
      </c>
      <c r="AT993" s="31">
        <v>6473309.4168090802</v>
      </c>
      <c r="AU993" s="31">
        <v>778026.01983642601</v>
      </c>
      <c r="AV993" s="31">
        <v>2193597.58416748</v>
      </c>
      <c r="AW993" s="31">
        <v>54481868.653808601</v>
      </c>
      <c r="AX993" s="31">
        <v>27006891.876953099</v>
      </c>
      <c r="AY993" s="31">
        <v>14962955.8477783</v>
      </c>
      <c r="AZ993" s="31">
        <v>11646594.981323199</v>
      </c>
      <c r="BA993" s="31">
        <v>0</v>
      </c>
      <c r="BB993" s="31">
        <v>0</v>
      </c>
      <c r="BC993" s="31">
        <v>6697525.8467407199</v>
      </c>
      <c r="BD993" s="31">
        <v>0</v>
      </c>
      <c r="BE993" s="31">
        <v>0</v>
      </c>
      <c r="BF993" s="31">
        <v>6767644.75354004</v>
      </c>
      <c r="BG993" s="31">
        <v>58297662.988769501</v>
      </c>
      <c r="BH993" s="31">
        <v>6061899.2093505897</v>
      </c>
      <c r="BI993" s="31">
        <v>0</v>
      </c>
      <c r="BJ993" s="31">
        <v>5510527.3151855497</v>
      </c>
      <c r="BK993" s="31">
        <v>3472848.4124755901</v>
      </c>
      <c r="BL993" s="31">
        <v>0</v>
      </c>
      <c r="BM993" s="31">
        <v>0</v>
      </c>
      <c r="BN993" s="31">
        <v>0</v>
      </c>
      <c r="BO993" s="31">
        <v>0</v>
      </c>
      <c r="BP993" s="31">
        <v>0</v>
      </c>
      <c r="BQ993" s="31">
        <v>0</v>
      </c>
      <c r="BR993" s="31">
        <v>4620233.5736694299</v>
      </c>
      <c r="BS993" s="31">
        <v>4280946.8189086895</v>
      </c>
      <c r="BT993" s="31">
        <v>0</v>
      </c>
      <c r="BU993" s="31">
        <v>0</v>
      </c>
      <c r="BV993" s="31">
        <v>2731212.1742248498</v>
      </c>
      <c r="BW993" s="31">
        <v>0</v>
      </c>
      <c r="BX993" s="31">
        <v>0</v>
      </c>
      <c r="BY993" s="31">
        <v>0</v>
      </c>
      <c r="BZ993" s="31">
        <v>0</v>
      </c>
      <c r="CA993" s="31">
        <v>125826.127072334</v>
      </c>
      <c r="CB993" s="31">
        <v>8167605.5970459003</v>
      </c>
      <c r="CC993" s="31">
        <v>60637759.878906302</v>
      </c>
      <c r="CD993" s="31">
        <v>11526048.435668901</v>
      </c>
      <c r="CE993" s="31">
        <v>5457.8745795488403</v>
      </c>
      <c r="CF993" s="31">
        <v>1088209.5105743399</v>
      </c>
      <c r="CG993" s="31">
        <v>6712979.28369141</v>
      </c>
      <c r="CH993" s="31">
        <v>0</v>
      </c>
      <c r="CI993" s="31">
        <v>131293.38169670099</v>
      </c>
      <c r="CJ993" s="31">
        <v>9258005.9138183594</v>
      </c>
      <c r="CK993" s="31">
        <v>67364214.536132798</v>
      </c>
      <c r="CL993" s="31">
        <v>11509741.8818359</v>
      </c>
      <c r="CM993" s="31">
        <v>215373.68338203401</v>
      </c>
      <c r="CN993" s="31">
        <v>34245196.491699196</v>
      </c>
      <c r="CO993" s="31">
        <v>125767029.957031</v>
      </c>
      <c r="CP993" s="31">
        <v>11509741.8818359</v>
      </c>
    </row>
    <row r="994" spans="1:94">
      <c r="A994" s="138" t="s">
        <v>82</v>
      </c>
      <c r="B994" s="163">
        <v>38231</v>
      </c>
      <c r="C994" s="31">
        <v>90595.350761413603</v>
      </c>
      <c r="D994" s="31">
        <v>0</v>
      </c>
      <c r="E994" s="31">
        <v>38083.004597663901</v>
      </c>
      <c r="F994" s="31">
        <v>22200.0393362045</v>
      </c>
      <c r="G994" s="31">
        <v>455.76952710002701</v>
      </c>
      <c r="H994" s="31">
        <v>4940.14306151867</v>
      </c>
      <c r="I994" s="31">
        <v>527.834821298718</v>
      </c>
      <c r="J994" s="31">
        <v>8672.9743115901892</v>
      </c>
      <c r="K994" s="31">
        <v>74810.051886558504</v>
      </c>
      <c r="L994" s="31">
        <v>72616.324932098403</v>
      </c>
      <c r="M994" s="31">
        <v>39404.689776420601</v>
      </c>
      <c r="N994" s="31">
        <v>10689.2048662901</v>
      </c>
      <c r="O994" s="31">
        <v>0</v>
      </c>
      <c r="P994" s="31">
        <v>0</v>
      </c>
      <c r="Q994" s="31">
        <v>7274.8508356809598</v>
      </c>
      <c r="R994" s="31">
        <v>0</v>
      </c>
      <c r="S994" s="31">
        <v>0</v>
      </c>
      <c r="T994" s="31">
        <v>5420.4979457855197</v>
      </c>
      <c r="U994" s="31">
        <v>83625.035068107332</v>
      </c>
      <c r="V994" s="31">
        <v>5079350.4598998995</v>
      </c>
      <c r="W994" s="31">
        <v>0</v>
      </c>
      <c r="X994" s="31">
        <v>3148322.6739807101</v>
      </c>
      <c r="Y994" s="31">
        <v>1484323.508255</v>
      </c>
      <c r="Z994" s="31">
        <v>92511.5112094879</v>
      </c>
      <c r="AA994" s="31">
        <v>1022418.07440948</v>
      </c>
      <c r="AB994" s="31">
        <v>129034.443916321</v>
      </c>
      <c r="AC994" s="31">
        <v>2476273.4320068401</v>
      </c>
      <c r="AD994" s="31">
        <v>21641776.193115201</v>
      </c>
      <c r="AE994" s="31">
        <v>3570778.2177124</v>
      </c>
      <c r="AF994" s="31">
        <v>2034495.37411499</v>
      </c>
      <c r="AG994" s="31">
        <v>1725572.3276977499</v>
      </c>
      <c r="AH994" s="31">
        <v>0</v>
      </c>
      <c r="AI994" s="31">
        <v>0</v>
      </c>
      <c r="AJ994" s="31">
        <v>958027.67099761998</v>
      </c>
      <c r="AK994" s="31">
        <v>0</v>
      </c>
      <c r="AL994" s="31">
        <v>0</v>
      </c>
      <c r="AM994" s="31">
        <v>1100482.984375</v>
      </c>
      <c r="AN994" s="31">
        <v>23961758.652832001</v>
      </c>
      <c r="AO994" s="31">
        <v>38824651.278808601</v>
      </c>
      <c r="AP994" s="31">
        <v>0</v>
      </c>
      <c r="AQ994" s="31">
        <v>22851590.384033199</v>
      </c>
      <c r="AR994" s="31">
        <v>11057552.883667</v>
      </c>
      <c r="AS994" s="31">
        <v>573120.16281890904</v>
      </c>
      <c r="AT994" s="31">
        <v>6392789.0041503897</v>
      </c>
      <c r="AU994" s="31">
        <v>784902.50222778297</v>
      </c>
      <c r="AV994" s="31">
        <v>5794369.0034790002</v>
      </c>
      <c r="AW994" s="31">
        <v>51196430.576171897</v>
      </c>
      <c r="AX994" s="31">
        <v>28139783.908691399</v>
      </c>
      <c r="AY994" s="31">
        <v>15296337.354248</v>
      </c>
      <c r="AZ994" s="31">
        <v>11999886.954956099</v>
      </c>
      <c r="BA994" s="31">
        <v>0</v>
      </c>
      <c r="BB994" s="31">
        <v>0</v>
      </c>
      <c r="BC994" s="31">
        <v>6700685.6630248995</v>
      </c>
      <c r="BD994" s="31">
        <v>0</v>
      </c>
      <c r="BE994" s="31">
        <v>0</v>
      </c>
      <c r="BF994" s="31">
        <v>6849013.1204834003</v>
      </c>
      <c r="BG994" s="31">
        <v>56385915.3994141</v>
      </c>
      <c r="BH994" s="31">
        <v>6491958.3056030301</v>
      </c>
      <c r="BI994" s="31">
        <v>0</v>
      </c>
      <c r="BJ994" s="31">
        <v>5625356.9466552697</v>
      </c>
      <c r="BK994" s="31">
        <v>3586987.8242492699</v>
      </c>
      <c r="BL994" s="31">
        <v>0</v>
      </c>
      <c r="BM994" s="31">
        <v>0</v>
      </c>
      <c r="BN994" s="31">
        <v>0</v>
      </c>
      <c r="BO994" s="31">
        <v>0</v>
      </c>
      <c r="BP994" s="31">
        <v>0</v>
      </c>
      <c r="BQ994" s="31">
        <v>0</v>
      </c>
      <c r="BR994" s="31">
        <v>4755096.6896362295</v>
      </c>
      <c r="BS994" s="31">
        <v>4449268.1259765597</v>
      </c>
      <c r="BT994" s="31">
        <v>0</v>
      </c>
      <c r="BU994" s="31">
        <v>0</v>
      </c>
      <c r="BV994" s="31">
        <v>2748677.6731872601</v>
      </c>
      <c r="BW994" s="31">
        <v>0</v>
      </c>
      <c r="BX994" s="31">
        <v>0</v>
      </c>
      <c r="BY994" s="31">
        <v>0</v>
      </c>
      <c r="BZ994" s="31">
        <v>0</v>
      </c>
      <c r="CA994" s="31">
        <v>128109.548201561</v>
      </c>
      <c r="CB994" s="31">
        <v>8252510.93676758</v>
      </c>
      <c r="CC994" s="31">
        <v>61806343.978515603</v>
      </c>
      <c r="CD994" s="31">
        <v>12176001.2697754</v>
      </c>
      <c r="CE994" s="31">
        <v>5333.5343066453897</v>
      </c>
      <c r="CF994" s="31">
        <v>1096328.2564697301</v>
      </c>
      <c r="CG994" s="31">
        <v>6820235.5369262705</v>
      </c>
      <c r="CH994" s="31">
        <v>0</v>
      </c>
      <c r="CI994" s="31">
        <v>133423.45583724999</v>
      </c>
      <c r="CJ994" s="31">
        <v>9349563.6909179706</v>
      </c>
      <c r="CK994" s="31">
        <v>68630781.603515595</v>
      </c>
      <c r="CL994" s="31">
        <v>12202794.048583999</v>
      </c>
      <c r="CM994" s="31">
        <v>217216.24474334699</v>
      </c>
      <c r="CN994" s="31">
        <v>33272675.456298798</v>
      </c>
      <c r="CO994" s="31">
        <v>124779066.166016</v>
      </c>
      <c r="CP994" s="31">
        <v>12202794.048583999</v>
      </c>
    </row>
    <row r="995" spans="1:94">
      <c r="A995" s="138" t="s">
        <v>82</v>
      </c>
      <c r="B995" s="163">
        <v>38322</v>
      </c>
      <c r="C995" s="31">
        <v>92484.530918121294</v>
      </c>
      <c r="D995" s="31">
        <v>0</v>
      </c>
      <c r="E995" s="31">
        <v>36014.860857009902</v>
      </c>
      <c r="F995" s="31">
        <v>21092.133359909101</v>
      </c>
      <c r="G995" s="31">
        <v>771.97412894666195</v>
      </c>
      <c r="H995" s="31">
        <v>4643.80684030056</v>
      </c>
      <c r="I995" s="31">
        <v>522.42158013582196</v>
      </c>
      <c r="J995" s="31">
        <v>13514.3029361963</v>
      </c>
      <c r="K995" s="31">
        <v>73594.045914650007</v>
      </c>
      <c r="L995" s="31">
        <v>71709.635414123506</v>
      </c>
      <c r="M995" s="31">
        <v>39775.715135097496</v>
      </c>
      <c r="N995" s="31">
        <v>10887.164401054401</v>
      </c>
      <c r="O995" s="31">
        <v>0</v>
      </c>
      <c r="P995" s="31">
        <v>0</v>
      </c>
      <c r="Q995" s="31">
        <v>7309.7399027347601</v>
      </c>
      <c r="R995" s="31">
        <v>0</v>
      </c>
      <c r="S995" s="31">
        <v>0</v>
      </c>
      <c r="T995" s="31">
        <v>5373.4653493165997</v>
      </c>
      <c r="U995" s="31">
        <v>85108.806252833689</v>
      </c>
      <c r="V995" s="31">
        <v>5225395.9008178702</v>
      </c>
      <c r="W995" s="31">
        <v>0</v>
      </c>
      <c r="X995" s="31">
        <v>3077965.79864502</v>
      </c>
      <c r="Y995" s="31">
        <v>1515954.89793396</v>
      </c>
      <c r="Z995" s="31">
        <v>180011.584100723</v>
      </c>
      <c r="AA995" s="31">
        <v>918557.02256774902</v>
      </c>
      <c r="AB995" s="31">
        <v>121498.383321762</v>
      </c>
      <c r="AC995" s="31">
        <v>4677275.9927368201</v>
      </c>
      <c r="AD995" s="31">
        <v>21395031.111572299</v>
      </c>
      <c r="AE995" s="31">
        <v>3507345.9398803702</v>
      </c>
      <c r="AF995" s="31">
        <v>2057762.33277893</v>
      </c>
      <c r="AG995" s="31">
        <v>1767296.3077545201</v>
      </c>
      <c r="AH995" s="31">
        <v>0</v>
      </c>
      <c r="AI995" s="31">
        <v>0</v>
      </c>
      <c r="AJ995" s="31">
        <v>957639.32194518996</v>
      </c>
      <c r="AK995" s="31">
        <v>0</v>
      </c>
      <c r="AL995" s="31">
        <v>0</v>
      </c>
      <c r="AM995" s="31">
        <v>1098287.2292633101</v>
      </c>
      <c r="AN995" s="31">
        <v>25547021.425537098</v>
      </c>
      <c r="AO995" s="31">
        <v>40342646.107421897</v>
      </c>
      <c r="AP995" s="31">
        <v>0</v>
      </c>
      <c r="AQ995" s="31">
        <v>22497799.058837902</v>
      </c>
      <c r="AR995" s="31">
        <v>11396449.6320801</v>
      </c>
      <c r="AS995" s="31">
        <v>1141092.3606720001</v>
      </c>
      <c r="AT995" s="31">
        <v>5840148.5026245099</v>
      </c>
      <c r="AU995" s="31">
        <v>754512.33655548096</v>
      </c>
      <c r="AV995" s="31">
        <v>11059281.0865479</v>
      </c>
      <c r="AW995" s="31">
        <v>50806670.271972701</v>
      </c>
      <c r="AX995" s="31">
        <v>28177589.642822299</v>
      </c>
      <c r="AY995" s="31">
        <v>15649192.0152588</v>
      </c>
      <c r="AZ995" s="31">
        <v>12439853.9815674</v>
      </c>
      <c r="BA995" s="31">
        <v>0</v>
      </c>
      <c r="BB995" s="31">
        <v>0</v>
      </c>
      <c r="BC995" s="31">
        <v>6809478.01806641</v>
      </c>
      <c r="BD995" s="31">
        <v>0</v>
      </c>
      <c r="BE995" s="31">
        <v>0</v>
      </c>
      <c r="BF995" s="31">
        <v>6961356.5236816397</v>
      </c>
      <c r="BG995" s="31">
        <v>60557838.3984375</v>
      </c>
      <c r="BH995" s="31">
        <v>6657219.53625488</v>
      </c>
      <c r="BI995" s="31">
        <v>0</v>
      </c>
      <c r="BJ995" s="31">
        <v>5639397.1782836895</v>
      </c>
      <c r="BK995" s="31">
        <v>3746649.9488830599</v>
      </c>
      <c r="BL995" s="31">
        <v>0</v>
      </c>
      <c r="BM995" s="31">
        <v>0</v>
      </c>
      <c r="BN995" s="31">
        <v>0</v>
      </c>
      <c r="BO995" s="31">
        <v>0</v>
      </c>
      <c r="BP995" s="31">
        <v>0</v>
      </c>
      <c r="BQ995" s="31">
        <v>0</v>
      </c>
      <c r="BR995" s="31">
        <v>4881815.0438842801</v>
      </c>
      <c r="BS995" s="31">
        <v>4618383.3632202102</v>
      </c>
      <c r="BT995" s="31">
        <v>0</v>
      </c>
      <c r="BU995" s="31">
        <v>0</v>
      </c>
      <c r="BV995" s="31">
        <v>2783539.9913024898</v>
      </c>
      <c r="BW995" s="31">
        <v>0</v>
      </c>
      <c r="BX995" s="31">
        <v>0</v>
      </c>
      <c r="BY995" s="31">
        <v>0</v>
      </c>
      <c r="BZ995" s="31">
        <v>0</v>
      </c>
      <c r="CA995" s="31">
        <v>128293.894701004</v>
      </c>
      <c r="CB995" s="31">
        <v>8294752.0350341797</v>
      </c>
      <c r="CC995" s="31">
        <v>62776055.2568359</v>
      </c>
      <c r="CD995" s="31">
        <v>12293425.0784912</v>
      </c>
      <c r="CE995" s="31">
        <v>5470.8606197237996</v>
      </c>
      <c r="CF995" s="31">
        <v>1107876.4476318399</v>
      </c>
      <c r="CG995" s="31">
        <v>7026549.17297363</v>
      </c>
      <c r="CH995" s="31">
        <v>0</v>
      </c>
      <c r="CI995" s="31">
        <v>133803.44292450001</v>
      </c>
      <c r="CJ995" s="31">
        <v>9400409.4405517597</v>
      </c>
      <c r="CK995" s="31">
        <v>69798608.7109375</v>
      </c>
      <c r="CL995" s="31">
        <v>12305874.3244629</v>
      </c>
      <c r="CM995" s="31">
        <v>218860.580692291</v>
      </c>
      <c r="CN995" s="31">
        <v>34980925.731445298</v>
      </c>
      <c r="CO995" s="31">
        <v>130490808.847656</v>
      </c>
      <c r="CP995" s="31">
        <v>12305874.3244629</v>
      </c>
    </row>
    <row r="996" spans="1:94">
      <c r="A996" s="138" t="s">
        <v>82</v>
      </c>
      <c r="B996" s="163">
        <v>38412</v>
      </c>
      <c r="C996" s="31">
        <v>95165.824638366699</v>
      </c>
      <c r="D996" s="31">
        <v>0</v>
      </c>
      <c r="E996" s="31">
        <v>36024.314330100999</v>
      </c>
      <c r="F996" s="31">
        <v>21484.897438764601</v>
      </c>
      <c r="G996" s="31">
        <v>1030.3870162516801</v>
      </c>
      <c r="H996" s="31">
        <v>4257.1934473514602</v>
      </c>
      <c r="I996" s="31">
        <v>504.05530929565401</v>
      </c>
      <c r="J996" s="31">
        <v>18358.742846965801</v>
      </c>
      <c r="K996" s="31">
        <v>66336.166131019607</v>
      </c>
      <c r="L996" s="31">
        <v>71572.825757980303</v>
      </c>
      <c r="M996" s="31">
        <v>40353.9903664589</v>
      </c>
      <c r="N996" s="31">
        <v>11275.402862072</v>
      </c>
      <c r="O996" s="31">
        <v>0</v>
      </c>
      <c r="P996" s="31">
        <v>0</v>
      </c>
      <c r="Q996" s="31">
        <v>7265.9006825685501</v>
      </c>
      <c r="R996" s="31">
        <v>0</v>
      </c>
      <c r="S996" s="31">
        <v>0</v>
      </c>
      <c r="T996" s="31">
        <v>5324.6035994887397</v>
      </c>
      <c r="U996" s="31">
        <v>85831.264738455531</v>
      </c>
      <c r="V996" s="31">
        <v>5345752.3342285203</v>
      </c>
      <c r="W996" s="31">
        <v>0</v>
      </c>
      <c r="X996" s="31">
        <v>3065801.0757751502</v>
      </c>
      <c r="Y996" s="31">
        <v>1525468.3801879899</v>
      </c>
      <c r="Z996" s="31">
        <v>239411.388946533</v>
      </c>
      <c r="AA996" s="31">
        <v>838518.56922149705</v>
      </c>
      <c r="AB996" s="31">
        <v>117945.139782906</v>
      </c>
      <c r="AC996" s="31">
        <v>6329350.2456054697</v>
      </c>
      <c r="AD996" s="31">
        <v>19214347.3583984</v>
      </c>
      <c r="AE996" s="31">
        <v>3589205.4621887198</v>
      </c>
      <c r="AF996" s="31">
        <v>2072897.9877166699</v>
      </c>
      <c r="AG996" s="31">
        <v>1809467.0276947001</v>
      </c>
      <c r="AH996" s="31">
        <v>0</v>
      </c>
      <c r="AI996" s="31">
        <v>0</v>
      </c>
      <c r="AJ996" s="31">
        <v>933309.57221984898</v>
      </c>
      <c r="AK996" s="31">
        <v>0</v>
      </c>
      <c r="AL996" s="31">
        <v>0</v>
      </c>
      <c r="AM996" s="31">
        <v>1094699.6720581099</v>
      </c>
      <c r="AN996" s="31">
        <v>26117513.142089799</v>
      </c>
      <c r="AO996" s="31">
        <v>41650056.364746101</v>
      </c>
      <c r="AP996" s="31">
        <v>0</v>
      </c>
      <c r="AQ996" s="31">
        <v>22869115.794189502</v>
      </c>
      <c r="AR996" s="31">
        <v>11758152.185180699</v>
      </c>
      <c r="AS996" s="31">
        <v>1533471.5804290799</v>
      </c>
      <c r="AT996" s="31">
        <v>5380606.1969604502</v>
      </c>
      <c r="AU996" s="31">
        <v>747696.90249633801</v>
      </c>
      <c r="AV996" s="31">
        <v>15250250.353515601</v>
      </c>
      <c r="AW996" s="31">
        <v>46025806.057617202</v>
      </c>
      <c r="AX996" s="31">
        <v>28713621.485595699</v>
      </c>
      <c r="AY996" s="31">
        <v>16013089.360473599</v>
      </c>
      <c r="AZ996" s="31">
        <v>12822449.435302701</v>
      </c>
      <c r="BA996" s="31">
        <v>0</v>
      </c>
      <c r="BB996" s="31">
        <v>0</v>
      </c>
      <c r="BC996" s="31">
        <v>6715786.7001953097</v>
      </c>
      <c r="BD996" s="31">
        <v>0</v>
      </c>
      <c r="BE996" s="31">
        <v>0</v>
      </c>
      <c r="BF996" s="31">
        <v>7050392.7710571298</v>
      </c>
      <c r="BG996" s="31">
        <v>62706097.609375</v>
      </c>
      <c r="BH996" s="31">
        <v>6757989.4331665002</v>
      </c>
      <c r="BI996" s="31">
        <v>0</v>
      </c>
      <c r="BJ996" s="31">
        <v>5609934.3428955097</v>
      </c>
      <c r="BK996" s="31">
        <v>3805824.3030700702</v>
      </c>
      <c r="BL996" s="31">
        <v>0</v>
      </c>
      <c r="BM996" s="31">
        <v>0</v>
      </c>
      <c r="BN996" s="31">
        <v>0</v>
      </c>
      <c r="BO996" s="31">
        <v>0</v>
      </c>
      <c r="BP996" s="31">
        <v>0</v>
      </c>
      <c r="BQ996" s="31">
        <v>0</v>
      </c>
      <c r="BR996" s="31">
        <v>4929854.0507202102</v>
      </c>
      <c r="BS996" s="31">
        <v>4757686.6603393601</v>
      </c>
      <c r="BT996" s="31">
        <v>0</v>
      </c>
      <c r="BU996" s="31">
        <v>0</v>
      </c>
      <c r="BV996" s="31">
        <v>2768974.92895508</v>
      </c>
      <c r="BW996" s="31">
        <v>0</v>
      </c>
      <c r="BX996" s="31">
        <v>0</v>
      </c>
      <c r="BY996" s="31">
        <v>0</v>
      </c>
      <c r="BZ996" s="31">
        <v>0</v>
      </c>
      <c r="CA996" s="31">
        <v>131412.91456222499</v>
      </c>
      <c r="CB996" s="31">
        <v>8407582.15380859</v>
      </c>
      <c r="CC996" s="31">
        <v>64497144.883300804</v>
      </c>
      <c r="CD996" s="31">
        <v>12362080.965332</v>
      </c>
      <c r="CE996" s="31">
        <v>5329.6019866466504</v>
      </c>
      <c r="CF996" s="31">
        <v>1097656.7705993699</v>
      </c>
      <c r="CG996" s="31">
        <v>7064373.0960082998</v>
      </c>
      <c r="CH996" s="31">
        <v>0</v>
      </c>
      <c r="CI996" s="31">
        <v>136705.76621818499</v>
      </c>
      <c r="CJ996" s="31">
        <v>9504331.9526367206</v>
      </c>
      <c r="CK996" s="31">
        <v>71546917.748046905</v>
      </c>
      <c r="CL996" s="31">
        <v>12342708.103271499</v>
      </c>
      <c r="CM996" s="31">
        <v>222283.157068253</v>
      </c>
      <c r="CN996" s="31">
        <v>35629799.349121101</v>
      </c>
      <c r="CO996" s="31">
        <v>134149072.78418</v>
      </c>
      <c r="CP996" s="31">
        <v>12342708.103271499</v>
      </c>
    </row>
    <row r="997" spans="1:94">
      <c r="A997" s="138" t="s">
        <v>82</v>
      </c>
      <c r="B997" s="163">
        <v>38504</v>
      </c>
      <c r="C997" s="31">
        <v>97594.710939407305</v>
      </c>
      <c r="D997" s="31">
        <v>0</v>
      </c>
      <c r="E997" s="31">
        <v>35226.518358707399</v>
      </c>
      <c r="F997" s="31">
        <v>21639.933397054701</v>
      </c>
      <c r="G997" s="31">
        <v>1479.7267754674001</v>
      </c>
      <c r="H997" s="31">
        <v>3951.6085729002998</v>
      </c>
      <c r="I997" s="31">
        <v>470.53868988528802</v>
      </c>
      <c r="J997" s="31">
        <v>25554.860838413199</v>
      </c>
      <c r="K997" s="31">
        <v>60753.4264960289</v>
      </c>
      <c r="L997" s="31">
        <v>73082.529229164094</v>
      </c>
      <c r="M997" s="31">
        <v>41019.921024799303</v>
      </c>
      <c r="N997" s="31">
        <v>11496.824244976</v>
      </c>
      <c r="O997" s="31">
        <v>0</v>
      </c>
      <c r="P997" s="31">
        <v>0</v>
      </c>
      <c r="Q997" s="31">
        <v>7274.9238725304604</v>
      </c>
      <c r="R997" s="31">
        <v>0</v>
      </c>
      <c r="S997" s="31">
        <v>0</v>
      </c>
      <c r="T997" s="31">
        <v>5401.9479699134799</v>
      </c>
      <c r="U997" s="31">
        <v>86463.842737494197</v>
      </c>
      <c r="V997" s="31">
        <v>5550992.1831054697</v>
      </c>
      <c r="W997" s="31">
        <v>0</v>
      </c>
      <c r="X997" s="31">
        <v>3038917.6834106399</v>
      </c>
      <c r="Y997" s="31">
        <v>1545033.8816528299</v>
      </c>
      <c r="Z997" s="31">
        <v>359535.96467208897</v>
      </c>
      <c r="AA997" s="31">
        <v>773739.82096862805</v>
      </c>
      <c r="AB997" s="31">
        <v>108398.518157005</v>
      </c>
      <c r="AC997" s="31">
        <v>9396626.8389892597</v>
      </c>
      <c r="AD997" s="31">
        <v>17249526.243652299</v>
      </c>
      <c r="AE997" s="31">
        <v>3669258.0272522001</v>
      </c>
      <c r="AF997" s="31">
        <v>2110564.9500732399</v>
      </c>
      <c r="AG997" s="31">
        <v>1856177.8229827899</v>
      </c>
      <c r="AH997" s="31">
        <v>0</v>
      </c>
      <c r="AI997" s="31">
        <v>0</v>
      </c>
      <c r="AJ997" s="31">
        <v>921674.26633453404</v>
      </c>
      <c r="AK997" s="31">
        <v>0</v>
      </c>
      <c r="AL997" s="31">
        <v>0</v>
      </c>
      <c r="AM997" s="31">
        <v>1129076.2405853299</v>
      </c>
      <c r="AN997" s="31">
        <v>26614771.855224598</v>
      </c>
      <c r="AO997" s="31">
        <v>43658603.2744141</v>
      </c>
      <c r="AP997" s="31">
        <v>0</v>
      </c>
      <c r="AQ997" s="31">
        <v>22955843.518310498</v>
      </c>
      <c r="AR997" s="31">
        <v>12114441.5513916</v>
      </c>
      <c r="AS997" s="31">
        <v>2337794.1993102999</v>
      </c>
      <c r="AT997" s="31">
        <v>5009522.0900268601</v>
      </c>
      <c r="AU997" s="31">
        <v>696777.91298675502</v>
      </c>
      <c r="AV997" s="31">
        <v>22950206.183837902</v>
      </c>
      <c r="AW997" s="31">
        <v>41614600.105468802</v>
      </c>
      <c r="AX997" s="31">
        <v>29678397.201416001</v>
      </c>
      <c r="AY997" s="31">
        <v>16451493.5698242</v>
      </c>
      <c r="AZ997" s="31">
        <v>13313369.4411621</v>
      </c>
      <c r="BA997" s="31">
        <v>0</v>
      </c>
      <c r="BB997" s="31">
        <v>0</v>
      </c>
      <c r="BC997" s="31">
        <v>6734058.04223633</v>
      </c>
      <c r="BD997" s="31">
        <v>0</v>
      </c>
      <c r="BE997" s="31">
        <v>0</v>
      </c>
      <c r="BF997" s="31">
        <v>7329550.9608154297</v>
      </c>
      <c r="BG997" s="31">
        <v>64653914.472656302</v>
      </c>
      <c r="BH997" s="31">
        <v>7079685.0376586895</v>
      </c>
      <c r="BI997" s="31">
        <v>0</v>
      </c>
      <c r="BJ997" s="31">
        <v>5717596.5659790002</v>
      </c>
      <c r="BK997" s="31">
        <v>4015270.6169433598</v>
      </c>
      <c r="BL997" s="31">
        <v>0</v>
      </c>
      <c r="BM997" s="31">
        <v>0</v>
      </c>
      <c r="BN997" s="31">
        <v>0</v>
      </c>
      <c r="BO997" s="31">
        <v>0</v>
      </c>
      <c r="BP997" s="31">
        <v>0</v>
      </c>
      <c r="BQ997" s="31">
        <v>0</v>
      </c>
      <c r="BR997" s="31">
        <v>5077003.1163330097</v>
      </c>
      <c r="BS997" s="31">
        <v>4959388.2828979502</v>
      </c>
      <c r="BT997" s="31">
        <v>0</v>
      </c>
      <c r="BU997" s="31">
        <v>0</v>
      </c>
      <c r="BV997" s="31">
        <v>2845787.6571655301</v>
      </c>
      <c r="BW997" s="31">
        <v>0</v>
      </c>
      <c r="BX997" s="31">
        <v>0</v>
      </c>
      <c r="BY997" s="31">
        <v>0</v>
      </c>
      <c r="BZ997" s="31">
        <v>0</v>
      </c>
      <c r="CA997" s="31">
        <v>133214.378658295</v>
      </c>
      <c r="CB997" s="31">
        <v>8591630.7575683594</v>
      </c>
      <c r="CC997" s="31">
        <v>66644803.765625</v>
      </c>
      <c r="CD997" s="31">
        <v>12766462.724365201</v>
      </c>
      <c r="CE997" s="31">
        <v>5395.9980453252801</v>
      </c>
      <c r="CF997" s="31">
        <v>1120751.4098052999</v>
      </c>
      <c r="CG997" s="31">
        <v>7279414.9354858398</v>
      </c>
      <c r="CH997" s="31">
        <v>0</v>
      </c>
      <c r="CI997" s="31">
        <v>138633.384153366</v>
      </c>
      <c r="CJ997" s="31">
        <v>9714110.4454345703</v>
      </c>
      <c r="CK997" s="31">
        <v>73937481.252929702</v>
      </c>
      <c r="CL997" s="31">
        <v>12749029.7825928</v>
      </c>
      <c r="CM997" s="31">
        <v>224727.14809227001</v>
      </c>
      <c r="CN997" s="31">
        <v>36321682.550292999</v>
      </c>
      <c r="CO997" s="31">
        <v>138694671.86718801</v>
      </c>
      <c r="CP997" s="31">
        <v>12749029.7825928</v>
      </c>
    </row>
    <row r="998" spans="1:94">
      <c r="A998" s="138" t="s">
        <v>82</v>
      </c>
      <c r="B998" s="163">
        <v>38596</v>
      </c>
      <c r="C998" s="31">
        <v>99725.585355758696</v>
      </c>
      <c r="D998" s="31">
        <v>0</v>
      </c>
      <c r="E998" s="31">
        <v>35461.5985856056</v>
      </c>
      <c r="F998" s="31">
        <v>22371.8524804115</v>
      </c>
      <c r="G998" s="31">
        <v>1796.20534302294</v>
      </c>
      <c r="H998" s="31">
        <v>3711.5912294089799</v>
      </c>
      <c r="I998" s="31">
        <v>464.96209044381999</v>
      </c>
      <c r="J998" s="31">
        <v>30905.711717605602</v>
      </c>
      <c r="K998" s="31">
        <v>55591.412850856803</v>
      </c>
      <c r="L998" s="31">
        <v>76242.466485023499</v>
      </c>
      <c r="M998" s="31">
        <v>41702.785892963402</v>
      </c>
      <c r="N998" s="31">
        <v>11655.511035323099</v>
      </c>
      <c r="O998" s="31">
        <v>0</v>
      </c>
      <c r="P998" s="31">
        <v>0</v>
      </c>
      <c r="Q998" s="31">
        <v>7295.2855564355896</v>
      </c>
      <c r="R998" s="31">
        <v>0</v>
      </c>
      <c r="S998" s="31">
        <v>0</v>
      </c>
      <c r="T998" s="31">
        <v>5538.2441183328601</v>
      </c>
      <c r="U998" s="31">
        <v>86429.478324250333</v>
      </c>
      <c r="V998" s="31">
        <v>5554335.4039306603</v>
      </c>
      <c r="W998" s="31">
        <v>0</v>
      </c>
      <c r="X998" s="31">
        <v>2988971.2925720201</v>
      </c>
      <c r="Y998" s="31">
        <v>1561750.3860168499</v>
      </c>
      <c r="Z998" s="31">
        <v>438173.33659362799</v>
      </c>
      <c r="AA998" s="31">
        <v>714557.91198730504</v>
      </c>
      <c r="AB998" s="31">
        <v>103726.647322655</v>
      </c>
      <c r="AC998" s="31">
        <v>11282704.857055699</v>
      </c>
      <c r="AD998" s="31">
        <v>14969034.338256801</v>
      </c>
      <c r="AE998" s="31">
        <v>3697991.7402343801</v>
      </c>
      <c r="AF998" s="31">
        <v>2099544.6797485398</v>
      </c>
      <c r="AG998" s="31">
        <v>1860312.4758453399</v>
      </c>
      <c r="AH998" s="31">
        <v>0</v>
      </c>
      <c r="AI998" s="31">
        <v>0</v>
      </c>
      <c r="AJ998" s="31">
        <v>916795.20469665504</v>
      </c>
      <c r="AK998" s="31">
        <v>0</v>
      </c>
      <c r="AL998" s="31">
        <v>0</v>
      </c>
      <c r="AM998" s="31">
        <v>1128763.47132874</v>
      </c>
      <c r="AN998" s="31">
        <v>25662819.5703125</v>
      </c>
      <c r="AO998" s="31">
        <v>44342556.063964799</v>
      </c>
      <c r="AP998" s="31">
        <v>0</v>
      </c>
      <c r="AQ998" s="31">
        <v>22577296.848632801</v>
      </c>
      <c r="AR998" s="31">
        <v>12019043.0070801</v>
      </c>
      <c r="AS998" s="31">
        <v>2899977.76171875</v>
      </c>
      <c r="AT998" s="31">
        <v>4726073.4160156297</v>
      </c>
      <c r="AU998" s="31">
        <v>681244.29735565197</v>
      </c>
      <c r="AV998" s="31">
        <v>28095189.003662098</v>
      </c>
      <c r="AW998" s="31">
        <v>36622657.7265625</v>
      </c>
      <c r="AX998" s="31">
        <v>30283186.247314502</v>
      </c>
      <c r="AY998" s="31">
        <v>16701129.443481401</v>
      </c>
      <c r="AZ998" s="31">
        <v>13479709.8282471</v>
      </c>
      <c r="BA998" s="31">
        <v>0</v>
      </c>
      <c r="BB998" s="31">
        <v>0</v>
      </c>
      <c r="BC998" s="31">
        <v>6808721.2022705097</v>
      </c>
      <c r="BD998" s="31">
        <v>0</v>
      </c>
      <c r="BE998" s="31">
        <v>0</v>
      </c>
      <c r="BF998" s="31">
        <v>7446417.6892089797</v>
      </c>
      <c r="BG998" s="31">
        <v>63189726.457519501</v>
      </c>
      <c r="BH998" s="31">
        <v>7662604.1082153302</v>
      </c>
      <c r="BI998" s="31">
        <v>0</v>
      </c>
      <c r="BJ998" s="31">
        <v>5738077.5304565402</v>
      </c>
      <c r="BK998" s="31">
        <v>4074638.9660949698</v>
      </c>
      <c r="BL998" s="31">
        <v>0</v>
      </c>
      <c r="BM998" s="31">
        <v>0</v>
      </c>
      <c r="BN998" s="31">
        <v>0</v>
      </c>
      <c r="BO998" s="31">
        <v>0</v>
      </c>
      <c r="BP998" s="31">
        <v>0</v>
      </c>
      <c r="BQ998" s="31">
        <v>0</v>
      </c>
      <c r="BR998" s="31">
        <v>5210501.3890380897</v>
      </c>
      <c r="BS998" s="31">
        <v>5063223.8768920898</v>
      </c>
      <c r="BT998" s="31">
        <v>0</v>
      </c>
      <c r="BU998" s="31">
        <v>0</v>
      </c>
      <c r="BV998" s="31">
        <v>2870155.7268066402</v>
      </c>
      <c r="BW998" s="31">
        <v>0</v>
      </c>
      <c r="BX998" s="31">
        <v>0</v>
      </c>
      <c r="BY998" s="31">
        <v>0</v>
      </c>
      <c r="BZ998" s="31">
        <v>0</v>
      </c>
      <c r="CA998" s="31">
        <v>134728.174243927</v>
      </c>
      <c r="CB998" s="31">
        <v>8549242.1759033203</v>
      </c>
      <c r="CC998" s="31">
        <v>66933758.225097701</v>
      </c>
      <c r="CD998" s="31">
        <v>13420006.6494141</v>
      </c>
      <c r="CE998" s="31">
        <v>5443.1019934415799</v>
      </c>
      <c r="CF998" s="31">
        <v>1123989.0282592799</v>
      </c>
      <c r="CG998" s="31">
        <v>7410580.5013427697</v>
      </c>
      <c r="CH998" s="31">
        <v>0</v>
      </c>
      <c r="CI998" s="31">
        <v>140140.72082519499</v>
      </c>
      <c r="CJ998" s="31">
        <v>9674396.3494872991</v>
      </c>
      <c r="CK998" s="31">
        <v>74347880.000976607</v>
      </c>
      <c r="CL998" s="31">
        <v>13448702.962158199</v>
      </c>
      <c r="CM998" s="31">
        <v>226555.97014808701</v>
      </c>
      <c r="CN998" s="31">
        <v>35302736.893066399</v>
      </c>
      <c r="CO998" s="31">
        <v>137362452.10156301</v>
      </c>
      <c r="CP998" s="31">
        <v>13448702.962158199</v>
      </c>
    </row>
    <row r="999" spans="1:94">
      <c r="A999" s="138" t="s">
        <v>82</v>
      </c>
      <c r="B999" s="163">
        <v>38687</v>
      </c>
      <c r="C999" s="31">
        <v>101844.922484398</v>
      </c>
      <c r="D999" s="31">
        <v>0</v>
      </c>
      <c r="E999" s="31">
        <v>34960.764798641198</v>
      </c>
      <c r="F999" s="31">
        <v>22796.807849168799</v>
      </c>
      <c r="G999" s="31">
        <v>2092.7258875369998</v>
      </c>
      <c r="H999" s="31">
        <v>3409.08889719844</v>
      </c>
      <c r="I999" s="31">
        <v>423.81621389836101</v>
      </c>
      <c r="J999" s="31">
        <v>36730.704398155198</v>
      </c>
      <c r="K999" s="31">
        <v>51683.149394512198</v>
      </c>
      <c r="L999" s="31">
        <v>75420.652807235703</v>
      </c>
      <c r="M999" s="31">
        <v>42632.705150604197</v>
      </c>
      <c r="N999" s="31">
        <v>11734.674947023401</v>
      </c>
      <c r="O999" s="31">
        <v>0</v>
      </c>
      <c r="P999" s="31">
        <v>0</v>
      </c>
      <c r="Q999" s="31">
        <v>7349.3685305714598</v>
      </c>
      <c r="R999" s="31">
        <v>0</v>
      </c>
      <c r="S999" s="31">
        <v>0</v>
      </c>
      <c r="T999" s="31">
        <v>5419.0826407074901</v>
      </c>
      <c r="U999" s="31">
        <v>87236.981150565203</v>
      </c>
      <c r="V999" s="31">
        <v>5678036.05712891</v>
      </c>
      <c r="W999" s="31">
        <v>0</v>
      </c>
      <c r="X999" s="31">
        <v>2925632.8163147001</v>
      </c>
      <c r="Y999" s="31">
        <v>1568509.1752471901</v>
      </c>
      <c r="Z999" s="31">
        <v>498912.98049926799</v>
      </c>
      <c r="AA999" s="31">
        <v>627900.62773132301</v>
      </c>
      <c r="AB999" s="31">
        <v>93013.101869583101</v>
      </c>
      <c r="AC999" s="31">
        <v>13277569.1248779</v>
      </c>
      <c r="AD999" s="31">
        <v>13432051.967529301</v>
      </c>
      <c r="AE999" s="31">
        <v>3535764.6189270001</v>
      </c>
      <c r="AF999" s="31">
        <v>2163630.5729675302</v>
      </c>
      <c r="AG999" s="31">
        <v>1875883.2289581301</v>
      </c>
      <c r="AH999" s="31">
        <v>0</v>
      </c>
      <c r="AI999" s="31">
        <v>0</v>
      </c>
      <c r="AJ999" s="31">
        <v>926142.533882141</v>
      </c>
      <c r="AK999" s="31">
        <v>0</v>
      </c>
      <c r="AL999" s="31">
        <v>0</v>
      </c>
      <c r="AM999" s="31">
        <v>1105805.0077056901</v>
      </c>
      <c r="AN999" s="31">
        <v>26597685.712890599</v>
      </c>
      <c r="AO999" s="31">
        <v>45653047.606933601</v>
      </c>
      <c r="AP999" s="31">
        <v>0</v>
      </c>
      <c r="AQ999" s="31">
        <v>22735306.409179699</v>
      </c>
      <c r="AR999" s="31">
        <v>12706232.1292725</v>
      </c>
      <c r="AS999" s="31">
        <v>3344030.8050231901</v>
      </c>
      <c r="AT999" s="31">
        <v>4215420.1532592801</v>
      </c>
      <c r="AU999" s="31">
        <v>611656.75524902297</v>
      </c>
      <c r="AV999" s="31">
        <v>33703116.081542999</v>
      </c>
      <c r="AW999" s="31">
        <v>33319382.6484375</v>
      </c>
      <c r="AX999" s="31">
        <v>29736515.9223633</v>
      </c>
      <c r="AY999" s="31">
        <v>17343631.141845699</v>
      </c>
      <c r="AZ999" s="31">
        <v>13766558.0393066</v>
      </c>
      <c r="BA999" s="31">
        <v>0</v>
      </c>
      <c r="BB999" s="31">
        <v>0</v>
      </c>
      <c r="BC999" s="31">
        <v>6978556.9561157199</v>
      </c>
      <c r="BD999" s="31">
        <v>0</v>
      </c>
      <c r="BE999" s="31">
        <v>0</v>
      </c>
      <c r="BF999" s="31">
        <v>7395880.1430053702</v>
      </c>
      <c r="BG999" s="31">
        <v>66753450.275390603</v>
      </c>
      <c r="BH999" s="31">
        <v>7943861.9597167997</v>
      </c>
      <c r="BI999" s="31">
        <v>0</v>
      </c>
      <c r="BJ999" s="31">
        <v>5788926.6049194299</v>
      </c>
      <c r="BK999" s="31">
        <v>4187718.7359314002</v>
      </c>
      <c r="BL999" s="31">
        <v>0</v>
      </c>
      <c r="BM999" s="31">
        <v>0</v>
      </c>
      <c r="BN999" s="31">
        <v>0</v>
      </c>
      <c r="BO999" s="31">
        <v>0</v>
      </c>
      <c r="BP999" s="31">
        <v>0</v>
      </c>
      <c r="BQ999" s="31">
        <v>0</v>
      </c>
      <c r="BR999" s="31">
        <v>5412259.7761230497</v>
      </c>
      <c r="BS999" s="31">
        <v>5180962.4755859403</v>
      </c>
      <c r="BT999" s="31">
        <v>0</v>
      </c>
      <c r="BU999" s="31">
        <v>0</v>
      </c>
      <c r="BV999" s="31">
        <v>2999587.1539001502</v>
      </c>
      <c r="BW999" s="31">
        <v>0</v>
      </c>
      <c r="BX999" s="31">
        <v>0</v>
      </c>
      <c r="BY999" s="31">
        <v>0</v>
      </c>
      <c r="BZ999" s="31">
        <v>0</v>
      </c>
      <c r="CA999" s="31">
        <v>136685.12736129799</v>
      </c>
      <c r="CB999" s="31">
        <v>8600953.6356201209</v>
      </c>
      <c r="CC999" s="31">
        <v>68357977.889648393</v>
      </c>
      <c r="CD999" s="31">
        <v>13744621.980957</v>
      </c>
      <c r="CE999" s="31">
        <v>5520.7336495518703</v>
      </c>
      <c r="CF999" s="31">
        <v>1134005.0034484901</v>
      </c>
      <c r="CG999" s="31">
        <v>7591182.6652832003</v>
      </c>
      <c r="CH999" s="31">
        <v>0</v>
      </c>
      <c r="CI999" s="31">
        <v>142245.41518020601</v>
      </c>
      <c r="CJ999" s="31">
        <v>9733234.16723633</v>
      </c>
      <c r="CK999" s="31">
        <v>75947264.469726607</v>
      </c>
      <c r="CL999" s="31">
        <v>13770596.7062988</v>
      </c>
      <c r="CM999" s="31">
        <v>229196.431167603</v>
      </c>
      <c r="CN999" s="31">
        <v>36357173.087402299</v>
      </c>
      <c r="CO999" s="31">
        <v>142771139.25976601</v>
      </c>
      <c r="CP999" s="31">
        <v>13770596.7062988</v>
      </c>
    </row>
    <row r="1000" spans="1:94">
      <c r="A1000" s="138" t="s">
        <v>82</v>
      </c>
      <c r="B1000" s="163">
        <v>38777</v>
      </c>
      <c r="C1000" s="31">
        <v>104297.241672516</v>
      </c>
      <c r="D1000" s="31">
        <v>0</v>
      </c>
      <c r="E1000" s="31">
        <v>33879.429427623698</v>
      </c>
      <c r="F1000" s="31">
        <v>21978.5901408196</v>
      </c>
      <c r="G1000" s="31">
        <v>2375.6113196313399</v>
      </c>
      <c r="H1000" s="31">
        <v>3160.9019805788998</v>
      </c>
      <c r="I1000" s="31">
        <v>391.28364749252802</v>
      </c>
      <c r="J1000" s="31">
        <v>41108.120779037497</v>
      </c>
      <c r="K1000" s="31">
        <v>45719.253313064597</v>
      </c>
      <c r="L1000" s="31">
        <v>45446.256347179398</v>
      </c>
      <c r="M1000" s="31">
        <v>43361.906108856201</v>
      </c>
      <c r="N1000" s="31">
        <v>11837.6138527393</v>
      </c>
      <c r="O1000" s="31">
        <v>40171.341191291802</v>
      </c>
      <c r="P1000" s="31">
        <v>0</v>
      </c>
      <c r="Q1000" s="31">
        <v>7457.5098085999498</v>
      </c>
      <c r="R1000" s="31">
        <v>3174.3208649754501</v>
      </c>
      <c r="S1000" s="31">
        <v>0</v>
      </c>
      <c r="T1000" s="31">
        <v>2691.6365282833599</v>
      </c>
      <c r="U1000" s="31">
        <v>88073.966279908112</v>
      </c>
      <c r="V1000" s="31">
        <v>5870780.1059570303</v>
      </c>
      <c r="W1000" s="31">
        <v>0</v>
      </c>
      <c r="X1000" s="31">
        <v>2903181.1550293001</v>
      </c>
      <c r="Y1000" s="31">
        <v>1577365.0946655299</v>
      </c>
      <c r="Z1000" s="31">
        <v>562074.70709991502</v>
      </c>
      <c r="AA1000" s="31">
        <v>584612.69227600098</v>
      </c>
      <c r="AB1000" s="31">
        <v>84408.465102195696</v>
      </c>
      <c r="AC1000" s="31">
        <v>14771264.2541504</v>
      </c>
      <c r="AD1000" s="31">
        <v>11730013.7260742</v>
      </c>
      <c r="AE1000" s="31">
        <v>1876827.3899383501</v>
      </c>
      <c r="AF1000" s="31">
        <v>2213076.0204772898</v>
      </c>
      <c r="AG1000" s="31">
        <v>1876893.5604705799</v>
      </c>
      <c r="AH1000" s="31">
        <v>1894675.6025543199</v>
      </c>
      <c r="AI1000" s="31">
        <v>0</v>
      </c>
      <c r="AJ1000" s="31">
        <v>950433.35269165004</v>
      </c>
      <c r="AK1000" s="31">
        <v>631055.60735320998</v>
      </c>
      <c r="AL1000" s="31">
        <v>0</v>
      </c>
      <c r="AM1000" s="31">
        <v>545258.488464355</v>
      </c>
      <c r="AN1000" s="31">
        <v>27232388.435058601</v>
      </c>
      <c r="AO1000" s="31">
        <v>47711114.301269501</v>
      </c>
      <c r="AP1000" s="31">
        <v>0</v>
      </c>
      <c r="AQ1000" s="31">
        <v>22481932.348388702</v>
      </c>
      <c r="AR1000" s="31">
        <v>12487553.759765601</v>
      </c>
      <c r="AS1000" s="31">
        <v>3804185.3903808598</v>
      </c>
      <c r="AT1000" s="31">
        <v>3977770.5767822298</v>
      </c>
      <c r="AU1000" s="31">
        <v>567341.81530761695</v>
      </c>
      <c r="AV1000" s="31">
        <v>37838397.778808601</v>
      </c>
      <c r="AW1000" s="31">
        <v>29176411.974853501</v>
      </c>
      <c r="AX1000" s="31">
        <v>16380759.1990967</v>
      </c>
      <c r="AY1000" s="31">
        <v>17935217.419921901</v>
      </c>
      <c r="AZ1000" s="31">
        <v>13961954.177856401</v>
      </c>
      <c r="BA1000" s="31">
        <v>14873899.4219971</v>
      </c>
      <c r="BB1000" s="31">
        <v>0</v>
      </c>
      <c r="BC1000" s="31">
        <v>7266447.8458252</v>
      </c>
      <c r="BD1000" s="31">
        <v>4249406.4564209003</v>
      </c>
      <c r="BE1000" s="31">
        <v>0</v>
      </c>
      <c r="BF1000" s="31">
        <v>3753918.5597534198</v>
      </c>
      <c r="BG1000" s="31">
        <v>68862935.749023393</v>
      </c>
      <c r="BH1000" s="31">
        <v>10667257.137695299</v>
      </c>
      <c r="BI1000" s="31">
        <v>0</v>
      </c>
      <c r="BJ1000" s="31">
        <v>6691293.1599731399</v>
      </c>
      <c r="BK1000" s="31">
        <v>4482564.4176635696</v>
      </c>
      <c r="BL1000" s="31">
        <v>219219.73072242699</v>
      </c>
      <c r="BM1000" s="31">
        <v>270452.10855102498</v>
      </c>
      <c r="BN1000" s="31">
        <v>42961.852207183802</v>
      </c>
      <c r="BO1000" s="31">
        <v>0</v>
      </c>
      <c r="BP1000" s="31">
        <v>0</v>
      </c>
      <c r="BQ1000" s="31">
        <v>0</v>
      </c>
      <c r="BR1000" s="31">
        <v>5875716.56066895</v>
      </c>
      <c r="BS1000" s="31">
        <v>5450746.1877441397</v>
      </c>
      <c r="BT1000" s="31">
        <v>2899147.7933044401</v>
      </c>
      <c r="BU1000" s="31">
        <v>0</v>
      </c>
      <c r="BV1000" s="31">
        <v>3180227.4987793001</v>
      </c>
      <c r="BW1000" s="31">
        <v>489243.85971069301</v>
      </c>
      <c r="BX1000" s="31">
        <v>0</v>
      </c>
      <c r="BY1000" s="31">
        <v>0</v>
      </c>
      <c r="BZ1000" s="31">
        <v>0</v>
      </c>
      <c r="CA1000" s="31">
        <v>138272.97615241999</v>
      </c>
      <c r="CB1000" s="31">
        <v>8778737.50854492</v>
      </c>
      <c r="CC1000" s="31">
        <v>70231985.558593795</v>
      </c>
      <c r="CD1000" s="31">
        <v>17374980.504394501</v>
      </c>
      <c r="CE1000" s="31">
        <v>5608.9975647926303</v>
      </c>
      <c r="CF1000" s="31">
        <v>1174028.08224487</v>
      </c>
      <c r="CG1000" s="31">
        <v>7986580.6708984403</v>
      </c>
      <c r="CH1000" s="31">
        <v>489243.85971069301</v>
      </c>
      <c r="CI1000" s="31">
        <v>143847.95672225999</v>
      </c>
      <c r="CJ1000" s="31">
        <v>9952044.1517334003</v>
      </c>
      <c r="CK1000" s="31">
        <v>78206993.322265595</v>
      </c>
      <c r="CL1000" s="31">
        <v>17846540.0776367</v>
      </c>
      <c r="CM1000" s="31">
        <v>231545.99789428699</v>
      </c>
      <c r="CN1000" s="31">
        <v>37191026.095214799</v>
      </c>
      <c r="CO1000" s="31">
        <v>147006075.015625</v>
      </c>
      <c r="CP1000" s="31">
        <v>17846540.0776367</v>
      </c>
    </row>
    <row r="1001" spans="1:94">
      <c r="A1001" s="138" t="s">
        <v>82</v>
      </c>
      <c r="B1001" s="163">
        <v>38869</v>
      </c>
      <c r="C1001" s="31">
        <v>107594.81500339499</v>
      </c>
      <c r="D1001" s="31">
        <v>0</v>
      </c>
      <c r="E1001" s="31">
        <v>34107.287150859796</v>
      </c>
      <c r="F1001" s="31">
        <v>23028.6481766701</v>
      </c>
      <c r="G1001" s="31">
        <v>2852.5114574730401</v>
      </c>
      <c r="H1001" s="31">
        <v>2885.5459001362301</v>
      </c>
      <c r="I1001" s="31">
        <v>369.31910366937501</v>
      </c>
      <c r="J1001" s="31">
        <v>48472.021164417303</v>
      </c>
      <c r="K1001" s="31">
        <v>40839.240582942999</v>
      </c>
      <c r="L1001" s="31">
        <v>44358.521432399801</v>
      </c>
      <c r="M1001" s="31">
        <v>44155.593173980698</v>
      </c>
      <c r="N1001" s="31">
        <v>11951.126625180201</v>
      </c>
      <c r="O1001" s="31">
        <v>42512.853889942198</v>
      </c>
      <c r="P1001" s="31">
        <v>0</v>
      </c>
      <c r="Q1001" s="31">
        <v>7463.0143918394997</v>
      </c>
      <c r="R1001" s="31">
        <v>3601.4764907956101</v>
      </c>
      <c r="S1001" s="31">
        <v>0</v>
      </c>
      <c r="T1001" s="31">
        <v>2288.2413379251998</v>
      </c>
      <c r="U1001" s="31">
        <v>88990.585931488793</v>
      </c>
      <c r="V1001" s="31">
        <v>6000461.4340209998</v>
      </c>
      <c r="W1001" s="31">
        <v>0</v>
      </c>
      <c r="X1001" s="31">
        <v>2865997.0099182101</v>
      </c>
      <c r="Y1001" s="31">
        <v>1594078.4144897501</v>
      </c>
      <c r="Z1001" s="31">
        <v>674332.176849365</v>
      </c>
      <c r="AA1001" s="31">
        <v>530867.63081359898</v>
      </c>
      <c r="AB1001" s="31">
        <v>78769.189351081804</v>
      </c>
      <c r="AC1001" s="31">
        <v>17616260.1013184</v>
      </c>
      <c r="AD1001" s="31">
        <v>10035388.235595699</v>
      </c>
      <c r="AE1001" s="31">
        <v>1808561.1983642599</v>
      </c>
      <c r="AF1001" s="31">
        <v>2229798.7003478999</v>
      </c>
      <c r="AG1001" s="31">
        <v>1894331.0218353299</v>
      </c>
      <c r="AH1001" s="31">
        <v>1997840.27490234</v>
      </c>
      <c r="AI1001" s="31">
        <v>0</v>
      </c>
      <c r="AJ1001" s="31">
        <v>940297.93754577602</v>
      </c>
      <c r="AK1001" s="31">
        <v>737296.25332641602</v>
      </c>
      <c r="AL1001" s="31">
        <v>0</v>
      </c>
      <c r="AM1001" s="31">
        <v>457397.59460067702</v>
      </c>
      <c r="AN1001" s="31">
        <v>27399437.282714799</v>
      </c>
      <c r="AO1001" s="31">
        <v>49296936.190429702</v>
      </c>
      <c r="AP1001" s="31">
        <v>0</v>
      </c>
      <c r="AQ1001" s="31">
        <v>22099259.7182617</v>
      </c>
      <c r="AR1001" s="31">
        <v>12477177.326660199</v>
      </c>
      <c r="AS1001" s="31">
        <v>4612719.8879394503</v>
      </c>
      <c r="AT1001" s="31">
        <v>3625381.3332214402</v>
      </c>
      <c r="AU1001" s="31">
        <v>537599.25444030797</v>
      </c>
      <c r="AV1001" s="31">
        <v>45660823.684082001</v>
      </c>
      <c r="AW1001" s="31">
        <v>25174969.2578125</v>
      </c>
      <c r="AX1001" s="31">
        <v>15828680.690063501</v>
      </c>
      <c r="AY1001" s="31">
        <v>18271344.638427701</v>
      </c>
      <c r="AZ1001" s="31">
        <v>14243212.580200201</v>
      </c>
      <c r="BA1001" s="31">
        <v>15829881.224853501</v>
      </c>
      <c r="BB1001" s="31">
        <v>0</v>
      </c>
      <c r="BC1001" s="31">
        <v>7288973.7977294903</v>
      </c>
      <c r="BD1001" s="31">
        <v>4988465.7504882803</v>
      </c>
      <c r="BE1001" s="31">
        <v>0</v>
      </c>
      <c r="BF1001" s="31">
        <v>3189615.9753418001</v>
      </c>
      <c r="BG1001" s="31">
        <v>70235826.553710893</v>
      </c>
      <c r="BH1001" s="31">
        <v>11192580.2550049</v>
      </c>
      <c r="BI1001" s="31">
        <v>0</v>
      </c>
      <c r="BJ1001" s="31">
        <v>6529649.84692383</v>
      </c>
      <c r="BK1001" s="31">
        <v>4412363.7437744103</v>
      </c>
      <c r="BL1001" s="31">
        <v>292791.60615920997</v>
      </c>
      <c r="BM1001" s="31">
        <v>282106.33339309698</v>
      </c>
      <c r="BN1001" s="31">
        <v>55808.369969844804</v>
      </c>
      <c r="BO1001" s="31">
        <v>0</v>
      </c>
      <c r="BP1001" s="31">
        <v>0</v>
      </c>
      <c r="BQ1001" s="31">
        <v>0</v>
      </c>
      <c r="BR1001" s="31">
        <v>6021194.8213501005</v>
      </c>
      <c r="BS1001" s="31">
        <v>5524940.6223754901</v>
      </c>
      <c r="BT1001" s="31">
        <v>3084194.9676818801</v>
      </c>
      <c r="BU1001" s="31">
        <v>0</v>
      </c>
      <c r="BV1001" s="31">
        <v>3149749.2962341299</v>
      </c>
      <c r="BW1001" s="31">
        <v>572097.22831726098</v>
      </c>
      <c r="BX1001" s="31">
        <v>0</v>
      </c>
      <c r="BY1001" s="31">
        <v>0</v>
      </c>
      <c r="BZ1001" s="31">
        <v>0</v>
      </c>
      <c r="CA1001" s="31">
        <v>142108.39677429199</v>
      </c>
      <c r="CB1001" s="31">
        <v>8865161.9511718806</v>
      </c>
      <c r="CC1001" s="31">
        <v>71399398.723632798</v>
      </c>
      <c r="CD1001" s="31">
        <v>17713462.864257801</v>
      </c>
      <c r="CE1001" s="31">
        <v>5712.8633969426201</v>
      </c>
      <c r="CF1001" s="31">
        <v>1191247.7218933101</v>
      </c>
      <c r="CG1001" s="31">
        <v>8159426.3968505897</v>
      </c>
      <c r="CH1001" s="31">
        <v>572097.22831726098</v>
      </c>
      <c r="CI1001" s="31">
        <v>147850.75413322399</v>
      </c>
      <c r="CJ1001" s="31">
        <v>10058103.106811499</v>
      </c>
      <c r="CK1001" s="31">
        <v>79572911.783203095</v>
      </c>
      <c r="CL1001" s="31">
        <v>18271175.119628899</v>
      </c>
      <c r="CM1001" s="31">
        <v>236295.89389800999</v>
      </c>
      <c r="CN1001" s="31">
        <v>37459080.572265603</v>
      </c>
      <c r="CO1001" s="31">
        <v>149932831.97460899</v>
      </c>
      <c r="CP1001" s="31">
        <v>18271175.119628899</v>
      </c>
    </row>
    <row r="1002" spans="1:94">
      <c r="A1002" s="138" t="s">
        <v>82</v>
      </c>
      <c r="B1002" s="163">
        <v>38961</v>
      </c>
      <c r="C1002" s="31">
        <v>110188.991242409</v>
      </c>
      <c r="D1002" s="31">
        <v>0</v>
      </c>
      <c r="E1002" s="31">
        <v>33284.226061344103</v>
      </c>
      <c r="F1002" s="31">
        <v>22549.113212347002</v>
      </c>
      <c r="G1002" s="31">
        <v>3151.5227369368099</v>
      </c>
      <c r="H1002" s="31">
        <v>2775.0659106373801</v>
      </c>
      <c r="I1002" s="31">
        <v>344.77006490901101</v>
      </c>
      <c r="J1002" s="31">
        <v>53354.384599685698</v>
      </c>
      <c r="K1002" s="31">
        <v>36609.153475761399</v>
      </c>
      <c r="L1002" s="31">
        <v>42120.055236339598</v>
      </c>
      <c r="M1002" s="31">
        <v>44397.418740749403</v>
      </c>
      <c r="N1002" s="31">
        <v>12079.6517515182</v>
      </c>
      <c r="O1002" s="31">
        <v>44022.649418830901</v>
      </c>
      <c r="P1002" s="31">
        <v>0</v>
      </c>
      <c r="Q1002" s="31">
        <v>7439.02112650871</v>
      </c>
      <c r="R1002" s="31">
        <v>3973.7254758477202</v>
      </c>
      <c r="S1002" s="31">
        <v>0</v>
      </c>
      <c r="T1002" s="31">
        <v>2072.8747570514702</v>
      </c>
      <c r="U1002" s="31">
        <v>89842.079698230591</v>
      </c>
      <c r="V1002" s="31">
        <v>6111431.7913207998</v>
      </c>
      <c r="W1002" s="31">
        <v>0</v>
      </c>
      <c r="X1002" s="31">
        <v>2806460.8645019499</v>
      </c>
      <c r="Y1002" s="31">
        <v>1593061.3256378199</v>
      </c>
      <c r="Z1002" s="31">
        <v>768043.05272674595</v>
      </c>
      <c r="AA1002" s="31">
        <v>471591.46973037702</v>
      </c>
      <c r="AB1002" s="31">
        <v>72803.220252990694</v>
      </c>
      <c r="AC1002" s="31">
        <v>19828539.204589799</v>
      </c>
      <c r="AD1002" s="31">
        <v>8261769.7399902297</v>
      </c>
      <c r="AE1002" s="31">
        <v>1710646.0260467499</v>
      </c>
      <c r="AF1002" s="31">
        <v>2232348.4530029302</v>
      </c>
      <c r="AG1002" s="31">
        <v>1918157.83992004</v>
      </c>
      <c r="AH1002" s="31">
        <v>2071819.29922485</v>
      </c>
      <c r="AI1002" s="31">
        <v>0</v>
      </c>
      <c r="AJ1002" s="31">
        <v>951027.112602234</v>
      </c>
      <c r="AK1002" s="31">
        <v>801347.51096344006</v>
      </c>
      <c r="AL1002" s="31">
        <v>0</v>
      </c>
      <c r="AM1002" s="31">
        <v>413993.91684341402</v>
      </c>
      <c r="AN1002" s="31">
        <v>27535687.622802701</v>
      </c>
      <c r="AO1002" s="31">
        <v>50751321.097656302</v>
      </c>
      <c r="AP1002" s="31">
        <v>0</v>
      </c>
      <c r="AQ1002" s="31">
        <v>21853144.0620117</v>
      </c>
      <c r="AR1002" s="31">
        <v>12530810.793335</v>
      </c>
      <c r="AS1002" s="31">
        <v>5283384.73364258</v>
      </c>
      <c r="AT1002" s="31">
        <v>3243654.4011840802</v>
      </c>
      <c r="AU1002" s="31">
        <v>486553.07283401501</v>
      </c>
      <c r="AV1002" s="31">
        <v>52374869.331054702</v>
      </c>
      <c r="AW1002" s="31">
        <v>21186001.541747998</v>
      </c>
      <c r="AX1002" s="31">
        <v>15064308.9373779</v>
      </c>
      <c r="AY1002" s="31">
        <v>18526140.4382324</v>
      </c>
      <c r="AZ1002" s="31">
        <v>14501244.112426801</v>
      </c>
      <c r="BA1002" s="31">
        <v>16615253.8977051</v>
      </c>
      <c r="BB1002" s="31">
        <v>0</v>
      </c>
      <c r="BC1002" s="31">
        <v>7424809.8787231399</v>
      </c>
      <c r="BD1002" s="31">
        <v>5433294.7490234403</v>
      </c>
      <c r="BE1002" s="31">
        <v>0</v>
      </c>
      <c r="BF1002" s="31">
        <v>2892410.8002624498</v>
      </c>
      <c r="BG1002" s="31">
        <v>72175448.034179702</v>
      </c>
      <c r="BH1002" s="31">
        <v>11664678.4144287</v>
      </c>
      <c r="BI1002" s="31">
        <v>0</v>
      </c>
      <c r="BJ1002" s="31">
        <v>6534370.6627197303</v>
      </c>
      <c r="BK1002" s="31">
        <v>4475502.4486694299</v>
      </c>
      <c r="BL1002" s="31">
        <v>358998.12899780303</v>
      </c>
      <c r="BM1002" s="31">
        <v>265531.63335037202</v>
      </c>
      <c r="BN1002" s="31">
        <v>52593.011254787401</v>
      </c>
      <c r="BO1002" s="31">
        <v>0</v>
      </c>
      <c r="BP1002" s="31">
        <v>0</v>
      </c>
      <c r="BQ1002" s="31">
        <v>0</v>
      </c>
      <c r="BR1002" s="31">
        <v>6072904.6639404297</v>
      </c>
      <c r="BS1002" s="31">
        <v>5617067.2311401404</v>
      </c>
      <c r="BT1002" s="31">
        <v>3237382.5933532701</v>
      </c>
      <c r="BU1002" s="31">
        <v>0</v>
      </c>
      <c r="BV1002" s="31">
        <v>3220812.8759765602</v>
      </c>
      <c r="BW1002" s="31">
        <v>610565.41986846901</v>
      </c>
      <c r="BX1002" s="31">
        <v>0</v>
      </c>
      <c r="BY1002" s="31">
        <v>0</v>
      </c>
      <c r="BZ1002" s="31">
        <v>0</v>
      </c>
      <c r="CA1002" s="31">
        <v>143126.76663398699</v>
      </c>
      <c r="CB1002" s="31">
        <v>8914648.4915771503</v>
      </c>
      <c r="CC1002" s="31">
        <v>72557516.251953095</v>
      </c>
      <c r="CD1002" s="31">
        <v>18150544.0537109</v>
      </c>
      <c r="CE1002" s="31">
        <v>5879.8249264359501</v>
      </c>
      <c r="CF1002" s="31">
        <v>1218994.7866516099</v>
      </c>
      <c r="CG1002" s="31">
        <v>8377614.3917846698</v>
      </c>
      <c r="CH1002" s="31">
        <v>610565.41986846901</v>
      </c>
      <c r="CI1002" s="31">
        <v>148979.57622909499</v>
      </c>
      <c r="CJ1002" s="31">
        <v>10134008.2419434</v>
      </c>
      <c r="CK1002" s="31">
        <v>80931997.888671905</v>
      </c>
      <c r="CL1002" s="31">
        <v>18774973.731689502</v>
      </c>
      <c r="CM1002" s="31">
        <v>238409.06358528099</v>
      </c>
      <c r="CN1002" s="31">
        <v>37630920.851074196</v>
      </c>
      <c r="CO1002" s="31">
        <v>152960845.72851601</v>
      </c>
      <c r="CP1002" s="31">
        <v>18774973.731689502</v>
      </c>
    </row>
    <row r="1003" spans="1:94">
      <c r="A1003" s="138" t="s">
        <v>82</v>
      </c>
      <c r="B1003" s="163">
        <v>39052</v>
      </c>
      <c r="C1003" s="31">
        <v>113488.005402565</v>
      </c>
      <c r="D1003" s="31">
        <v>0</v>
      </c>
      <c r="E1003" s="31">
        <v>33393.651023387902</v>
      </c>
      <c r="F1003" s="31">
        <v>23423.3035211563</v>
      </c>
      <c r="G1003" s="31">
        <v>3483.44670912623</v>
      </c>
      <c r="H1003" s="31">
        <v>2616.0515032112598</v>
      </c>
      <c r="I1003" s="31">
        <v>325.69860478863097</v>
      </c>
      <c r="J1003" s="31">
        <v>59661.209880351998</v>
      </c>
      <c r="K1003" s="31">
        <v>32101.658781051599</v>
      </c>
      <c r="L1003" s="31">
        <v>43467.385435104399</v>
      </c>
      <c r="M1003" s="31">
        <v>44961.941471576698</v>
      </c>
      <c r="N1003" s="31">
        <v>12222.477497219999</v>
      </c>
      <c r="O1003" s="31">
        <v>46097.609333991997</v>
      </c>
      <c r="P1003" s="31">
        <v>0</v>
      </c>
      <c r="Q1003" s="31">
        <v>7520.6679783463496</v>
      </c>
      <c r="R1003" s="31">
        <v>4273.4457666873896</v>
      </c>
      <c r="S1003" s="31">
        <v>0</v>
      </c>
      <c r="T1003" s="31">
        <v>1936.4475905746201</v>
      </c>
      <c r="U1003" s="31">
        <v>91445.680589826472</v>
      </c>
      <c r="V1003" s="31">
        <v>6323769.9679565402</v>
      </c>
      <c r="W1003" s="31">
        <v>0</v>
      </c>
      <c r="X1003" s="31">
        <v>2750824.9270935101</v>
      </c>
      <c r="Y1003" s="31">
        <v>1592407.78804016</v>
      </c>
      <c r="Z1003" s="31">
        <v>836810.12058258103</v>
      </c>
      <c r="AA1003" s="31">
        <v>435058.06909561198</v>
      </c>
      <c r="AB1003" s="31">
        <v>61472.684390068098</v>
      </c>
      <c r="AC1003" s="31">
        <v>21685513.0693359</v>
      </c>
      <c r="AD1003" s="31">
        <v>6583036.0062866202</v>
      </c>
      <c r="AE1003" s="31">
        <v>1751006.9748840299</v>
      </c>
      <c r="AF1003" s="31">
        <v>2261285.6054382301</v>
      </c>
      <c r="AG1003" s="31">
        <v>1919011.5660705599</v>
      </c>
      <c r="AH1003" s="31">
        <v>2173517.60974121</v>
      </c>
      <c r="AI1003" s="31">
        <v>0</v>
      </c>
      <c r="AJ1003" s="31">
        <v>955736.37866210903</v>
      </c>
      <c r="AK1003" s="31">
        <v>893142.18503570603</v>
      </c>
      <c r="AL1003" s="31">
        <v>0</v>
      </c>
      <c r="AM1003" s="31">
        <v>383522.63167571998</v>
      </c>
      <c r="AN1003" s="31">
        <v>28505153.787353501</v>
      </c>
      <c r="AO1003" s="31">
        <v>52972915.048828103</v>
      </c>
      <c r="AP1003" s="31">
        <v>0</v>
      </c>
      <c r="AQ1003" s="31">
        <v>21374517.691406298</v>
      </c>
      <c r="AR1003" s="31">
        <v>12486180.5935059</v>
      </c>
      <c r="AS1003" s="31">
        <v>5768256.0158691397</v>
      </c>
      <c r="AT1003" s="31">
        <v>3051616.8072204599</v>
      </c>
      <c r="AU1003" s="31">
        <v>419387.79164504999</v>
      </c>
      <c r="AV1003" s="31">
        <v>57244081.094238304</v>
      </c>
      <c r="AW1003" s="31">
        <v>16915199.433837902</v>
      </c>
      <c r="AX1003" s="31">
        <v>15765442.720703101</v>
      </c>
      <c r="AY1003" s="31">
        <v>18936676.934082001</v>
      </c>
      <c r="AZ1003" s="31">
        <v>14593292.8168945</v>
      </c>
      <c r="BA1003" s="31">
        <v>17598350.345703099</v>
      </c>
      <c r="BB1003" s="31">
        <v>0</v>
      </c>
      <c r="BC1003" s="31">
        <v>7495701.7032470703</v>
      </c>
      <c r="BD1003" s="31">
        <v>6137340.2946777297</v>
      </c>
      <c r="BE1003" s="31">
        <v>0</v>
      </c>
      <c r="BF1003" s="31">
        <v>2712551.6552429199</v>
      </c>
      <c r="BG1003" s="31">
        <v>74773204.285156295</v>
      </c>
      <c r="BH1003" s="31">
        <v>12245089.865722699</v>
      </c>
      <c r="BI1003" s="31">
        <v>0</v>
      </c>
      <c r="BJ1003" s="31">
        <v>6361964.79650879</v>
      </c>
      <c r="BK1003" s="31">
        <v>4451073.3255004901</v>
      </c>
      <c r="BL1003" s="31">
        <v>434984.53628158598</v>
      </c>
      <c r="BM1003" s="31">
        <v>239825.476028442</v>
      </c>
      <c r="BN1003" s="31">
        <v>41023.999134540602</v>
      </c>
      <c r="BO1003" s="31">
        <v>0</v>
      </c>
      <c r="BP1003" s="31">
        <v>0</v>
      </c>
      <c r="BQ1003" s="31">
        <v>0</v>
      </c>
      <c r="BR1003" s="31">
        <v>6235813.1618042002</v>
      </c>
      <c r="BS1003" s="31">
        <v>5673956.8529663105</v>
      </c>
      <c r="BT1003" s="31">
        <v>3429001.8498840299</v>
      </c>
      <c r="BU1003" s="31">
        <v>0</v>
      </c>
      <c r="BV1003" s="31">
        <v>3247586.2923583998</v>
      </c>
      <c r="BW1003" s="31">
        <v>687534.37238311803</v>
      </c>
      <c r="BX1003" s="31">
        <v>0</v>
      </c>
      <c r="BY1003" s="31">
        <v>0</v>
      </c>
      <c r="BZ1003" s="31">
        <v>0</v>
      </c>
      <c r="CA1003" s="31">
        <v>146743.49508667001</v>
      </c>
      <c r="CB1003" s="31">
        <v>9079600.5064697303</v>
      </c>
      <c r="CC1003" s="31">
        <v>74397552.927734405</v>
      </c>
      <c r="CD1003" s="31">
        <v>18652515.8349609</v>
      </c>
      <c r="CE1003" s="31">
        <v>6098.8823561072404</v>
      </c>
      <c r="CF1003" s="31">
        <v>1280214.6304016099</v>
      </c>
      <c r="CG1003" s="31">
        <v>8843581.2644043006</v>
      </c>
      <c r="CH1003" s="31">
        <v>687534.37238311803</v>
      </c>
      <c r="CI1003" s="31">
        <v>152867.08148765599</v>
      </c>
      <c r="CJ1003" s="31">
        <v>10357442.587158199</v>
      </c>
      <c r="CK1003" s="31">
        <v>83236002.566406295</v>
      </c>
      <c r="CL1003" s="31">
        <v>19353972.439208999</v>
      </c>
      <c r="CM1003" s="31">
        <v>243874.620506287</v>
      </c>
      <c r="CN1003" s="31">
        <v>38877938.0625</v>
      </c>
      <c r="CO1003" s="31">
        <v>158001613.48828101</v>
      </c>
      <c r="CP1003" s="31">
        <v>19353972.439208999</v>
      </c>
    </row>
    <row r="1004" spans="1:94">
      <c r="A1004" s="138" t="s">
        <v>82</v>
      </c>
      <c r="B1004" s="163">
        <v>39142</v>
      </c>
      <c r="C1004" s="31">
        <v>116817.441785812</v>
      </c>
      <c r="D1004" s="31">
        <v>0</v>
      </c>
      <c r="E1004" s="31">
        <v>32330.967708826101</v>
      </c>
      <c r="F1004" s="31">
        <v>23129.630644321402</v>
      </c>
      <c r="G1004" s="31">
        <v>3852.60739293695</v>
      </c>
      <c r="H1004" s="31">
        <v>2409.9566652774802</v>
      </c>
      <c r="I1004" s="31">
        <v>297.14649221301102</v>
      </c>
      <c r="J1004" s="31">
        <v>64504.970607757597</v>
      </c>
      <c r="K1004" s="31">
        <v>27805.148456811901</v>
      </c>
      <c r="L1004" s="31">
        <v>42353.026090621897</v>
      </c>
      <c r="M1004" s="31">
        <v>45496.743094921098</v>
      </c>
      <c r="N1004" s="31">
        <v>12296.5154812336</v>
      </c>
      <c r="O1004" s="31">
        <v>48062.3200645447</v>
      </c>
      <c r="P1004" s="31">
        <v>0</v>
      </c>
      <c r="Q1004" s="31">
        <v>7535.87405234575</v>
      </c>
      <c r="R1004" s="31">
        <v>4538.8998185992205</v>
      </c>
      <c r="S1004" s="31">
        <v>0</v>
      </c>
      <c r="T1004" s="31">
        <v>1889.7655147612099</v>
      </c>
      <c r="U1004" s="31">
        <v>92665.488796839301</v>
      </c>
      <c r="V1004" s="31">
        <v>6479308.2885742197</v>
      </c>
      <c r="W1004" s="31">
        <v>0</v>
      </c>
      <c r="X1004" s="31">
        <v>2661834.1901550302</v>
      </c>
      <c r="Y1004" s="31">
        <v>1582827.13935852</v>
      </c>
      <c r="Z1004" s="31">
        <v>902766.21304321301</v>
      </c>
      <c r="AA1004" s="31">
        <v>385361.77156448399</v>
      </c>
      <c r="AB1004" s="31">
        <v>54820.961062908202</v>
      </c>
      <c r="AC1004" s="31">
        <v>23208481.145263702</v>
      </c>
      <c r="AD1004" s="31">
        <v>5451471.1070556603</v>
      </c>
      <c r="AE1004" s="31">
        <v>1703265.0379943801</v>
      </c>
      <c r="AF1004" s="31">
        <v>2286123.6770935101</v>
      </c>
      <c r="AG1004" s="31">
        <v>1935001.63847351</v>
      </c>
      <c r="AH1004" s="31">
        <v>2289374.6512756301</v>
      </c>
      <c r="AI1004" s="31">
        <v>0</v>
      </c>
      <c r="AJ1004" s="31">
        <v>964073.32149505604</v>
      </c>
      <c r="AK1004" s="31">
        <v>936403.10460662795</v>
      </c>
      <c r="AL1004" s="31">
        <v>0</v>
      </c>
      <c r="AM1004" s="31">
        <v>365941.04089736898</v>
      </c>
      <c r="AN1004" s="31">
        <v>28911320.5473633</v>
      </c>
      <c r="AO1004" s="31">
        <v>54743536.4384766</v>
      </c>
      <c r="AP1004" s="31">
        <v>0</v>
      </c>
      <c r="AQ1004" s="31">
        <v>20647770.518310498</v>
      </c>
      <c r="AR1004" s="31">
        <v>12286912.974609399</v>
      </c>
      <c r="AS1004" s="31">
        <v>6262219.8445434598</v>
      </c>
      <c r="AT1004" s="31">
        <v>2674278.5214843801</v>
      </c>
      <c r="AU1004" s="31">
        <v>375459.21964645397</v>
      </c>
      <c r="AV1004" s="31">
        <v>61938366.7666016</v>
      </c>
      <c r="AW1004" s="31">
        <v>14117859.0430908</v>
      </c>
      <c r="AX1004" s="31">
        <v>15369890.6846924</v>
      </c>
      <c r="AY1004" s="31">
        <v>19310971.8833008</v>
      </c>
      <c r="AZ1004" s="31">
        <v>14747441.6478271</v>
      </c>
      <c r="BA1004" s="31">
        <v>18669185.637695301</v>
      </c>
      <c r="BB1004" s="31">
        <v>0</v>
      </c>
      <c r="BC1004" s="31">
        <v>7575694.98974609</v>
      </c>
      <c r="BD1004" s="31">
        <v>6447652.3475341797</v>
      </c>
      <c r="BE1004" s="31">
        <v>0</v>
      </c>
      <c r="BF1004" s="31">
        <v>2604386.6616821298</v>
      </c>
      <c r="BG1004" s="31">
        <v>76696353.194335893</v>
      </c>
      <c r="BH1004" s="31">
        <v>12809947.849975601</v>
      </c>
      <c r="BI1004" s="31">
        <v>0</v>
      </c>
      <c r="BJ1004" s="31">
        <v>6298128.9752807599</v>
      </c>
      <c r="BK1004" s="31">
        <v>4451157.7839355497</v>
      </c>
      <c r="BL1004" s="31">
        <v>496952.780704498</v>
      </c>
      <c r="BM1004" s="31">
        <v>234671.709457397</v>
      </c>
      <c r="BN1004" s="31">
        <v>44157.314652919798</v>
      </c>
      <c r="BO1004" s="31">
        <v>0</v>
      </c>
      <c r="BP1004" s="31">
        <v>0</v>
      </c>
      <c r="BQ1004" s="31">
        <v>0</v>
      </c>
      <c r="BR1004" s="31">
        <v>6387550.0226440402</v>
      </c>
      <c r="BS1004" s="31">
        <v>5767151.7991943397</v>
      </c>
      <c r="BT1004" s="31">
        <v>3637394.6557922401</v>
      </c>
      <c r="BU1004" s="31">
        <v>0</v>
      </c>
      <c r="BV1004" s="31">
        <v>3314869.7685852102</v>
      </c>
      <c r="BW1004" s="31">
        <v>732824.18972778297</v>
      </c>
      <c r="BX1004" s="31">
        <v>0</v>
      </c>
      <c r="BY1004" s="31">
        <v>0</v>
      </c>
      <c r="BZ1004" s="31">
        <v>0</v>
      </c>
      <c r="CA1004" s="31">
        <v>149251.58729553199</v>
      </c>
      <c r="CB1004" s="31">
        <v>9145120.2186279297</v>
      </c>
      <c r="CC1004" s="31">
        <v>75418829.253906295</v>
      </c>
      <c r="CD1004" s="31">
        <v>19132887.0070801</v>
      </c>
      <c r="CE1004" s="31">
        <v>6283.4693789482099</v>
      </c>
      <c r="CF1004" s="31">
        <v>1298606.52659607</v>
      </c>
      <c r="CG1004" s="31">
        <v>9024371.8021240197</v>
      </c>
      <c r="CH1004" s="31">
        <v>732824.18972778297</v>
      </c>
      <c r="CI1004" s="31">
        <v>155511.315765381</v>
      </c>
      <c r="CJ1004" s="31">
        <v>10445192.2307129</v>
      </c>
      <c r="CK1004" s="31">
        <v>84443391.848632798</v>
      </c>
      <c r="CL1004" s="31">
        <v>19856129.137695301</v>
      </c>
      <c r="CM1004" s="31">
        <v>247590.84998321501</v>
      </c>
      <c r="CN1004" s="31">
        <v>39374087.675781302</v>
      </c>
      <c r="CO1004" s="31">
        <v>161193941.08007801</v>
      </c>
      <c r="CP1004" s="31">
        <v>19856129.137695301</v>
      </c>
    </row>
    <row r="1005" spans="1:94">
      <c r="A1005" s="138" t="s">
        <v>82</v>
      </c>
      <c r="B1005" s="163">
        <v>39234</v>
      </c>
      <c r="C1005" s="31">
        <v>119128.63091659499</v>
      </c>
      <c r="D1005" s="31">
        <v>0</v>
      </c>
      <c r="E1005" s="31">
        <v>31519.155484914801</v>
      </c>
      <c r="F1005" s="31">
        <v>23024.388769149798</v>
      </c>
      <c r="G1005" s="31">
        <v>4281.8874512314796</v>
      </c>
      <c r="H1005" s="31">
        <v>2163.8447263240801</v>
      </c>
      <c r="I1005" s="31">
        <v>268.874144565314</v>
      </c>
      <c r="J1005" s="31">
        <v>69402.945131301894</v>
      </c>
      <c r="K1005" s="31">
        <v>24114.7885951996</v>
      </c>
      <c r="L1005" s="31">
        <v>42425.6621637344</v>
      </c>
      <c r="M1005" s="31">
        <v>45739.6848864555</v>
      </c>
      <c r="N1005" s="31">
        <v>12420.844531655301</v>
      </c>
      <c r="O1005" s="31">
        <v>49015.423293590502</v>
      </c>
      <c r="P1005" s="31">
        <v>0</v>
      </c>
      <c r="Q1005" s="31">
        <v>7495.0573717355701</v>
      </c>
      <c r="R1005" s="31">
        <v>4762.8813273906699</v>
      </c>
      <c r="S1005" s="31">
        <v>0</v>
      </c>
      <c r="T1005" s="31">
        <v>1876.6309820413601</v>
      </c>
      <c r="U1005" s="31">
        <v>93482.107264099832</v>
      </c>
      <c r="V1005" s="31">
        <v>6613809.3925781297</v>
      </c>
      <c r="W1005" s="31">
        <v>0</v>
      </c>
      <c r="X1005" s="31">
        <v>2560373.32391357</v>
      </c>
      <c r="Y1005" s="31">
        <v>1542341.8358459501</v>
      </c>
      <c r="Z1005" s="31">
        <v>981541.24134826695</v>
      </c>
      <c r="AA1005" s="31">
        <v>350207.47521972703</v>
      </c>
      <c r="AB1005" s="31">
        <v>48610.939888000503</v>
      </c>
      <c r="AC1005" s="31">
        <v>24762026.324707001</v>
      </c>
      <c r="AD1005" s="31">
        <v>4550772.3552856399</v>
      </c>
      <c r="AE1005" s="31">
        <v>1685218.3100433301</v>
      </c>
      <c r="AF1005" s="31">
        <v>2282141.0438232399</v>
      </c>
      <c r="AG1005" s="31">
        <v>1930732.20709229</v>
      </c>
      <c r="AH1005" s="31">
        <v>2308017.28942871</v>
      </c>
      <c r="AI1005" s="31">
        <v>0</v>
      </c>
      <c r="AJ1005" s="31">
        <v>971966.36492157006</v>
      </c>
      <c r="AK1005" s="31">
        <v>970084.87083435105</v>
      </c>
      <c r="AL1005" s="31">
        <v>0</v>
      </c>
      <c r="AM1005" s="31">
        <v>356330.16397476202</v>
      </c>
      <c r="AN1005" s="31">
        <v>29197464.4538574</v>
      </c>
      <c r="AO1005" s="31">
        <v>56260317.268554702</v>
      </c>
      <c r="AP1005" s="31">
        <v>0</v>
      </c>
      <c r="AQ1005" s="31">
        <v>20119313.266845699</v>
      </c>
      <c r="AR1005" s="31">
        <v>12142125.6595459</v>
      </c>
      <c r="AS1005" s="31">
        <v>6869307.9005737295</v>
      </c>
      <c r="AT1005" s="31">
        <v>2427661.8865051302</v>
      </c>
      <c r="AU1005" s="31">
        <v>331455.311771393</v>
      </c>
      <c r="AV1005" s="31">
        <v>66986642.244628899</v>
      </c>
      <c r="AW1005" s="31">
        <v>11894086.572387701</v>
      </c>
      <c r="AX1005" s="31">
        <v>15438598.795288101</v>
      </c>
      <c r="AY1005" s="31">
        <v>19473955.6335449</v>
      </c>
      <c r="AZ1005" s="31">
        <v>14797018.5357666</v>
      </c>
      <c r="BA1005" s="31">
        <v>18998828.963867199</v>
      </c>
      <c r="BB1005" s="31">
        <v>0</v>
      </c>
      <c r="BC1005" s="31">
        <v>7702906.5203247098</v>
      </c>
      <c r="BD1005" s="31">
        <v>6727623.1907348596</v>
      </c>
      <c r="BE1005" s="31">
        <v>0</v>
      </c>
      <c r="BF1005" s="31">
        <v>2553718.3761291499</v>
      </c>
      <c r="BG1005" s="31">
        <v>78570231.416992202</v>
      </c>
      <c r="BH1005" s="31">
        <v>13123183.0081787</v>
      </c>
      <c r="BI1005" s="31">
        <v>0</v>
      </c>
      <c r="BJ1005" s="31">
        <v>6158803.3739623995</v>
      </c>
      <c r="BK1005" s="31">
        <v>4418609.1188354502</v>
      </c>
      <c r="BL1005" s="31">
        <v>550061.90417480504</v>
      </c>
      <c r="BM1005" s="31">
        <v>215997.45269012501</v>
      </c>
      <c r="BN1005" s="31">
        <v>38262.9306311607</v>
      </c>
      <c r="BO1005" s="31">
        <v>0</v>
      </c>
      <c r="BP1005" s="31">
        <v>0</v>
      </c>
      <c r="BQ1005" s="31">
        <v>0</v>
      </c>
      <c r="BR1005" s="31">
        <v>6458794.9828491202</v>
      </c>
      <c r="BS1005" s="31">
        <v>5801758.66943359</v>
      </c>
      <c r="BT1005" s="31">
        <v>3699755.3163147001</v>
      </c>
      <c r="BU1005" s="31">
        <v>0</v>
      </c>
      <c r="BV1005" s="31">
        <v>3367402.7518615699</v>
      </c>
      <c r="BW1005" s="31">
        <v>760760.391098022</v>
      </c>
      <c r="BX1005" s="31">
        <v>0</v>
      </c>
      <c r="BY1005" s="31">
        <v>0</v>
      </c>
      <c r="BZ1005" s="31">
        <v>0</v>
      </c>
      <c r="CA1005" s="31">
        <v>150902.413581848</v>
      </c>
      <c r="CB1005" s="31">
        <v>9171481.3598632794</v>
      </c>
      <c r="CC1005" s="31">
        <v>76360613.035156295</v>
      </c>
      <c r="CD1005" s="31">
        <v>19267343.3588867</v>
      </c>
      <c r="CE1005" s="31">
        <v>6467.9338266253499</v>
      </c>
      <c r="CF1005" s="31">
        <v>1323509.9055480999</v>
      </c>
      <c r="CG1005" s="31">
        <v>9268412.1201171894</v>
      </c>
      <c r="CH1005" s="31">
        <v>760760.391098022</v>
      </c>
      <c r="CI1005" s="31">
        <v>157392.305366516</v>
      </c>
      <c r="CJ1005" s="31">
        <v>10496202.588012701</v>
      </c>
      <c r="CK1005" s="31">
        <v>85638457.252929702</v>
      </c>
      <c r="CL1005" s="31">
        <v>20020147.627929699</v>
      </c>
      <c r="CM1005" s="31">
        <v>250208.67074584999</v>
      </c>
      <c r="CN1005" s="31">
        <v>39705682.128906302</v>
      </c>
      <c r="CO1005" s="31">
        <v>164350638.84765601</v>
      </c>
      <c r="CP1005" s="31">
        <v>20020147.627929699</v>
      </c>
    </row>
    <row r="1006" spans="1:94">
      <c r="A1006" s="138" t="s">
        <v>82</v>
      </c>
      <c r="B1006" s="163">
        <v>39326</v>
      </c>
      <c r="C1006" s="31">
        <v>121549.867628098</v>
      </c>
      <c r="D1006" s="31">
        <v>0</v>
      </c>
      <c r="E1006" s="31">
        <v>31211.344357013699</v>
      </c>
      <c r="F1006" s="31">
        <v>23147.362079381899</v>
      </c>
      <c r="G1006" s="31">
        <v>4724.5585874915096</v>
      </c>
      <c r="H1006" s="31">
        <v>1888.80206631124</v>
      </c>
      <c r="I1006" s="31">
        <v>239.57518522441401</v>
      </c>
      <c r="J1006" s="31">
        <v>73716.616482734695</v>
      </c>
      <c r="K1006" s="31">
        <v>20924.934864282601</v>
      </c>
      <c r="L1006" s="31">
        <v>41793.048295974702</v>
      </c>
      <c r="M1006" s="31">
        <v>46291.679903030403</v>
      </c>
      <c r="N1006" s="31">
        <v>12502.921980142601</v>
      </c>
      <c r="O1006" s="31">
        <v>49837.013790607503</v>
      </c>
      <c r="P1006" s="31">
        <v>0</v>
      </c>
      <c r="Q1006" s="31">
        <v>7478.8672954440099</v>
      </c>
      <c r="R1006" s="31">
        <v>4948.9351452588999</v>
      </c>
      <c r="S1006" s="31">
        <v>0</v>
      </c>
      <c r="T1006" s="31">
        <v>1820.17955955863</v>
      </c>
      <c r="U1006" s="31">
        <v>94531.825319945929</v>
      </c>
      <c r="V1006" s="31">
        <v>6768349.2420654297</v>
      </c>
      <c r="W1006" s="31">
        <v>0</v>
      </c>
      <c r="X1006" s="31">
        <v>2510403.3033752399</v>
      </c>
      <c r="Y1006" s="31">
        <v>1536727.3616027799</v>
      </c>
      <c r="Z1006" s="31">
        <v>1061543.96380615</v>
      </c>
      <c r="AA1006" s="31">
        <v>303544.38861465501</v>
      </c>
      <c r="AB1006" s="31">
        <v>39993.172052860296</v>
      </c>
      <c r="AC1006" s="31">
        <v>26006698.192627002</v>
      </c>
      <c r="AD1006" s="31">
        <v>3908834.9460144001</v>
      </c>
      <c r="AE1006" s="31">
        <v>1663858.85179138</v>
      </c>
      <c r="AF1006" s="31">
        <v>2312874.4708252</v>
      </c>
      <c r="AG1006" s="31">
        <v>1936342.7247466999</v>
      </c>
      <c r="AH1006" s="31">
        <v>2359146.1597595201</v>
      </c>
      <c r="AI1006" s="31">
        <v>0</v>
      </c>
      <c r="AJ1006" s="31">
        <v>975247.40192413295</v>
      </c>
      <c r="AK1006" s="31">
        <v>1002434.37325287</v>
      </c>
      <c r="AL1006" s="31">
        <v>0</v>
      </c>
      <c r="AM1006" s="31">
        <v>349189.19872665399</v>
      </c>
      <c r="AN1006" s="31">
        <v>29658711.738281298</v>
      </c>
      <c r="AO1006" s="31">
        <v>58130430.588378899</v>
      </c>
      <c r="AP1006" s="31">
        <v>0</v>
      </c>
      <c r="AQ1006" s="31">
        <v>20048184.911621101</v>
      </c>
      <c r="AR1006" s="31">
        <v>12343369.9870605</v>
      </c>
      <c r="AS1006" s="31">
        <v>7525403.7525634803</v>
      </c>
      <c r="AT1006" s="31">
        <v>2134306.0101623498</v>
      </c>
      <c r="AU1006" s="31">
        <v>272652.95606231701</v>
      </c>
      <c r="AV1006" s="31">
        <v>71064337.502929702</v>
      </c>
      <c r="AW1006" s="31">
        <v>10323740.080078101</v>
      </c>
      <c r="AX1006" s="31">
        <v>15466715.7918701</v>
      </c>
      <c r="AY1006" s="31">
        <v>19977967.092041001</v>
      </c>
      <c r="AZ1006" s="31">
        <v>14947471.7003174</v>
      </c>
      <c r="BA1006" s="31">
        <v>19653493.183593798</v>
      </c>
      <c r="BB1006" s="31">
        <v>0</v>
      </c>
      <c r="BC1006" s="31">
        <v>7751180.8151855497</v>
      </c>
      <c r="BD1006" s="31">
        <v>7024409.1271972703</v>
      </c>
      <c r="BE1006" s="31">
        <v>0</v>
      </c>
      <c r="BF1006" s="31">
        <v>2537693.3288269001</v>
      </c>
      <c r="BG1006" s="31">
        <v>80763532.223632798</v>
      </c>
      <c r="BH1006" s="31">
        <v>13582023.920654301</v>
      </c>
      <c r="BI1006" s="31">
        <v>0</v>
      </c>
      <c r="BJ1006" s="31">
        <v>6064067.5004272498</v>
      </c>
      <c r="BK1006" s="31">
        <v>4374307.8944091797</v>
      </c>
      <c r="BL1006" s="31">
        <v>605648.33448028599</v>
      </c>
      <c r="BM1006" s="31">
        <v>190377.39665985099</v>
      </c>
      <c r="BN1006" s="31">
        <v>29871.728772163398</v>
      </c>
      <c r="BO1006" s="31">
        <v>0</v>
      </c>
      <c r="BP1006" s="31">
        <v>0</v>
      </c>
      <c r="BQ1006" s="31">
        <v>0</v>
      </c>
      <c r="BR1006" s="31">
        <v>6566552.3180542002</v>
      </c>
      <c r="BS1006" s="31">
        <v>5842802.3250732403</v>
      </c>
      <c r="BT1006" s="31">
        <v>3825789.0433654799</v>
      </c>
      <c r="BU1006" s="31">
        <v>0</v>
      </c>
      <c r="BV1006" s="31">
        <v>3370478.5981750502</v>
      </c>
      <c r="BW1006" s="31">
        <v>788830.95030212402</v>
      </c>
      <c r="BX1006" s="31">
        <v>0</v>
      </c>
      <c r="BY1006" s="31">
        <v>0</v>
      </c>
      <c r="BZ1006" s="31">
        <v>0</v>
      </c>
      <c r="CA1006" s="31">
        <v>152576.824113846</v>
      </c>
      <c r="CB1006" s="31">
        <v>9272313.3454589806</v>
      </c>
      <c r="CC1006" s="31">
        <v>78124528.345703095</v>
      </c>
      <c r="CD1006" s="31">
        <v>19572107.7038574</v>
      </c>
      <c r="CE1006" s="31">
        <v>6608.3502121567699</v>
      </c>
      <c r="CF1006" s="31">
        <v>1355266.6771392799</v>
      </c>
      <c r="CG1006" s="31">
        <v>9616342.9881591797</v>
      </c>
      <c r="CH1006" s="31">
        <v>788830.95030212402</v>
      </c>
      <c r="CI1006" s="31">
        <v>159168.11165237401</v>
      </c>
      <c r="CJ1006" s="31">
        <v>10626423.2808838</v>
      </c>
      <c r="CK1006" s="31">
        <v>87730342.544921905</v>
      </c>
      <c r="CL1006" s="31">
        <v>20365389.6020508</v>
      </c>
      <c r="CM1006" s="31">
        <v>252859.07053184501</v>
      </c>
      <c r="CN1006" s="31">
        <v>40231019.8916016</v>
      </c>
      <c r="CO1006" s="31">
        <v>168225352.40039101</v>
      </c>
      <c r="CP1006" s="31">
        <v>20365389.6020508</v>
      </c>
    </row>
    <row r="1007" spans="1:94">
      <c r="A1007" s="138" t="s">
        <v>82</v>
      </c>
      <c r="B1007" s="163">
        <v>39417</v>
      </c>
      <c r="C1007" s="31">
        <v>123818.97255229999</v>
      </c>
      <c r="D1007" s="31">
        <v>0</v>
      </c>
      <c r="E1007" s="31">
        <v>30734.297378778501</v>
      </c>
      <c r="F1007" s="31">
        <v>23091.5531280041</v>
      </c>
      <c r="G1007" s="31">
        <v>5044.0698832273501</v>
      </c>
      <c r="H1007" s="31">
        <v>1724.73664824665</v>
      </c>
      <c r="I1007" s="31">
        <v>204.900231031701</v>
      </c>
      <c r="J1007" s="31">
        <v>77212.206947326704</v>
      </c>
      <c r="K1007" s="31">
        <v>18135.0329010487</v>
      </c>
      <c r="L1007" s="31">
        <v>42082.305391311602</v>
      </c>
      <c r="M1007" s="31">
        <v>46480.436276435903</v>
      </c>
      <c r="N1007" s="31">
        <v>12563.924027442899</v>
      </c>
      <c r="O1007" s="31">
        <v>51232.902085304297</v>
      </c>
      <c r="P1007" s="31">
        <v>0</v>
      </c>
      <c r="Q1007" s="31">
        <v>7415.9717292785599</v>
      </c>
      <c r="R1007" s="31">
        <v>5129.0210742354402</v>
      </c>
      <c r="S1007" s="31">
        <v>0</v>
      </c>
      <c r="T1007" s="31">
        <v>1780.65420602262</v>
      </c>
      <c r="U1007" s="31">
        <v>95401.68841312424</v>
      </c>
      <c r="V1007" s="31">
        <v>6890725.8098144503</v>
      </c>
      <c r="W1007" s="31">
        <v>0</v>
      </c>
      <c r="X1007" s="31">
        <v>2454510.4079895001</v>
      </c>
      <c r="Y1007" s="31">
        <v>1521075.2341918901</v>
      </c>
      <c r="Z1007" s="31">
        <v>1111630.78265381</v>
      </c>
      <c r="AA1007" s="31">
        <v>252377.43156814601</v>
      </c>
      <c r="AB1007" s="31">
        <v>34242.013731956496</v>
      </c>
      <c r="AC1007" s="31">
        <v>26769799.3525391</v>
      </c>
      <c r="AD1007" s="31">
        <v>3143187.2188415499</v>
      </c>
      <c r="AE1007" s="31">
        <v>1665244.8830871601</v>
      </c>
      <c r="AF1007" s="31">
        <v>2314994.20343018</v>
      </c>
      <c r="AG1007" s="31">
        <v>1948403.2536468499</v>
      </c>
      <c r="AH1007" s="31">
        <v>2438009.85083008</v>
      </c>
      <c r="AI1007" s="31">
        <v>0</v>
      </c>
      <c r="AJ1007" s="31">
        <v>969451.61184692394</v>
      </c>
      <c r="AK1007" s="31">
        <v>1045781.87935638</v>
      </c>
      <c r="AL1007" s="31">
        <v>0</v>
      </c>
      <c r="AM1007" s="31">
        <v>326656.21045684803</v>
      </c>
      <c r="AN1007" s="31">
        <v>30082641.197997998</v>
      </c>
      <c r="AO1007" s="31">
        <v>59710619.271484397</v>
      </c>
      <c r="AP1007" s="31">
        <v>0</v>
      </c>
      <c r="AQ1007" s="31">
        <v>19640135.579589799</v>
      </c>
      <c r="AR1007" s="31">
        <v>12262755.1746826</v>
      </c>
      <c r="AS1007" s="31">
        <v>7967578.8560790997</v>
      </c>
      <c r="AT1007" s="31">
        <v>1875843.2332153299</v>
      </c>
      <c r="AU1007" s="31">
        <v>246307.26474952701</v>
      </c>
      <c r="AV1007" s="31">
        <v>73931702.974609405</v>
      </c>
      <c r="AW1007" s="31">
        <v>8402614.8656005897</v>
      </c>
      <c r="AX1007" s="31">
        <v>15681839.729126001</v>
      </c>
      <c r="AY1007" s="31">
        <v>20190637.447509799</v>
      </c>
      <c r="AZ1007" s="31">
        <v>15177127.623413101</v>
      </c>
      <c r="BA1007" s="31">
        <v>20542501.871337902</v>
      </c>
      <c r="BB1007" s="31">
        <v>0</v>
      </c>
      <c r="BC1007" s="31">
        <v>7816229.0480957003</v>
      </c>
      <c r="BD1007" s="31">
        <v>7443135.1676635696</v>
      </c>
      <c r="BE1007" s="31">
        <v>0</v>
      </c>
      <c r="BF1007" s="31">
        <v>2414163.2905883798</v>
      </c>
      <c r="BG1007" s="31">
        <v>82794344.212890595</v>
      </c>
      <c r="BH1007" s="31">
        <v>13947689.5974121</v>
      </c>
      <c r="BI1007" s="31">
        <v>0</v>
      </c>
      <c r="BJ1007" s="31">
        <v>5975585.36535645</v>
      </c>
      <c r="BK1007" s="31">
        <v>4376935.8378295898</v>
      </c>
      <c r="BL1007" s="31">
        <v>665954.757133484</v>
      </c>
      <c r="BM1007" s="31">
        <v>171197.28890800499</v>
      </c>
      <c r="BN1007" s="31">
        <v>28854.802776336699</v>
      </c>
      <c r="BO1007" s="31">
        <v>0</v>
      </c>
      <c r="BP1007" s="31">
        <v>0</v>
      </c>
      <c r="BQ1007" s="31">
        <v>0</v>
      </c>
      <c r="BR1007" s="31">
        <v>6667787.3117065402</v>
      </c>
      <c r="BS1007" s="31">
        <v>5917294.5610961895</v>
      </c>
      <c r="BT1007" s="31">
        <v>3998580.1611633301</v>
      </c>
      <c r="BU1007" s="31">
        <v>0</v>
      </c>
      <c r="BV1007" s="31">
        <v>3395618.7374877902</v>
      </c>
      <c r="BW1007" s="31">
        <v>849220.49917602504</v>
      </c>
      <c r="BX1007" s="31">
        <v>0</v>
      </c>
      <c r="BY1007" s="31">
        <v>0</v>
      </c>
      <c r="BZ1007" s="31">
        <v>0</v>
      </c>
      <c r="CA1007" s="31">
        <v>154383.59978675799</v>
      </c>
      <c r="CB1007" s="31">
        <v>9355603.6573486291</v>
      </c>
      <c r="CC1007" s="31">
        <v>79474335.128906295</v>
      </c>
      <c r="CD1007" s="31">
        <v>19992636.880859401</v>
      </c>
      <c r="CE1007" s="31">
        <v>6728.2006199359903</v>
      </c>
      <c r="CF1007" s="31">
        <v>1375838.78691101</v>
      </c>
      <c r="CG1007" s="31">
        <v>9851026.8940429706</v>
      </c>
      <c r="CH1007" s="31">
        <v>849220.49917602504</v>
      </c>
      <c r="CI1007" s="31">
        <v>161120.02710151699</v>
      </c>
      <c r="CJ1007" s="31">
        <v>10728650.533813501</v>
      </c>
      <c r="CK1007" s="31">
        <v>89317904.481445298</v>
      </c>
      <c r="CL1007" s="31">
        <v>20842424.462158199</v>
      </c>
      <c r="CM1007" s="31">
        <v>255882.69965553301</v>
      </c>
      <c r="CN1007" s="31">
        <v>40818566.5009766</v>
      </c>
      <c r="CO1007" s="31">
        <v>172077224.13867199</v>
      </c>
      <c r="CP1007" s="31">
        <v>20842424.462158199</v>
      </c>
    </row>
    <row r="1008" spans="1:94">
      <c r="A1008" s="138" t="s">
        <v>82</v>
      </c>
      <c r="B1008" s="163">
        <v>39508</v>
      </c>
      <c r="C1008" s="31">
        <v>125537.823895454</v>
      </c>
      <c r="D1008" s="31">
        <v>0</v>
      </c>
      <c r="E1008" s="31">
        <v>30347.3366415501</v>
      </c>
      <c r="F1008" s="31">
        <v>23147.875248432199</v>
      </c>
      <c r="G1008" s="31">
        <v>5416.4127997756004</v>
      </c>
      <c r="H1008" s="31">
        <v>1495.8700264096301</v>
      </c>
      <c r="I1008" s="31">
        <v>188.20521022379401</v>
      </c>
      <c r="J1008" s="31">
        <v>80947.166197776794</v>
      </c>
      <c r="K1008" s="31">
        <v>15424.730055213</v>
      </c>
      <c r="L1008" s="31">
        <v>42187.490826129899</v>
      </c>
      <c r="M1008" s="31">
        <v>46797.383637905099</v>
      </c>
      <c r="N1008" s="31">
        <v>12553.745670557</v>
      </c>
      <c r="O1008" s="31">
        <v>52133.735589504198</v>
      </c>
      <c r="P1008" s="31">
        <v>0</v>
      </c>
      <c r="Q1008" s="31">
        <v>7378.5595683455504</v>
      </c>
      <c r="R1008" s="31">
        <v>5370.8448695540401</v>
      </c>
      <c r="S1008" s="31">
        <v>0</v>
      </c>
      <c r="T1008" s="31">
        <v>1772.5746816992801</v>
      </c>
      <c r="U1008" s="31">
        <v>96451.997585079036</v>
      </c>
      <c r="V1008" s="31">
        <v>6960745.5578002902</v>
      </c>
      <c r="W1008" s="31">
        <v>0</v>
      </c>
      <c r="X1008" s="31">
        <v>2363074.9685058598</v>
      </c>
      <c r="Y1008" s="31">
        <v>1496345.0349121101</v>
      </c>
      <c r="Z1008" s="31">
        <v>1154151.04356384</v>
      </c>
      <c r="AA1008" s="31">
        <v>230981.586118698</v>
      </c>
      <c r="AB1008" s="31">
        <v>31335.944015502901</v>
      </c>
      <c r="AC1008" s="31">
        <v>27553611.873535201</v>
      </c>
      <c r="AD1008" s="31">
        <v>2541476.3146057101</v>
      </c>
      <c r="AE1008" s="31">
        <v>1640241.8410644501</v>
      </c>
      <c r="AF1008" s="31">
        <v>2311741.6641540499</v>
      </c>
      <c r="AG1008" s="31">
        <v>1951144.24594116</v>
      </c>
      <c r="AH1008" s="31">
        <v>2482529.6120910598</v>
      </c>
      <c r="AI1008" s="31">
        <v>0</v>
      </c>
      <c r="AJ1008" s="31">
        <v>969409.78183746303</v>
      </c>
      <c r="AK1008" s="31">
        <v>1072744.5829467799</v>
      </c>
      <c r="AL1008" s="31">
        <v>0</v>
      </c>
      <c r="AM1008" s="31">
        <v>318122.64450073201</v>
      </c>
      <c r="AN1008" s="31">
        <v>30197873.095947299</v>
      </c>
      <c r="AO1008" s="31">
        <v>60975716.155761696</v>
      </c>
      <c r="AP1008" s="31">
        <v>0</v>
      </c>
      <c r="AQ1008" s="31">
        <v>19294251.0556641</v>
      </c>
      <c r="AR1008" s="31">
        <v>12326263.9715576</v>
      </c>
      <c r="AS1008" s="31">
        <v>8379778.52307129</v>
      </c>
      <c r="AT1008" s="31">
        <v>1658799.9662170401</v>
      </c>
      <c r="AU1008" s="31">
        <v>225953.22914886501</v>
      </c>
      <c r="AV1008" s="31">
        <v>77506202.165039107</v>
      </c>
      <c r="AW1008" s="31">
        <v>6907741.0886230497</v>
      </c>
      <c r="AX1008" s="31">
        <v>15667057.2486572</v>
      </c>
      <c r="AY1008" s="31">
        <v>20408949.322021499</v>
      </c>
      <c r="AZ1008" s="31">
        <v>15378970.486206099</v>
      </c>
      <c r="BA1008" s="31">
        <v>21139883.439941399</v>
      </c>
      <c r="BB1008" s="31">
        <v>0</v>
      </c>
      <c r="BC1008" s="31">
        <v>7903024.4259643601</v>
      </c>
      <c r="BD1008" s="31">
        <v>7722352.0693969699</v>
      </c>
      <c r="BE1008" s="31">
        <v>0</v>
      </c>
      <c r="BF1008" s="31">
        <v>2381098.6145629901</v>
      </c>
      <c r="BG1008" s="31">
        <v>84672902.339843795</v>
      </c>
      <c r="BH1008" s="31">
        <v>13309788.978027301</v>
      </c>
      <c r="BI1008" s="31">
        <v>0</v>
      </c>
      <c r="BJ1008" s="31">
        <v>5335346.5424804697</v>
      </c>
      <c r="BK1008" s="31">
        <v>3905737.0754699698</v>
      </c>
      <c r="BL1008" s="31">
        <v>723486.19712066697</v>
      </c>
      <c r="BM1008" s="31">
        <v>157998.060649872</v>
      </c>
      <c r="BN1008" s="31">
        <v>30590.720142364498</v>
      </c>
      <c r="BO1008" s="31">
        <v>0</v>
      </c>
      <c r="BP1008" s="31">
        <v>0</v>
      </c>
      <c r="BQ1008" s="31">
        <v>0</v>
      </c>
      <c r="BR1008" s="31">
        <v>5985187.9043579102</v>
      </c>
      <c r="BS1008" s="31">
        <v>5392646.5621948196</v>
      </c>
      <c r="BT1008" s="31">
        <v>4116004.6550903302</v>
      </c>
      <c r="BU1008" s="31">
        <v>0</v>
      </c>
      <c r="BV1008" s="31">
        <v>3074292.7382202102</v>
      </c>
      <c r="BW1008" s="31">
        <v>881487.98279571498</v>
      </c>
      <c r="BX1008" s="31">
        <v>0</v>
      </c>
      <c r="BY1008" s="31">
        <v>0</v>
      </c>
      <c r="BZ1008" s="31">
        <v>0</v>
      </c>
      <c r="CA1008" s="31">
        <v>155995.236326218</v>
      </c>
      <c r="CB1008" s="31">
        <v>9321874.3747558594</v>
      </c>
      <c r="CC1008" s="31">
        <v>80195686.750976607</v>
      </c>
      <c r="CD1008" s="31">
        <v>18656835.699462902</v>
      </c>
      <c r="CE1008" s="31">
        <v>6942.5470586419096</v>
      </c>
      <c r="CF1008" s="31">
        <v>1387586.1266784701</v>
      </c>
      <c r="CG1008" s="31">
        <v>10077342.2744141</v>
      </c>
      <c r="CH1008" s="31">
        <v>881487.98279571498</v>
      </c>
      <c r="CI1008" s="31">
        <v>162930.256641388</v>
      </c>
      <c r="CJ1008" s="31">
        <v>10713146.935180699</v>
      </c>
      <c r="CK1008" s="31">
        <v>90288386.861328095</v>
      </c>
      <c r="CL1008" s="31">
        <v>19543729.767089799</v>
      </c>
      <c r="CM1008" s="31">
        <v>258565.53899192801</v>
      </c>
      <c r="CN1008" s="31">
        <v>40944571.909667999</v>
      </c>
      <c r="CO1008" s="31">
        <v>175180153.05468801</v>
      </c>
      <c r="CP1008" s="31">
        <v>19543729.767089799</v>
      </c>
    </row>
    <row r="1009" spans="1:94">
      <c r="A1009" s="138" t="s">
        <v>82</v>
      </c>
      <c r="B1009" s="163">
        <v>39600</v>
      </c>
      <c r="C1009" s="31">
        <v>127254.05834388699</v>
      </c>
      <c r="D1009" s="31">
        <v>0</v>
      </c>
      <c r="E1009" s="31">
        <v>29452.436728954301</v>
      </c>
      <c r="F1009" s="31">
        <v>22796.347983598698</v>
      </c>
      <c r="G1009" s="31">
        <v>5798.4099448919296</v>
      </c>
      <c r="H1009" s="31">
        <v>1310.54162065685</v>
      </c>
      <c r="I1009" s="31">
        <v>166.638458587229</v>
      </c>
      <c r="J1009" s="31">
        <v>84791.862236976594</v>
      </c>
      <c r="K1009" s="31">
        <v>13026.812851786601</v>
      </c>
      <c r="L1009" s="31">
        <v>41890.282275199897</v>
      </c>
      <c r="M1009" s="31">
        <v>47047.119664669</v>
      </c>
      <c r="N1009" s="31">
        <v>12482.316921711001</v>
      </c>
      <c r="O1009" s="31">
        <v>52987.175827503197</v>
      </c>
      <c r="P1009" s="31">
        <v>0</v>
      </c>
      <c r="Q1009" s="31">
        <v>7338.1834815740604</v>
      </c>
      <c r="R1009" s="31">
        <v>5533.4427523613003</v>
      </c>
      <c r="S1009" s="31">
        <v>0</v>
      </c>
      <c r="T1009" s="31">
        <v>1786.4725211858699</v>
      </c>
      <c r="U1009" s="31">
        <v>97635.027618291337</v>
      </c>
      <c r="V1009" s="31">
        <v>7076066.9503784198</v>
      </c>
      <c r="W1009" s="31">
        <v>0</v>
      </c>
      <c r="X1009" s="31">
        <v>2286155.5075988802</v>
      </c>
      <c r="Y1009" s="31">
        <v>1460589.84661865</v>
      </c>
      <c r="Z1009" s="31">
        <v>1217875.07658386</v>
      </c>
      <c r="AA1009" s="31">
        <v>203842.53281784101</v>
      </c>
      <c r="AB1009" s="31">
        <v>26608.073722839399</v>
      </c>
      <c r="AC1009" s="31">
        <v>28886857.223632801</v>
      </c>
      <c r="AD1009" s="31">
        <v>2095406.3594665499</v>
      </c>
      <c r="AE1009" s="31">
        <v>1639818.5950470001</v>
      </c>
      <c r="AF1009" s="31">
        <v>2326104.9474182101</v>
      </c>
      <c r="AG1009" s="31">
        <v>1921611.3260345501</v>
      </c>
      <c r="AH1009" s="31">
        <v>2514242.4868469201</v>
      </c>
      <c r="AI1009" s="31">
        <v>0</v>
      </c>
      <c r="AJ1009" s="31">
        <v>961882.47054290795</v>
      </c>
      <c r="AK1009" s="31">
        <v>1094783.3026733401</v>
      </c>
      <c r="AL1009" s="31">
        <v>0</v>
      </c>
      <c r="AM1009" s="31">
        <v>320270.82019042998</v>
      </c>
      <c r="AN1009" s="31">
        <v>30862632.346679699</v>
      </c>
      <c r="AO1009" s="31">
        <v>62478689.640136696</v>
      </c>
      <c r="AP1009" s="31">
        <v>0</v>
      </c>
      <c r="AQ1009" s="31">
        <v>18868672.6335449</v>
      </c>
      <c r="AR1009" s="31">
        <v>12134418.2662354</v>
      </c>
      <c r="AS1009" s="31">
        <v>8975563.9609375</v>
      </c>
      <c r="AT1009" s="31">
        <v>1461697.2770233201</v>
      </c>
      <c r="AU1009" s="31">
        <v>185436.949363708</v>
      </c>
      <c r="AV1009" s="31">
        <v>81971749.541015595</v>
      </c>
      <c r="AW1009" s="31">
        <v>5751481.6166992197</v>
      </c>
      <c r="AX1009" s="31">
        <v>15825084.090698199</v>
      </c>
      <c r="AY1009" s="31">
        <v>20745010.816894501</v>
      </c>
      <c r="AZ1009" s="31">
        <v>15245538.3475342</v>
      </c>
      <c r="BA1009" s="31">
        <v>21622825.022216801</v>
      </c>
      <c r="BB1009" s="31">
        <v>0</v>
      </c>
      <c r="BC1009" s="31">
        <v>7915569.6497192401</v>
      </c>
      <c r="BD1009" s="31">
        <v>7999030.1441040002</v>
      </c>
      <c r="BE1009" s="31">
        <v>0</v>
      </c>
      <c r="BF1009" s="31">
        <v>2417457.9949340802</v>
      </c>
      <c r="BG1009" s="31">
        <v>87388428.041992202</v>
      </c>
      <c r="BH1009" s="31">
        <v>13521913.7585449</v>
      </c>
      <c r="BI1009" s="31">
        <v>0</v>
      </c>
      <c r="BJ1009" s="31">
        <v>5235476.5521240197</v>
      </c>
      <c r="BK1009" s="31">
        <v>3858757.4941101102</v>
      </c>
      <c r="BL1009" s="31">
        <v>779795.10599517799</v>
      </c>
      <c r="BM1009" s="31">
        <v>150903.67960166899</v>
      </c>
      <c r="BN1009" s="31">
        <v>23638.216514825799</v>
      </c>
      <c r="BO1009" s="31">
        <v>0</v>
      </c>
      <c r="BP1009" s="31">
        <v>0</v>
      </c>
      <c r="BQ1009" s="31">
        <v>0</v>
      </c>
      <c r="BR1009" s="31">
        <v>6083103.5903930701</v>
      </c>
      <c r="BS1009" s="31">
        <v>5347788.4586792002</v>
      </c>
      <c r="BT1009" s="31">
        <v>4209340.1922607403</v>
      </c>
      <c r="BU1009" s="31">
        <v>0</v>
      </c>
      <c r="BV1009" s="31">
        <v>3098851.2774963402</v>
      </c>
      <c r="BW1009" s="31">
        <v>914496.71052551304</v>
      </c>
      <c r="BX1009" s="31">
        <v>0</v>
      </c>
      <c r="BY1009" s="31">
        <v>0</v>
      </c>
      <c r="BZ1009" s="31">
        <v>0</v>
      </c>
      <c r="CA1009" s="31">
        <v>156897.128267288</v>
      </c>
      <c r="CB1009" s="31">
        <v>9357934.1026611291</v>
      </c>
      <c r="CC1009" s="31">
        <v>81316908.947265595</v>
      </c>
      <c r="CD1009" s="31">
        <v>18744788.565429699</v>
      </c>
      <c r="CE1009" s="31">
        <v>7106.58546775579</v>
      </c>
      <c r="CF1009" s="31">
        <v>1411970.2641296401</v>
      </c>
      <c r="CG1009" s="31">
        <v>10401552.6240234</v>
      </c>
      <c r="CH1009" s="31">
        <v>914496.71052551304</v>
      </c>
      <c r="CI1009" s="31">
        <v>164013.05333137501</v>
      </c>
      <c r="CJ1009" s="31">
        <v>10770331.2145996</v>
      </c>
      <c r="CK1009" s="31">
        <v>91722421.685546905</v>
      </c>
      <c r="CL1009" s="31">
        <v>19664645.8671875</v>
      </c>
      <c r="CM1009" s="31">
        <v>260784.03147697399</v>
      </c>
      <c r="CN1009" s="31">
        <v>41649967.323730499</v>
      </c>
      <c r="CO1009" s="31">
        <v>179211693.83203101</v>
      </c>
      <c r="CP1009" s="31">
        <v>19664645.8671875</v>
      </c>
    </row>
    <row r="1010" spans="1:94">
      <c r="A1010" s="138" t="s">
        <v>82</v>
      </c>
      <c r="B1010" s="163">
        <v>39692</v>
      </c>
      <c r="C1010" s="31">
        <v>129337.81545352899</v>
      </c>
      <c r="D1010" s="31">
        <v>0</v>
      </c>
      <c r="E1010" s="31">
        <v>28788.568915605501</v>
      </c>
      <c r="F1010" s="31">
        <v>22593.756739139601</v>
      </c>
      <c r="G1010" s="31">
        <v>6208.1679229736301</v>
      </c>
      <c r="H1010" s="31">
        <v>1067.5055616945001</v>
      </c>
      <c r="I1010" s="31">
        <v>142.91236911900299</v>
      </c>
      <c r="J1010" s="31">
        <v>87962.619524002104</v>
      </c>
      <c r="K1010" s="31">
        <v>10998.0333167315</v>
      </c>
      <c r="L1010" s="31">
        <v>41272.754202365897</v>
      </c>
      <c r="M1010" s="31">
        <v>47484.843884944901</v>
      </c>
      <c r="N1010" s="31">
        <v>12472.450137019199</v>
      </c>
      <c r="O1010" s="31">
        <v>54140.693883895903</v>
      </c>
      <c r="P1010" s="31">
        <v>0</v>
      </c>
      <c r="Q1010" s="31">
        <v>7274.8950693011302</v>
      </c>
      <c r="R1010" s="31">
        <v>5731.1485511064502</v>
      </c>
      <c r="S1010" s="31">
        <v>0</v>
      </c>
      <c r="T1010" s="31">
        <v>1763.6074621677401</v>
      </c>
      <c r="U1010" s="31">
        <v>98995.940162998508</v>
      </c>
      <c r="V1010" s="31">
        <v>7189345.5466308603</v>
      </c>
      <c r="W1010" s="31">
        <v>0</v>
      </c>
      <c r="X1010" s="31">
        <v>2204471.7261657701</v>
      </c>
      <c r="Y1010" s="31">
        <v>1424136.6192779499</v>
      </c>
      <c r="Z1010" s="31">
        <v>1267993.3522033701</v>
      </c>
      <c r="AA1010" s="31">
        <v>163308.559257507</v>
      </c>
      <c r="AB1010" s="31">
        <v>22272.186779499101</v>
      </c>
      <c r="AC1010" s="31">
        <v>29576659.0083008</v>
      </c>
      <c r="AD1010" s="31">
        <v>1776537.24949646</v>
      </c>
      <c r="AE1010" s="31">
        <v>1613398.88768005</v>
      </c>
      <c r="AF1010" s="31">
        <v>2350306.3919982901</v>
      </c>
      <c r="AG1010" s="31">
        <v>1900360.17829895</v>
      </c>
      <c r="AH1010" s="31">
        <v>2561993.79510498</v>
      </c>
      <c r="AI1010" s="31">
        <v>0</v>
      </c>
      <c r="AJ1010" s="31">
        <v>946700.49496459996</v>
      </c>
      <c r="AK1010" s="31">
        <v>1121034.55607605</v>
      </c>
      <c r="AL1010" s="31">
        <v>0</v>
      </c>
      <c r="AM1010" s="31">
        <v>302060.17916107201</v>
      </c>
      <c r="AN1010" s="31">
        <v>31289059.652832001</v>
      </c>
      <c r="AO1010" s="31">
        <v>64212662.980468802</v>
      </c>
      <c r="AP1010" s="31">
        <v>0</v>
      </c>
      <c r="AQ1010" s="31">
        <v>18425280.772216801</v>
      </c>
      <c r="AR1010" s="31">
        <v>11979437.904418901</v>
      </c>
      <c r="AS1010" s="31">
        <v>9422389.47900391</v>
      </c>
      <c r="AT1010" s="31">
        <v>1194897.0973968499</v>
      </c>
      <c r="AU1010" s="31">
        <v>156800.55912399301</v>
      </c>
      <c r="AV1010" s="31">
        <v>84896809.877929702</v>
      </c>
      <c r="AW1010" s="31">
        <v>4930629.0572509803</v>
      </c>
      <c r="AX1010" s="31">
        <v>15763623.1486816</v>
      </c>
      <c r="AY1010" s="31">
        <v>21240237.807372998</v>
      </c>
      <c r="AZ1010" s="31">
        <v>15175616.552734399</v>
      </c>
      <c r="BA1010" s="31">
        <v>22326208.147216801</v>
      </c>
      <c r="BB1010" s="31">
        <v>0</v>
      </c>
      <c r="BC1010" s="31">
        <v>7859688.0961303702</v>
      </c>
      <c r="BD1010" s="31">
        <v>8260819.3461303702</v>
      </c>
      <c r="BE1010" s="31">
        <v>0</v>
      </c>
      <c r="BF1010" s="31">
        <v>2313342.1871032701</v>
      </c>
      <c r="BG1010" s="31">
        <v>89672181.862304702</v>
      </c>
      <c r="BH1010" s="31">
        <v>13780324.5076904</v>
      </c>
      <c r="BI1010" s="31">
        <v>0</v>
      </c>
      <c r="BJ1010" s="31">
        <v>5046439.81884766</v>
      </c>
      <c r="BK1010" s="31">
        <v>3737575.9003906301</v>
      </c>
      <c r="BL1010" s="31">
        <v>833117.29678344703</v>
      </c>
      <c r="BM1010" s="31">
        <v>102028.996299744</v>
      </c>
      <c r="BN1010" s="31">
        <v>18532.583973884601</v>
      </c>
      <c r="BO1010" s="31">
        <v>0</v>
      </c>
      <c r="BP1010" s="31">
        <v>0</v>
      </c>
      <c r="BQ1010" s="31">
        <v>0</v>
      </c>
      <c r="BR1010" s="31">
        <v>6192240.6697998</v>
      </c>
      <c r="BS1010" s="31">
        <v>5302789.02624512</v>
      </c>
      <c r="BT1010" s="31">
        <v>4341634.8367309598</v>
      </c>
      <c r="BU1010" s="31">
        <v>0</v>
      </c>
      <c r="BV1010" s="31">
        <v>3068820.2022705101</v>
      </c>
      <c r="BW1010" s="31">
        <v>942315.75071716297</v>
      </c>
      <c r="BX1010" s="31">
        <v>0</v>
      </c>
      <c r="BY1010" s="31">
        <v>0</v>
      </c>
      <c r="BZ1010" s="31">
        <v>0</v>
      </c>
      <c r="CA1010" s="31">
        <v>158092.195066452</v>
      </c>
      <c r="CB1010" s="31">
        <v>9395384.5250244103</v>
      </c>
      <c r="CC1010" s="31">
        <v>82677062.244140595</v>
      </c>
      <c r="CD1010" s="31">
        <v>18769587.723388702</v>
      </c>
      <c r="CE1010" s="31">
        <v>7272.31094241142</v>
      </c>
      <c r="CF1010" s="31">
        <v>1426986.94898987</v>
      </c>
      <c r="CG1010" s="31">
        <v>10626590.1951904</v>
      </c>
      <c r="CH1010" s="31">
        <v>942315.75071716297</v>
      </c>
      <c r="CI1010" s="31">
        <v>165361.041666031</v>
      </c>
      <c r="CJ1010" s="31">
        <v>10820333.5195313</v>
      </c>
      <c r="CK1010" s="31">
        <v>93285605.46875</v>
      </c>
      <c r="CL1010" s="31">
        <v>19704301.057128899</v>
      </c>
      <c r="CM1010" s="31">
        <v>263156.99647903402</v>
      </c>
      <c r="CN1010" s="31">
        <v>42037033.267089799</v>
      </c>
      <c r="CO1010" s="31">
        <v>182552058.62890601</v>
      </c>
      <c r="CP1010" s="31">
        <v>19704301.057128899</v>
      </c>
    </row>
    <row r="1011" spans="1:94">
      <c r="A1011" s="138" t="s">
        <v>82</v>
      </c>
      <c r="B1011" s="163">
        <v>39783</v>
      </c>
      <c r="C1011" s="31">
        <v>129871.969115257</v>
      </c>
      <c r="D1011" s="31">
        <v>0</v>
      </c>
      <c r="E1011" s="31">
        <v>27223.080245971702</v>
      </c>
      <c r="F1011" s="31">
        <v>21316.035296440099</v>
      </c>
      <c r="G1011" s="31">
        <v>6546.7362283468201</v>
      </c>
      <c r="H1011" s="31">
        <v>849.41946467757202</v>
      </c>
      <c r="I1011" s="31">
        <v>114.806029394269</v>
      </c>
      <c r="J1011" s="31">
        <v>90036.559758186297</v>
      </c>
      <c r="K1011" s="31">
        <v>9158.0232986211795</v>
      </c>
      <c r="L1011" s="31">
        <v>40064.558162689202</v>
      </c>
      <c r="M1011" s="31">
        <v>47265.729031562798</v>
      </c>
      <c r="N1011" s="31">
        <v>12307.7776162624</v>
      </c>
      <c r="O1011" s="31">
        <v>54472.623742103598</v>
      </c>
      <c r="P1011" s="31">
        <v>0</v>
      </c>
      <c r="Q1011" s="31">
        <v>7239.7166707515698</v>
      </c>
      <c r="R1011" s="31">
        <v>5875.5287353992499</v>
      </c>
      <c r="S1011" s="31">
        <v>0</v>
      </c>
      <c r="T1011" s="31">
        <v>1717.37726247311</v>
      </c>
      <c r="U1011" s="31">
        <v>99363.244895186333</v>
      </c>
      <c r="V1011" s="31">
        <v>7175714.6472778302</v>
      </c>
      <c r="W1011" s="31">
        <v>0</v>
      </c>
      <c r="X1011" s="31">
        <v>2098355.89697266</v>
      </c>
      <c r="Y1011" s="31">
        <v>1366889.0867919901</v>
      </c>
      <c r="Z1011" s="31">
        <v>1309403.3959655799</v>
      </c>
      <c r="AA1011" s="31">
        <v>116718.680309296</v>
      </c>
      <c r="AB1011" s="31">
        <v>17872.577363014199</v>
      </c>
      <c r="AC1011" s="31">
        <v>29872836.979980499</v>
      </c>
      <c r="AD1011" s="31">
        <v>1408946.08534241</v>
      </c>
      <c r="AE1011" s="31">
        <v>1560011.26649475</v>
      </c>
      <c r="AF1011" s="31">
        <v>2314556.5469360398</v>
      </c>
      <c r="AG1011" s="31">
        <v>1867606.79170227</v>
      </c>
      <c r="AH1011" s="31">
        <v>2578933.6109924298</v>
      </c>
      <c r="AI1011" s="31">
        <v>0</v>
      </c>
      <c r="AJ1011" s="31">
        <v>941068.31135559105</v>
      </c>
      <c r="AK1011" s="31">
        <v>1138903.5451354999</v>
      </c>
      <c r="AL1011" s="31">
        <v>0</v>
      </c>
      <c r="AM1011" s="31">
        <v>295135.72357177699</v>
      </c>
      <c r="AN1011" s="31">
        <v>31383056.919677701</v>
      </c>
      <c r="AO1011" s="31">
        <v>64374931.123535201</v>
      </c>
      <c r="AP1011" s="31">
        <v>0</v>
      </c>
      <c r="AQ1011" s="31">
        <v>17347221.7578125</v>
      </c>
      <c r="AR1011" s="31">
        <v>11314048.142089801</v>
      </c>
      <c r="AS1011" s="31">
        <v>9782116.4748535194</v>
      </c>
      <c r="AT1011" s="31">
        <v>937806.65115356399</v>
      </c>
      <c r="AU1011" s="31">
        <v>136525.58114051801</v>
      </c>
      <c r="AV1011" s="31">
        <v>87199880.662109405</v>
      </c>
      <c r="AW1011" s="31">
        <v>3980634.6132507301</v>
      </c>
      <c r="AX1011" s="31">
        <v>15345730.805542</v>
      </c>
      <c r="AY1011" s="31">
        <v>21029925.183105499</v>
      </c>
      <c r="AZ1011" s="31">
        <v>14954458.860839801</v>
      </c>
      <c r="BA1011" s="31">
        <v>22587794.668212902</v>
      </c>
      <c r="BB1011" s="31">
        <v>0</v>
      </c>
      <c r="BC1011" s="31">
        <v>7827742.15441895</v>
      </c>
      <c r="BD1011" s="31">
        <v>8454655.1708984394</v>
      </c>
      <c r="BE1011" s="31">
        <v>0</v>
      </c>
      <c r="BF1011" s="31">
        <v>2272784.7085876502</v>
      </c>
      <c r="BG1011" s="31">
        <v>91477270.556640595</v>
      </c>
      <c r="BH1011" s="31">
        <v>13934267.263183599</v>
      </c>
      <c r="BI1011" s="31">
        <v>0</v>
      </c>
      <c r="BJ1011" s="31">
        <v>4844624.7599487295</v>
      </c>
      <c r="BK1011" s="31">
        <v>3617420.4922485398</v>
      </c>
      <c r="BL1011" s="31">
        <v>873130.04524231004</v>
      </c>
      <c r="BM1011" s="31">
        <v>80433.498115539594</v>
      </c>
      <c r="BN1011" s="31">
        <v>12057.6297603846</v>
      </c>
      <c r="BO1011" s="31">
        <v>0</v>
      </c>
      <c r="BP1011" s="31">
        <v>0</v>
      </c>
      <c r="BQ1011" s="31">
        <v>0</v>
      </c>
      <c r="BR1011" s="31">
        <v>6180645.3273315402</v>
      </c>
      <c r="BS1011" s="31">
        <v>5230114.6004028302</v>
      </c>
      <c r="BT1011" s="31">
        <v>4393792.2001953097</v>
      </c>
      <c r="BU1011" s="31">
        <v>0</v>
      </c>
      <c r="BV1011" s="31">
        <v>3065440.9780578599</v>
      </c>
      <c r="BW1011" s="31">
        <v>961354.32555389404</v>
      </c>
      <c r="BX1011" s="31">
        <v>0</v>
      </c>
      <c r="BY1011" s="31">
        <v>0</v>
      </c>
      <c r="BZ1011" s="31">
        <v>0</v>
      </c>
      <c r="CA1011" s="31">
        <v>156875.892814636</v>
      </c>
      <c r="CB1011" s="31">
        <v>9281693.0233154297</v>
      </c>
      <c r="CC1011" s="31">
        <v>81853510.557617202</v>
      </c>
      <c r="CD1011" s="31">
        <v>18842680.581054699</v>
      </c>
      <c r="CE1011" s="31">
        <v>7392.1648510098503</v>
      </c>
      <c r="CF1011" s="31">
        <v>1436808.89216614</v>
      </c>
      <c r="CG1011" s="31">
        <v>10727469.3510742</v>
      </c>
      <c r="CH1011" s="31">
        <v>961354.32555389404</v>
      </c>
      <c r="CI1011" s="31">
        <v>164261.677448273</v>
      </c>
      <c r="CJ1011" s="31">
        <v>10714650.932006801</v>
      </c>
      <c r="CK1011" s="31">
        <v>92566645.516601607</v>
      </c>
      <c r="CL1011" s="31">
        <v>19783753.154541001</v>
      </c>
      <c r="CM1011" s="31">
        <v>262872.60956191999</v>
      </c>
      <c r="CN1011" s="31">
        <v>42105959.4521484</v>
      </c>
      <c r="CO1011" s="31">
        <v>184029515.82421899</v>
      </c>
      <c r="CP1011" s="31">
        <v>19783753.154541001</v>
      </c>
    </row>
    <row r="1012" spans="1:94">
      <c r="A1012" s="138" t="s">
        <v>82</v>
      </c>
      <c r="B1012" s="163">
        <v>39873</v>
      </c>
      <c r="C1012" s="31">
        <v>131563.59173774699</v>
      </c>
      <c r="D1012" s="31">
        <v>0</v>
      </c>
      <c r="E1012" s="31">
        <v>26936.241412162799</v>
      </c>
      <c r="F1012" s="31">
        <v>21283.531315803499</v>
      </c>
      <c r="G1012" s="31">
        <v>6824.1817997693997</v>
      </c>
      <c r="H1012" s="31">
        <v>694.33044231683004</v>
      </c>
      <c r="I1012" s="31">
        <v>98.080732079222798</v>
      </c>
      <c r="J1012" s="31">
        <v>92797.004774093599</v>
      </c>
      <c r="K1012" s="31">
        <v>7467.0787099599802</v>
      </c>
      <c r="L1012" s="31">
        <v>40196.284915924101</v>
      </c>
      <c r="M1012" s="31">
        <v>47614.018352985397</v>
      </c>
      <c r="N1012" s="31">
        <v>12318.9090479612</v>
      </c>
      <c r="O1012" s="31">
        <v>55686.9675965309</v>
      </c>
      <c r="P1012" s="31">
        <v>0</v>
      </c>
      <c r="Q1012" s="31">
        <v>7257.2145522236797</v>
      </c>
      <c r="R1012" s="31">
        <v>6046.9680250287101</v>
      </c>
      <c r="S1012" s="31">
        <v>0</v>
      </c>
      <c r="T1012" s="31">
        <v>1707.9820610880899</v>
      </c>
      <c r="U1012" s="31">
        <v>100243.91173360049</v>
      </c>
      <c r="V1012" s="31">
        <v>7189346.2255859403</v>
      </c>
      <c r="W1012" s="31">
        <v>0</v>
      </c>
      <c r="X1012" s="31">
        <v>2039659.42504883</v>
      </c>
      <c r="Y1012" s="31">
        <v>1326566.70129395</v>
      </c>
      <c r="Z1012" s="31">
        <v>1336916.6191558801</v>
      </c>
      <c r="AA1012" s="31">
        <v>104749.570922852</v>
      </c>
      <c r="AB1012" s="31">
        <v>14583.397199392301</v>
      </c>
      <c r="AC1012" s="31">
        <v>30629008.9130859</v>
      </c>
      <c r="AD1012" s="31">
        <v>1104551.12921143</v>
      </c>
      <c r="AE1012" s="31">
        <v>1545522.6173706099</v>
      </c>
      <c r="AF1012" s="31">
        <v>2309139.5625610398</v>
      </c>
      <c r="AG1012" s="31">
        <v>1841564.3635559101</v>
      </c>
      <c r="AH1012" s="31">
        <v>2624566.79443359</v>
      </c>
      <c r="AI1012" s="31">
        <v>0</v>
      </c>
      <c r="AJ1012" s="31">
        <v>936409.66371154797</v>
      </c>
      <c r="AK1012" s="31">
        <v>1152978.3983459501</v>
      </c>
      <c r="AL1012" s="31">
        <v>0</v>
      </c>
      <c r="AM1012" s="31">
        <v>289442.92343521101</v>
      </c>
      <c r="AN1012" s="31">
        <v>31753267.925292999</v>
      </c>
      <c r="AO1012" s="31">
        <v>65060979.872558601</v>
      </c>
      <c r="AP1012" s="31">
        <v>0</v>
      </c>
      <c r="AQ1012" s="31">
        <v>17036607.6870117</v>
      </c>
      <c r="AR1012" s="31">
        <v>11084055.391723599</v>
      </c>
      <c r="AS1012" s="31">
        <v>10016683.4528809</v>
      </c>
      <c r="AT1012" s="31">
        <v>770222.70613098098</v>
      </c>
      <c r="AU1012" s="31">
        <v>107221.765012741</v>
      </c>
      <c r="AV1012" s="31">
        <v>90024830.614257798</v>
      </c>
      <c r="AW1012" s="31">
        <v>3141231.9096679701</v>
      </c>
      <c r="AX1012" s="31">
        <v>15357967.795288101</v>
      </c>
      <c r="AY1012" s="31">
        <v>21161408.477783199</v>
      </c>
      <c r="AZ1012" s="31">
        <v>14772537.6374512</v>
      </c>
      <c r="BA1012" s="31">
        <v>23160036.268554699</v>
      </c>
      <c r="BB1012" s="31">
        <v>0</v>
      </c>
      <c r="BC1012" s="31">
        <v>7832680.9020385696</v>
      </c>
      <c r="BD1012" s="31">
        <v>8577064.5111084003</v>
      </c>
      <c r="BE1012" s="31">
        <v>0</v>
      </c>
      <c r="BF1012" s="31">
        <v>2239707.1039428702</v>
      </c>
      <c r="BG1012" s="31">
        <v>93200868.267578095</v>
      </c>
      <c r="BH1012" s="31">
        <v>14347410.048095699</v>
      </c>
      <c r="BI1012" s="31">
        <v>0</v>
      </c>
      <c r="BJ1012" s="31">
        <v>4754096.6929321298</v>
      </c>
      <c r="BK1012" s="31">
        <v>3532182.9220581101</v>
      </c>
      <c r="BL1012" s="31">
        <v>896531.01970672596</v>
      </c>
      <c r="BM1012" s="31">
        <v>78812.376819610596</v>
      </c>
      <c r="BN1012" s="31">
        <v>14917.9414212704</v>
      </c>
      <c r="BO1012" s="31">
        <v>0</v>
      </c>
      <c r="BP1012" s="31">
        <v>0</v>
      </c>
      <c r="BQ1012" s="31">
        <v>0</v>
      </c>
      <c r="BR1012" s="31">
        <v>6199997.9345092801</v>
      </c>
      <c r="BS1012" s="31">
        <v>5176426.3057251005</v>
      </c>
      <c r="BT1012" s="31">
        <v>4504389.0853271503</v>
      </c>
      <c r="BU1012" s="31">
        <v>0</v>
      </c>
      <c r="BV1012" s="31">
        <v>3079883.5936279302</v>
      </c>
      <c r="BW1012" s="31">
        <v>973155.20355987502</v>
      </c>
      <c r="BX1012" s="31">
        <v>0</v>
      </c>
      <c r="BY1012" s="31">
        <v>0</v>
      </c>
      <c r="BZ1012" s="31">
        <v>0</v>
      </c>
      <c r="CA1012" s="31">
        <v>158580.44650650001</v>
      </c>
      <c r="CB1012" s="31">
        <v>9220273.7318115197</v>
      </c>
      <c r="CC1012" s="31">
        <v>81916890.401367202</v>
      </c>
      <c r="CD1012" s="31">
        <v>19090734.800048798</v>
      </c>
      <c r="CE1012" s="31">
        <v>7535.86032044888</v>
      </c>
      <c r="CF1012" s="31">
        <v>1439509.3655395501</v>
      </c>
      <c r="CG1012" s="31">
        <v>10787135.1138916</v>
      </c>
      <c r="CH1012" s="31">
        <v>973155.20355987502</v>
      </c>
      <c r="CI1012" s="31">
        <v>166125.19250488299</v>
      </c>
      <c r="CJ1012" s="31">
        <v>10666578.2509766</v>
      </c>
      <c r="CK1012" s="31">
        <v>92739236.569335893</v>
      </c>
      <c r="CL1012" s="31">
        <v>20082034.900634799</v>
      </c>
      <c r="CM1012" s="31">
        <v>265392.44483566302</v>
      </c>
      <c r="CN1012" s="31">
        <v>42463236.3671875</v>
      </c>
      <c r="CO1012" s="31">
        <v>186239571.87304699</v>
      </c>
      <c r="CP1012" s="31">
        <v>20082034.900634799</v>
      </c>
    </row>
    <row r="1013" spans="1:94">
      <c r="A1013" s="138" t="s">
        <v>82</v>
      </c>
      <c r="B1013" s="163">
        <v>39965</v>
      </c>
      <c r="C1013" s="31">
        <v>133871.513683319</v>
      </c>
      <c r="D1013" s="31">
        <v>0</v>
      </c>
      <c r="E1013" s="31">
        <v>26051.0160918236</v>
      </c>
      <c r="F1013" s="31">
        <v>20805.1797266006</v>
      </c>
      <c r="G1013" s="31">
        <v>7115.3261252045604</v>
      </c>
      <c r="H1013" s="31">
        <v>526.30143897980497</v>
      </c>
      <c r="I1013" s="31">
        <v>70.331891720183194</v>
      </c>
      <c r="J1013" s="31">
        <v>95662.125515937805</v>
      </c>
      <c r="K1013" s="31">
        <v>5908.9674127101898</v>
      </c>
      <c r="L1013" s="31">
        <v>40302.917199134798</v>
      </c>
      <c r="M1013" s="31">
        <v>48168.4290156364</v>
      </c>
      <c r="N1013" s="31">
        <v>12239.9648663998</v>
      </c>
      <c r="O1013" s="31">
        <v>56493.817841053002</v>
      </c>
      <c r="P1013" s="31">
        <v>0</v>
      </c>
      <c r="Q1013" s="31">
        <v>7309.7716614603996</v>
      </c>
      <c r="R1013" s="31">
        <v>6174.6478987336204</v>
      </c>
      <c r="S1013" s="31">
        <v>0</v>
      </c>
      <c r="T1013" s="31">
        <v>1680.13255295157</v>
      </c>
      <c r="U1013" s="31">
        <v>101313.95176175989</v>
      </c>
      <c r="V1013" s="31">
        <v>7341833.2938232403</v>
      </c>
      <c r="W1013" s="31">
        <v>0</v>
      </c>
      <c r="X1013" s="31">
        <v>1946515.2434845001</v>
      </c>
      <c r="Y1013" s="31">
        <v>1278127.16619873</v>
      </c>
      <c r="Z1013" s="31">
        <v>1366218.97694397</v>
      </c>
      <c r="AA1013" s="31">
        <v>79111.806180953994</v>
      </c>
      <c r="AB1013" s="31">
        <v>10486.869816541701</v>
      </c>
      <c r="AC1013" s="31">
        <v>31295037.356933601</v>
      </c>
      <c r="AD1013" s="31">
        <v>835172.891746521</v>
      </c>
      <c r="AE1013" s="31">
        <v>1538580.0352477999</v>
      </c>
      <c r="AF1013" s="31">
        <v>2345067.4742126502</v>
      </c>
      <c r="AG1013" s="31">
        <v>1829644.6390228299</v>
      </c>
      <c r="AH1013" s="31">
        <v>2640365.16098022</v>
      </c>
      <c r="AI1013" s="31">
        <v>0</v>
      </c>
      <c r="AJ1013" s="31">
        <v>943595.77272796596</v>
      </c>
      <c r="AK1013" s="31">
        <v>1164608.1738739</v>
      </c>
      <c r="AL1013" s="31">
        <v>0</v>
      </c>
      <c r="AM1013" s="31">
        <v>278318.91297912598</v>
      </c>
      <c r="AN1013" s="31">
        <v>32036883.278808601</v>
      </c>
      <c r="AO1013" s="31">
        <v>66852289.596191399</v>
      </c>
      <c r="AP1013" s="31">
        <v>0</v>
      </c>
      <c r="AQ1013" s="31">
        <v>16348306.2839355</v>
      </c>
      <c r="AR1013" s="31">
        <v>10734748.6408691</v>
      </c>
      <c r="AS1013" s="31">
        <v>10286409.678833</v>
      </c>
      <c r="AT1013" s="31">
        <v>574629.77857208299</v>
      </c>
      <c r="AU1013" s="31">
        <v>72131.7523021698</v>
      </c>
      <c r="AV1013" s="31">
        <v>92748938.991210893</v>
      </c>
      <c r="AW1013" s="31">
        <v>2391143.95172119</v>
      </c>
      <c r="AX1013" s="31">
        <v>15396458.5634766</v>
      </c>
      <c r="AY1013" s="31">
        <v>21689096.372802701</v>
      </c>
      <c r="AZ1013" s="31">
        <v>14777370.1378174</v>
      </c>
      <c r="BA1013" s="31">
        <v>23474245.1647949</v>
      </c>
      <c r="BB1013" s="31">
        <v>0</v>
      </c>
      <c r="BC1013" s="31">
        <v>7953493.3271484403</v>
      </c>
      <c r="BD1013" s="31">
        <v>8691567.6817627009</v>
      </c>
      <c r="BE1013" s="31">
        <v>0</v>
      </c>
      <c r="BF1013" s="31">
        <v>2162037.9479980501</v>
      </c>
      <c r="BG1013" s="31">
        <v>94896069.434570298</v>
      </c>
      <c r="BH1013" s="31">
        <v>14699486.3325195</v>
      </c>
      <c r="BI1013" s="31">
        <v>0</v>
      </c>
      <c r="BJ1013" s="31">
        <v>4603866.47021484</v>
      </c>
      <c r="BK1013" s="31">
        <v>3437592.28796387</v>
      </c>
      <c r="BL1013" s="31">
        <v>928430.61817932106</v>
      </c>
      <c r="BM1013" s="31">
        <v>71679.808229446397</v>
      </c>
      <c r="BN1013" s="31">
        <v>9667.2645984888095</v>
      </c>
      <c r="BO1013" s="31">
        <v>0</v>
      </c>
      <c r="BP1013" s="31">
        <v>0</v>
      </c>
      <c r="BQ1013" s="31">
        <v>0</v>
      </c>
      <c r="BR1013" s="31">
        <v>6344535.9483032199</v>
      </c>
      <c r="BS1013" s="31">
        <v>5172836.0775146503</v>
      </c>
      <c r="BT1013" s="31">
        <v>4563943.7978515597</v>
      </c>
      <c r="BU1013" s="31">
        <v>0</v>
      </c>
      <c r="BV1013" s="31">
        <v>3129042.4335327102</v>
      </c>
      <c r="BW1013" s="31">
        <v>984574.52639770496</v>
      </c>
      <c r="BX1013" s="31">
        <v>0</v>
      </c>
      <c r="BY1013" s="31">
        <v>0</v>
      </c>
      <c r="BZ1013" s="31">
        <v>0</v>
      </c>
      <c r="CA1013" s="31">
        <v>160044.155771255</v>
      </c>
      <c r="CB1013" s="31">
        <v>9292690.5379638709</v>
      </c>
      <c r="CC1013" s="31">
        <v>83243185.864257798</v>
      </c>
      <c r="CD1013" s="31">
        <v>19310262.0153809</v>
      </c>
      <c r="CE1013" s="31">
        <v>7620.7484775185603</v>
      </c>
      <c r="CF1013" s="31">
        <v>1440035.2682952899</v>
      </c>
      <c r="CG1013" s="31">
        <v>10838195.1296387</v>
      </c>
      <c r="CH1013" s="31">
        <v>984574.52639770496</v>
      </c>
      <c r="CI1013" s="31">
        <v>167663.33485603301</v>
      </c>
      <c r="CJ1013" s="31">
        <v>10731906.9967041</v>
      </c>
      <c r="CK1013" s="31">
        <v>94075709.104492202</v>
      </c>
      <c r="CL1013" s="31">
        <v>20318280.426269501</v>
      </c>
      <c r="CM1013" s="31">
        <v>267923.99379348801</v>
      </c>
      <c r="CN1013" s="31">
        <v>42781253.779296897</v>
      </c>
      <c r="CO1013" s="31">
        <v>188980596.40625</v>
      </c>
      <c r="CP1013" s="31">
        <v>20318280.426269501</v>
      </c>
    </row>
    <row r="1014" spans="1:94">
      <c r="A1014" s="138" t="s">
        <v>82</v>
      </c>
      <c r="B1014" s="163">
        <v>40057</v>
      </c>
      <c r="C1014" s="31">
        <v>136141.50167274501</v>
      </c>
      <c r="D1014" s="31">
        <v>0</v>
      </c>
      <c r="E1014" s="31">
        <v>24840.153148651101</v>
      </c>
      <c r="F1014" s="31">
        <v>20157.7039139271</v>
      </c>
      <c r="G1014" s="31">
        <v>7428.09799832106</v>
      </c>
      <c r="H1014" s="31">
        <v>341.017088685185</v>
      </c>
      <c r="I1014" s="31">
        <v>43.674424943979801</v>
      </c>
      <c r="J1014" s="31">
        <v>98075.126867294297</v>
      </c>
      <c r="K1014" s="31">
        <v>4385.00276708603</v>
      </c>
      <c r="L1014" s="31">
        <v>38905.543438434601</v>
      </c>
      <c r="M1014" s="31">
        <v>48432.534335613302</v>
      </c>
      <c r="N1014" s="31">
        <v>12179.941773295401</v>
      </c>
      <c r="O1014" s="31">
        <v>57752.612848758698</v>
      </c>
      <c r="P1014" s="31">
        <v>0</v>
      </c>
      <c r="Q1014" s="31">
        <v>7292.29615706205</v>
      </c>
      <c r="R1014" s="31">
        <v>6339.8083514571199</v>
      </c>
      <c r="S1014" s="31">
        <v>0</v>
      </c>
      <c r="T1014" s="31">
        <v>1686.0819585025299</v>
      </c>
      <c r="U1014" s="31">
        <v>102570.42658560709</v>
      </c>
      <c r="V1014" s="31">
        <v>7469336.8783569299</v>
      </c>
      <c r="W1014" s="31">
        <v>0</v>
      </c>
      <c r="X1014" s="31">
        <v>1835858.9677124</v>
      </c>
      <c r="Y1014" s="31">
        <v>1228852.2005157501</v>
      </c>
      <c r="Z1014" s="31">
        <v>1397704.79016113</v>
      </c>
      <c r="AA1014" s="31">
        <v>51276.419288158402</v>
      </c>
      <c r="AB1014" s="31">
        <v>6422.07030212879</v>
      </c>
      <c r="AC1014" s="31">
        <v>32066794.53125</v>
      </c>
      <c r="AD1014" s="31">
        <v>596342.855232239</v>
      </c>
      <c r="AE1014" s="31">
        <v>1496266.2883453399</v>
      </c>
      <c r="AF1014" s="31">
        <v>2348612.1777954102</v>
      </c>
      <c r="AG1014" s="31">
        <v>1815476.1001434301</v>
      </c>
      <c r="AH1014" s="31">
        <v>2666850.3841247601</v>
      </c>
      <c r="AI1014" s="31">
        <v>0</v>
      </c>
      <c r="AJ1014" s="31">
        <v>942985.07610320998</v>
      </c>
      <c r="AK1014" s="31">
        <v>1171288.18640137</v>
      </c>
      <c r="AL1014" s="31">
        <v>0</v>
      </c>
      <c r="AM1014" s="31">
        <v>273633.21555328398</v>
      </c>
      <c r="AN1014" s="31">
        <v>32699524.8984375</v>
      </c>
      <c r="AO1014" s="31">
        <v>68481371.163085893</v>
      </c>
      <c r="AP1014" s="31">
        <v>0</v>
      </c>
      <c r="AQ1014" s="31">
        <v>15529744.626953101</v>
      </c>
      <c r="AR1014" s="31">
        <v>10380095.8206787</v>
      </c>
      <c r="AS1014" s="31">
        <v>10642992.380371099</v>
      </c>
      <c r="AT1014" s="31">
        <v>381372.46014785802</v>
      </c>
      <c r="AU1014" s="31">
        <v>45030.808893203699</v>
      </c>
      <c r="AV1014" s="31">
        <v>95644633.688476607</v>
      </c>
      <c r="AW1014" s="31">
        <v>1715594.42077637</v>
      </c>
      <c r="AX1014" s="31">
        <v>15122488.612793</v>
      </c>
      <c r="AY1014" s="31">
        <v>21903297.4384766</v>
      </c>
      <c r="AZ1014" s="31">
        <v>14737644.126220699</v>
      </c>
      <c r="BA1014" s="31">
        <v>23898111.209716801</v>
      </c>
      <c r="BB1014" s="31">
        <v>0</v>
      </c>
      <c r="BC1014" s="31">
        <v>7960420.3549804697</v>
      </c>
      <c r="BD1014" s="31">
        <v>8843655.6458740197</v>
      </c>
      <c r="BE1014" s="31">
        <v>0</v>
      </c>
      <c r="BF1014" s="31">
        <v>2171735.6279296898</v>
      </c>
      <c r="BG1014" s="31">
        <v>97425005.133789107</v>
      </c>
      <c r="BH1014" s="31">
        <v>14745801.556518599</v>
      </c>
      <c r="BI1014" s="31">
        <v>0</v>
      </c>
      <c r="BJ1014" s="31">
        <v>4398907.0022582998</v>
      </c>
      <c r="BK1014" s="31">
        <v>3329266.4914245601</v>
      </c>
      <c r="BL1014" s="31">
        <v>963480.62123107899</v>
      </c>
      <c r="BM1014" s="31">
        <v>33409.783117294297</v>
      </c>
      <c r="BN1014" s="31">
        <v>5392.67079806328</v>
      </c>
      <c r="BO1014" s="31">
        <v>0</v>
      </c>
      <c r="BP1014" s="31">
        <v>0</v>
      </c>
      <c r="BQ1014" s="31">
        <v>0</v>
      </c>
      <c r="BR1014" s="31">
        <v>6392427.3479003897</v>
      </c>
      <c r="BS1014" s="31">
        <v>5145098.3767700205</v>
      </c>
      <c r="BT1014" s="31">
        <v>4651468.9984741202</v>
      </c>
      <c r="BU1014" s="31">
        <v>0</v>
      </c>
      <c r="BV1014" s="31">
        <v>3133871.6264953599</v>
      </c>
      <c r="BW1014" s="31">
        <v>1001723.24960327</v>
      </c>
      <c r="BX1014" s="31">
        <v>0</v>
      </c>
      <c r="BY1014" s="31">
        <v>0</v>
      </c>
      <c r="BZ1014" s="31">
        <v>0</v>
      </c>
      <c r="CA1014" s="31">
        <v>161051.97465133699</v>
      </c>
      <c r="CB1014" s="31">
        <v>9302810.2850341797</v>
      </c>
      <c r="CC1014" s="31">
        <v>84050200.552734405</v>
      </c>
      <c r="CD1014" s="31">
        <v>19090683.7587891</v>
      </c>
      <c r="CE1014" s="31">
        <v>7775.2091569900504</v>
      </c>
      <c r="CF1014" s="31">
        <v>1449723.44050598</v>
      </c>
      <c r="CG1014" s="31">
        <v>11068386.134887701</v>
      </c>
      <c r="CH1014" s="31">
        <v>1001723.24960327</v>
      </c>
      <c r="CI1014" s="31">
        <v>168822.24457931501</v>
      </c>
      <c r="CJ1014" s="31">
        <v>10750015.3253174</v>
      </c>
      <c r="CK1014" s="31">
        <v>95098002.895507798</v>
      </c>
      <c r="CL1014" s="31">
        <v>20075444.128173798</v>
      </c>
      <c r="CM1014" s="31">
        <v>270193.131038666</v>
      </c>
      <c r="CN1014" s="31">
        <v>43376246.585449196</v>
      </c>
      <c r="CO1014" s="31">
        <v>192165148.74218801</v>
      </c>
      <c r="CP1014" s="31">
        <v>20075444.128173798</v>
      </c>
    </row>
    <row r="1015" spans="1:94">
      <c r="A1015" s="138" t="s">
        <v>82</v>
      </c>
      <c r="B1015" s="163">
        <v>40148</v>
      </c>
      <c r="C1015" s="31">
        <v>139108.32733345</v>
      </c>
      <c r="D1015" s="31">
        <v>0</v>
      </c>
      <c r="E1015" s="31">
        <v>24093.600479364399</v>
      </c>
      <c r="F1015" s="31">
        <v>19900.4628622532</v>
      </c>
      <c r="G1015" s="31">
        <v>7785.8377664685204</v>
      </c>
      <c r="H1015" s="31">
        <v>162.760445447639</v>
      </c>
      <c r="I1015" s="31">
        <v>22.092075961874801</v>
      </c>
      <c r="J1015" s="31">
        <v>100515.53522205399</v>
      </c>
      <c r="K1015" s="31">
        <v>3140.0209582746002</v>
      </c>
      <c r="L1015" s="31">
        <v>39005.052353382103</v>
      </c>
      <c r="M1015" s="31">
        <v>48678.134974956498</v>
      </c>
      <c r="N1015" s="31">
        <v>12176.625700116199</v>
      </c>
      <c r="O1015" s="31">
        <v>59630.969989776597</v>
      </c>
      <c r="P1015" s="31">
        <v>0</v>
      </c>
      <c r="Q1015" s="31">
        <v>7215.6551230549803</v>
      </c>
      <c r="R1015" s="31">
        <v>6538.4156126976004</v>
      </c>
      <c r="S1015" s="31">
        <v>0</v>
      </c>
      <c r="T1015" s="31">
        <v>1693.6559399217399</v>
      </c>
      <c r="U1015" s="31">
        <v>103878.40487646937</v>
      </c>
      <c r="V1015" s="31">
        <v>7615662.44848633</v>
      </c>
      <c r="W1015" s="31">
        <v>0</v>
      </c>
      <c r="X1015" s="31">
        <v>1757544.9347228999</v>
      </c>
      <c r="Y1015" s="31">
        <v>1208132.2465057401</v>
      </c>
      <c r="Z1015" s="31">
        <v>1430850.8588104199</v>
      </c>
      <c r="AA1015" s="31">
        <v>20437.0140068531</v>
      </c>
      <c r="AB1015" s="31">
        <v>2521.37253651023</v>
      </c>
      <c r="AC1015" s="31">
        <v>32339060.4614258</v>
      </c>
      <c r="AD1015" s="31">
        <v>379625.668254852</v>
      </c>
      <c r="AE1015" s="31">
        <v>1487970.29496765</v>
      </c>
      <c r="AF1015" s="31">
        <v>2360312.4925842299</v>
      </c>
      <c r="AG1015" s="31">
        <v>1810072.9806518599</v>
      </c>
      <c r="AH1015" s="31">
        <v>2754247.9971008301</v>
      </c>
      <c r="AI1015" s="31">
        <v>0</v>
      </c>
      <c r="AJ1015" s="31">
        <v>942625.31519317604</v>
      </c>
      <c r="AK1015" s="31">
        <v>1181504.09375</v>
      </c>
      <c r="AL1015" s="31">
        <v>0</v>
      </c>
      <c r="AM1015" s="31">
        <v>267973.57934188802</v>
      </c>
      <c r="AN1015" s="31">
        <v>32770046.530029301</v>
      </c>
      <c r="AO1015" s="31">
        <v>70270872.426757798</v>
      </c>
      <c r="AP1015" s="31">
        <v>0</v>
      </c>
      <c r="AQ1015" s="31">
        <v>14944147.036377</v>
      </c>
      <c r="AR1015" s="31">
        <v>10268171.5006104</v>
      </c>
      <c r="AS1015" s="31">
        <v>10954039.4414063</v>
      </c>
      <c r="AT1015" s="31">
        <v>174222.08732032799</v>
      </c>
      <c r="AU1015" s="31">
        <v>21951.5406219959</v>
      </c>
      <c r="AV1015" s="31">
        <v>97515149.984375</v>
      </c>
      <c r="AW1015" s="31">
        <v>1106842.6762390099</v>
      </c>
      <c r="AX1015" s="31">
        <v>15228464.848998999</v>
      </c>
      <c r="AY1015" s="31">
        <v>22225065.177002002</v>
      </c>
      <c r="AZ1015" s="31">
        <v>14799765.5615234</v>
      </c>
      <c r="BA1015" s="31">
        <v>24919215.933593798</v>
      </c>
      <c r="BB1015" s="31">
        <v>0</v>
      </c>
      <c r="BC1015" s="31">
        <v>8008747.0628051804</v>
      </c>
      <c r="BD1015" s="31">
        <v>8961062.4411621094</v>
      </c>
      <c r="BE1015" s="31">
        <v>0</v>
      </c>
      <c r="BF1015" s="31">
        <v>2129954.4568481399</v>
      </c>
      <c r="BG1015" s="31">
        <v>98806169.131835893</v>
      </c>
      <c r="BH1015" s="31">
        <v>15215164.4216309</v>
      </c>
      <c r="BI1015" s="31">
        <v>0</v>
      </c>
      <c r="BJ1015" s="31">
        <v>4278791.4865722703</v>
      </c>
      <c r="BK1015" s="31">
        <v>3278239.4908447298</v>
      </c>
      <c r="BL1015" s="31">
        <v>993704.988670349</v>
      </c>
      <c r="BM1015" s="31">
        <v>17198.250649690599</v>
      </c>
      <c r="BN1015" s="31">
        <v>1897.03182882071</v>
      </c>
      <c r="BO1015" s="31">
        <v>0</v>
      </c>
      <c r="BP1015" s="31">
        <v>0</v>
      </c>
      <c r="BQ1015" s="31">
        <v>0</v>
      </c>
      <c r="BR1015" s="31">
        <v>6432623.36120605</v>
      </c>
      <c r="BS1015" s="31">
        <v>5170163.7149658203</v>
      </c>
      <c r="BT1015" s="31">
        <v>4847844.2412719699</v>
      </c>
      <c r="BU1015" s="31">
        <v>0</v>
      </c>
      <c r="BV1015" s="31">
        <v>3153281.0360412602</v>
      </c>
      <c r="BW1015" s="31">
        <v>1015063.82671356</v>
      </c>
      <c r="BX1015" s="31">
        <v>0</v>
      </c>
      <c r="BY1015" s="31">
        <v>0</v>
      </c>
      <c r="BZ1015" s="31">
        <v>0</v>
      </c>
      <c r="CA1015" s="31">
        <v>163130.42082977301</v>
      </c>
      <c r="CB1015" s="31">
        <v>9375126.2073974591</v>
      </c>
      <c r="CC1015" s="31">
        <v>85310137.219726607</v>
      </c>
      <c r="CD1015" s="31">
        <v>19542887.262207001</v>
      </c>
      <c r="CE1015" s="31">
        <v>7946.4962103366897</v>
      </c>
      <c r="CF1015" s="31">
        <v>1450725.8280792199</v>
      </c>
      <c r="CG1015" s="31">
        <v>11094425.0385742</v>
      </c>
      <c r="CH1015" s="31">
        <v>1015063.82671356</v>
      </c>
      <c r="CI1015" s="31">
        <v>171076.12840461699</v>
      </c>
      <c r="CJ1015" s="31">
        <v>10821678.4020996</v>
      </c>
      <c r="CK1015" s="31">
        <v>96395115.824218795</v>
      </c>
      <c r="CL1015" s="31">
        <v>20515969.84375</v>
      </c>
      <c r="CM1015" s="31">
        <v>273818.60379791301</v>
      </c>
      <c r="CN1015" s="31">
        <v>43616689.066894501</v>
      </c>
      <c r="CO1015" s="31">
        <v>195278261.41796899</v>
      </c>
      <c r="CP1015" s="31">
        <v>20515969.84375</v>
      </c>
    </row>
    <row r="1016" spans="1:94">
      <c r="A1016" s="138" t="s">
        <v>82</v>
      </c>
      <c r="B1016" s="163">
        <v>40238</v>
      </c>
      <c r="C1016" s="31">
        <v>139499.47405815101</v>
      </c>
      <c r="D1016" s="31">
        <v>0</v>
      </c>
      <c r="E1016" s="31">
        <v>23397.252365350701</v>
      </c>
      <c r="F1016" s="31">
        <v>19792.0710380077</v>
      </c>
      <c r="G1016" s="31">
        <v>8041.4459404945401</v>
      </c>
      <c r="H1016" s="31">
        <v>0</v>
      </c>
      <c r="I1016" s="31">
        <v>0</v>
      </c>
      <c r="J1016" s="31">
        <v>102664.463685036</v>
      </c>
      <c r="K1016" s="31">
        <v>2302.8106711804899</v>
      </c>
      <c r="L1016" s="31">
        <v>39378.557795524597</v>
      </c>
      <c r="M1016" s="31">
        <v>48316.545177936598</v>
      </c>
      <c r="N1016" s="31">
        <v>12208.3401427269</v>
      </c>
      <c r="O1016" s="31">
        <v>60227.550327777899</v>
      </c>
      <c r="P1016" s="31">
        <v>0</v>
      </c>
      <c r="Q1016" s="31">
        <v>7106.2375547289803</v>
      </c>
      <c r="R1016" s="31">
        <v>6643.1754259467098</v>
      </c>
      <c r="S1016" s="31">
        <v>0</v>
      </c>
      <c r="T1016" s="31">
        <v>1670.3577813357099</v>
      </c>
      <c r="U1016" s="31">
        <v>104923.08250053547</v>
      </c>
      <c r="V1016" s="31">
        <v>7615507.0007934598</v>
      </c>
      <c r="W1016" s="31">
        <v>0</v>
      </c>
      <c r="X1016" s="31">
        <v>1649218.88275146</v>
      </c>
      <c r="Y1016" s="31">
        <v>1177347.6175231901</v>
      </c>
      <c r="Z1016" s="31">
        <v>1458183.75404358</v>
      </c>
      <c r="AA1016" s="31">
        <v>0</v>
      </c>
      <c r="AB1016" s="31">
        <v>0</v>
      </c>
      <c r="AC1016" s="31">
        <v>32876484.766845699</v>
      </c>
      <c r="AD1016" s="31">
        <v>262339.71497345</v>
      </c>
      <c r="AE1016" s="31">
        <v>1457873.3376617399</v>
      </c>
      <c r="AF1016" s="31">
        <v>2336465.5648803702</v>
      </c>
      <c r="AG1016" s="31">
        <v>1799682.18205261</v>
      </c>
      <c r="AH1016" s="31">
        <v>2782351.3589172401</v>
      </c>
      <c r="AI1016" s="31">
        <v>0</v>
      </c>
      <c r="AJ1016" s="31">
        <v>933448.81455230701</v>
      </c>
      <c r="AK1016" s="31">
        <v>1202058.6411743199</v>
      </c>
      <c r="AL1016" s="31">
        <v>0</v>
      </c>
      <c r="AM1016" s="31">
        <v>261314.07568168599</v>
      </c>
      <c r="AN1016" s="31">
        <v>33127851.3046875</v>
      </c>
      <c r="AO1016" s="31">
        <v>70663005.349609405</v>
      </c>
      <c r="AP1016" s="31">
        <v>0</v>
      </c>
      <c r="AQ1016" s="31">
        <v>14260482.9567871</v>
      </c>
      <c r="AR1016" s="31">
        <v>10119962.6256104</v>
      </c>
      <c r="AS1016" s="31">
        <v>11277749.7741699</v>
      </c>
      <c r="AT1016" s="31">
        <v>0</v>
      </c>
      <c r="AU1016" s="31">
        <v>0</v>
      </c>
      <c r="AV1016" s="31">
        <v>100093180.253906</v>
      </c>
      <c r="AW1016" s="31">
        <v>771761.02563476597</v>
      </c>
      <c r="AX1016" s="31">
        <v>15061441.072753901</v>
      </c>
      <c r="AY1016" s="31">
        <v>22146377.669921901</v>
      </c>
      <c r="AZ1016" s="31">
        <v>14785492.902832</v>
      </c>
      <c r="BA1016" s="31">
        <v>25236634.9445801</v>
      </c>
      <c r="BB1016" s="31">
        <v>0</v>
      </c>
      <c r="BC1016" s="31">
        <v>7986336.3142089797</v>
      </c>
      <c r="BD1016" s="31">
        <v>9225270.7943115197</v>
      </c>
      <c r="BE1016" s="31">
        <v>0</v>
      </c>
      <c r="BF1016" s="31">
        <v>2103063.4717102102</v>
      </c>
      <c r="BG1016" s="31">
        <v>100820959.665039</v>
      </c>
      <c r="BH1016" s="31">
        <v>15803832.2803955</v>
      </c>
      <c r="BI1016" s="31">
        <v>0</v>
      </c>
      <c r="BJ1016" s="31">
        <v>4135716.4225769001</v>
      </c>
      <c r="BK1016" s="31">
        <v>3245879.0373229999</v>
      </c>
      <c r="BL1016" s="31">
        <v>1046429.02431488</v>
      </c>
      <c r="BM1016" s="31">
        <v>1388.30270299315</v>
      </c>
      <c r="BN1016" s="31">
        <v>374.64915895834599</v>
      </c>
      <c r="BO1016" s="31">
        <v>0</v>
      </c>
      <c r="BP1016" s="31">
        <v>0</v>
      </c>
      <c r="BQ1016" s="31">
        <v>0</v>
      </c>
      <c r="BR1016" s="31">
        <v>6523393.9042968797</v>
      </c>
      <c r="BS1016" s="31">
        <v>5183997.1080322303</v>
      </c>
      <c r="BT1016" s="31">
        <v>4908494.1433105497</v>
      </c>
      <c r="BU1016" s="31">
        <v>0</v>
      </c>
      <c r="BV1016" s="31">
        <v>3159590.6624145498</v>
      </c>
      <c r="BW1016" s="31">
        <v>1047982.93491364</v>
      </c>
      <c r="BX1016" s="31">
        <v>0</v>
      </c>
      <c r="BY1016" s="31">
        <v>0</v>
      </c>
      <c r="BZ1016" s="31">
        <v>0</v>
      </c>
      <c r="CA1016" s="31">
        <v>162832.79288101199</v>
      </c>
      <c r="CB1016" s="31">
        <v>9264746.76025391</v>
      </c>
      <c r="CC1016" s="31">
        <v>84775020.058593795</v>
      </c>
      <c r="CD1016" s="31">
        <v>19937140.4697266</v>
      </c>
      <c r="CE1016" s="31">
        <v>8054.0372684001904</v>
      </c>
      <c r="CF1016" s="31">
        <v>1460719.1416778599</v>
      </c>
      <c r="CG1016" s="31">
        <v>11295186.2573242</v>
      </c>
      <c r="CH1016" s="31">
        <v>1047982.93491364</v>
      </c>
      <c r="CI1016" s="31">
        <v>170898.84145164501</v>
      </c>
      <c r="CJ1016" s="31">
        <v>10733742.354003901</v>
      </c>
      <c r="CK1016" s="31">
        <v>96111629.755859405</v>
      </c>
      <c r="CL1016" s="31">
        <v>21016157.915527299</v>
      </c>
      <c r="CM1016" s="31">
        <v>274704.35401916498</v>
      </c>
      <c r="CN1016" s="31">
        <v>43893365.396484397</v>
      </c>
      <c r="CO1016" s="31">
        <v>197220287.83398399</v>
      </c>
      <c r="CP1016" s="31">
        <v>21016157.915527299</v>
      </c>
    </row>
    <row r="1017" spans="1:94">
      <c r="A1017" s="138" t="s">
        <v>82</v>
      </c>
      <c r="B1017" s="163">
        <v>40330</v>
      </c>
      <c r="C1017" s="31">
        <v>141474.95904350301</v>
      </c>
      <c r="D1017" s="31">
        <v>0</v>
      </c>
      <c r="E1017" s="31">
        <v>23005.352867364902</v>
      </c>
      <c r="F1017" s="31">
        <v>19587.015532255198</v>
      </c>
      <c r="G1017" s="31">
        <v>8176.9723352193796</v>
      </c>
      <c r="H1017" s="31">
        <v>0</v>
      </c>
      <c r="I1017" s="31">
        <v>0</v>
      </c>
      <c r="J1017" s="31">
        <v>104241.03017807</v>
      </c>
      <c r="K1017" s="31">
        <v>2033.70001731813</v>
      </c>
      <c r="L1017" s="31">
        <v>40578.144746303602</v>
      </c>
      <c r="M1017" s="31">
        <v>48816.289255618998</v>
      </c>
      <c r="N1017" s="31">
        <v>12229.5374150276</v>
      </c>
      <c r="O1017" s="31">
        <v>61106.833231926001</v>
      </c>
      <c r="P1017" s="31">
        <v>0</v>
      </c>
      <c r="Q1017" s="31">
        <v>6994.10112386942</v>
      </c>
      <c r="R1017" s="31">
        <v>6780.1021133065196</v>
      </c>
      <c r="S1017" s="31">
        <v>0</v>
      </c>
      <c r="T1017" s="31">
        <v>1683.74285323918</v>
      </c>
      <c r="U1017" s="31">
        <v>106005.51331457445</v>
      </c>
      <c r="V1017" s="31">
        <v>7769228.0286865197</v>
      </c>
      <c r="W1017" s="31">
        <v>0</v>
      </c>
      <c r="X1017" s="31">
        <v>1591569.8054046601</v>
      </c>
      <c r="Y1017" s="31">
        <v>1145789.67350769</v>
      </c>
      <c r="Z1017" s="31">
        <v>1473140.15130615</v>
      </c>
      <c r="AA1017" s="31">
        <v>0</v>
      </c>
      <c r="AB1017" s="31">
        <v>0</v>
      </c>
      <c r="AC1017" s="31">
        <v>33516479.543701202</v>
      </c>
      <c r="AD1017" s="31">
        <v>227874.85554122899</v>
      </c>
      <c r="AE1017" s="31">
        <v>1483040.1430206301</v>
      </c>
      <c r="AF1017" s="31">
        <v>2367029.23077393</v>
      </c>
      <c r="AG1017" s="31">
        <v>1814807.5450591999</v>
      </c>
      <c r="AH1017" s="31">
        <v>2791132.20785522</v>
      </c>
      <c r="AI1017" s="31">
        <v>0</v>
      </c>
      <c r="AJ1017" s="31">
        <v>917557.20818328904</v>
      </c>
      <c r="AK1017" s="31">
        <v>1217426.2266082801</v>
      </c>
      <c r="AL1017" s="31">
        <v>0</v>
      </c>
      <c r="AM1017" s="31">
        <v>260672.602762222</v>
      </c>
      <c r="AN1017" s="31">
        <v>33668242.498535201</v>
      </c>
      <c r="AO1017" s="31">
        <v>72494797.010742202</v>
      </c>
      <c r="AP1017" s="31">
        <v>0</v>
      </c>
      <c r="AQ1017" s="31">
        <v>13913042.3168945</v>
      </c>
      <c r="AR1017" s="31">
        <v>9952707.6403808594</v>
      </c>
      <c r="AS1017" s="31">
        <v>11476083.7629395</v>
      </c>
      <c r="AT1017" s="31">
        <v>0</v>
      </c>
      <c r="AU1017" s="31">
        <v>0</v>
      </c>
      <c r="AV1017" s="31">
        <v>102491734.602539</v>
      </c>
      <c r="AW1017" s="31">
        <v>673461.81742095901</v>
      </c>
      <c r="AX1017" s="31">
        <v>15462202.1595459</v>
      </c>
      <c r="AY1017" s="31">
        <v>22634280.970947299</v>
      </c>
      <c r="AZ1017" s="31">
        <v>14984624.7431641</v>
      </c>
      <c r="BA1017" s="31">
        <v>25572588.146728501</v>
      </c>
      <c r="BB1017" s="31">
        <v>0</v>
      </c>
      <c r="BC1017" s="31">
        <v>7902524.4054565402</v>
      </c>
      <c r="BD1017" s="31">
        <v>9382421.1818847694</v>
      </c>
      <c r="BE1017" s="31">
        <v>0</v>
      </c>
      <c r="BF1017" s="31">
        <v>2121194.6541748</v>
      </c>
      <c r="BG1017" s="31">
        <v>102954577</v>
      </c>
      <c r="BH1017" s="31">
        <v>16194910.258667</v>
      </c>
      <c r="BI1017" s="31">
        <v>0</v>
      </c>
      <c r="BJ1017" s="31">
        <v>4034631.3323669401</v>
      </c>
      <c r="BK1017" s="31">
        <v>3165743.6251220698</v>
      </c>
      <c r="BL1017" s="31">
        <v>1071811.2633209201</v>
      </c>
      <c r="BM1017" s="31">
        <v>2349.7908687591598</v>
      </c>
      <c r="BN1017" s="31">
        <v>268.282507762313</v>
      </c>
      <c r="BO1017" s="31">
        <v>0</v>
      </c>
      <c r="BP1017" s="31">
        <v>0</v>
      </c>
      <c r="BQ1017" s="31">
        <v>0</v>
      </c>
      <c r="BR1017" s="31">
        <v>6680333.1621704102</v>
      </c>
      <c r="BS1017" s="31">
        <v>5249579.17504883</v>
      </c>
      <c r="BT1017" s="31">
        <v>4972667.8861084003</v>
      </c>
      <c r="BU1017" s="31">
        <v>0</v>
      </c>
      <c r="BV1017" s="31">
        <v>3133939.7139282199</v>
      </c>
      <c r="BW1017" s="31">
        <v>1071675.55064392</v>
      </c>
      <c r="BX1017" s="31">
        <v>0</v>
      </c>
      <c r="BY1017" s="31">
        <v>0</v>
      </c>
      <c r="BZ1017" s="31">
        <v>0</v>
      </c>
      <c r="CA1017" s="31">
        <v>164503.63140106201</v>
      </c>
      <c r="CB1017" s="31">
        <v>9367919.0526122991</v>
      </c>
      <c r="CC1017" s="31">
        <v>86459683.025390595</v>
      </c>
      <c r="CD1017" s="31">
        <v>20228927.564697299</v>
      </c>
      <c r="CE1017" s="31">
        <v>8176.2646074891099</v>
      </c>
      <c r="CF1017" s="31">
        <v>1475241.3292846701</v>
      </c>
      <c r="CG1017" s="31">
        <v>11483215.677368199</v>
      </c>
      <c r="CH1017" s="31">
        <v>1071675.55064392</v>
      </c>
      <c r="CI1017" s="31">
        <v>172674.63426399199</v>
      </c>
      <c r="CJ1017" s="31">
        <v>10842125.0943604</v>
      </c>
      <c r="CK1017" s="31">
        <v>97933910.260742202</v>
      </c>
      <c r="CL1017" s="31">
        <v>21340084.271972701</v>
      </c>
      <c r="CM1017" s="31">
        <v>277468.32727432298</v>
      </c>
      <c r="CN1017" s="31">
        <v>44515903.728515603</v>
      </c>
      <c r="CO1017" s="31">
        <v>200826105.64648399</v>
      </c>
      <c r="CP1017" s="31">
        <v>21340084.271972701</v>
      </c>
    </row>
    <row r="1018" spans="1:94">
      <c r="A1018" s="138" t="s">
        <v>82</v>
      </c>
      <c r="B1018" s="163">
        <v>40422</v>
      </c>
      <c r="C1018" s="31">
        <v>141741.97672653201</v>
      </c>
      <c r="D1018" s="31">
        <v>0</v>
      </c>
      <c r="E1018" s="31">
        <v>22457.6333394051</v>
      </c>
      <c r="F1018" s="31">
        <v>19260.729758739501</v>
      </c>
      <c r="G1018" s="31">
        <v>8276.5562055110895</v>
      </c>
      <c r="H1018" s="31">
        <v>0</v>
      </c>
      <c r="I1018" s="31">
        <v>0</v>
      </c>
      <c r="J1018" s="31">
        <v>105158.581913948</v>
      </c>
      <c r="K1018" s="31">
        <v>1732.7333577573299</v>
      </c>
      <c r="L1018" s="31">
        <v>39247.386188507102</v>
      </c>
      <c r="M1018" s="31">
        <v>48754.819784641302</v>
      </c>
      <c r="N1018" s="31">
        <v>12196.9560654163</v>
      </c>
      <c r="O1018" s="31">
        <v>61018.1237711906</v>
      </c>
      <c r="P1018" s="31">
        <v>0</v>
      </c>
      <c r="Q1018" s="31">
        <v>6912.7441047430002</v>
      </c>
      <c r="R1018" s="31">
        <v>6845.6706807017299</v>
      </c>
      <c r="S1018" s="31">
        <v>0</v>
      </c>
      <c r="T1018" s="31">
        <v>1694.0159834921401</v>
      </c>
      <c r="U1018" s="31">
        <v>106993.18994330356</v>
      </c>
      <c r="V1018" s="31">
        <v>7783758.9938964797</v>
      </c>
      <c r="W1018" s="31">
        <v>0</v>
      </c>
      <c r="X1018" s="31">
        <v>1550991.4259033201</v>
      </c>
      <c r="Y1018" s="31">
        <v>1124896.4188232401</v>
      </c>
      <c r="Z1018" s="31">
        <v>1480259.5088653599</v>
      </c>
      <c r="AA1018" s="31">
        <v>0</v>
      </c>
      <c r="AB1018" s="31">
        <v>0</v>
      </c>
      <c r="AC1018" s="31">
        <v>33839891.379882798</v>
      </c>
      <c r="AD1018" s="31">
        <v>194265.01022338899</v>
      </c>
      <c r="AE1018" s="31">
        <v>1453909.72236633</v>
      </c>
      <c r="AF1018" s="31">
        <v>2361580.6958618201</v>
      </c>
      <c r="AG1018" s="31">
        <v>1811530.0084533701</v>
      </c>
      <c r="AH1018" s="31">
        <v>2737241.4533081101</v>
      </c>
      <c r="AI1018" s="31">
        <v>0</v>
      </c>
      <c r="AJ1018" s="31">
        <v>915448.13940429699</v>
      </c>
      <c r="AK1018" s="31">
        <v>1221513.5951080299</v>
      </c>
      <c r="AL1018" s="31">
        <v>0</v>
      </c>
      <c r="AM1018" s="31">
        <v>255206.106079102</v>
      </c>
      <c r="AN1018" s="31">
        <v>34091606.806640603</v>
      </c>
      <c r="AO1018" s="31">
        <v>73072259.3984375</v>
      </c>
      <c r="AP1018" s="31">
        <v>0</v>
      </c>
      <c r="AQ1018" s="31">
        <v>13473494.4489746</v>
      </c>
      <c r="AR1018" s="31">
        <v>9725527.8918456994</v>
      </c>
      <c r="AS1018" s="31">
        <v>11574611.3869629</v>
      </c>
      <c r="AT1018" s="31">
        <v>0</v>
      </c>
      <c r="AU1018" s="31">
        <v>0</v>
      </c>
      <c r="AV1018" s="31">
        <v>104190767.621094</v>
      </c>
      <c r="AW1018" s="31">
        <v>576142.65200805699</v>
      </c>
      <c r="AX1018" s="31">
        <v>15102710.5866699</v>
      </c>
      <c r="AY1018" s="31">
        <v>22716930.365722701</v>
      </c>
      <c r="AZ1018" s="31">
        <v>15027310.5429688</v>
      </c>
      <c r="BA1018" s="31">
        <v>25256628.973144501</v>
      </c>
      <c r="BB1018" s="31">
        <v>0</v>
      </c>
      <c r="BC1018" s="31">
        <v>7879134.0563964797</v>
      </c>
      <c r="BD1018" s="31">
        <v>9465455.1934814509</v>
      </c>
      <c r="BE1018" s="31">
        <v>0</v>
      </c>
      <c r="BF1018" s="31">
        <v>2089933.6783904999</v>
      </c>
      <c r="BG1018" s="31">
        <v>104895519.178711</v>
      </c>
      <c r="BH1018" s="31">
        <v>15727812.267822299</v>
      </c>
      <c r="BI1018" s="31">
        <v>0</v>
      </c>
      <c r="BJ1018" s="31">
        <v>3909903.7429504399</v>
      </c>
      <c r="BK1018" s="31">
        <v>3101676.6156005901</v>
      </c>
      <c r="BL1018" s="31">
        <v>1082549.50126648</v>
      </c>
      <c r="BM1018" s="31">
        <v>955.88981752097595</v>
      </c>
      <c r="BN1018" s="31">
        <v>187.53968289308301</v>
      </c>
      <c r="BO1018" s="31">
        <v>0</v>
      </c>
      <c r="BP1018" s="31">
        <v>0</v>
      </c>
      <c r="BQ1018" s="31">
        <v>0</v>
      </c>
      <c r="BR1018" s="31">
        <v>6653693.95422363</v>
      </c>
      <c r="BS1018" s="31">
        <v>5233049.1373901404</v>
      </c>
      <c r="BT1018" s="31">
        <v>4908244.5225219699</v>
      </c>
      <c r="BU1018" s="31">
        <v>0</v>
      </c>
      <c r="BV1018" s="31">
        <v>3130186.4175109901</v>
      </c>
      <c r="BW1018" s="31">
        <v>1082530.50352478</v>
      </c>
      <c r="BX1018" s="31">
        <v>0</v>
      </c>
      <c r="BY1018" s="31">
        <v>0</v>
      </c>
      <c r="BZ1018" s="31">
        <v>0</v>
      </c>
      <c r="CA1018" s="31">
        <v>164291.59139823899</v>
      </c>
      <c r="CB1018" s="31">
        <v>9325454.3073730506</v>
      </c>
      <c r="CC1018" s="31">
        <v>86561950.565429702</v>
      </c>
      <c r="CD1018" s="31">
        <v>19607445.833984401</v>
      </c>
      <c r="CE1018" s="31">
        <v>8287.0676358938199</v>
      </c>
      <c r="CF1018" s="31">
        <v>1482547.9541320801</v>
      </c>
      <c r="CG1018" s="31">
        <v>11616868.935668901</v>
      </c>
      <c r="CH1018" s="31">
        <v>1082530.50352478</v>
      </c>
      <c r="CI1018" s="31">
        <v>172573.53861236601</v>
      </c>
      <c r="CJ1018" s="31">
        <v>10804584.545043901</v>
      </c>
      <c r="CK1018" s="31">
        <v>98155155.504882798</v>
      </c>
      <c r="CL1018" s="31">
        <v>20665816.579833999</v>
      </c>
      <c r="CM1018" s="31">
        <v>278389.10371780401</v>
      </c>
      <c r="CN1018" s="31">
        <v>44842120.6103516</v>
      </c>
      <c r="CO1018" s="31">
        <v>202776828.84375</v>
      </c>
      <c r="CP1018" s="31">
        <v>20665816.579833999</v>
      </c>
    </row>
    <row r="1019" spans="1:94">
      <c r="A1019" s="138" t="s">
        <v>82</v>
      </c>
      <c r="B1019" s="163">
        <v>40513</v>
      </c>
      <c r="C1019" s="31">
        <v>141361.08901977501</v>
      </c>
      <c r="D1019" s="31">
        <v>0</v>
      </c>
      <c r="E1019" s="31">
        <v>21934.331481695201</v>
      </c>
      <c r="F1019" s="31">
        <v>18912.014887332902</v>
      </c>
      <c r="G1019" s="31">
        <v>8409.0591514110602</v>
      </c>
      <c r="H1019" s="31">
        <v>0</v>
      </c>
      <c r="I1019" s="31">
        <v>0</v>
      </c>
      <c r="J1019" s="31">
        <v>106034.656878471</v>
      </c>
      <c r="K1019" s="31">
        <v>1542.16340781748</v>
      </c>
      <c r="L1019" s="31">
        <v>47404.341325759902</v>
      </c>
      <c r="M1019" s="31">
        <v>48553.709727764101</v>
      </c>
      <c r="N1019" s="31">
        <v>12115.126401424401</v>
      </c>
      <c r="O1019" s="31">
        <v>58955.997089862802</v>
      </c>
      <c r="P1019" s="31">
        <v>0</v>
      </c>
      <c r="Q1019" s="31">
        <v>6844.5113415718097</v>
      </c>
      <c r="R1019" s="31">
        <v>6894.33003014326</v>
      </c>
      <c r="S1019" s="31">
        <v>0</v>
      </c>
      <c r="T1019" s="31">
        <v>2005.1233071833799</v>
      </c>
      <c r="U1019" s="31">
        <v>107831.46805420892</v>
      </c>
      <c r="V1019" s="31">
        <v>7695660.7498779297</v>
      </c>
      <c r="W1019" s="31">
        <v>0</v>
      </c>
      <c r="X1019" s="31">
        <v>1485918.13354492</v>
      </c>
      <c r="Y1019" s="31">
        <v>1088475.38633728</v>
      </c>
      <c r="Z1019" s="31">
        <v>1480271.49291992</v>
      </c>
      <c r="AA1019" s="31">
        <v>0</v>
      </c>
      <c r="AB1019" s="31">
        <v>0</v>
      </c>
      <c r="AC1019" s="31">
        <v>33884619.8671875</v>
      </c>
      <c r="AD1019" s="31">
        <v>171551.14839363101</v>
      </c>
      <c r="AE1019" s="31">
        <v>1606645.3896484401</v>
      </c>
      <c r="AF1019" s="31">
        <v>2339089.61688232</v>
      </c>
      <c r="AG1019" s="31">
        <v>1791944.7123565699</v>
      </c>
      <c r="AH1019" s="31">
        <v>2513251.6680297898</v>
      </c>
      <c r="AI1019" s="31">
        <v>0</v>
      </c>
      <c r="AJ1019" s="31">
        <v>911873.159683228</v>
      </c>
      <c r="AK1019" s="31">
        <v>1205940.5610199</v>
      </c>
      <c r="AL1019" s="31">
        <v>0</v>
      </c>
      <c r="AM1019" s="31">
        <v>270923.54611206101</v>
      </c>
      <c r="AN1019" s="31">
        <v>34118066.4208984</v>
      </c>
      <c r="AO1019" s="31">
        <v>72563013.515625</v>
      </c>
      <c r="AP1019" s="31">
        <v>0</v>
      </c>
      <c r="AQ1019" s="31">
        <v>12988190.161987299</v>
      </c>
      <c r="AR1019" s="31">
        <v>9495889.26489258</v>
      </c>
      <c r="AS1019" s="31">
        <v>11665825.3997803</v>
      </c>
      <c r="AT1019" s="31">
        <v>0</v>
      </c>
      <c r="AU1019" s="31">
        <v>0</v>
      </c>
      <c r="AV1019" s="31">
        <v>105548589.79589801</v>
      </c>
      <c r="AW1019" s="31">
        <v>515111.25259399402</v>
      </c>
      <c r="AX1019" s="31">
        <v>16804495.701171901</v>
      </c>
      <c r="AY1019" s="31">
        <v>22602841.7033691</v>
      </c>
      <c r="AZ1019" s="31">
        <v>14942737.400756801</v>
      </c>
      <c r="BA1019" s="31">
        <v>23259596.748779301</v>
      </c>
      <c r="BB1019" s="31">
        <v>0</v>
      </c>
      <c r="BC1019" s="31">
        <v>7900768.2149658203</v>
      </c>
      <c r="BD1019" s="31">
        <v>9391575.4449462909</v>
      </c>
      <c r="BE1019" s="31">
        <v>0</v>
      </c>
      <c r="BF1019" s="31">
        <v>2232102.3828735398</v>
      </c>
      <c r="BG1019" s="31">
        <v>106280974.42675801</v>
      </c>
      <c r="BH1019" s="31">
        <v>15601810.6174316</v>
      </c>
      <c r="BI1019" s="31">
        <v>0</v>
      </c>
      <c r="BJ1019" s="31">
        <v>3798567.8466796898</v>
      </c>
      <c r="BK1019" s="31">
        <v>3009633.2381286598</v>
      </c>
      <c r="BL1019" s="31">
        <v>1078203.0327758801</v>
      </c>
      <c r="BM1019" s="31">
        <v>975.642729207873</v>
      </c>
      <c r="BN1019" s="31">
        <v>162.662102665752</v>
      </c>
      <c r="BO1019" s="31">
        <v>0</v>
      </c>
      <c r="BP1019" s="31">
        <v>0</v>
      </c>
      <c r="BQ1019" s="31">
        <v>0</v>
      </c>
      <c r="BR1019" s="31">
        <v>6655111.6202392597</v>
      </c>
      <c r="BS1019" s="31">
        <v>5205954.6317748995</v>
      </c>
      <c r="BT1019" s="31">
        <v>4523680.9970092801</v>
      </c>
      <c r="BU1019" s="31">
        <v>0</v>
      </c>
      <c r="BV1019" s="31">
        <v>3135421.1639099098</v>
      </c>
      <c r="BW1019" s="31">
        <v>1083782.11703491</v>
      </c>
      <c r="BX1019" s="31">
        <v>0</v>
      </c>
      <c r="BY1019" s="31">
        <v>0</v>
      </c>
      <c r="BZ1019" s="31">
        <v>0</v>
      </c>
      <c r="CA1019" s="31">
        <v>163321.23287963899</v>
      </c>
      <c r="CB1019" s="31">
        <v>9180063.3771972694</v>
      </c>
      <c r="CC1019" s="31">
        <v>85614346.015625</v>
      </c>
      <c r="CD1019" s="31">
        <v>19440330.061035201</v>
      </c>
      <c r="CE1019" s="31">
        <v>8409.8793127536792</v>
      </c>
      <c r="CF1019" s="31">
        <v>1477631.0603332501</v>
      </c>
      <c r="CG1019" s="31">
        <v>11632099.9017334</v>
      </c>
      <c r="CH1019" s="31">
        <v>1083782.11703491</v>
      </c>
      <c r="CI1019" s="31">
        <v>171726.82301712001</v>
      </c>
      <c r="CJ1019" s="31">
        <v>10651793.5423584</v>
      </c>
      <c r="CK1019" s="31">
        <v>97229509.438476607</v>
      </c>
      <c r="CL1019" s="31">
        <v>20468745.128173798</v>
      </c>
      <c r="CM1019" s="31">
        <v>278368.99146652198</v>
      </c>
      <c r="CN1019" s="31">
        <v>44788887.395019501</v>
      </c>
      <c r="CO1019" s="31">
        <v>203533836.80468801</v>
      </c>
      <c r="CP1019" s="31">
        <v>20468745.128173798</v>
      </c>
    </row>
    <row r="1020" spans="1:94">
      <c r="A1020" s="138" t="s">
        <v>82</v>
      </c>
      <c r="B1020" s="163">
        <v>40603</v>
      </c>
      <c r="C1020" s="31">
        <v>140516.23612785299</v>
      </c>
      <c r="D1020" s="31">
        <v>0</v>
      </c>
      <c r="E1020" s="31">
        <v>21558.548504829399</v>
      </c>
      <c r="F1020" s="31">
        <v>18601.2043516636</v>
      </c>
      <c r="G1020" s="31">
        <v>8489.5700376033801</v>
      </c>
      <c r="H1020" s="31">
        <v>0</v>
      </c>
      <c r="I1020" s="31">
        <v>0</v>
      </c>
      <c r="J1020" s="31">
        <v>107879.480529785</v>
      </c>
      <c r="K1020" s="31">
        <v>1368.6626251190901</v>
      </c>
      <c r="L1020" s="31">
        <v>93396.600462913499</v>
      </c>
      <c r="M1020" s="31">
        <v>48390.087010860399</v>
      </c>
      <c r="N1020" s="31">
        <v>11995.9617580175</v>
      </c>
      <c r="O1020" s="31">
        <v>0</v>
      </c>
      <c r="P1020" s="31">
        <v>0</v>
      </c>
      <c r="Q1020" s="31">
        <v>6785.3504278063801</v>
      </c>
      <c r="R1020" s="31">
        <v>0</v>
      </c>
      <c r="S1020" s="31">
        <v>0</v>
      </c>
      <c r="T1020" s="31">
        <v>8411.26219832897</v>
      </c>
      <c r="U1020" s="31">
        <v>109073.03325209836</v>
      </c>
      <c r="V1020" s="31">
        <v>7689861.5853881799</v>
      </c>
      <c r="W1020" s="31">
        <v>0</v>
      </c>
      <c r="X1020" s="31">
        <v>1438197.1248016399</v>
      </c>
      <c r="Y1020" s="31">
        <v>1051370.93453979</v>
      </c>
      <c r="Z1020" s="31">
        <v>1484915.5723571801</v>
      </c>
      <c r="AA1020" s="31">
        <v>0</v>
      </c>
      <c r="AB1020" s="31">
        <v>0</v>
      </c>
      <c r="AC1020" s="31">
        <v>34516654.129882798</v>
      </c>
      <c r="AD1020" s="31">
        <v>152308.41419982901</v>
      </c>
      <c r="AE1020" s="31">
        <v>4124043.68426514</v>
      </c>
      <c r="AF1020" s="31">
        <v>2342775.9357604999</v>
      </c>
      <c r="AG1020" s="31">
        <v>1756954.6886444101</v>
      </c>
      <c r="AH1020" s="31">
        <v>0</v>
      </c>
      <c r="AI1020" s="31">
        <v>0</v>
      </c>
      <c r="AJ1020" s="31">
        <v>912268.34928893996</v>
      </c>
      <c r="AK1020" s="31">
        <v>0</v>
      </c>
      <c r="AL1020" s="31">
        <v>0</v>
      </c>
      <c r="AM1020" s="31">
        <v>1486541.12138367</v>
      </c>
      <c r="AN1020" s="31">
        <v>34604490.872558601</v>
      </c>
      <c r="AO1020" s="31">
        <v>73210507.360351607</v>
      </c>
      <c r="AP1020" s="31">
        <v>0</v>
      </c>
      <c r="AQ1020" s="31">
        <v>12728121.3898926</v>
      </c>
      <c r="AR1020" s="31">
        <v>9293448.4298095703</v>
      </c>
      <c r="AS1020" s="31">
        <v>11746611.365600601</v>
      </c>
      <c r="AT1020" s="31">
        <v>0</v>
      </c>
      <c r="AU1020" s="31">
        <v>0</v>
      </c>
      <c r="AV1020" s="31">
        <v>108231823.081055</v>
      </c>
      <c r="AW1020" s="31">
        <v>461155.71383285499</v>
      </c>
      <c r="AX1020" s="31">
        <v>40096862.768066399</v>
      </c>
      <c r="AY1020" s="31">
        <v>22824227.696533199</v>
      </c>
      <c r="AZ1020" s="31">
        <v>14775794.110839801</v>
      </c>
      <c r="BA1020" s="31">
        <v>0</v>
      </c>
      <c r="BB1020" s="31">
        <v>0</v>
      </c>
      <c r="BC1020" s="31">
        <v>7943915.4052734403</v>
      </c>
      <c r="BD1020" s="31">
        <v>0</v>
      </c>
      <c r="BE1020" s="31">
        <v>0</v>
      </c>
      <c r="BF1020" s="31">
        <v>11774359.053466801</v>
      </c>
      <c r="BG1020" s="31">
        <v>108493529.103516</v>
      </c>
      <c r="BH1020" s="31">
        <v>11730720.3673096</v>
      </c>
      <c r="BI1020" s="31">
        <v>0</v>
      </c>
      <c r="BJ1020" s="31">
        <v>3349616.1836242699</v>
      </c>
      <c r="BK1020" s="31">
        <v>2856277.6014709501</v>
      </c>
      <c r="BL1020" s="31">
        <v>0</v>
      </c>
      <c r="BM1020" s="31">
        <v>0</v>
      </c>
      <c r="BN1020" s="31">
        <v>0</v>
      </c>
      <c r="BO1020" s="31">
        <v>0</v>
      </c>
      <c r="BP1020" s="31">
        <v>0</v>
      </c>
      <c r="BQ1020" s="31">
        <v>0</v>
      </c>
      <c r="BR1020" s="31">
        <v>6708436.3691406297</v>
      </c>
      <c r="BS1020" s="31">
        <v>5169168.2346191397</v>
      </c>
      <c r="BT1020" s="31">
        <v>0</v>
      </c>
      <c r="BU1020" s="31">
        <v>0</v>
      </c>
      <c r="BV1020" s="31">
        <v>3177106.6240844699</v>
      </c>
      <c r="BW1020" s="31">
        <v>0</v>
      </c>
      <c r="BX1020" s="31">
        <v>0</v>
      </c>
      <c r="BY1020" s="31">
        <v>0</v>
      </c>
      <c r="BZ1020" s="31">
        <v>0</v>
      </c>
      <c r="CA1020" s="31">
        <v>161977.76883697501</v>
      </c>
      <c r="CB1020" s="31">
        <v>9134244.4060058594</v>
      </c>
      <c r="CC1020" s="31">
        <v>85847585.646484405</v>
      </c>
      <c r="CD1020" s="31">
        <v>15077023.775512701</v>
      </c>
      <c r="CE1020" s="31">
        <v>8498.1871514320392</v>
      </c>
      <c r="CF1020" s="31">
        <v>1489636.07347107</v>
      </c>
      <c r="CG1020" s="31">
        <v>11785721.470214801</v>
      </c>
      <c r="CH1020" s="31">
        <v>0</v>
      </c>
      <c r="CI1020" s="31">
        <v>170490.78479385399</v>
      </c>
      <c r="CJ1020" s="31">
        <v>10634881.0703125</v>
      </c>
      <c r="CK1020" s="31">
        <v>97686027.712890595</v>
      </c>
      <c r="CL1020" s="31">
        <v>15075301.857910199</v>
      </c>
      <c r="CM1020" s="31">
        <v>278407.60287094099</v>
      </c>
      <c r="CN1020" s="31">
        <v>45251843.1337891</v>
      </c>
      <c r="CO1020" s="31">
        <v>206389472.80859399</v>
      </c>
      <c r="CP1020" s="31">
        <v>15075301.857910199</v>
      </c>
    </row>
    <row r="1021" spans="1:94">
      <c r="A1021" s="138" t="s">
        <v>82</v>
      </c>
      <c r="B1021" s="163">
        <v>40695</v>
      </c>
      <c r="C1021" s="31">
        <v>140435.91324234</v>
      </c>
      <c r="D1021" s="31">
        <v>0</v>
      </c>
      <c r="E1021" s="31">
        <v>20778.300556659698</v>
      </c>
      <c r="F1021" s="31">
        <v>18309.8137376308</v>
      </c>
      <c r="G1021" s="31">
        <v>8592.8946460485495</v>
      </c>
      <c r="H1021" s="31">
        <v>0</v>
      </c>
      <c r="I1021" s="31">
        <v>0</v>
      </c>
      <c r="J1021" s="31">
        <v>108824.283322334</v>
      </c>
      <c r="K1021" s="31">
        <v>1238.6100025475</v>
      </c>
      <c r="L1021" s="31">
        <v>93899.171056747393</v>
      </c>
      <c r="M1021" s="31">
        <v>48378.429169654803</v>
      </c>
      <c r="N1021" s="31">
        <v>11913.0239133835</v>
      </c>
      <c r="O1021" s="31">
        <v>0</v>
      </c>
      <c r="P1021" s="31">
        <v>0</v>
      </c>
      <c r="Q1021" s="31">
        <v>6735.1822246313104</v>
      </c>
      <c r="R1021" s="31">
        <v>0</v>
      </c>
      <c r="S1021" s="31">
        <v>0</v>
      </c>
      <c r="T1021" s="31">
        <v>8643.7925821542703</v>
      </c>
      <c r="U1021" s="31">
        <v>109881.62247535728</v>
      </c>
      <c r="V1021" s="31">
        <v>7669584.7935180701</v>
      </c>
      <c r="W1021" s="31">
        <v>0</v>
      </c>
      <c r="X1021" s="31">
        <v>1344908.8239593499</v>
      </c>
      <c r="Y1021" s="31">
        <v>1032269.71554565</v>
      </c>
      <c r="Z1021" s="31">
        <v>1480422.13288879</v>
      </c>
      <c r="AA1021" s="31">
        <v>0</v>
      </c>
      <c r="AB1021" s="31">
        <v>0</v>
      </c>
      <c r="AC1021" s="31">
        <v>34949258.319824196</v>
      </c>
      <c r="AD1021" s="31">
        <v>132860.30173111</v>
      </c>
      <c r="AE1021" s="31">
        <v>4022126.9561767601</v>
      </c>
      <c r="AF1021" s="31">
        <v>2339723.1209106399</v>
      </c>
      <c r="AG1021" s="31">
        <v>1728434.02764893</v>
      </c>
      <c r="AH1021" s="31">
        <v>0</v>
      </c>
      <c r="AI1021" s="31">
        <v>0</v>
      </c>
      <c r="AJ1021" s="31">
        <v>916473.86165618896</v>
      </c>
      <c r="AK1021" s="31">
        <v>0</v>
      </c>
      <c r="AL1021" s="31">
        <v>0</v>
      </c>
      <c r="AM1021" s="31">
        <v>1485688.6482543901</v>
      </c>
      <c r="AN1021" s="31">
        <v>35027531.884277299</v>
      </c>
      <c r="AO1021" s="31">
        <v>73258185.832031295</v>
      </c>
      <c r="AP1021" s="31">
        <v>0</v>
      </c>
      <c r="AQ1021" s="31">
        <v>12025636.588012701</v>
      </c>
      <c r="AR1021" s="31">
        <v>9188291.9932861291</v>
      </c>
      <c r="AS1021" s="31">
        <v>11785802.3502197</v>
      </c>
      <c r="AT1021" s="31">
        <v>0</v>
      </c>
      <c r="AU1021" s="31">
        <v>0</v>
      </c>
      <c r="AV1021" s="31">
        <v>110249745.10839801</v>
      </c>
      <c r="AW1021" s="31">
        <v>404633.73428344697</v>
      </c>
      <c r="AX1021" s="31">
        <v>39618830.478027299</v>
      </c>
      <c r="AY1021" s="31">
        <v>22942920.7805176</v>
      </c>
      <c r="AZ1021" s="31">
        <v>14533275.943603501</v>
      </c>
      <c r="BA1021" s="31">
        <v>0</v>
      </c>
      <c r="BB1021" s="31">
        <v>0</v>
      </c>
      <c r="BC1021" s="31">
        <v>8018794.57958984</v>
      </c>
      <c r="BD1021" s="31">
        <v>0</v>
      </c>
      <c r="BE1021" s="31">
        <v>0</v>
      </c>
      <c r="BF1021" s="31">
        <v>11822868.412475601</v>
      </c>
      <c r="BG1021" s="31">
        <v>110497220.76464801</v>
      </c>
      <c r="BH1021" s="31">
        <v>11824396.173095699</v>
      </c>
      <c r="BI1021" s="31">
        <v>0</v>
      </c>
      <c r="BJ1021" s="31">
        <v>3258885.45620728</v>
      </c>
      <c r="BK1021" s="31">
        <v>2803644.9522094699</v>
      </c>
      <c r="BL1021" s="31">
        <v>0</v>
      </c>
      <c r="BM1021" s="31">
        <v>0</v>
      </c>
      <c r="BN1021" s="31">
        <v>0</v>
      </c>
      <c r="BO1021" s="31">
        <v>0</v>
      </c>
      <c r="BP1021" s="31">
        <v>0</v>
      </c>
      <c r="BQ1021" s="31">
        <v>0</v>
      </c>
      <c r="BR1021" s="31">
        <v>6706863.3390502902</v>
      </c>
      <c r="BS1021" s="31">
        <v>5078919.0214843797</v>
      </c>
      <c r="BT1021" s="31">
        <v>0</v>
      </c>
      <c r="BU1021" s="31">
        <v>0</v>
      </c>
      <c r="BV1021" s="31">
        <v>3211641.0935668899</v>
      </c>
      <c r="BW1021" s="31">
        <v>0</v>
      </c>
      <c r="BX1021" s="31">
        <v>0</v>
      </c>
      <c r="BY1021" s="31">
        <v>0</v>
      </c>
      <c r="BZ1021" s="31">
        <v>0</v>
      </c>
      <c r="CA1021" s="31">
        <v>161226.96584129299</v>
      </c>
      <c r="CB1021" s="31">
        <v>9022191.7939453106</v>
      </c>
      <c r="CC1021" s="31">
        <v>85317201.649414107</v>
      </c>
      <c r="CD1021" s="31">
        <v>15056003.3658447</v>
      </c>
      <c r="CE1021" s="31">
        <v>8600.8297293186206</v>
      </c>
      <c r="CF1021" s="31">
        <v>1481191.3282318099</v>
      </c>
      <c r="CG1021" s="31">
        <v>11783855.978881801</v>
      </c>
      <c r="CH1021" s="31">
        <v>0</v>
      </c>
      <c r="CI1021" s="31">
        <v>169818.25840950001</v>
      </c>
      <c r="CJ1021" s="31">
        <v>10502547.9841309</v>
      </c>
      <c r="CK1021" s="31">
        <v>97085167.865234405</v>
      </c>
      <c r="CL1021" s="31">
        <v>15071420.716308599</v>
      </c>
      <c r="CM1021" s="31">
        <v>278356.894920349</v>
      </c>
      <c r="CN1021" s="31">
        <v>45538705.293945298</v>
      </c>
      <c r="CO1021" s="31">
        <v>207522571.515625</v>
      </c>
      <c r="CP1021" s="31">
        <v>15071420.716308599</v>
      </c>
    </row>
    <row r="1022" spans="1:94">
      <c r="A1022" s="138" t="s">
        <v>82</v>
      </c>
      <c r="B1022" s="163">
        <v>40787</v>
      </c>
      <c r="C1022" s="31">
        <v>140457.35456657401</v>
      </c>
      <c r="D1022" s="31">
        <v>0</v>
      </c>
      <c r="E1022" s="31">
        <v>20780.9262495041</v>
      </c>
      <c r="F1022" s="31">
        <v>18478.8230962753</v>
      </c>
      <c r="G1022" s="31">
        <v>8520.5391095876694</v>
      </c>
      <c r="H1022" s="31">
        <v>0</v>
      </c>
      <c r="I1022" s="31">
        <v>0</v>
      </c>
      <c r="J1022" s="31">
        <v>108888.02730655701</v>
      </c>
      <c r="K1022" s="31">
        <v>1095.5942053794899</v>
      </c>
      <c r="L1022" s="31">
        <v>95920.486268043504</v>
      </c>
      <c r="M1022" s="31">
        <v>48487.794570446</v>
      </c>
      <c r="N1022" s="31">
        <v>11810.3275282383</v>
      </c>
      <c r="O1022" s="31">
        <v>0</v>
      </c>
      <c r="P1022" s="31">
        <v>0</v>
      </c>
      <c r="Q1022" s="31">
        <v>6710.0276693701699</v>
      </c>
      <c r="R1022" s="31">
        <v>0</v>
      </c>
      <c r="S1022" s="31">
        <v>0</v>
      </c>
      <c r="T1022" s="31">
        <v>8588.9936921596509</v>
      </c>
      <c r="U1022" s="31">
        <v>110107.5405717532</v>
      </c>
      <c r="V1022" s="31">
        <v>7612533.9084472703</v>
      </c>
      <c r="W1022" s="31">
        <v>0</v>
      </c>
      <c r="X1022" s="31">
        <v>1322601.42460632</v>
      </c>
      <c r="Y1022" s="31">
        <v>1016751.25993347</v>
      </c>
      <c r="Z1022" s="31">
        <v>1465025.9065246601</v>
      </c>
      <c r="AA1022" s="31">
        <v>0</v>
      </c>
      <c r="AB1022" s="31">
        <v>0</v>
      </c>
      <c r="AC1022" s="31">
        <v>34834935.162597701</v>
      </c>
      <c r="AD1022" s="31">
        <v>119920.119472504</v>
      </c>
      <c r="AE1022" s="31">
        <v>3978728.44067383</v>
      </c>
      <c r="AF1022" s="31">
        <v>2341521.9722290002</v>
      </c>
      <c r="AG1022" s="31">
        <v>1714114.3710632301</v>
      </c>
      <c r="AH1022" s="31">
        <v>0</v>
      </c>
      <c r="AI1022" s="31">
        <v>0</v>
      </c>
      <c r="AJ1022" s="31">
        <v>920182.20448303199</v>
      </c>
      <c r="AK1022" s="31">
        <v>0</v>
      </c>
      <c r="AL1022" s="31">
        <v>0</v>
      </c>
      <c r="AM1022" s="31">
        <v>1472362.63546753</v>
      </c>
      <c r="AN1022" s="31">
        <v>35017794.163574196</v>
      </c>
      <c r="AO1022" s="31">
        <v>73134937.28125</v>
      </c>
      <c r="AP1022" s="31">
        <v>0</v>
      </c>
      <c r="AQ1022" s="31">
        <v>11750429.768066401</v>
      </c>
      <c r="AR1022" s="31">
        <v>9003964.3176269494</v>
      </c>
      <c r="AS1022" s="31">
        <v>11681003.0169678</v>
      </c>
      <c r="AT1022" s="31">
        <v>0</v>
      </c>
      <c r="AU1022" s="31">
        <v>0</v>
      </c>
      <c r="AV1022" s="31">
        <v>111008277.165039</v>
      </c>
      <c r="AW1022" s="31">
        <v>367980.63670349098</v>
      </c>
      <c r="AX1022" s="31">
        <v>39791214.951171897</v>
      </c>
      <c r="AY1022" s="31">
        <v>23063054.380615201</v>
      </c>
      <c r="AZ1022" s="31">
        <v>14474720.571167</v>
      </c>
      <c r="BA1022" s="31">
        <v>0</v>
      </c>
      <c r="BB1022" s="31">
        <v>0</v>
      </c>
      <c r="BC1022" s="31">
        <v>8097122.4005737295</v>
      </c>
      <c r="BD1022" s="31">
        <v>0</v>
      </c>
      <c r="BE1022" s="31">
        <v>0</v>
      </c>
      <c r="BF1022" s="31">
        <v>11743386.2419434</v>
      </c>
      <c r="BG1022" s="31">
        <v>111524420.137695</v>
      </c>
      <c r="BH1022" s="31">
        <v>11865330.7629395</v>
      </c>
      <c r="BI1022" s="31">
        <v>0</v>
      </c>
      <c r="BJ1022" s="31">
        <v>3233124.4231262198</v>
      </c>
      <c r="BK1022" s="31">
        <v>2803079.8255615202</v>
      </c>
      <c r="BL1022" s="31">
        <v>0</v>
      </c>
      <c r="BM1022" s="31">
        <v>0</v>
      </c>
      <c r="BN1022" s="31">
        <v>0</v>
      </c>
      <c r="BO1022" s="31">
        <v>0</v>
      </c>
      <c r="BP1022" s="31">
        <v>0</v>
      </c>
      <c r="BQ1022" s="31">
        <v>0</v>
      </c>
      <c r="BR1022" s="31">
        <v>6750805.7951660203</v>
      </c>
      <c r="BS1022" s="31">
        <v>5043477.1134643601</v>
      </c>
      <c r="BT1022" s="31">
        <v>0</v>
      </c>
      <c r="BU1022" s="31">
        <v>0</v>
      </c>
      <c r="BV1022" s="31">
        <v>3230564.2135620099</v>
      </c>
      <c r="BW1022" s="31">
        <v>0</v>
      </c>
      <c r="BX1022" s="31">
        <v>0</v>
      </c>
      <c r="BY1022" s="31">
        <v>0</v>
      </c>
      <c r="BZ1022" s="31">
        <v>0</v>
      </c>
      <c r="CA1022" s="31">
        <v>161281.45336341899</v>
      </c>
      <c r="CB1022" s="31">
        <v>8919902.5197753906</v>
      </c>
      <c r="CC1022" s="31">
        <v>84861670.104492202</v>
      </c>
      <c r="CD1022" s="31">
        <v>15125967.527832</v>
      </c>
      <c r="CE1022" s="31">
        <v>8520.2634918689691</v>
      </c>
      <c r="CF1022" s="31">
        <v>1464750.61909485</v>
      </c>
      <c r="CG1022" s="31">
        <v>11692962.944091801</v>
      </c>
      <c r="CH1022" s="31">
        <v>0</v>
      </c>
      <c r="CI1022" s="31">
        <v>169795.00013732901</v>
      </c>
      <c r="CJ1022" s="31">
        <v>10380136.216308599</v>
      </c>
      <c r="CK1022" s="31">
        <v>96535193.787109405</v>
      </c>
      <c r="CL1022" s="31">
        <v>15134035.5935059</v>
      </c>
      <c r="CM1022" s="31">
        <v>278948.32699585002</v>
      </c>
      <c r="CN1022" s="31">
        <v>45377990.365234397</v>
      </c>
      <c r="CO1022" s="31">
        <v>208033159.82617199</v>
      </c>
      <c r="CP1022" s="31">
        <v>15134035.5935059</v>
      </c>
    </row>
    <row r="1023" spans="1:94">
      <c r="A1023" s="138" t="s">
        <v>82</v>
      </c>
      <c r="B1023" s="163">
        <v>40878</v>
      </c>
      <c r="C1023" s="31">
        <v>141387.65259933501</v>
      </c>
      <c r="D1023" s="31">
        <v>0</v>
      </c>
      <c r="E1023" s="31">
        <v>20685.0631260872</v>
      </c>
      <c r="F1023" s="31">
        <v>18452.978494882602</v>
      </c>
      <c r="G1023" s="31">
        <v>8553.4382454156894</v>
      </c>
      <c r="H1023" s="31">
        <v>0</v>
      </c>
      <c r="I1023" s="31">
        <v>0</v>
      </c>
      <c r="J1023" s="31">
        <v>109894.337863922</v>
      </c>
      <c r="K1023" s="31">
        <v>1062.44273595512</v>
      </c>
      <c r="L1023" s="31">
        <v>94793.2409515381</v>
      </c>
      <c r="M1023" s="31">
        <v>48855.117495060003</v>
      </c>
      <c r="N1023" s="31">
        <v>11724.6486731768</v>
      </c>
      <c r="O1023" s="31">
        <v>0</v>
      </c>
      <c r="P1023" s="31">
        <v>0</v>
      </c>
      <c r="Q1023" s="31">
        <v>6759.6301586031896</v>
      </c>
      <c r="R1023" s="31">
        <v>0</v>
      </c>
      <c r="S1023" s="31">
        <v>0</v>
      </c>
      <c r="T1023" s="31">
        <v>8508.8367251157797</v>
      </c>
      <c r="U1023" s="31">
        <v>111327.62314648586</v>
      </c>
      <c r="V1023" s="31">
        <v>7625957.2528686495</v>
      </c>
      <c r="W1023" s="31">
        <v>0</v>
      </c>
      <c r="X1023" s="31">
        <v>1288233.94398499</v>
      </c>
      <c r="Y1023" s="31">
        <v>999794.54042816197</v>
      </c>
      <c r="Z1023" s="31">
        <v>1454835.4740905799</v>
      </c>
      <c r="AA1023" s="31">
        <v>0</v>
      </c>
      <c r="AB1023" s="31">
        <v>0</v>
      </c>
      <c r="AC1023" s="31">
        <v>35128667.992675804</v>
      </c>
      <c r="AD1023" s="31">
        <v>115937.869605064</v>
      </c>
      <c r="AE1023" s="31">
        <v>3902252.8636779799</v>
      </c>
      <c r="AF1023" s="31">
        <v>2362383.2094116202</v>
      </c>
      <c r="AG1023" s="31">
        <v>1690070.3106994601</v>
      </c>
      <c r="AH1023" s="31">
        <v>0</v>
      </c>
      <c r="AI1023" s="31">
        <v>0</v>
      </c>
      <c r="AJ1023" s="31">
        <v>932674.41772460903</v>
      </c>
      <c r="AK1023" s="31">
        <v>0</v>
      </c>
      <c r="AL1023" s="31">
        <v>0</v>
      </c>
      <c r="AM1023" s="31">
        <v>1442661.20025635</v>
      </c>
      <c r="AN1023" s="31">
        <v>35350975.159667999</v>
      </c>
      <c r="AO1023" s="31">
        <v>73827871.206054702</v>
      </c>
      <c r="AP1023" s="31">
        <v>0</v>
      </c>
      <c r="AQ1023" s="31">
        <v>11657528.243774399</v>
      </c>
      <c r="AR1023" s="31">
        <v>9004120.86474609</v>
      </c>
      <c r="AS1023" s="31">
        <v>11768686.502441401</v>
      </c>
      <c r="AT1023" s="31">
        <v>0</v>
      </c>
      <c r="AU1023" s="31">
        <v>0</v>
      </c>
      <c r="AV1023" s="31">
        <v>112918410.21875</v>
      </c>
      <c r="AW1023" s="31">
        <v>359191.780910492</v>
      </c>
      <c r="AX1023" s="31">
        <v>39407455.3427734</v>
      </c>
      <c r="AY1023" s="31">
        <v>23456851.643798798</v>
      </c>
      <c r="AZ1023" s="31">
        <v>14358731.901367201</v>
      </c>
      <c r="BA1023" s="31">
        <v>0</v>
      </c>
      <c r="BB1023" s="31">
        <v>0</v>
      </c>
      <c r="BC1023" s="31">
        <v>8221451.4447021503</v>
      </c>
      <c r="BD1023" s="31">
        <v>0</v>
      </c>
      <c r="BE1023" s="31">
        <v>0</v>
      </c>
      <c r="BF1023" s="31">
        <v>11646374.5849609</v>
      </c>
      <c r="BG1023" s="31">
        <v>113657869.241211</v>
      </c>
      <c r="BH1023" s="31">
        <v>11890279.489257799</v>
      </c>
      <c r="BI1023" s="31">
        <v>0</v>
      </c>
      <c r="BJ1023" s="31">
        <v>3154221.1908569299</v>
      </c>
      <c r="BK1023" s="31">
        <v>2708360.3794555701</v>
      </c>
      <c r="BL1023" s="31">
        <v>0</v>
      </c>
      <c r="BM1023" s="31">
        <v>0</v>
      </c>
      <c r="BN1023" s="31">
        <v>0</v>
      </c>
      <c r="BO1023" s="31">
        <v>0</v>
      </c>
      <c r="BP1023" s="31">
        <v>0</v>
      </c>
      <c r="BQ1023" s="31">
        <v>0</v>
      </c>
      <c r="BR1023" s="31">
        <v>6899998.2921752902</v>
      </c>
      <c r="BS1023" s="31">
        <v>5001390.31640625</v>
      </c>
      <c r="BT1023" s="31">
        <v>0</v>
      </c>
      <c r="BU1023" s="31">
        <v>0</v>
      </c>
      <c r="BV1023" s="31">
        <v>3297049.9069519001</v>
      </c>
      <c r="BW1023" s="31">
        <v>0</v>
      </c>
      <c r="BX1023" s="31">
        <v>0</v>
      </c>
      <c r="BY1023" s="31">
        <v>0</v>
      </c>
      <c r="BZ1023" s="31">
        <v>0</v>
      </c>
      <c r="CA1023" s="31">
        <v>162094.264596939</v>
      </c>
      <c r="CB1023" s="31">
        <v>8914948.54223633</v>
      </c>
      <c r="CC1023" s="31">
        <v>85576238.390625</v>
      </c>
      <c r="CD1023" s="31">
        <v>15030994.5037842</v>
      </c>
      <c r="CE1023" s="31">
        <v>8549.11953127384</v>
      </c>
      <c r="CF1023" s="31">
        <v>1451924.33247375</v>
      </c>
      <c r="CG1023" s="31">
        <v>11735492.728515601</v>
      </c>
      <c r="CH1023" s="31">
        <v>0</v>
      </c>
      <c r="CI1023" s="31">
        <v>170637.04596138</v>
      </c>
      <c r="CJ1023" s="31">
        <v>10360308.545166001</v>
      </c>
      <c r="CK1023" s="31">
        <v>97295963.6953125</v>
      </c>
      <c r="CL1023" s="31">
        <v>15008108.6057129</v>
      </c>
      <c r="CM1023" s="31">
        <v>280701.53820800799</v>
      </c>
      <c r="CN1023" s="31">
        <v>45710878.416015603</v>
      </c>
      <c r="CO1023" s="31">
        <v>210804713.87304699</v>
      </c>
      <c r="CP1023" s="31">
        <v>15008108.6057129</v>
      </c>
    </row>
    <row r="1024" spans="1:94">
      <c r="A1024" s="138" t="s">
        <v>82</v>
      </c>
      <c r="B1024" s="163">
        <v>40969</v>
      </c>
      <c r="C1024" s="31">
        <v>141551.908449173</v>
      </c>
      <c r="D1024" s="31">
        <v>0</v>
      </c>
      <c r="E1024" s="31">
        <v>20506.5191092491</v>
      </c>
      <c r="F1024" s="31">
        <v>18365.959709644299</v>
      </c>
      <c r="G1024" s="31">
        <v>8584.9113295078296</v>
      </c>
      <c r="H1024" s="31">
        <v>0</v>
      </c>
      <c r="I1024" s="31">
        <v>0</v>
      </c>
      <c r="J1024" s="31">
        <v>111477.050316811</v>
      </c>
      <c r="K1024" s="31">
        <v>972.64530373364698</v>
      </c>
      <c r="L1024" s="31">
        <v>93639.437217712402</v>
      </c>
      <c r="M1024" s="31">
        <v>48994.549486637101</v>
      </c>
      <c r="N1024" s="31">
        <v>11691.038656950001</v>
      </c>
      <c r="O1024" s="31">
        <v>0</v>
      </c>
      <c r="P1024" s="31">
        <v>0</v>
      </c>
      <c r="Q1024" s="31">
        <v>6755.7190704941804</v>
      </c>
      <c r="R1024" s="31">
        <v>0</v>
      </c>
      <c r="S1024" s="31">
        <v>0</v>
      </c>
      <c r="T1024" s="31">
        <v>8544.7490023374594</v>
      </c>
      <c r="U1024" s="31">
        <v>112041.8707886058</v>
      </c>
      <c r="V1024" s="31">
        <v>7709464.1093139602</v>
      </c>
      <c r="W1024" s="31">
        <v>0</v>
      </c>
      <c r="X1024" s="31">
        <v>1272055.1651153599</v>
      </c>
      <c r="Y1024" s="31">
        <v>994317.72712707496</v>
      </c>
      <c r="Z1024" s="31">
        <v>1449332.70326233</v>
      </c>
      <c r="AA1024" s="31">
        <v>0</v>
      </c>
      <c r="AB1024" s="31">
        <v>0</v>
      </c>
      <c r="AC1024" s="31">
        <v>35924840.263671897</v>
      </c>
      <c r="AD1024" s="31">
        <v>105542.03614521</v>
      </c>
      <c r="AE1024" s="31">
        <v>3976333.11968994</v>
      </c>
      <c r="AF1024" s="31">
        <v>2406565.4041442899</v>
      </c>
      <c r="AG1024" s="31">
        <v>1684942.2252044701</v>
      </c>
      <c r="AH1024" s="31">
        <v>0</v>
      </c>
      <c r="AI1024" s="31">
        <v>0</v>
      </c>
      <c r="AJ1024" s="31">
        <v>935044.97068786598</v>
      </c>
      <c r="AK1024" s="31">
        <v>0</v>
      </c>
      <c r="AL1024" s="31">
        <v>0</v>
      </c>
      <c r="AM1024" s="31">
        <v>1453955.8848571801</v>
      </c>
      <c r="AN1024" s="31">
        <v>35906756.623535201</v>
      </c>
      <c r="AO1024" s="31">
        <v>75350068.546875</v>
      </c>
      <c r="AP1024" s="31">
        <v>0</v>
      </c>
      <c r="AQ1024" s="31">
        <v>11633162.208373999</v>
      </c>
      <c r="AR1024" s="31">
        <v>9025209.9957275409</v>
      </c>
      <c r="AS1024" s="31">
        <v>11824681.6794434</v>
      </c>
      <c r="AT1024" s="31">
        <v>0</v>
      </c>
      <c r="AU1024" s="31">
        <v>0</v>
      </c>
      <c r="AV1024" s="31">
        <v>115795592.40918</v>
      </c>
      <c r="AW1024" s="31">
        <v>328997.15789413499</v>
      </c>
      <c r="AX1024" s="31">
        <v>39943422.849609397</v>
      </c>
      <c r="AY1024" s="31">
        <v>24081745.903808601</v>
      </c>
      <c r="AZ1024" s="31">
        <v>14415526.074707</v>
      </c>
      <c r="BA1024" s="31">
        <v>0</v>
      </c>
      <c r="BB1024" s="31">
        <v>0</v>
      </c>
      <c r="BC1024" s="31">
        <v>8309694.9781494103</v>
      </c>
      <c r="BD1024" s="31">
        <v>0</v>
      </c>
      <c r="BE1024" s="31">
        <v>0</v>
      </c>
      <c r="BF1024" s="31">
        <v>11884055.706176801</v>
      </c>
      <c r="BG1024" s="31">
        <v>115688774.834961</v>
      </c>
      <c r="BH1024" s="31">
        <v>12327232.0931396</v>
      </c>
      <c r="BI1024" s="31">
        <v>0</v>
      </c>
      <c r="BJ1024" s="31">
        <v>3152167.9906005901</v>
      </c>
      <c r="BK1024" s="31">
        <v>2745747.04968262</v>
      </c>
      <c r="BL1024" s="31">
        <v>0</v>
      </c>
      <c r="BM1024" s="31">
        <v>0</v>
      </c>
      <c r="BN1024" s="31">
        <v>0</v>
      </c>
      <c r="BO1024" s="31">
        <v>0</v>
      </c>
      <c r="BP1024" s="31">
        <v>0</v>
      </c>
      <c r="BQ1024" s="31">
        <v>0</v>
      </c>
      <c r="BR1024" s="31">
        <v>7073697.07666016</v>
      </c>
      <c r="BS1024" s="31">
        <v>5059598.7287597703</v>
      </c>
      <c r="BT1024" s="31">
        <v>0</v>
      </c>
      <c r="BU1024" s="31">
        <v>0</v>
      </c>
      <c r="BV1024" s="31">
        <v>3356850.5016174298</v>
      </c>
      <c r="BW1024" s="31">
        <v>0</v>
      </c>
      <c r="BX1024" s="31">
        <v>0</v>
      </c>
      <c r="BY1024" s="31">
        <v>0</v>
      </c>
      <c r="BZ1024" s="31">
        <v>0</v>
      </c>
      <c r="CA1024" s="31">
        <v>161992.700613022</v>
      </c>
      <c r="CB1024" s="31">
        <v>8991841.0246581994</v>
      </c>
      <c r="CC1024" s="31">
        <v>86927959.145507798</v>
      </c>
      <c r="CD1024" s="31">
        <v>15503668.4799805</v>
      </c>
      <c r="CE1024" s="31">
        <v>8589.7783458232898</v>
      </c>
      <c r="CF1024" s="31">
        <v>1454268.5068969701</v>
      </c>
      <c r="CG1024" s="31">
        <v>11868205.935668901</v>
      </c>
      <c r="CH1024" s="31">
        <v>0</v>
      </c>
      <c r="CI1024" s="31">
        <v>170598.71147728001</v>
      </c>
      <c r="CJ1024" s="31">
        <v>10457076.208007799</v>
      </c>
      <c r="CK1024" s="31">
        <v>98843349.413085893</v>
      </c>
      <c r="CL1024" s="31">
        <v>15503457.0269775</v>
      </c>
      <c r="CM1024" s="31">
        <v>281396.28816604603</v>
      </c>
      <c r="CN1024" s="31">
        <v>46366966.337402299</v>
      </c>
      <c r="CO1024" s="31">
        <v>214789757.203125</v>
      </c>
      <c r="CP1024" s="31">
        <v>15503457.0269775</v>
      </c>
    </row>
    <row r="1025" spans="1:94">
      <c r="A1025" s="138" t="s">
        <v>82</v>
      </c>
      <c r="B1025" s="163">
        <v>41061</v>
      </c>
      <c r="C1025" s="31">
        <v>141160.28543853801</v>
      </c>
      <c r="D1025" s="31">
        <v>0</v>
      </c>
      <c r="E1025" s="31">
        <v>20117.005262136499</v>
      </c>
      <c r="F1025" s="31">
        <v>18090.105162620501</v>
      </c>
      <c r="G1025" s="31">
        <v>8621.76849901676</v>
      </c>
      <c r="H1025" s="31">
        <v>0</v>
      </c>
      <c r="I1025" s="31">
        <v>0</v>
      </c>
      <c r="J1025" s="31">
        <v>111941.109036446</v>
      </c>
      <c r="K1025" s="31">
        <v>874.642984256148</v>
      </c>
      <c r="L1025" s="31">
        <v>94194.202228546099</v>
      </c>
      <c r="M1025" s="31">
        <v>48986.884417057001</v>
      </c>
      <c r="N1025" s="31">
        <v>11283.2205053568</v>
      </c>
      <c r="O1025" s="31">
        <v>0</v>
      </c>
      <c r="P1025" s="31">
        <v>0</v>
      </c>
      <c r="Q1025" s="31">
        <v>6865.4031394720096</v>
      </c>
      <c r="R1025" s="31">
        <v>0</v>
      </c>
      <c r="S1025" s="31">
        <v>0</v>
      </c>
      <c r="T1025" s="31">
        <v>8663.3000823259408</v>
      </c>
      <c r="U1025" s="31">
        <v>112548.62219865761</v>
      </c>
      <c r="V1025" s="31">
        <v>7505906.3529663105</v>
      </c>
      <c r="W1025" s="31">
        <v>0</v>
      </c>
      <c r="X1025" s="31">
        <v>1228896.52064514</v>
      </c>
      <c r="Y1025" s="31">
        <v>971711.34543609596</v>
      </c>
      <c r="Z1025" s="31">
        <v>1417947.4017028799</v>
      </c>
      <c r="AA1025" s="31">
        <v>0</v>
      </c>
      <c r="AB1025" s="31">
        <v>0</v>
      </c>
      <c r="AC1025" s="31">
        <v>35662794.181640603</v>
      </c>
      <c r="AD1025" s="31">
        <v>92802.443585395798</v>
      </c>
      <c r="AE1025" s="31">
        <v>3820403.0998229999</v>
      </c>
      <c r="AF1025" s="31">
        <v>2354860.9157104502</v>
      </c>
      <c r="AG1025" s="31">
        <v>1574741.99998474</v>
      </c>
      <c r="AH1025" s="31">
        <v>0</v>
      </c>
      <c r="AI1025" s="31">
        <v>0</v>
      </c>
      <c r="AJ1025" s="31">
        <v>979976.12535095203</v>
      </c>
      <c r="AK1025" s="31">
        <v>0</v>
      </c>
      <c r="AL1025" s="31">
        <v>0</v>
      </c>
      <c r="AM1025" s="31">
        <v>1421708.6961669901</v>
      </c>
      <c r="AN1025" s="31">
        <v>35695309.973144501</v>
      </c>
      <c r="AO1025" s="31">
        <v>73686068.505859405</v>
      </c>
      <c r="AP1025" s="31">
        <v>0</v>
      </c>
      <c r="AQ1025" s="31">
        <v>11381174.9456787</v>
      </c>
      <c r="AR1025" s="31">
        <v>8940292.1905517597</v>
      </c>
      <c r="AS1025" s="31">
        <v>11630402.112426801</v>
      </c>
      <c r="AT1025" s="31">
        <v>0</v>
      </c>
      <c r="AU1025" s="31">
        <v>0</v>
      </c>
      <c r="AV1025" s="31">
        <v>116174282.39843801</v>
      </c>
      <c r="AW1025" s="31">
        <v>291905.55324935901</v>
      </c>
      <c r="AX1025" s="31">
        <v>39045975.365234397</v>
      </c>
      <c r="AY1025" s="31">
        <v>23700840.9926758</v>
      </c>
      <c r="AZ1025" s="31">
        <v>13538494.9674072</v>
      </c>
      <c r="BA1025" s="31">
        <v>0</v>
      </c>
      <c r="BB1025" s="31">
        <v>0</v>
      </c>
      <c r="BC1025" s="31">
        <v>8677406.6784668006</v>
      </c>
      <c r="BD1025" s="31">
        <v>0</v>
      </c>
      <c r="BE1025" s="31">
        <v>0</v>
      </c>
      <c r="BF1025" s="31">
        <v>11669742.5390625</v>
      </c>
      <c r="BG1025" s="31">
        <v>116358566.60839801</v>
      </c>
      <c r="BH1025" s="31">
        <v>12173452.220214801</v>
      </c>
      <c r="BI1025" s="31">
        <v>0</v>
      </c>
      <c r="BJ1025" s="31">
        <v>3091835.9524230999</v>
      </c>
      <c r="BK1025" s="31">
        <v>2696359.9280700702</v>
      </c>
      <c r="BL1025" s="31">
        <v>0</v>
      </c>
      <c r="BM1025" s="31">
        <v>0</v>
      </c>
      <c r="BN1025" s="31">
        <v>0</v>
      </c>
      <c r="BO1025" s="31">
        <v>0</v>
      </c>
      <c r="BP1025" s="31">
        <v>0</v>
      </c>
      <c r="BQ1025" s="31">
        <v>0</v>
      </c>
      <c r="BR1025" s="31">
        <v>6952313.28369141</v>
      </c>
      <c r="BS1025" s="31">
        <v>4741954.9626464797</v>
      </c>
      <c r="BT1025" s="31">
        <v>0</v>
      </c>
      <c r="BU1025" s="31">
        <v>0</v>
      </c>
      <c r="BV1025" s="31">
        <v>3470636.5710754399</v>
      </c>
      <c r="BW1025" s="31">
        <v>0</v>
      </c>
      <c r="BX1025" s="31">
        <v>0</v>
      </c>
      <c r="BY1025" s="31">
        <v>0</v>
      </c>
      <c r="BZ1025" s="31">
        <v>0</v>
      </c>
      <c r="CA1025" s="31">
        <v>161291.42235946699</v>
      </c>
      <c r="CB1025" s="31">
        <v>8734683.3259277306</v>
      </c>
      <c r="CC1025" s="31">
        <v>85016939.582031295</v>
      </c>
      <c r="CD1025" s="31">
        <v>15247128.7775879</v>
      </c>
      <c r="CE1025" s="31">
        <v>8625.9632731676102</v>
      </c>
      <c r="CF1025" s="31">
        <v>1417655.77946472</v>
      </c>
      <c r="CG1025" s="31">
        <v>11629803.2259521</v>
      </c>
      <c r="CH1025" s="31">
        <v>0</v>
      </c>
      <c r="CI1025" s="31">
        <v>169920.14643096901</v>
      </c>
      <c r="CJ1025" s="31">
        <v>10151979.4373779</v>
      </c>
      <c r="CK1025" s="31">
        <v>96629403.785156295</v>
      </c>
      <c r="CL1025" s="31">
        <v>15261755.219848599</v>
      </c>
      <c r="CM1025" s="31">
        <v>281126.38573837298</v>
      </c>
      <c r="CN1025" s="31">
        <v>45859498.873535201</v>
      </c>
      <c r="CO1025" s="31">
        <v>212929896.17773399</v>
      </c>
      <c r="CP1025" s="31">
        <v>15261755.219848599</v>
      </c>
    </row>
    <row r="1026" spans="1:94">
      <c r="A1026" s="138" t="s">
        <v>82</v>
      </c>
      <c r="B1026" s="163">
        <v>41153</v>
      </c>
      <c r="C1026" s="31">
        <v>141330.097969055</v>
      </c>
      <c r="D1026" s="31">
        <v>0</v>
      </c>
      <c r="E1026" s="31">
        <v>19533.6848640442</v>
      </c>
      <c r="F1026" s="31">
        <v>17630.637135028799</v>
      </c>
      <c r="G1026" s="31">
        <v>8653.7261610031092</v>
      </c>
      <c r="H1026" s="31">
        <v>0</v>
      </c>
      <c r="I1026" s="31">
        <v>0</v>
      </c>
      <c r="J1026" s="31">
        <v>111678.367806435</v>
      </c>
      <c r="K1026" s="31">
        <v>811.03012946993101</v>
      </c>
      <c r="L1026" s="31">
        <v>94230.249255180403</v>
      </c>
      <c r="M1026" s="31">
        <v>49399.356604576104</v>
      </c>
      <c r="N1026" s="31">
        <v>11207.7380566597</v>
      </c>
      <c r="O1026" s="31">
        <v>0</v>
      </c>
      <c r="P1026" s="31">
        <v>0</v>
      </c>
      <c r="Q1026" s="31">
        <v>6847.7406008243597</v>
      </c>
      <c r="R1026" s="31">
        <v>0</v>
      </c>
      <c r="S1026" s="31">
        <v>0</v>
      </c>
      <c r="T1026" s="31">
        <v>8683.3444241285306</v>
      </c>
      <c r="U1026" s="31">
        <v>112842.27354455017</v>
      </c>
      <c r="V1026" s="31">
        <v>7459839.9024658203</v>
      </c>
      <c r="W1026" s="31">
        <v>0</v>
      </c>
      <c r="X1026" s="31">
        <v>1175797.1836242699</v>
      </c>
      <c r="Y1026" s="31">
        <v>926242.52612304699</v>
      </c>
      <c r="Z1026" s="31">
        <v>1392768.3605804399</v>
      </c>
      <c r="AA1026" s="31">
        <v>0</v>
      </c>
      <c r="AB1026" s="31">
        <v>0</v>
      </c>
      <c r="AC1026" s="31">
        <v>35630046.107421897</v>
      </c>
      <c r="AD1026" s="31">
        <v>86531.0201539993</v>
      </c>
      <c r="AE1026" s="31">
        <v>3763245.3565368699</v>
      </c>
      <c r="AF1026" s="31">
        <v>2347699.9597473098</v>
      </c>
      <c r="AG1026" s="31">
        <v>1537769.5497283901</v>
      </c>
      <c r="AH1026" s="31">
        <v>0</v>
      </c>
      <c r="AI1026" s="31">
        <v>0</v>
      </c>
      <c r="AJ1026" s="31">
        <v>990895.89327240002</v>
      </c>
      <c r="AK1026" s="31">
        <v>0</v>
      </c>
      <c r="AL1026" s="31">
        <v>0</v>
      </c>
      <c r="AM1026" s="31">
        <v>1395563.5868530299</v>
      </c>
      <c r="AN1026" s="31">
        <v>35780628.521972701</v>
      </c>
      <c r="AO1026" s="31">
        <v>73683373.025390595</v>
      </c>
      <c r="AP1026" s="31">
        <v>0</v>
      </c>
      <c r="AQ1026" s="31">
        <v>10689462.376953101</v>
      </c>
      <c r="AR1026" s="31">
        <v>8372891.5731811495</v>
      </c>
      <c r="AS1026" s="31">
        <v>11563215.31604</v>
      </c>
      <c r="AT1026" s="31">
        <v>0</v>
      </c>
      <c r="AU1026" s="31">
        <v>0</v>
      </c>
      <c r="AV1026" s="31">
        <v>117060744.089844</v>
      </c>
      <c r="AW1026" s="31">
        <v>274568.58896255499</v>
      </c>
      <c r="AX1026" s="31">
        <v>38630214.865234397</v>
      </c>
      <c r="AY1026" s="31">
        <v>23860395.620361298</v>
      </c>
      <c r="AZ1026" s="31">
        <v>13328521.8630371</v>
      </c>
      <c r="BA1026" s="31">
        <v>0</v>
      </c>
      <c r="BB1026" s="31">
        <v>0</v>
      </c>
      <c r="BC1026" s="31">
        <v>8838449.4244384803</v>
      </c>
      <c r="BD1026" s="31">
        <v>0</v>
      </c>
      <c r="BE1026" s="31">
        <v>0</v>
      </c>
      <c r="BF1026" s="31">
        <v>11573173.518188501</v>
      </c>
      <c r="BG1026" s="31">
        <v>117419311.416016</v>
      </c>
      <c r="BH1026" s="31">
        <v>12321856.5128174</v>
      </c>
      <c r="BI1026" s="31">
        <v>0</v>
      </c>
      <c r="BJ1026" s="31">
        <v>3027054.7258605999</v>
      </c>
      <c r="BK1026" s="31">
        <v>2635902.3956603999</v>
      </c>
      <c r="BL1026" s="31">
        <v>0</v>
      </c>
      <c r="BM1026" s="31">
        <v>0</v>
      </c>
      <c r="BN1026" s="31">
        <v>0</v>
      </c>
      <c r="BO1026" s="31">
        <v>0</v>
      </c>
      <c r="BP1026" s="31">
        <v>0</v>
      </c>
      <c r="BQ1026" s="31">
        <v>0</v>
      </c>
      <c r="BR1026" s="31">
        <v>7049938.1005248995</v>
      </c>
      <c r="BS1026" s="31">
        <v>4687917.9588012705</v>
      </c>
      <c r="BT1026" s="31">
        <v>0</v>
      </c>
      <c r="BU1026" s="31">
        <v>0</v>
      </c>
      <c r="BV1026" s="31">
        <v>3545524.97686768</v>
      </c>
      <c r="BW1026" s="31">
        <v>0</v>
      </c>
      <c r="BX1026" s="31">
        <v>0</v>
      </c>
      <c r="BY1026" s="31">
        <v>0</v>
      </c>
      <c r="BZ1026" s="31">
        <v>0</v>
      </c>
      <c r="CA1026" s="31">
        <v>161025.58228301999</v>
      </c>
      <c r="CB1026" s="31">
        <v>8628556.5207519494</v>
      </c>
      <c r="CC1026" s="31">
        <v>84424098.143554702</v>
      </c>
      <c r="CD1026" s="31">
        <v>15360619.720703101</v>
      </c>
      <c r="CE1026" s="31">
        <v>8664.4815492630005</v>
      </c>
      <c r="CF1026" s="31">
        <v>1391866.3165130599</v>
      </c>
      <c r="CG1026" s="31">
        <v>11552170.3757324</v>
      </c>
      <c r="CH1026" s="31">
        <v>0</v>
      </c>
      <c r="CI1026" s="31">
        <v>169679.76753234901</v>
      </c>
      <c r="CJ1026" s="31">
        <v>10015972.776001001</v>
      </c>
      <c r="CK1026" s="31">
        <v>95962062.041015595</v>
      </c>
      <c r="CL1026" s="31">
        <v>15373087.775268599</v>
      </c>
      <c r="CM1026" s="31">
        <v>281508.24615478498</v>
      </c>
      <c r="CN1026" s="31">
        <v>45796346.758300804</v>
      </c>
      <c r="CO1026" s="31">
        <v>213416623.29296899</v>
      </c>
      <c r="CP1026" s="31">
        <v>15373087.775268599</v>
      </c>
    </row>
    <row r="1027" spans="1:94">
      <c r="A1027" s="138" t="s">
        <v>82</v>
      </c>
      <c r="B1027" s="163">
        <v>41244</v>
      </c>
      <c r="C1027" s="31">
        <v>141209.839572906</v>
      </c>
      <c r="D1027" s="31">
        <v>0</v>
      </c>
      <c r="E1027" s="31">
        <v>19554.753134489099</v>
      </c>
      <c r="F1027" s="31">
        <v>17748.414831161499</v>
      </c>
      <c r="G1027" s="31">
        <v>8661.09765625</v>
      </c>
      <c r="H1027" s="31">
        <v>0</v>
      </c>
      <c r="I1027" s="31">
        <v>0</v>
      </c>
      <c r="J1027" s="31">
        <v>111407.069843292</v>
      </c>
      <c r="K1027" s="31">
        <v>757.07558998465504</v>
      </c>
      <c r="L1027" s="31">
        <v>93605.389482498198</v>
      </c>
      <c r="M1027" s="31">
        <v>49578.355196475997</v>
      </c>
      <c r="N1027" s="31">
        <v>11089.5392106771</v>
      </c>
      <c r="O1027" s="31">
        <v>0</v>
      </c>
      <c r="P1027" s="31">
        <v>0</v>
      </c>
      <c r="Q1027" s="31">
        <v>6786.2450017333003</v>
      </c>
      <c r="R1027" s="31">
        <v>0</v>
      </c>
      <c r="S1027" s="31">
        <v>0</v>
      </c>
      <c r="T1027" s="31">
        <v>8625.3700425624793</v>
      </c>
      <c r="U1027" s="31">
        <v>112801.67780878079</v>
      </c>
      <c r="V1027" s="31">
        <v>7506955.7308959998</v>
      </c>
      <c r="W1027" s="31">
        <v>0</v>
      </c>
      <c r="X1027" s="31">
        <v>1139035.5132141099</v>
      </c>
      <c r="Y1027" s="31">
        <v>908764.28152465797</v>
      </c>
      <c r="Z1027" s="31">
        <v>1396220.55897522</v>
      </c>
      <c r="AA1027" s="31">
        <v>0</v>
      </c>
      <c r="AB1027" s="31">
        <v>0</v>
      </c>
      <c r="AC1027" s="31">
        <v>35597638.3046875</v>
      </c>
      <c r="AD1027" s="31">
        <v>79529.771739005999</v>
      </c>
      <c r="AE1027" s="31">
        <v>3773534.41552734</v>
      </c>
      <c r="AF1027" s="31">
        <v>2373405.3213501</v>
      </c>
      <c r="AG1027" s="31">
        <v>1498807.23789978</v>
      </c>
      <c r="AH1027" s="31">
        <v>0</v>
      </c>
      <c r="AI1027" s="31">
        <v>0</v>
      </c>
      <c r="AJ1027" s="31">
        <v>983003.27886199998</v>
      </c>
      <c r="AK1027" s="31">
        <v>0</v>
      </c>
      <c r="AL1027" s="31">
        <v>0</v>
      </c>
      <c r="AM1027" s="31">
        <v>1385006.49838257</v>
      </c>
      <c r="AN1027" s="31">
        <v>35891427.793457001</v>
      </c>
      <c r="AO1027" s="31">
        <v>74649676.118164107</v>
      </c>
      <c r="AP1027" s="31">
        <v>0</v>
      </c>
      <c r="AQ1027" s="31">
        <v>10682790.055786099</v>
      </c>
      <c r="AR1027" s="31">
        <v>8484964.24853516</v>
      </c>
      <c r="AS1027" s="31">
        <v>11590289.849487299</v>
      </c>
      <c r="AT1027" s="31">
        <v>0</v>
      </c>
      <c r="AU1027" s="31">
        <v>0</v>
      </c>
      <c r="AV1027" s="31">
        <v>117121016.621094</v>
      </c>
      <c r="AW1027" s="31">
        <v>252983.35636138899</v>
      </c>
      <c r="AX1027" s="31">
        <v>39298493.331054702</v>
      </c>
      <c r="AY1027" s="31">
        <v>24244937.4614258</v>
      </c>
      <c r="AZ1027" s="31">
        <v>13109510.263305699</v>
      </c>
      <c r="BA1027" s="31">
        <v>0</v>
      </c>
      <c r="BB1027" s="31">
        <v>0</v>
      </c>
      <c r="BC1027" s="31">
        <v>8798148.8950195294</v>
      </c>
      <c r="BD1027" s="31">
        <v>0</v>
      </c>
      <c r="BE1027" s="31">
        <v>0</v>
      </c>
      <c r="BF1027" s="31">
        <v>11472920.284301801</v>
      </c>
      <c r="BG1027" s="31">
        <v>118151296.50781301</v>
      </c>
      <c r="BH1027" s="31">
        <v>12261676.017211899</v>
      </c>
      <c r="BI1027" s="31">
        <v>0</v>
      </c>
      <c r="BJ1027" s="31">
        <v>2945258.9653930701</v>
      </c>
      <c r="BK1027" s="31">
        <v>2539406.1839294401</v>
      </c>
      <c r="BL1027" s="31">
        <v>0</v>
      </c>
      <c r="BM1027" s="31">
        <v>0</v>
      </c>
      <c r="BN1027" s="31">
        <v>0</v>
      </c>
      <c r="BO1027" s="31">
        <v>0</v>
      </c>
      <c r="BP1027" s="31">
        <v>0</v>
      </c>
      <c r="BQ1027" s="31">
        <v>0</v>
      </c>
      <c r="BR1027" s="31">
        <v>7188695.5906982403</v>
      </c>
      <c r="BS1027" s="31">
        <v>4610138.6266479502</v>
      </c>
      <c r="BT1027" s="31">
        <v>0</v>
      </c>
      <c r="BU1027" s="31">
        <v>0</v>
      </c>
      <c r="BV1027" s="31">
        <v>3545296.3639831501</v>
      </c>
      <c r="BW1027" s="31">
        <v>0</v>
      </c>
      <c r="BX1027" s="31">
        <v>0</v>
      </c>
      <c r="BY1027" s="31">
        <v>0</v>
      </c>
      <c r="BZ1027" s="31">
        <v>0</v>
      </c>
      <c r="CA1027" s="31">
        <v>160701.89119529701</v>
      </c>
      <c r="CB1027" s="31">
        <v>8648511.1286621094</v>
      </c>
      <c r="CC1027" s="31">
        <v>85466349.604492202</v>
      </c>
      <c r="CD1027" s="31">
        <v>15189070.0616455</v>
      </c>
      <c r="CE1027" s="31">
        <v>8654.7747383117694</v>
      </c>
      <c r="CF1027" s="31">
        <v>1392581.96868896</v>
      </c>
      <c r="CG1027" s="31">
        <v>11557721.430542</v>
      </c>
      <c r="CH1027" s="31">
        <v>0</v>
      </c>
      <c r="CI1027" s="31">
        <v>169345.975376129</v>
      </c>
      <c r="CJ1027" s="31">
        <v>10034595.7839355</v>
      </c>
      <c r="CK1027" s="31">
        <v>97012630.371093795</v>
      </c>
      <c r="CL1027" s="31">
        <v>15164352.9875488</v>
      </c>
      <c r="CM1027" s="31">
        <v>281031.822784424</v>
      </c>
      <c r="CN1027" s="31">
        <v>45909098.490234397</v>
      </c>
      <c r="CO1027" s="31">
        <v>214914281.765625</v>
      </c>
      <c r="CP1027" s="31">
        <v>15164352.9875488</v>
      </c>
    </row>
    <row r="1028" spans="1:94">
      <c r="A1028" s="138" t="s">
        <v>82</v>
      </c>
      <c r="B1028" s="163">
        <v>41334</v>
      </c>
      <c r="C1028" s="31">
        <v>138691.57318306001</v>
      </c>
      <c r="D1028" s="31">
        <v>0</v>
      </c>
      <c r="E1028" s="31">
        <v>18487.549081802401</v>
      </c>
      <c r="F1028" s="31">
        <v>16873.2331681252</v>
      </c>
      <c r="G1028" s="31">
        <v>8526.2699317932093</v>
      </c>
      <c r="H1028" s="31">
        <v>0</v>
      </c>
      <c r="I1028" s="31">
        <v>0</v>
      </c>
      <c r="J1028" s="31">
        <v>113268.568193436</v>
      </c>
      <c r="K1028" s="31">
        <v>661.400604978204</v>
      </c>
      <c r="L1028" s="31">
        <v>7405.7462714314497</v>
      </c>
      <c r="M1028" s="31">
        <v>48996.579148292498</v>
      </c>
      <c r="N1028" s="31">
        <v>10885.1608303785</v>
      </c>
      <c r="O1028" s="31">
        <v>0</v>
      </c>
      <c r="P1028" s="31">
        <v>82662.206561088606</v>
      </c>
      <c r="Q1028" s="31">
        <v>6721.90904986858</v>
      </c>
      <c r="R1028" s="31">
        <v>0</v>
      </c>
      <c r="S1028" s="31">
        <v>8519.7097247838992</v>
      </c>
      <c r="T1028" s="31">
        <v>0</v>
      </c>
      <c r="U1028" s="31">
        <v>113048.12353984961</v>
      </c>
      <c r="V1028" s="31">
        <v>7254735.7676391602</v>
      </c>
      <c r="W1028" s="31">
        <v>0</v>
      </c>
      <c r="X1028" s="31">
        <v>1060551.50367737</v>
      </c>
      <c r="Y1028" s="31">
        <v>859501.062110901</v>
      </c>
      <c r="Z1028" s="31">
        <v>1346346.90272522</v>
      </c>
      <c r="AA1028" s="31">
        <v>0</v>
      </c>
      <c r="AB1028" s="31">
        <v>0</v>
      </c>
      <c r="AC1028" s="31">
        <v>35832326.523925804</v>
      </c>
      <c r="AD1028" s="31">
        <v>72808.177098274202</v>
      </c>
      <c r="AE1028" s="31">
        <v>113659.95648098001</v>
      </c>
      <c r="AF1028" s="31">
        <v>2316426.7558593801</v>
      </c>
      <c r="AG1028" s="31">
        <v>1466400.0132904099</v>
      </c>
      <c r="AH1028" s="31">
        <v>0</v>
      </c>
      <c r="AI1028" s="31">
        <v>3468324.1698303199</v>
      </c>
      <c r="AJ1028" s="31">
        <v>967690.47461700405</v>
      </c>
      <c r="AK1028" s="31">
        <v>0</v>
      </c>
      <c r="AL1028" s="31">
        <v>1352997.03501892</v>
      </c>
      <c r="AM1028" s="31">
        <v>0</v>
      </c>
      <c r="AN1028" s="31">
        <v>35678318.043457001</v>
      </c>
      <c r="AO1028" s="31">
        <v>71940955.840820298</v>
      </c>
      <c r="AP1028" s="31">
        <v>0</v>
      </c>
      <c r="AQ1028" s="31">
        <v>9637856.3131103497</v>
      </c>
      <c r="AR1028" s="31">
        <v>7741736.41479492</v>
      </c>
      <c r="AS1028" s="31">
        <v>11194528.732666001</v>
      </c>
      <c r="AT1028" s="31">
        <v>0</v>
      </c>
      <c r="AU1028" s="31">
        <v>0</v>
      </c>
      <c r="AV1028" s="31">
        <v>118350715.09472699</v>
      </c>
      <c r="AW1028" s="31">
        <v>233130.80944824201</v>
      </c>
      <c r="AX1028" s="31">
        <v>1442914.21551514</v>
      </c>
      <c r="AY1028" s="31">
        <v>23663882.325927701</v>
      </c>
      <c r="AZ1028" s="31">
        <v>12838545.9544678</v>
      </c>
      <c r="BA1028" s="31">
        <v>0</v>
      </c>
      <c r="BB1028" s="31">
        <v>34762880.016113304</v>
      </c>
      <c r="BC1028" s="31">
        <v>8654307.0329589806</v>
      </c>
      <c r="BD1028" s="31">
        <v>0</v>
      </c>
      <c r="BE1028" s="31">
        <v>11272393.7591553</v>
      </c>
      <c r="BF1028" s="31">
        <v>0</v>
      </c>
      <c r="BG1028" s="31">
        <v>117741988.475586</v>
      </c>
      <c r="BH1028" s="31">
        <v>15412072.677246099</v>
      </c>
      <c r="BI1028" s="31">
        <v>0</v>
      </c>
      <c r="BJ1028" s="31">
        <v>2993966.2668762198</v>
      </c>
      <c r="BK1028" s="31">
        <v>2601458.6517028799</v>
      </c>
      <c r="BL1028" s="31">
        <v>0</v>
      </c>
      <c r="BM1028" s="31">
        <v>0</v>
      </c>
      <c r="BN1028" s="31">
        <v>0</v>
      </c>
      <c r="BO1028" s="31">
        <v>0</v>
      </c>
      <c r="BP1028" s="31">
        <v>0</v>
      </c>
      <c r="BQ1028" s="31">
        <v>0</v>
      </c>
      <c r="BR1028" s="31">
        <v>7487919.4531860398</v>
      </c>
      <c r="BS1028" s="31">
        <v>4753138.3235473596</v>
      </c>
      <c r="BT1028" s="31">
        <v>0</v>
      </c>
      <c r="BU1028" s="31">
        <v>2506939.0599670401</v>
      </c>
      <c r="BV1028" s="31">
        <v>3683685.0986328102</v>
      </c>
      <c r="BW1028" s="31">
        <v>0</v>
      </c>
      <c r="BX1028" s="31">
        <v>944236.83123016404</v>
      </c>
      <c r="BY1028" s="31">
        <v>0</v>
      </c>
      <c r="BZ1028" s="31">
        <v>0</v>
      </c>
      <c r="CA1028" s="31">
        <v>157055.44769096401</v>
      </c>
      <c r="CB1028" s="31">
        <v>8318893.6271362295</v>
      </c>
      <c r="CC1028" s="31">
        <v>81449352.978515595</v>
      </c>
      <c r="CD1028" s="31">
        <v>18421288.7573242</v>
      </c>
      <c r="CE1028" s="31">
        <v>8520.7478356361407</v>
      </c>
      <c r="CF1028" s="31">
        <v>1351173.19737244</v>
      </c>
      <c r="CG1028" s="31">
        <v>11234972.5195313</v>
      </c>
      <c r="CH1028" s="31">
        <v>944236.83123016404</v>
      </c>
      <c r="CI1028" s="31">
        <v>165593.09309196501</v>
      </c>
      <c r="CJ1028" s="31">
        <v>9680611.64453125</v>
      </c>
      <c r="CK1028" s="31">
        <v>92727671.102539107</v>
      </c>
      <c r="CL1028" s="31">
        <v>19359730.222900402</v>
      </c>
      <c r="CM1028" s="31">
        <v>277321.53232192999</v>
      </c>
      <c r="CN1028" s="31">
        <v>45367459.262207001</v>
      </c>
      <c r="CO1028" s="31">
        <v>210834619.89843801</v>
      </c>
      <c r="CP1028" s="31">
        <v>19359730.222900402</v>
      </c>
    </row>
    <row r="1029" spans="1:94">
      <c r="A1029" s="138" t="s">
        <v>82</v>
      </c>
      <c r="B1029" s="163">
        <v>41426</v>
      </c>
      <c r="C1029" s="31">
        <v>139146.577474594</v>
      </c>
      <c r="D1029" s="31">
        <v>0</v>
      </c>
      <c r="E1029" s="31">
        <v>18381.7192451954</v>
      </c>
      <c r="F1029" s="31">
        <v>16819.026418924299</v>
      </c>
      <c r="G1029" s="31">
        <v>8518.7073055505807</v>
      </c>
      <c r="H1029" s="31">
        <v>0</v>
      </c>
      <c r="I1029" s="31">
        <v>0</v>
      </c>
      <c r="J1029" s="31">
        <v>113032.752411842</v>
      </c>
      <c r="K1029" s="31">
        <v>629.01213717460598</v>
      </c>
      <c r="L1029" s="31">
        <v>5475.13708209991</v>
      </c>
      <c r="M1029" s="31">
        <v>49695.011835098303</v>
      </c>
      <c r="N1029" s="31">
        <v>10835.5495035648</v>
      </c>
      <c r="O1029" s="31">
        <v>0</v>
      </c>
      <c r="P1029" s="31">
        <v>85110.415656089797</v>
      </c>
      <c r="Q1029" s="31">
        <v>6660.8030237555504</v>
      </c>
      <c r="R1029" s="31">
        <v>0</v>
      </c>
      <c r="S1029" s="31">
        <v>8542.81469643116</v>
      </c>
      <c r="T1029" s="31">
        <v>0</v>
      </c>
      <c r="U1029" s="31">
        <v>113292.97685733266</v>
      </c>
      <c r="V1029" s="31">
        <v>7327555.1439209003</v>
      </c>
      <c r="W1029" s="31">
        <v>0</v>
      </c>
      <c r="X1029" s="31">
        <v>1043114.38891602</v>
      </c>
      <c r="Y1029" s="31">
        <v>844801.46279907203</v>
      </c>
      <c r="Z1029" s="31">
        <v>1341916.3751983601</v>
      </c>
      <c r="AA1029" s="31">
        <v>0</v>
      </c>
      <c r="AB1029" s="31">
        <v>0</v>
      </c>
      <c r="AC1029" s="31">
        <v>35936832.597167999</v>
      </c>
      <c r="AD1029" s="31">
        <v>71613.241177558899</v>
      </c>
      <c r="AE1029" s="31">
        <v>70686.378180503802</v>
      </c>
      <c r="AF1029" s="31">
        <v>2351302.2270813002</v>
      </c>
      <c r="AG1029" s="31">
        <v>1458772.0312194801</v>
      </c>
      <c r="AH1029" s="31">
        <v>0</v>
      </c>
      <c r="AI1029" s="31">
        <v>3532222.6929626502</v>
      </c>
      <c r="AJ1029" s="31">
        <v>956666.83316803002</v>
      </c>
      <c r="AK1029" s="31">
        <v>0</v>
      </c>
      <c r="AL1029" s="31">
        <v>1343425.25132751</v>
      </c>
      <c r="AM1029" s="31">
        <v>0</v>
      </c>
      <c r="AN1029" s="31">
        <v>35936383.994628899</v>
      </c>
      <c r="AO1029" s="31">
        <v>72930590.152343795</v>
      </c>
      <c r="AP1029" s="31">
        <v>0</v>
      </c>
      <c r="AQ1029" s="31">
        <v>9424444.9046630897</v>
      </c>
      <c r="AR1029" s="31">
        <v>7540399.8278198196</v>
      </c>
      <c r="AS1029" s="31">
        <v>11164641.295776401</v>
      </c>
      <c r="AT1029" s="31">
        <v>0</v>
      </c>
      <c r="AU1029" s="31">
        <v>0</v>
      </c>
      <c r="AV1029" s="31">
        <v>118973233.089844</v>
      </c>
      <c r="AW1029" s="31">
        <v>229314.36693382301</v>
      </c>
      <c r="AX1029" s="31">
        <v>916286.99347686803</v>
      </c>
      <c r="AY1029" s="31">
        <v>24203926.737792999</v>
      </c>
      <c r="AZ1029" s="31">
        <v>12834188.8514404</v>
      </c>
      <c r="BA1029" s="31">
        <v>0</v>
      </c>
      <c r="BB1029" s="31">
        <v>35771690.351074196</v>
      </c>
      <c r="BC1029" s="31">
        <v>8564990.12817383</v>
      </c>
      <c r="BD1029" s="31">
        <v>0</v>
      </c>
      <c r="BE1029" s="31">
        <v>11199694.783447299</v>
      </c>
      <c r="BF1029" s="31">
        <v>0</v>
      </c>
      <c r="BG1029" s="31">
        <v>119171042.894531</v>
      </c>
      <c r="BH1029" s="31">
        <v>15634176.6829834</v>
      </c>
      <c r="BI1029" s="31">
        <v>0</v>
      </c>
      <c r="BJ1029" s="31">
        <v>3003520.9607543899</v>
      </c>
      <c r="BK1029" s="31">
        <v>2583536.0391235398</v>
      </c>
      <c r="BL1029" s="31">
        <v>0</v>
      </c>
      <c r="BM1029" s="31">
        <v>0</v>
      </c>
      <c r="BN1029" s="31">
        <v>0</v>
      </c>
      <c r="BO1029" s="31">
        <v>0</v>
      </c>
      <c r="BP1029" s="31">
        <v>0</v>
      </c>
      <c r="BQ1029" s="31">
        <v>0</v>
      </c>
      <c r="BR1029" s="31">
        <v>7659541.4248657199</v>
      </c>
      <c r="BS1029" s="31">
        <v>4752163.2140502902</v>
      </c>
      <c r="BT1029" s="31">
        <v>0</v>
      </c>
      <c r="BU1029" s="31">
        <v>2577408.3899841299</v>
      </c>
      <c r="BV1029" s="31">
        <v>3661207.7973938002</v>
      </c>
      <c r="BW1029" s="31">
        <v>0</v>
      </c>
      <c r="BX1029" s="31">
        <v>937672.23220825195</v>
      </c>
      <c r="BY1029" s="31">
        <v>0</v>
      </c>
      <c r="BZ1029" s="31">
        <v>0</v>
      </c>
      <c r="CA1029" s="31">
        <v>157523.380887985</v>
      </c>
      <c r="CB1029" s="31">
        <v>8369274.5798339797</v>
      </c>
      <c r="CC1029" s="31">
        <v>82279860.573242202</v>
      </c>
      <c r="CD1029" s="31">
        <v>18679142.376464799</v>
      </c>
      <c r="CE1029" s="31">
        <v>8511.9242486953699</v>
      </c>
      <c r="CF1029" s="31">
        <v>1340746.9797058101</v>
      </c>
      <c r="CG1029" s="31">
        <v>11170223.4693604</v>
      </c>
      <c r="CH1029" s="31">
        <v>937672.23220825195</v>
      </c>
      <c r="CI1029" s="31">
        <v>166044.69910621599</v>
      </c>
      <c r="CJ1029" s="31">
        <v>9709994.82666016</v>
      </c>
      <c r="CK1029" s="31">
        <v>93430602.848632798</v>
      </c>
      <c r="CL1029" s="31">
        <v>19608943.807617199</v>
      </c>
      <c r="CM1029" s="31">
        <v>277912.10762405401</v>
      </c>
      <c r="CN1029" s="31">
        <v>45660083.924804702</v>
      </c>
      <c r="CO1029" s="31">
        <v>212525086.53125</v>
      </c>
      <c r="CP1029" s="31">
        <v>19608943.807617199</v>
      </c>
    </row>
    <row r="1030" spans="1:94">
      <c r="A1030" s="138" t="s">
        <v>82</v>
      </c>
      <c r="B1030" s="163">
        <v>41518</v>
      </c>
      <c r="C1030" s="31">
        <v>138346.57916831999</v>
      </c>
      <c r="D1030" s="31">
        <v>0</v>
      </c>
      <c r="E1030" s="31">
        <v>17972.887057066</v>
      </c>
      <c r="F1030" s="31">
        <v>16522.051915645599</v>
      </c>
      <c r="G1030" s="31">
        <v>8560.55029404163</v>
      </c>
      <c r="H1030" s="31">
        <v>0</v>
      </c>
      <c r="I1030" s="31">
        <v>0</v>
      </c>
      <c r="J1030" s="31">
        <v>112652.948768616</v>
      </c>
      <c r="K1030" s="31">
        <v>575.88672819733597</v>
      </c>
      <c r="L1030" s="31">
        <v>673.598296239972</v>
      </c>
      <c r="M1030" s="31">
        <v>49699.463462829597</v>
      </c>
      <c r="N1030" s="31">
        <v>10704.4641575813</v>
      </c>
      <c r="O1030" s="31">
        <v>0</v>
      </c>
      <c r="P1030" s="31">
        <v>89000.494636535601</v>
      </c>
      <c r="Q1030" s="31">
        <v>6684.8064973354303</v>
      </c>
      <c r="R1030" s="31">
        <v>0</v>
      </c>
      <c r="S1030" s="31">
        <v>8562.7661635875702</v>
      </c>
      <c r="T1030" s="31">
        <v>0</v>
      </c>
      <c r="U1030" s="31">
        <v>113898.18266725994</v>
      </c>
      <c r="V1030" s="31">
        <v>7296633.2885131799</v>
      </c>
      <c r="W1030" s="31">
        <v>0</v>
      </c>
      <c r="X1030" s="31">
        <v>1010965.12529755</v>
      </c>
      <c r="Y1030" s="31">
        <v>824658.24109649705</v>
      </c>
      <c r="Z1030" s="31">
        <v>1335168.04142761</v>
      </c>
      <c r="AA1030" s="31">
        <v>0</v>
      </c>
      <c r="AB1030" s="31">
        <v>0</v>
      </c>
      <c r="AC1030" s="31">
        <v>35974349.537597701</v>
      </c>
      <c r="AD1030" s="31">
        <v>63434.115284919702</v>
      </c>
      <c r="AE1030" s="31">
        <v>24383.907908678098</v>
      </c>
      <c r="AF1030" s="31">
        <v>2358523.8241577102</v>
      </c>
      <c r="AG1030" s="31">
        <v>1424330.99153137</v>
      </c>
      <c r="AH1030" s="31">
        <v>0</v>
      </c>
      <c r="AI1030" s="31">
        <v>3552227.5231018099</v>
      </c>
      <c r="AJ1030" s="31">
        <v>949398.40298461902</v>
      </c>
      <c r="AK1030" s="31">
        <v>0</v>
      </c>
      <c r="AL1030" s="31">
        <v>1337695.8568878199</v>
      </c>
      <c r="AM1030" s="31">
        <v>0</v>
      </c>
      <c r="AN1030" s="31">
        <v>36136538.051757798</v>
      </c>
      <c r="AO1030" s="31">
        <v>72957068.5859375</v>
      </c>
      <c r="AP1030" s="31">
        <v>0</v>
      </c>
      <c r="AQ1030" s="31">
        <v>9064802.5817871094</v>
      </c>
      <c r="AR1030" s="31">
        <v>7330561.0050659198</v>
      </c>
      <c r="AS1030" s="31">
        <v>11105679.455566401</v>
      </c>
      <c r="AT1030" s="31">
        <v>0</v>
      </c>
      <c r="AU1030" s="31">
        <v>0</v>
      </c>
      <c r="AV1030" s="31">
        <v>119160556.79492199</v>
      </c>
      <c r="AW1030" s="31">
        <v>203219.63855743399</v>
      </c>
      <c r="AX1030" s="31">
        <v>189336.97650909401</v>
      </c>
      <c r="AY1030" s="31">
        <v>24397929.274658199</v>
      </c>
      <c r="AZ1030" s="31">
        <v>12605898.764526401</v>
      </c>
      <c r="BA1030" s="31">
        <v>0</v>
      </c>
      <c r="BB1030" s="31">
        <v>36447642.315917999</v>
      </c>
      <c r="BC1030" s="31">
        <v>8507039.9228515606</v>
      </c>
      <c r="BD1030" s="31">
        <v>0</v>
      </c>
      <c r="BE1030" s="31">
        <v>11096606.1680908</v>
      </c>
      <c r="BF1030" s="31">
        <v>0</v>
      </c>
      <c r="BG1030" s="31">
        <v>119438280.643555</v>
      </c>
      <c r="BH1030" s="31">
        <v>15388204.364623999</v>
      </c>
      <c r="BI1030" s="31">
        <v>0</v>
      </c>
      <c r="BJ1030" s="31">
        <v>2935472.9781799298</v>
      </c>
      <c r="BK1030" s="31">
        <v>2517124.3416442899</v>
      </c>
      <c r="BL1030" s="31">
        <v>0</v>
      </c>
      <c r="BM1030" s="31">
        <v>0</v>
      </c>
      <c r="BN1030" s="31">
        <v>0</v>
      </c>
      <c r="BO1030" s="31">
        <v>0</v>
      </c>
      <c r="BP1030" s="31">
        <v>0</v>
      </c>
      <c r="BQ1030" s="31">
        <v>0</v>
      </c>
      <c r="BR1030" s="31">
        <v>7741076.7861328097</v>
      </c>
      <c r="BS1030" s="31">
        <v>4660583.4441528302</v>
      </c>
      <c r="BT1030" s="31">
        <v>0</v>
      </c>
      <c r="BU1030" s="31">
        <v>2023912.7299804699</v>
      </c>
      <c r="BV1030" s="31">
        <v>3656378.7219543499</v>
      </c>
      <c r="BW1030" s="31">
        <v>0</v>
      </c>
      <c r="BX1030" s="31">
        <v>779582.24749755894</v>
      </c>
      <c r="BY1030" s="31">
        <v>0</v>
      </c>
      <c r="BZ1030" s="31">
        <v>0</v>
      </c>
      <c r="CA1030" s="31">
        <v>156587.90332794201</v>
      </c>
      <c r="CB1030" s="31">
        <v>8307649.6755981399</v>
      </c>
      <c r="CC1030" s="31">
        <v>82158104.631835893</v>
      </c>
      <c r="CD1030" s="31">
        <v>18275588.636474598</v>
      </c>
      <c r="CE1030" s="31">
        <v>8587.3054308891296</v>
      </c>
      <c r="CF1030" s="31">
        <v>1336261.94229126</v>
      </c>
      <c r="CG1030" s="31">
        <v>11090050.3515625</v>
      </c>
      <c r="CH1030" s="31">
        <v>779582.24749755894</v>
      </c>
      <c r="CI1030" s="31">
        <v>165161.64806556699</v>
      </c>
      <c r="CJ1030" s="31">
        <v>9639414.3397216797</v>
      </c>
      <c r="CK1030" s="31">
        <v>93240304.533203095</v>
      </c>
      <c r="CL1030" s="31">
        <v>19124311.495849598</v>
      </c>
      <c r="CM1030" s="31">
        <v>278357.67137527501</v>
      </c>
      <c r="CN1030" s="31">
        <v>45776245.150390603</v>
      </c>
      <c r="CO1030" s="31">
        <v>212677616.8125</v>
      </c>
      <c r="CP1030" s="31">
        <v>19124311.495849598</v>
      </c>
    </row>
    <row r="1031" spans="1:94">
      <c r="A1031" s="138" t="s">
        <v>82</v>
      </c>
      <c r="B1031" s="163">
        <v>41609</v>
      </c>
      <c r="C1031" s="31">
        <v>137084.901704788</v>
      </c>
      <c r="D1031" s="31">
        <v>0</v>
      </c>
      <c r="E1031" s="31">
        <v>17233.881457805601</v>
      </c>
      <c r="F1031" s="31">
        <v>15766.7707252502</v>
      </c>
      <c r="G1031" s="31">
        <v>8440.9678211212195</v>
      </c>
      <c r="H1031" s="31">
        <v>0</v>
      </c>
      <c r="I1031" s="31">
        <v>0</v>
      </c>
      <c r="J1031" s="31">
        <v>111570.218679428</v>
      </c>
      <c r="K1031" s="31">
        <v>475.83132796362003</v>
      </c>
      <c r="L1031" s="31">
        <v>426.03182077407803</v>
      </c>
      <c r="M1031" s="31">
        <v>49773.641480445898</v>
      </c>
      <c r="N1031" s="31">
        <v>10481.958756804501</v>
      </c>
      <c r="O1031" s="31">
        <v>0</v>
      </c>
      <c r="P1031" s="31">
        <v>87546.538945198103</v>
      </c>
      <c r="Q1031" s="31">
        <v>6537.3617560267403</v>
      </c>
      <c r="R1031" s="31">
        <v>0</v>
      </c>
      <c r="S1031" s="31">
        <v>8416.7863827943802</v>
      </c>
      <c r="T1031" s="31">
        <v>0</v>
      </c>
      <c r="U1031" s="31">
        <v>112913.39837420007</v>
      </c>
      <c r="V1031" s="31">
        <v>7153394.9336547898</v>
      </c>
      <c r="W1031" s="31">
        <v>0</v>
      </c>
      <c r="X1031" s="31">
        <v>970138.95386505104</v>
      </c>
      <c r="Y1031" s="31">
        <v>797969.58562469506</v>
      </c>
      <c r="Z1031" s="31">
        <v>1301271.2858581501</v>
      </c>
      <c r="AA1031" s="31">
        <v>0</v>
      </c>
      <c r="AB1031" s="31">
        <v>0</v>
      </c>
      <c r="AC1031" s="31">
        <v>35420923.139160201</v>
      </c>
      <c r="AD1031" s="31">
        <v>55648.652249336199</v>
      </c>
      <c r="AE1031" s="31">
        <v>17393.318573474899</v>
      </c>
      <c r="AF1031" s="31">
        <v>2330903.89370728</v>
      </c>
      <c r="AG1031" s="31">
        <v>1389155.2967834501</v>
      </c>
      <c r="AH1031" s="31">
        <v>0</v>
      </c>
      <c r="AI1031" s="31">
        <v>3434707.7655944801</v>
      </c>
      <c r="AJ1031" s="31">
        <v>940684.057113647</v>
      </c>
      <c r="AK1031" s="31">
        <v>0</v>
      </c>
      <c r="AL1031" s="31">
        <v>1290094.1123504599</v>
      </c>
      <c r="AM1031" s="31">
        <v>0</v>
      </c>
      <c r="AN1031" s="31">
        <v>35747043.4541016</v>
      </c>
      <c r="AO1031" s="31">
        <v>71643895.984375</v>
      </c>
      <c r="AP1031" s="31">
        <v>0</v>
      </c>
      <c r="AQ1031" s="31">
        <v>8577700.77880859</v>
      </c>
      <c r="AR1031" s="31">
        <v>6919674.0623168899</v>
      </c>
      <c r="AS1031" s="31">
        <v>10876328.911010699</v>
      </c>
      <c r="AT1031" s="31">
        <v>0</v>
      </c>
      <c r="AU1031" s="31">
        <v>0</v>
      </c>
      <c r="AV1031" s="31">
        <v>118227480.01464801</v>
      </c>
      <c r="AW1031" s="31">
        <v>179614.754322052</v>
      </c>
      <c r="AX1031" s="31">
        <v>142631.87449455299</v>
      </c>
      <c r="AY1031" s="31">
        <v>24165605.6572266</v>
      </c>
      <c r="AZ1031" s="31">
        <v>12360640.0976563</v>
      </c>
      <c r="BA1031" s="31">
        <v>0</v>
      </c>
      <c r="BB1031" s="31">
        <v>35362434.447753899</v>
      </c>
      <c r="BC1031" s="31">
        <v>8420141.47338867</v>
      </c>
      <c r="BD1031" s="31">
        <v>0</v>
      </c>
      <c r="BE1031" s="31">
        <v>10759659.4034424</v>
      </c>
      <c r="BF1031" s="31">
        <v>0</v>
      </c>
      <c r="BG1031" s="31">
        <v>119452504.09668</v>
      </c>
      <c r="BH1031" s="31">
        <v>15268767.8209229</v>
      </c>
      <c r="BI1031" s="31">
        <v>0</v>
      </c>
      <c r="BJ1031" s="31">
        <v>2913313.0473327599</v>
      </c>
      <c r="BK1031" s="31">
        <v>2477935.7471008301</v>
      </c>
      <c r="BL1031" s="31">
        <v>0</v>
      </c>
      <c r="BM1031" s="31">
        <v>0</v>
      </c>
      <c r="BN1031" s="31">
        <v>0</v>
      </c>
      <c r="BO1031" s="31">
        <v>0</v>
      </c>
      <c r="BP1031" s="31">
        <v>0</v>
      </c>
      <c r="BQ1031" s="31">
        <v>0</v>
      </c>
      <c r="BR1031" s="31">
        <v>7702691.22729492</v>
      </c>
      <c r="BS1031" s="31">
        <v>4564690.4986572303</v>
      </c>
      <c r="BT1031" s="31">
        <v>0</v>
      </c>
      <c r="BU1031" s="31">
        <v>2469058.8099670401</v>
      </c>
      <c r="BV1031" s="31">
        <v>3630502.7591552702</v>
      </c>
      <c r="BW1031" s="31">
        <v>0</v>
      </c>
      <c r="BX1031" s="31">
        <v>867163.59715270996</v>
      </c>
      <c r="BY1031" s="31">
        <v>0</v>
      </c>
      <c r="BZ1031" s="31">
        <v>0</v>
      </c>
      <c r="CA1031" s="31">
        <v>154204.90560340899</v>
      </c>
      <c r="CB1031" s="31">
        <v>8123611.0925903302</v>
      </c>
      <c r="CC1031" s="31">
        <v>80336934.138671905</v>
      </c>
      <c r="CD1031" s="31">
        <v>18149090.869628899</v>
      </c>
      <c r="CE1031" s="31">
        <v>8434.9161983728409</v>
      </c>
      <c r="CF1031" s="31">
        <v>1296080.2965393099</v>
      </c>
      <c r="CG1031" s="31">
        <v>10839454.2233887</v>
      </c>
      <c r="CH1031" s="31">
        <v>867163.59715270996</v>
      </c>
      <c r="CI1031" s="31">
        <v>162633.207315445</v>
      </c>
      <c r="CJ1031" s="31">
        <v>9413527.0977783203</v>
      </c>
      <c r="CK1031" s="31">
        <v>91167623.294921905</v>
      </c>
      <c r="CL1031" s="31">
        <v>18961862.2023926</v>
      </c>
      <c r="CM1031" s="31">
        <v>274465.01982879598</v>
      </c>
      <c r="CN1031" s="31">
        <v>45134523.915527299</v>
      </c>
      <c r="CO1031" s="31">
        <v>210207994.70117199</v>
      </c>
      <c r="CP1031" s="31">
        <v>18961862.2023926</v>
      </c>
    </row>
    <row r="1032" spans="1:94">
      <c r="A1032" s="138" t="s">
        <v>82</v>
      </c>
      <c r="B1032" s="163">
        <v>41699</v>
      </c>
      <c r="C1032" s="31">
        <v>136685.57633018499</v>
      </c>
      <c r="D1032" s="31">
        <v>0</v>
      </c>
      <c r="E1032" s="31">
        <v>17108.728229999499</v>
      </c>
      <c r="F1032" s="31">
        <v>15665.072147727</v>
      </c>
      <c r="G1032" s="31">
        <v>8416.2370851039905</v>
      </c>
      <c r="H1032" s="31">
        <v>0</v>
      </c>
      <c r="I1032" s="31">
        <v>0</v>
      </c>
      <c r="J1032" s="31">
        <v>114033.945703506</v>
      </c>
      <c r="K1032" s="31">
        <v>366.86748915538197</v>
      </c>
      <c r="L1032" s="31">
        <v>425.388270061463</v>
      </c>
      <c r="M1032" s="31">
        <v>49983.382769107797</v>
      </c>
      <c r="N1032" s="31">
        <v>10348.052670597999</v>
      </c>
      <c r="O1032" s="31">
        <v>0</v>
      </c>
      <c r="P1032" s="31">
        <v>85979.5164413452</v>
      </c>
      <c r="Q1032" s="31">
        <v>6464.7376313209497</v>
      </c>
      <c r="R1032" s="31">
        <v>0</v>
      </c>
      <c r="S1032" s="31">
        <v>8425.8092554807699</v>
      </c>
      <c r="T1032" s="31">
        <v>0</v>
      </c>
      <c r="U1032" s="31">
        <v>113086.31786835323</v>
      </c>
      <c r="V1032" s="31">
        <v>7089969.2537231399</v>
      </c>
      <c r="W1032" s="31">
        <v>0</v>
      </c>
      <c r="X1032" s="31">
        <v>933723.35019683803</v>
      </c>
      <c r="Y1032" s="31">
        <v>763152.04545593297</v>
      </c>
      <c r="Z1032" s="31">
        <v>1259832.8645019501</v>
      </c>
      <c r="AA1032" s="31">
        <v>0</v>
      </c>
      <c r="AB1032" s="31">
        <v>0</v>
      </c>
      <c r="AC1032" s="31">
        <v>35739515.491699196</v>
      </c>
      <c r="AD1032" s="31">
        <v>42594.695843219801</v>
      </c>
      <c r="AE1032" s="31">
        <v>16113.7597788572</v>
      </c>
      <c r="AF1032" s="31">
        <v>2337853.3614807101</v>
      </c>
      <c r="AG1032" s="31">
        <v>1361126.54319763</v>
      </c>
      <c r="AH1032" s="31">
        <v>0</v>
      </c>
      <c r="AI1032" s="31">
        <v>3389793.1818542499</v>
      </c>
      <c r="AJ1032" s="31">
        <v>934799.61201477097</v>
      </c>
      <c r="AK1032" s="31">
        <v>0</v>
      </c>
      <c r="AL1032" s="31">
        <v>1267583.46520996</v>
      </c>
      <c r="AM1032" s="31">
        <v>0</v>
      </c>
      <c r="AN1032" s="31">
        <v>35493218.603027299</v>
      </c>
      <c r="AO1032" s="31">
        <v>71552994.157226607</v>
      </c>
      <c r="AP1032" s="31">
        <v>0</v>
      </c>
      <c r="AQ1032" s="31">
        <v>8206761.9282836895</v>
      </c>
      <c r="AR1032" s="31">
        <v>6558929.79443359</v>
      </c>
      <c r="AS1032" s="31">
        <v>10606452.552368199</v>
      </c>
      <c r="AT1032" s="31">
        <v>0</v>
      </c>
      <c r="AU1032" s="31">
        <v>0</v>
      </c>
      <c r="AV1032" s="31">
        <v>120201348.290039</v>
      </c>
      <c r="AW1032" s="31">
        <v>139054.579088211</v>
      </c>
      <c r="AX1032" s="31">
        <v>120892.907984734</v>
      </c>
      <c r="AY1032" s="31">
        <v>24409321.953125</v>
      </c>
      <c r="AZ1032" s="31">
        <v>12127527.0003662</v>
      </c>
      <c r="BA1032" s="31">
        <v>0</v>
      </c>
      <c r="BB1032" s="31">
        <v>34531125.186035201</v>
      </c>
      <c r="BC1032" s="31">
        <v>8409655.8886718806</v>
      </c>
      <c r="BD1032" s="31">
        <v>0</v>
      </c>
      <c r="BE1032" s="31">
        <v>10694102.856445299</v>
      </c>
      <c r="BF1032" s="31">
        <v>0</v>
      </c>
      <c r="BG1032" s="31">
        <v>119198968.17968801</v>
      </c>
      <c r="BH1032" s="31">
        <v>15510285.228149399</v>
      </c>
      <c r="BI1032" s="31">
        <v>0</v>
      </c>
      <c r="BJ1032" s="31">
        <v>2802824.8218078599</v>
      </c>
      <c r="BK1032" s="31">
        <v>2432280.1092224098</v>
      </c>
      <c r="BL1032" s="31">
        <v>0</v>
      </c>
      <c r="BM1032" s="31">
        <v>0</v>
      </c>
      <c r="BN1032" s="31">
        <v>0</v>
      </c>
      <c r="BO1032" s="31">
        <v>0</v>
      </c>
      <c r="BP1032" s="31">
        <v>0</v>
      </c>
      <c r="BQ1032" s="31">
        <v>0</v>
      </c>
      <c r="BR1032" s="31">
        <v>7752954.7973632803</v>
      </c>
      <c r="BS1032" s="31">
        <v>4513599.3367309598</v>
      </c>
      <c r="BT1032" s="31">
        <v>0</v>
      </c>
      <c r="BU1032" s="31">
        <v>2450853.7499694801</v>
      </c>
      <c r="BV1032" s="31">
        <v>3645435.0850219699</v>
      </c>
      <c r="BW1032" s="31">
        <v>0</v>
      </c>
      <c r="BX1032" s="31">
        <v>885768.75270080601</v>
      </c>
      <c r="BY1032" s="31">
        <v>0</v>
      </c>
      <c r="BZ1032" s="31">
        <v>0</v>
      </c>
      <c r="CA1032" s="31">
        <v>153673.277511597</v>
      </c>
      <c r="CB1032" s="31">
        <v>8026681.9249877902</v>
      </c>
      <c r="CC1032" s="31">
        <v>79620928.650390595</v>
      </c>
      <c r="CD1032" s="31">
        <v>18344652.107666001</v>
      </c>
      <c r="CE1032" s="31">
        <v>8398.5788936615008</v>
      </c>
      <c r="CF1032" s="31">
        <v>1264699.37316895</v>
      </c>
      <c r="CG1032" s="31">
        <v>10643810.7618408</v>
      </c>
      <c r="CH1032" s="31">
        <v>885768.75270080601</v>
      </c>
      <c r="CI1032" s="31">
        <v>162083.99365425101</v>
      </c>
      <c r="CJ1032" s="31">
        <v>9300536.6158447303</v>
      </c>
      <c r="CK1032" s="31">
        <v>90294904.408203095</v>
      </c>
      <c r="CL1032" s="31">
        <v>19222805.7971191</v>
      </c>
      <c r="CM1032" s="31">
        <v>273729.78770065302</v>
      </c>
      <c r="CN1032" s="31">
        <v>44802858.436035201</v>
      </c>
      <c r="CO1032" s="31">
        <v>209962248.70117199</v>
      </c>
      <c r="CP1032" s="31">
        <v>19222805.7971191</v>
      </c>
    </row>
    <row r="1033" spans="1:94">
      <c r="A1033" s="138" t="s">
        <v>82</v>
      </c>
      <c r="B1033" s="163">
        <v>41791</v>
      </c>
      <c r="C1033" s="31">
        <v>135912.402448654</v>
      </c>
      <c r="D1033" s="31">
        <v>0</v>
      </c>
      <c r="E1033" s="31">
        <v>16729.1238327026</v>
      </c>
      <c r="F1033" s="31">
        <v>15354.385515689801</v>
      </c>
      <c r="G1033" s="31">
        <v>8438.0735191106796</v>
      </c>
      <c r="H1033" s="31">
        <v>0</v>
      </c>
      <c r="I1033" s="31">
        <v>0</v>
      </c>
      <c r="J1033" s="31">
        <v>113490.062538147</v>
      </c>
      <c r="K1033" s="31">
        <v>276.38258552551298</v>
      </c>
      <c r="L1033" s="31">
        <v>1428.6397590935201</v>
      </c>
      <c r="M1033" s="31">
        <v>49867.843664169297</v>
      </c>
      <c r="N1033" s="31">
        <v>10193.821616292</v>
      </c>
      <c r="O1033" s="31">
        <v>0</v>
      </c>
      <c r="P1033" s="31">
        <v>84571.9939661026</v>
      </c>
      <c r="Q1033" s="31">
        <v>6391.1563013196001</v>
      </c>
      <c r="R1033" s="31">
        <v>0</v>
      </c>
      <c r="S1033" s="31">
        <v>8451.1447944641095</v>
      </c>
      <c r="T1033" s="31">
        <v>0</v>
      </c>
      <c r="U1033" s="31">
        <v>113284.25983808076</v>
      </c>
      <c r="V1033" s="31">
        <v>7020091.5278930701</v>
      </c>
      <c r="W1033" s="31">
        <v>0</v>
      </c>
      <c r="X1033" s="31">
        <v>898999.85699462902</v>
      </c>
      <c r="Y1033" s="31">
        <v>732872.84418487502</v>
      </c>
      <c r="Z1033" s="31">
        <v>1271183.8071441699</v>
      </c>
      <c r="AA1033" s="31">
        <v>0</v>
      </c>
      <c r="AB1033" s="31">
        <v>0</v>
      </c>
      <c r="AC1033" s="31">
        <v>35768927.573730499</v>
      </c>
      <c r="AD1033" s="31">
        <v>33227.398443698898</v>
      </c>
      <c r="AE1033" s="31">
        <v>28207.567955732298</v>
      </c>
      <c r="AF1033" s="31">
        <v>2317884.4536132799</v>
      </c>
      <c r="AG1033" s="31">
        <v>1325781.4295043901</v>
      </c>
      <c r="AH1033" s="31">
        <v>0</v>
      </c>
      <c r="AI1033" s="31">
        <v>3331505.2845153799</v>
      </c>
      <c r="AJ1033" s="31">
        <v>911620.05792999303</v>
      </c>
      <c r="AK1033" s="31">
        <v>0</v>
      </c>
      <c r="AL1033" s="31">
        <v>1271924.66716003</v>
      </c>
      <c r="AM1033" s="31">
        <v>0</v>
      </c>
      <c r="AN1033" s="31">
        <v>35714111.428222701</v>
      </c>
      <c r="AO1033" s="31">
        <v>71055017.439453095</v>
      </c>
      <c r="AP1033" s="31">
        <v>0</v>
      </c>
      <c r="AQ1033" s="31">
        <v>7959424.9842529297</v>
      </c>
      <c r="AR1033" s="31">
        <v>6369576.0154418899</v>
      </c>
      <c r="AS1033" s="31">
        <v>10695261.548461899</v>
      </c>
      <c r="AT1033" s="31">
        <v>0</v>
      </c>
      <c r="AU1033" s="31">
        <v>0</v>
      </c>
      <c r="AV1033" s="31">
        <v>120826132.39550801</v>
      </c>
      <c r="AW1033" s="31">
        <v>108435.453043938</v>
      </c>
      <c r="AX1033" s="31">
        <v>228903.16702652001</v>
      </c>
      <c r="AY1033" s="31">
        <v>24293137.6398926</v>
      </c>
      <c r="AZ1033" s="31">
        <v>11885277.0319824</v>
      </c>
      <c r="BA1033" s="31">
        <v>0</v>
      </c>
      <c r="BB1033" s="31">
        <v>34270665.254394501</v>
      </c>
      <c r="BC1033" s="31">
        <v>8228946.3316040002</v>
      </c>
      <c r="BD1033" s="31">
        <v>0</v>
      </c>
      <c r="BE1033" s="31">
        <v>10736631.6791992</v>
      </c>
      <c r="BF1033" s="31">
        <v>0</v>
      </c>
      <c r="BG1033" s="31">
        <v>120963815.441406</v>
      </c>
      <c r="BH1033" s="31">
        <v>15381109.731445299</v>
      </c>
      <c r="BI1033" s="31">
        <v>0</v>
      </c>
      <c r="BJ1033" s="31">
        <v>2744334.7803039602</v>
      </c>
      <c r="BK1033" s="31">
        <v>2366232.98156738</v>
      </c>
      <c r="BL1033" s="31">
        <v>0</v>
      </c>
      <c r="BM1033" s="31">
        <v>0</v>
      </c>
      <c r="BN1033" s="31">
        <v>0</v>
      </c>
      <c r="BO1033" s="31">
        <v>0</v>
      </c>
      <c r="BP1033" s="31">
        <v>0</v>
      </c>
      <c r="BQ1033" s="31">
        <v>0</v>
      </c>
      <c r="BR1033" s="31">
        <v>7739054.0958252</v>
      </c>
      <c r="BS1033" s="31">
        <v>4412201.8175659198</v>
      </c>
      <c r="BT1033" s="31">
        <v>0</v>
      </c>
      <c r="BU1033" s="31">
        <v>2432629.3499755901</v>
      </c>
      <c r="BV1033" s="31">
        <v>3582527.16119385</v>
      </c>
      <c r="BW1033" s="31">
        <v>0</v>
      </c>
      <c r="BX1033" s="31">
        <v>891329.82622528099</v>
      </c>
      <c r="BY1033" s="31">
        <v>0</v>
      </c>
      <c r="BZ1033" s="31">
        <v>0</v>
      </c>
      <c r="CA1033" s="31">
        <v>152542.164310455</v>
      </c>
      <c r="CB1033" s="31">
        <v>7912931.6550292997</v>
      </c>
      <c r="CC1033" s="31">
        <v>78891670.385742202</v>
      </c>
      <c r="CD1033" s="31">
        <v>18197432.463867199</v>
      </c>
      <c r="CE1033" s="31">
        <v>8423.6049342155493</v>
      </c>
      <c r="CF1033" s="31">
        <v>1269947.96485901</v>
      </c>
      <c r="CG1033" s="31">
        <v>10710643.555786099</v>
      </c>
      <c r="CH1033" s="31">
        <v>891329.82622528099</v>
      </c>
      <c r="CI1033" s="31">
        <v>160974.29064178499</v>
      </c>
      <c r="CJ1033" s="31">
        <v>9183333.15698242</v>
      </c>
      <c r="CK1033" s="31">
        <v>89585525.622070298</v>
      </c>
      <c r="CL1033" s="31">
        <v>19079108.698242199</v>
      </c>
      <c r="CM1033" s="31">
        <v>272751.87733077997</v>
      </c>
      <c r="CN1033" s="31">
        <v>44911226.821777299</v>
      </c>
      <c r="CO1033" s="31">
        <v>210445617.15820301</v>
      </c>
      <c r="CP1033" s="31">
        <v>19079108.698242199</v>
      </c>
    </row>
    <row r="1034" spans="1:94">
      <c r="A1034" s="138" t="s">
        <v>82</v>
      </c>
      <c r="B1034" s="163">
        <v>41883</v>
      </c>
      <c r="C1034" s="31">
        <v>136503.42700004601</v>
      </c>
      <c r="D1034" s="31">
        <v>0</v>
      </c>
      <c r="E1034" s="31">
        <v>15885.0362616777</v>
      </c>
      <c r="F1034" s="31">
        <v>14559.3642818928</v>
      </c>
      <c r="G1034" s="31">
        <v>8493.4325652122498</v>
      </c>
      <c r="H1034" s="31">
        <v>0</v>
      </c>
      <c r="I1034" s="31">
        <v>0</v>
      </c>
      <c r="J1034" s="31">
        <v>112717.819549561</v>
      </c>
      <c r="K1034" s="31">
        <v>180.65567060187499</v>
      </c>
      <c r="L1034" s="31">
        <v>453.97258129343402</v>
      </c>
      <c r="M1034" s="31">
        <v>50173.251152038603</v>
      </c>
      <c r="N1034" s="31">
        <v>10088.718027234099</v>
      </c>
      <c r="O1034" s="31">
        <v>0</v>
      </c>
      <c r="P1034" s="31">
        <v>85776.639383315996</v>
      </c>
      <c r="Q1034" s="31">
        <v>6345.5159908533096</v>
      </c>
      <c r="R1034" s="31">
        <v>0</v>
      </c>
      <c r="S1034" s="31">
        <v>8489.6068239212</v>
      </c>
      <c r="T1034" s="31">
        <v>0</v>
      </c>
      <c r="U1034" s="31">
        <v>113847.45428901041</v>
      </c>
      <c r="V1034" s="31">
        <v>7060879.5496215802</v>
      </c>
      <c r="W1034" s="31">
        <v>0</v>
      </c>
      <c r="X1034" s="31">
        <v>867050.36299133301</v>
      </c>
      <c r="Y1034" s="31">
        <v>702817.36118316697</v>
      </c>
      <c r="Z1034" s="31">
        <v>1264489.02799988</v>
      </c>
      <c r="AA1034" s="31">
        <v>0</v>
      </c>
      <c r="AB1034" s="31">
        <v>0</v>
      </c>
      <c r="AC1034" s="31">
        <v>35597207.801757798</v>
      </c>
      <c r="AD1034" s="31">
        <v>22375.542932033499</v>
      </c>
      <c r="AE1034" s="31">
        <v>24479.971184968901</v>
      </c>
      <c r="AF1034" s="31">
        <v>2338508.7985839802</v>
      </c>
      <c r="AG1034" s="31">
        <v>1292503.0343170201</v>
      </c>
      <c r="AH1034" s="31">
        <v>0</v>
      </c>
      <c r="AI1034" s="31">
        <v>3348333.2832641602</v>
      </c>
      <c r="AJ1034" s="31">
        <v>926750.699897766</v>
      </c>
      <c r="AK1034" s="31">
        <v>0</v>
      </c>
      <c r="AL1034" s="31">
        <v>1266926.45991516</v>
      </c>
      <c r="AM1034" s="31">
        <v>0</v>
      </c>
      <c r="AN1034" s="31">
        <v>35741017.122558601</v>
      </c>
      <c r="AO1034" s="31">
        <v>71632375.990234405</v>
      </c>
      <c r="AP1034" s="31">
        <v>0</v>
      </c>
      <c r="AQ1034" s="31">
        <v>7848063.48510742</v>
      </c>
      <c r="AR1034" s="31">
        <v>6284803.6102905301</v>
      </c>
      <c r="AS1034" s="31">
        <v>10651026.1132813</v>
      </c>
      <c r="AT1034" s="31">
        <v>0</v>
      </c>
      <c r="AU1034" s="31">
        <v>0</v>
      </c>
      <c r="AV1034" s="31">
        <v>120128072.07324199</v>
      </c>
      <c r="AW1034" s="31">
        <v>72972.175685882597</v>
      </c>
      <c r="AX1034" s="31">
        <v>192295.11616706799</v>
      </c>
      <c r="AY1034" s="31">
        <v>24579876.824218798</v>
      </c>
      <c r="AZ1034" s="31">
        <v>11652718.754882799</v>
      </c>
      <c r="BA1034" s="31">
        <v>0</v>
      </c>
      <c r="BB1034" s="31">
        <v>34798307.639160201</v>
      </c>
      <c r="BC1034" s="31">
        <v>8347326.4722290002</v>
      </c>
      <c r="BD1034" s="31">
        <v>0</v>
      </c>
      <c r="BE1034" s="31">
        <v>10625799.513916001</v>
      </c>
      <c r="BF1034" s="31">
        <v>0</v>
      </c>
      <c r="BG1034" s="31">
        <v>120249906.99707</v>
      </c>
      <c r="BH1034" s="31">
        <v>15327968.258667</v>
      </c>
      <c r="BI1034" s="31">
        <v>0</v>
      </c>
      <c r="BJ1034" s="31">
        <v>2686609.38421631</v>
      </c>
      <c r="BK1034" s="31">
        <v>2314032.1103515602</v>
      </c>
      <c r="BL1034" s="31">
        <v>0</v>
      </c>
      <c r="BM1034" s="31">
        <v>0</v>
      </c>
      <c r="BN1034" s="31">
        <v>0</v>
      </c>
      <c r="BO1034" s="31">
        <v>0</v>
      </c>
      <c r="BP1034" s="31">
        <v>0</v>
      </c>
      <c r="BQ1034" s="31">
        <v>0</v>
      </c>
      <c r="BR1034" s="31">
        <v>7863634.9739379901</v>
      </c>
      <c r="BS1034" s="31">
        <v>4326875.7861938505</v>
      </c>
      <c r="BT1034" s="31">
        <v>0</v>
      </c>
      <c r="BU1034" s="31">
        <v>1908455.6982879599</v>
      </c>
      <c r="BV1034" s="31">
        <v>3645839.1610717801</v>
      </c>
      <c r="BW1034" s="31">
        <v>0</v>
      </c>
      <c r="BX1034" s="31">
        <v>742206.27619934105</v>
      </c>
      <c r="BY1034" s="31">
        <v>0</v>
      </c>
      <c r="BZ1034" s="31">
        <v>0</v>
      </c>
      <c r="CA1034" s="31">
        <v>152865.331850052</v>
      </c>
      <c r="CB1034" s="31">
        <v>7934705.7775878897</v>
      </c>
      <c r="CC1034" s="31">
        <v>79696533.591796905</v>
      </c>
      <c r="CD1034" s="31">
        <v>17928437.994872998</v>
      </c>
      <c r="CE1034" s="31">
        <v>8535.2162115573901</v>
      </c>
      <c r="CF1034" s="31">
        <v>1266931.5718383801</v>
      </c>
      <c r="CG1034" s="31">
        <v>10631464.298583999</v>
      </c>
      <c r="CH1034" s="31">
        <v>742206.27619934105</v>
      </c>
      <c r="CI1034" s="31">
        <v>161390.689697266</v>
      </c>
      <c r="CJ1034" s="31">
        <v>9197445.9083252009</v>
      </c>
      <c r="CK1034" s="31">
        <v>90322229.684570298</v>
      </c>
      <c r="CL1034" s="31">
        <v>18740088.911377002</v>
      </c>
      <c r="CM1034" s="31">
        <v>274574.18720245402</v>
      </c>
      <c r="CN1034" s="31">
        <v>44941095.9208984</v>
      </c>
      <c r="CO1034" s="31">
        <v>210593419.84179699</v>
      </c>
      <c r="CP1034" s="31">
        <v>18740088.911377002</v>
      </c>
    </row>
    <row r="1035" spans="1:94">
      <c r="A1035" s="138" t="s">
        <v>82</v>
      </c>
      <c r="B1035" s="163">
        <v>41974</v>
      </c>
      <c r="C1035" s="31">
        <v>136353.36039924601</v>
      </c>
      <c r="D1035" s="31">
        <v>0</v>
      </c>
      <c r="E1035" s="31">
        <v>16393.986512660998</v>
      </c>
      <c r="F1035" s="31">
        <v>15019.732868552201</v>
      </c>
      <c r="G1035" s="31">
        <v>8458.2337946891803</v>
      </c>
      <c r="H1035" s="31">
        <v>0</v>
      </c>
      <c r="I1035" s="31">
        <v>0</v>
      </c>
      <c r="J1035" s="31">
        <v>110385.11026477801</v>
      </c>
      <c r="K1035" s="31">
        <v>88.671065214090007</v>
      </c>
      <c r="L1035" s="31">
        <v>528.31676808744703</v>
      </c>
      <c r="M1035" s="31">
        <v>50503.725218772903</v>
      </c>
      <c r="N1035" s="31">
        <v>9947.6166002750397</v>
      </c>
      <c r="O1035" s="31">
        <v>0</v>
      </c>
      <c r="P1035" s="31">
        <v>85974.806154251099</v>
      </c>
      <c r="Q1035" s="31">
        <v>6303.9105323553104</v>
      </c>
      <c r="R1035" s="31">
        <v>0</v>
      </c>
      <c r="S1035" s="31">
        <v>8441.0721001625097</v>
      </c>
      <c r="T1035" s="31">
        <v>0</v>
      </c>
      <c r="U1035" s="31">
        <v>111472.18917299356</v>
      </c>
      <c r="V1035" s="31">
        <v>7035032.4336547898</v>
      </c>
      <c r="W1035" s="31">
        <v>0</v>
      </c>
      <c r="X1035" s="31">
        <v>862005.742004395</v>
      </c>
      <c r="Y1035" s="31">
        <v>703868.46412658703</v>
      </c>
      <c r="Z1035" s="31">
        <v>1259756.4220581099</v>
      </c>
      <c r="AA1035" s="31">
        <v>0</v>
      </c>
      <c r="AB1035" s="31">
        <v>0</v>
      </c>
      <c r="AC1035" s="31">
        <v>34675702.900390603</v>
      </c>
      <c r="AD1035" s="31">
        <v>9986.9296524524707</v>
      </c>
      <c r="AE1035" s="31">
        <v>16672.2529430389</v>
      </c>
      <c r="AF1035" s="31">
        <v>2352901.7118835398</v>
      </c>
      <c r="AG1035" s="31">
        <v>1267804.22073364</v>
      </c>
      <c r="AH1035" s="31">
        <v>0</v>
      </c>
      <c r="AI1035" s="31">
        <v>3314052.2606506301</v>
      </c>
      <c r="AJ1035" s="31">
        <v>933430.16893005394</v>
      </c>
      <c r="AK1035" s="31">
        <v>0</v>
      </c>
      <c r="AL1035" s="31">
        <v>1248261.77651978</v>
      </c>
      <c r="AM1035" s="31">
        <v>0</v>
      </c>
      <c r="AN1035" s="31">
        <v>34993389.9130859</v>
      </c>
      <c r="AO1035" s="31">
        <v>71737768.330078095</v>
      </c>
      <c r="AP1035" s="31">
        <v>0</v>
      </c>
      <c r="AQ1035" s="31">
        <v>7702612.2517089797</v>
      </c>
      <c r="AR1035" s="31">
        <v>6150651.8319702102</v>
      </c>
      <c r="AS1035" s="31">
        <v>10657464.5148926</v>
      </c>
      <c r="AT1035" s="31">
        <v>0</v>
      </c>
      <c r="AU1035" s="31">
        <v>0</v>
      </c>
      <c r="AV1035" s="31">
        <v>117974118.962891</v>
      </c>
      <c r="AW1035" s="31">
        <v>32817.432208061196</v>
      </c>
      <c r="AX1035" s="31">
        <v>150411.63275337199</v>
      </c>
      <c r="AY1035" s="31">
        <v>24887332.900634799</v>
      </c>
      <c r="AZ1035" s="31">
        <v>11482813.955078101</v>
      </c>
      <c r="BA1035" s="31">
        <v>0</v>
      </c>
      <c r="BB1035" s="31">
        <v>34696919.433593802</v>
      </c>
      <c r="BC1035" s="31">
        <v>8452821.22338867</v>
      </c>
      <c r="BD1035" s="31">
        <v>0</v>
      </c>
      <c r="BE1035" s="31">
        <v>10539510.143554701</v>
      </c>
      <c r="BF1035" s="31">
        <v>0</v>
      </c>
      <c r="BG1035" s="31">
        <v>119239748.291016</v>
      </c>
      <c r="BH1035" s="31">
        <v>15417995.8195801</v>
      </c>
      <c r="BI1035" s="31">
        <v>0</v>
      </c>
      <c r="BJ1035" s="31">
        <v>2691257.1981506301</v>
      </c>
      <c r="BK1035" s="31">
        <v>2294101.5495910598</v>
      </c>
      <c r="BL1035" s="31">
        <v>0</v>
      </c>
      <c r="BM1035" s="31">
        <v>0</v>
      </c>
      <c r="BN1035" s="31">
        <v>0</v>
      </c>
      <c r="BO1035" s="31">
        <v>0</v>
      </c>
      <c r="BP1035" s="31">
        <v>0</v>
      </c>
      <c r="BQ1035" s="31">
        <v>0</v>
      </c>
      <c r="BR1035" s="31">
        <v>7973011.46166992</v>
      </c>
      <c r="BS1035" s="31">
        <v>4255303.5959472703</v>
      </c>
      <c r="BT1035" s="31">
        <v>0</v>
      </c>
      <c r="BU1035" s="31">
        <v>2380375.9865417499</v>
      </c>
      <c r="BV1035" s="31">
        <v>3686808.3326416002</v>
      </c>
      <c r="BW1035" s="31">
        <v>0</v>
      </c>
      <c r="BX1035" s="31">
        <v>842905.44049072301</v>
      </c>
      <c r="BY1035" s="31">
        <v>0</v>
      </c>
      <c r="BZ1035" s="31">
        <v>0</v>
      </c>
      <c r="CA1035" s="31">
        <v>152614.16024017299</v>
      </c>
      <c r="CB1035" s="31">
        <v>7893533.6197509803</v>
      </c>
      <c r="CC1035" s="31">
        <v>79516802.779296905</v>
      </c>
      <c r="CD1035" s="31">
        <v>18088054.161621101</v>
      </c>
      <c r="CE1035" s="31">
        <v>8454.0487023591995</v>
      </c>
      <c r="CF1035" s="31">
        <v>1253291.2451629599</v>
      </c>
      <c r="CG1035" s="31">
        <v>10616555.470214801</v>
      </c>
      <c r="CH1035" s="31">
        <v>842905.44049072301</v>
      </c>
      <c r="CI1035" s="31">
        <v>161062.11577796901</v>
      </c>
      <c r="CJ1035" s="31">
        <v>9140481.7644043006</v>
      </c>
      <c r="CK1035" s="31">
        <v>90126235.216796905</v>
      </c>
      <c r="CL1035" s="31">
        <v>18879215.7663574</v>
      </c>
      <c r="CM1035" s="31">
        <v>271559.00785064697</v>
      </c>
      <c r="CN1035" s="31">
        <v>44118691.334472701</v>
      </c>
      <c r="CO1035" s="31">
        <v>209001593</v>
      </c>
      <c r="CP1035" s="31">
        <v>18879215.7663574</v>
      </c>
    </row>
    <row r="1036" spans="1:94">
      <c r="A1036" s="138" t="s">
        <v>82</v>
      </c>
      <c r="B1036" s="163">
        <v>42064</v>
      </c>
      <c r="C1036" s="31">
        <v>134915.679216385</v>
      </c>
      <c r="D1036" s="31">
        <v>0</v>
      </c>
      <c r="E1036" s="31">
        <v>16634.9028246403</v>
      </c>
      <c r="F1036" s="31">
        <v>15291.8853298426</v>
      </c>
      <c r="G1036" s="31">
        <v>8585.8602386712992</v>
      </c>
      <c r="H1036" s="31">
        <v>0</v>
      </c>
      <c r="I1036" s="31">
        <v>0</v>
      </c>
      <c r="J1036" s="31">
        <v>113392.233385086</v>
      </c>
      <c r="K1036" s="31">
        <v>77.750223851762698</v>
      </c>
      <c r="L1036" s="31">
        <v>591.46107812970899</v>
      </c>
      <c r="M1036" s="31">
        <v>50908.758740901903</v>
      </c>
      <c r="N1036" s="31">
        <v>9712.8448675870895</v>
      </c>
      <c r="O1036" s="31">
        <v>0</v>
      </c>
      <c r="P1036" s="31">
        <v>83435.846630096406</v>
      </c>
      <c r="Q1036" s="31">
        <v>6335.1121210455904</v>
      </c>
      <c r="R1036" s="31">
        <v>0</v>
      </c>
      <c r="S1036" s="31">
        <v>8594.9192782640494</v>
      </c>
      <c r="T1036" s="31">
        <v>0</v>
      </c>
      <c r="U1036" s="31">
        <v>111805.60587931205</v>
      </c>
      <c r="V1036" s="31">
        <v>6862152.49536133</v>
      </c>
      <c r="W1036" s="31">
        <v>0</v>
      </c>
      <c r="X1036" s="31">
        <v>838105.28662109398</v>
      </c>
      <c r="Y1036" s="31">
        <v>683726.61211395299</v>
      </c>
      <c r="Z1036" s="31">
        <v>1255139.0902710001</v>
      </c>
      <c r="AA1036" s="31">
        <v>0</v>
      </c>
      <c r="AB1036" s="31">
        <v>0</v>
      </c>
      <c r="AC1036" s="31">
        <v>35204193.2958984</v>
      </c>
      <c r="AD1036" s="31">
        <v>7324.4937162995302</v>
      </c>
      <c r="AE1036" s="31">
        <v>13608.697636127499</v>
      </c>
      <c r="AF1036" s="31">
        <v>2389291.0370178199</v>
      </c>
      <c r="AG1036" s="31">
        <v>1218623.3744506801</v>
      </c>
      <c r="AH1036" s="31">
        <v>0</v>
      </c>
      <c r="AI1036" s="31">
        <v>3182042.7803344699</v>
      </c>
      <c r="AJ1036" s="31">
        <v>915283.84973907506</v>
      </c>
      <c r="AK1036" s="31">
        <v>0</v>
      </c>
      <c r="AL1036" s="31">
        <v>1264236.84671021</v>
      </c>
      <c r="AM1036" s="31">
        <v>0</v>
      </c>
      <c r="AN1036" s="31">
        <v>34866237.002441399</v>
      </c>
      <c r="AO1036" s="31">
        <v>70414951.807617202</v>
      </c>
      <c r="AP1036" s="31">
        <v>0</v>
      </c>
      <c r="AQ1036" s="31">
        <v>7448550.2229003897</v>
      </c>
      <c r="AR1036" s="31">
        <v>5931091.5881347703</v>
      </c>
      <c r="AS1036" s="31">
        <v>10703481.4805908</v>
      </c>
      <c r="AT1036" s="31">
        <v>0</v>
      </c>
      <c r="AU1036" s="31">
        <v>0</v>
      </c>
      <c r="AV1036" s="31">
        <v>120468059.506836</v>
      </c>
      <c r="AW1036" s="31">
        <v>24337.967753887198</v>
      </c>
      <c r="AX1036" s="31">
        <v>112556.339525223</v>
      </c>
      <c r="AY1036" s="31">
        <v>25311505.400390599</v>
      </c>
      <c r="AZ1036" s="31">
        <v>11056321.756347699</v>
      </c>
      <c r="BA1036" s="31">
        <v>0</v>
      </c>
      <c r="BB1036" s="31">
        <v>32948992.3510742</v>
      </c>
      <c r="BC1036" s="31">
        <v>8333709.1957397498</v>
      </c>
      <c r="BD1036" s="31">
        <v>0</v>
      </c>
      <c r="BE1036" s="31">
        <v>10806718.6567383</v>
      </c>
      <c r="BF1036" s="31">
        <v>0</v>
      </c>
      <c r="BG1036" s="31">
        <v>119115333.84668</v>
      </c>
      <c r="BH1036" s="31">
        <v>15420661.7958984</v>
      </c>
      <c r="BI1036" s="31">
        <v>0</v>
      </c>
      <c r="BJ1036" s="31">
        <v>2829860.2680969201</v>
      </c>
      <c r="BK1036" s="31">
        <v>2471488.8743591299</v>
      </c>
      <c r="BL1036" s="31">
        <v>0</v>
      </c>
      <c r="BM1036" s="31">
        <v>0</v>
      </c>
      <c r="BN1036" s="31">
        <v>0</v>
      </c>
      <c r="BO1036" s="31">
        <v>0</v>
      </c>
      <c r="BP1036" s="31">
        <v>0</v>
      </c>
      <c r="BQ1036" s="31">
        <v>0</v>
      </c>
      <c r="BR1036" s="31">
        <v>8047912.3817748995</v>
      </c>
      <c r="BS1036" s="31">
        <v>4196021.69384766</v>
      </c>
      <c r="BT1036" s="31">
        <v>0</v>
      </c>
      <c r="BU1036" s="31">
        <v>2275689.7739257799</v>
      </c>
      <c r="BV1036" s="31">
        <v>3780766.8507690402</v>
      </c>
      <c r="BW1036" s="31">
        <v>0</v>
      </c>
      <c r="BX1036" s="31">
        <v>890170.57661438</v>
      </c>
      <c r="BY1036" s="31">
        <v>0</v>
      </c>
      <c r="BZ1036" s="31">
        <v>0</v>
      </c>
      <c r="CA1036" s="31">
        <v>151431.867227554</v>
      </c>
      <c r="CB1036" s="31">
        <v>7703247.9524536096</v>
      </c>
      <c r="CC1036" s="31">
        <v>77726004.732421905</v>
      </c>
      <c r="CD1036" s="31">
        <v>18274549.740966801</v>
      </c>
      <c r="CE1036" s="31">
        <v>8555.0205051898993</v>
      </c>
      <c r="CF1036" s="31">
        <v>1260769.1947937</v>
      </c>
      <c r="CG1036" s="31">
        <v>10744702.8945313</v>
      </c>
      <c r="CH1036" s="31">
        <v>890170.57661438</v>
      </c>
      <c r="CI1036" s="31">
        <v>159997.774087906</v>
      </c>
      <c r="CJ1036" s="31">
        <v>8974408.7238769494</v>
      </c>
      <c r="CK1036" s="31">
        <v>88506638.8984375</v>
      </c>
      <c r="CL1036" s="31">
        <v>19153740.5087891</v>
      </c>
      <c r="CM1036" s="31">
        <v>270135.52477264398</v>
      </c>
      <c r="CN1036" s="31">
        <v>43846447.273925804</v>
      </c>
      <c r="CO1036" s="31">
        <v>208120544.76953101</v>
      </c>
      <c r="CP1036" s="31">
        <v>19153740.5087891</v>
      </c>
    </row>
    <row r="1037" spans="1:94">
      <c r="A1037" s="138" t="s">
        <v>83</v>
      </c>
      <c r="B1037" s="163">
        <v>38047</v>
      </c>
      <c r="C1037" s="31">
        <v>26239.452212572101</v>
      </c>
      <c r="D1037" s="31">
        <v>0</v>
      </c>
      <c r="E1037" s="31">
        <v>14897.925165176401</v>
      </c>
      <c r="F1037" s="31">
        <v>5783.66731846333</v>
      </c>
      <c r="G1037" s="31">
        <v>2.57274404985947</v>
      </c>
      <c r="H1037" s="31">
        <v>817.05716323852505</v>
      </c>
      <c r="I1037" s="31">
        <v>34.884510343894398</v>
      </c>
      <c r="J1037" s="31">
        <v>49.605960107408499</v>
      </c>
      <c r="K1037" s="31">
        <v>15809.427300334</v>
      </c>
      <c r="L1037" s="31">
        <v>17284.457550048799</v>
      </c>
      <c r="M1037" s="31">
        <v>16868.647252082799</v>
      </c>
      <c r="N1037" s="31">
        <v>4332.4916845560101</v>
      </c>
      <c r="O1037" s="31">
        <v>0</v>
      </c>
      <c r="P1037" s="31">
        <v>0</v>
      </c>
      <c r="Q1037" s="31">
        <v>2567.4965213239202</v>
      </c>
      <c r="R1037" s="31">
        <v>0</v>
      </c>
      <c r="S1037" s="31">
        <v>0</v>
      </c>
      <c r="T1037" s="31">
        <v>805.16016355902002</v>
      </c>
      <c r="U1037" s="31">
        <v>15776.877459851741</v>
      </c>
      <c r="V1037" s="31">
        <v>1577952.6098938</v>
      </c>
      <c r="W1037" s="31">
        <v>0</v>
      </c>
      <c r="X1037" s="31">
        <v>1139230.05895996</v>
      </c>
      <c r="Y1037" s="31">
        <v>333102.95790481602</v>
      </c>
      <c r="Z1037" s="31">
        <v>169.876594854519</v>
      </c>
      <c r="AA1037" s="31">
        <v>141853.79185104399</v>
      </c>
      <c r="AB1037" s="31">
        <v>5153.6376662254297</v>
      </c>
      <c r="AC1037" s="31">
        <v>2530.4818685948799</v>
      </c>
      <c r="AD1037" s="31">
        <v>4174621.2269897498</v>
      </c>
      <c r="AE1037" s="31">
        <v>913129.52481841994</v>
      </c>
      <c r="AF1037" s="31">
        <v>843434.41593933105</v>
      </c>
      <c r="AG1037" s="31">
        <v>686751.71795654297</v>
      </c>
      <c r="AH1037" s="31">
        <v>0</v>
      </c>
      <c r="AI1037" s="31">
        <v>0</v>
      </c>
      <c r="AJ1037" s="31">
        <v>270273.25939559902</v>
      </c>
      <c r="AK1037" s="31">
        <v>0</v>
      </c>
      <c r="AL1037" s="31">
        <v>0</v>
      </c>
      <c r="AM1037" s="31">
        <v>141642.25798606899</v>
      </c>
      <c r="AN1037" s="31">
        <v>4173357.1801147498</v>
      </c>
      <c r="AO1037" s="31">
        <v>10561846.3668213</v>
      </c>
      <c r="AP1037" s="31">
        <v>0</v>
      </c>
      <c r="AQ1037" s="31">
        <v>7398842.09228516</v>
      </c>
      <c r="AR1037" s="31">
        <v>2205404.88641357</v>
      </c>
      <c r="AS1037" s="31">
        <v>955.76038137823298</v>
      </c>
      <c r="AT1037" s="31">
        <v>855731.615028381</v>
      </c>
      <c r="AU1037" s="31">
        <v>30408.438440799699</v>
      </c>
      <c r="AV1037" s="31">
        <v>5808.0881294608098</v>
      </c>
      <c r="AW1037" s="31">
        <v>9625030.1142578106</v>
      </c>
      <c r="AX1037" s="31">
        <v>6198039.00964355</v>
      </c>
      <c r="AY1037" s="31">
        <v>5664104.0211792002</v>
      </c>
      <c r="AZ1037" s="31">
        <v>4282231.8070678702</v>
      </c>
      <c r="BA1037" s="31">
        <v>0</v>
      </c>
      <c r="BB1037" s="31">
        <v>0</v>
      </c>
      <c r="BC1037" s="31">
        <v>1752729.26075745</v>
      </c>
      <c r="BD1037" s="31">
        <v>0</v>
      </c>
      <c r="BE1037" s="31">
        <v>0</v>
      </c>
      <c r="BF1037" s="31">
        <v>856248.39503479004</v>
      </c>
      <c r="BG1037" s="31">
        <v>9596387.0821533203</v>
      </c>
      <c r="BH1037" s="31">
        <v>2295275.6070556599</v>
      </c>
      <c r="BI1037" s="31">
        <v>0</v>
      </c>
      <c r="BJ1037" s="31">
        <v>2063617.3210754399</v>
      </c>
      <c r="BK1037" s="31">
        <v>856660.96845245396</v>
      </c>
      <c r="BL1037" s="31">
        <v>0</v>
      </c>
      <c r="BM1037" s="31">
        <v>0</v>
      </c>
      <c r="BN1037" s="31">
        <v>0</v>
      </c>
      <c r="BO1037" s="31">
        <v>0</v>
      </c>
      <c r="BP1037" s="31">
        <v>0</v>
      </c>
      <c r="BQ1037" s="31">
        <v>0</v>
      </c>
      <c r="BR1037" s="31">
        <v>1889754.1900634801</v>
      </c>
      <c r="BS1037" s="31">
        <v>1654209.3014984101</v>
      </c>
      <c r="BT1037" s="31">
        <v>0</v>
      </c>
      <c r="BU1037" s="31">
        <v>0</v>
      </c>
      <c r="BV1037" s="31">
        <v>834525.080703735</v>
      </c>
      <c r="BW1037" s="31">
        <v>0</v>
      </c>
      <c r="BX1037" s="31">
        <v>0</v>
      </c>
      <c r="BY1037" s="31">
        <v>0</v>
      </c>
      <c r="BZ1037" s="31">
        <v>0</v>
      </c>
      <c r="CA1037" s="31">
        <v>41156.471324920698</v>
      </c>
      <c r="CB1037" s="31">
        <v>2713580.4021911598</v>
      </c>
      <c r="CC1037" s="31">
        <v>17950394.033935498</v>
      </c>
      <c r="CD1037" s="31">
        <v>4347710.9002075205</v>
      </c>
      <c r="CE1037" s="31">
        <v>819.24354752898205</v>
      </c>
      <c r="CF1037" s="31">
        <v>142379.82839012099</v>
      </c>
      <c r="CG1037" s="31">
        <v>858114.72594451904</v>
      </c>
      <c r="CH1037" s="31">
        <v>0</v>
      </c>
      <c r="CI1037" s="31">
        <v>41979.501104354902</v>
      </c>
      <c r="CJ1037" s="31">
        <v>2854906.0208129901</v>
      </c>
      <c r="CK1037" s="31">
        <v>18806614.833252002</v>
      </c>
      <c r="CL1037" s="31">
        <v>4345407.2999877902</v>
      </c>
      <c r="CM1037" s="31">
        <v>57699.6062278748</v>
      </c>
      <c r="CN1037" s="31">
        <v>7012713.79187012</v>
      </c>
      <c r="CO1037" s="31">
        <v>28322836.8520508</v>
      </c>
      <c r="CP1037" s="31">
        <v>4345407.2999877902</v>
      </c>
    </row>
    <row r="1038" spans="1:94">
      <c r="A1038" s="138" t="s">
        <v>83</v>
      </c>
      <c r="B1038" s="163">
        <v>38139</v>
      </c>
      <c r="C1038" s="31">
        <v>26345.483155965801</v>
      </c>
      <c r="D1038" s="31">
        <v>0</v>
      </c>
      <c r="E1038" s="31">
        <v>14530.686169147501</v>
      </c>
      <c r="F1038" s="31">
        <v>5806.51330035925</v>
      </c>
      <c r="G1038" s="31">
        <v>29.415903969202201</v>
      </c>
      <c r="H1038" s="31">
        <v>777.76538991928101</v>
      </c>
      <c r="I1038" s="31">
        <v>34.442860084120198</v>
      </c>
      <c r="J1038" s="31">
        <v>824.96367054432596</v>
      </c>
      <c r="K1038" s="31">
        <v>14858.717601537701</v>
      </c>
      <c r="L1038" s="31">
        <v>17264.9118189812</v>
      </c>
      <c r="M1038" s="31">
        <v>16750.427216529799</v>
      </c>
      <c r="N1038" s="31">
        <v>4393.9939957261104</v>
      </c>
      <c r="O1038" s="31">
        <v>0</v>
      </c>
      <c r="P1038" s="31">
        <v>0</v>
      </c>
      <c r="Q1038" s="31">
        <v>2556.52954262495</v>
      </c>
      <c r="R1038" s="31">
        <v>0</v>
      </c>
      <c r="S1038" s="31">
        <v>0</v>
      </c>
      <c r="T1038" s="31">
        <v>810.78403458744299</v>
      </c>
      <c r="U1038" s="31">
        <v>15965.471304500557</v>
      </c>
      <c r="V1038" s="31">
        <v>1564124.0652008101</v>
      </c>
      <c r="W1038" s="31">
        <v>0</v>
      </c>
      <c r="X1038" s="31">
        <v>1107909.5827484101</v>
      </c>
      <c r="Y1038" s="31">
        <v>336300.36233138997</v>
      </c>
      <c r="Z1038" s="31">
        <v>3901.0515258610199</v>
      </c>
      <c r="AA1038" s="31">
        <v>135820.01983833301</v>
      </c>
      <c r="AB1038" s="31">
        <v>4989.6443725824402</v>
      </c>
      <c r="AC1038" s="31">
        <v>175201.792514801</v>
      </c>
      <c r="AD1038" s="31">
        <v>3887467.3736267099</v>
      </c>
      <c r="AE1038" s="31">
        <v>890057.57258606004</v>
      </c>
      <c r="AF1038" s="31">
        <v>819571.29586029099</v>
      </c>
      <c r="AG1038" s="31">
        <v>688093.28908538795</v>
      </c>
      <c r="AH1038" s="31">
        <v>0</v>
      </c>
      <c r="AI1038" s="31">
        <v>0</v>
      </c>
      <c r="AJ1038" s="31">
        <v>265458.29844284098</v>
      </c>
      <c r="AK1038" s="31">
        <v>0</v>
      </c>
      <c r="AL1038" s="31">
        <v>0</v>
      </c>
      <c r="AM1038" s="31">
        <v>139426.93487548799</v>
      </c>
      <c r="AN1038" s="31">
        <v>4152643.6868896498</v>
      </c>
      <c r="AO1038" s="31">
        <v>10521899.986816401</v>
      </c>
      <c r="AP1038" s="31">
        <v>0</v>
      </c>
      <c r="AQ1038" s="31">
        <v>7254797.6091308603</v>
      </c>
      <c r="AR1038" s="31">
        <v>2243269.73187256</v>
      </c>
      <c r="AS1038" s="31">
        <v>24560.770416259798</v>
      </c>
      <c r="AT1038" s="31">
        <v>829255.84875488305</v>
      </c>
      <c r="AU1038" s="31">
        <v>29761.259320259102</v>
      </c>
      <c r="AV1038" s="31">
        <v>409478.52509689302</v>
      </c>
      <c r="AW1038" s="31">
        <v>9038939.2291259803</v>
      </c>
      <c r="AX1038" s="31">
        <v>6094474.5056152297</v>
      </c>
      <c r="AY1038" s="31">
        <v>5566773.9441528302</v>
      </c>
      <c r="AZ1038" s="31">
        <v>4333031.78405762</v>
      </c>
      <c r="BA1038" s="31">
        <v>0</v>
      </c>
      <c r="BB1038" s="31">
        <v>0</v>
      </c>
      <c r="BC1038" s="31">
        <v>1732785.4025268599</v>
      </c>
      <c r="BD1038" s="31">
        <v>0</v>
      </c>
      <c r="BE1038" s="31">
        <v>0</v>
      </c>
      <c r="BF1038" s="31">
        <v>849562.07958984398</v>
      </c>
      <c r="BG1038" s="31">
        <v>9676738.2392578106</v>
      </c>
      <c r="BH1038" s="31">
        <v>2326044.1434631301</v>
      </c>
      <c r="BI1038" s="31">
        <v>0</v>
      </c>
      <c r="BJ1038" s="31">
        <v>2052913.9434356701</v>
      </c>
      <c r="BK1038" s="31">
        <v>896160.61944580101</v>
      </c>
      <c r="BL1038" s="31">
        <v>0</v>
      </c>
      <c r="BM1038" s="31">
        <v>0</v>
      </c>
      <c r="BN1038" s="31">
        <v>0</v>
      </c>
      <c r="BO1038" s="31">
        <v>0</v>
      </c>
      <c r="BP1038" s="31">
        <v>0</v>
      </c>
      <c r="BQ1038" s="31">
        <v>0</v>
      </c>
      <c r="BR1038" s="31">
        <v>1864391.39945984</v>
      </c>
      <c r="BS1038" s="31">
        <v>1680115.73739624</v>
      </c>
      <c r="BT1038" s="31">
        <v>0</v>
      </c>
      <c r="BU1038" s="31">
        <v>0</v>
      </c>
      <c r="BV1038" s="31">
        <v>850574.63297271705</v>
      </c>
      <c r="BW1038" s="31">
        <v>0</v>
      </c>
      <c r="BX1038" s="31">
        <v>0</v>
      </c>
      <c r="BY1038" s="31">
        <v>0</v>
      </c>
      <c r="BZ1038" s="31">
        <v>0</v>
      </c>
      <c r="CA1038" s="31">
        <v>40872.757814407298</v>
      </c>
      <c r="CB1038" s="31">
        <v>2665926.9287109398</v>
      </c>
      <c r="CC1038" s="31">
        <v>17728222.259277299</v>
      </c>
      <c r="CD1038" s="31">
        <v>4361842.51916504</v>
      </c>
      <c r="CE1038" s="31">
        <v>813.42218703031494</v>
      </c>
      <c r="CF1038" s="31">
        <v>139143.49065589899</v>
      </c>
      <c r="CG1038" s="31">
        <v>847730.27783203102</v>
      </c>
      <c r="CH1038" s="31">
        <v>0</v>
      </c>
      <c r="CI1038" s="31">
        <v>41687.392905235298</v>
      </c>
      <c r="CJ1038" s="31">
        <v>2807313.9491882301</v>
      </c>
      <c r="CK1038" s="31">
        <v>18585120.512451202</v>
      </c>
      <c r="CL1038" s="31">
        <v>4360065.4594116202</v>
      </c>
      <c r="CM1038" s="31">
        <v>57635.526751995101</v>
      </c>
      <c r="CN1038" s="31">
        <v>6956833.3151855497</v>
      </c>
      <c r="CO1038" s="31">
        <v>28339237.973877002</v>
      </c>
      <c r="CP1038" s="31">
        <v>4360065.4594116202</v>
      </c>
    </row>
    <row r="1039" spans="1:94">
      <c r="A1039" s="138" t="s">
        <v>83</v>
      </c>
      <c r="B1039" s="163">
        <v>38231</v>
      </c>
      <c r="C1039" s="31">
        <v>26904.680245876301</v>
      </c>
      <c r="D1039" s="31">
        <v>0</v>
      </c>
      <c r="E1039" s="31">
        <v>14370.5800354481</v>
      </c>
      <c r="F1039" s="31">
        <v>5927.8045662045497</v>
      </c>
      <c r="G1039" s="31">
        <v>58.376532518770503</v>
      </c>
      <c r="H1039" s="31">
        <v>727.19104946404696</v>
      </c>
      <c r="I1039" s="31">
        <v>32.769061359111198</v>
      </c>
      <c r="J1039" s="31">
        <v>1719.31183248758</v>
      </c>
      <c r="K1039" s="31">
        <v>14129.308708667801</v>
      </c>
      <c r="L1039" s="31">
        <v>18026.6223497391</v>
      </c>
      <c r="M1039" s="31">
        <v>16771.336909294099</v>
      </c>
      <c r="N1039" s="31">
        <v>4451.0787036418897</v>
      </c>
      <c r="O1039" s="31">
        <v>0</v>
      </c>
      <c r="P1039" s="31">
        <v>0</v>
      </c>
      <c r="Q1039" s="31">
        <v>2570.4648090899</v>
      </c>
      <c r="R1039" s="31">
        <v>0</v>
      </c>
      <c r="S1039" s="31">
        <v>0</v>
      </c>
      <c r="T1039" s="31">
        <v>787.45547886937902</v>
      </c>
      <c r="U1039" s="31">
        <v>15914.594504883678</v>
      </c>
      <c r="V1039" s="31">
        <v>1588414.46696472</v>
      </c>
      <c r="W1039" s="31">
        <v>0</v>
      </c>
      <c r="X1039" s="31">
        <v>1084811.91304016</v>
      </c>
      <c r="Y1039" s="31">
        <v>346579.22649002098</v>
      </c>
      <c r="Z1039" s="31">
        <v>8919.9653586149198</v>
      </c>
      <c r="AA1039" s="31">
        <v>126857.167413712</v>
      </c>
      <c r="AB1039" s="31">
        <v>5181.8039125800096</v>
      </c>
      <c r="AC1039" s="31">
        <v>444146.59998702997</v>
      </c>
      <c r="AD1039" s="31">
        <v>3527337.5452270498</v>
      </c>
      <c r="AE1039" s="31">
        <v>917932.50734710705</v>
      </c>
      <c r="AF1039" s="31">
        <v>825624.03743743896</v>
      </c>
      <c r="AG1039" s="31">
        <v>687344.96165466297</v>
      </c>
      <c r="AH1039" s="31">
        <v>0</v>
      </c>
      <c r="AI1039" s="31">
        <v>0</v>
      </c>
      <c r="AJ1039" s="31">
        <v>267767.457370758</v>
      </c>
      <c r="AK1039" s="31">
        <v>0</v>
      </c>
      <c r="AL1039" s="31">
        <v>0</v>
      </c>
      <c r="AM1039" s="31">
        <v>134339.89271736101</v>
      </c>
      <c r="AN1039" s="31">
        <v>3955786.8478393601</v>
      </c>
      <c r="AO1039" s="31">
        <v>10887125.2122803</v>
      </c>
      <c r="AP1039" s="31">
        <v>0</v>
      </c>
      <c r="AQ1039" s="31">
        <v>7235756.2311401404</v>
      </c>
      <c r="AR1039" s="31">
        <v>2339411.1216125502</v>
      </c>
      <c r="AS1039" s="31">
        <v>54291.290365219102</v>
      </c>
      <c r="AT1039" s="31">
        <v>785731.45526123</v>
      </c>
      <c r="AU1039" s="31">
        <v>30667.288589954402</v>
      </c>
      <c r="AV1039" s="31">
        <v>1046770.01316071</v>
      </c>
      <c r="AW1039" s="31">
        <v>8340213.50244141</v>
      </c>
      <c r="AX1039" s="31">
        <v>6427070.4281616202</v>
      </c>
      <c r="AY1039" s="31">
        <v>5700658.5125122098</v>
      </c>
      <c r="AZ1039" s="31">
        <v>4416103.59411621</v>
      </c>
      <c r="BA1039" s="31">
        <v>0</v>
      </c>
      <c r="BB1039" s="31">
        <v>0</v>
      </c>
      <c r="BC1039" s="31">
        <v>1794769.59861755</v>
      </c>
      <c r="BD1039" s="31">
        <v>0</v>
      </c>
      <c r="BE1039" s="31">
        <v>0</v>
      </c>
      <c r="BF1039" s="31">
        <v>830434.03652191197</v>
      </c>
      <c r="BG1039" s="31">
        <v>9376032.3255615197</v>
      </c>
      <c r="BH1039" s="31">
        <v>2463098.8858032199</v>
      </c>
      <c r="BI1039" s="31">
        <v>0</v>
      </c>
      <c r="BJ1039" s="31">
        <v>2060675.60671997</v>
      </c>
      <c r="BK1039" s="31">
        <v>932580.88957214402</v>
      </c>
      <c r="BL1039" s="31">
        <v>0</v>
      </c>
      <c r="BM1039" s="31">
        <v>0</v>
      </c>
      <c r="BN1039" s="31">
        <v>0</v>
      </c>
      <c r="BO1039" s="31">
        <v>0</v>
      </c>
      <c r="BP1039" s="31">
        <v>0</v>
      </c>
      <c r="BQ1039" s="31">
        <v>0</v>
      </c>
      <c r="BR1039" s="31">
        <v>1912772.59831238</v>
      </c>
      <c r="BS1039" s="31">
        <v>1717537.56840515</v>
      </c>
      <c r="BT1039" s="31">
        <v>0</v>
      </c>
      <c r="BU1039" s="31">
        <v>0</v>
      </c>
      <c r="BV1039" s="31">
        <v>850789.32553863502</v>
      </c>
      <c r="BW1039" s="31">
        <v>0</v>
      </c>
      <c r="BX1039" s="31">
        <v>0</v>
      </c>
      <c r="BY1039" s="31">
        <v>0</v>
      </c>
      <c r="BZ1039" s="31">
        <v>0</v>
      </c>
      <c r="CA1039" s="31">
        <v>41313.2726616859</v>
      </c>
      <c r="CB1039" s="31">
        <v>2685722.7845764202</v>
      </c>
      <c r="CC1039" s="31">
        <v>18210127.746337902</v>
      </c>
      <c r="CD1039" s="31">
        <v>4541486.8698120099</v>
      </c>
      <c r="CE1039" s="31">
        <v>771.28634967654898</v>
      </c>
      <c r="CF1039" s="31">
        <v>134232.35314178499</v>
      </c>
      <c r="CG1039" s="31">
        <v>828651.07305145299</v>
      </c>
      <c r="CH1039" s="31">
        <v>0</v>
      </c>
      <c r="CI1039" s="31">
        <v>42085.0770754814</v>
      </c>
      <c r="CJ1039" s="31">
        <v>2818813.4414672898</v>
      </c>
      <c r="CK1039" s="31">
        <v>19033361.595458999</v>
      </c>
      <c r="CL1039" s="31">
        <v>4545535.2771606399</v>
      </c>
      <c r="CM1039" s="31">
        <v>58022.141431331598</v>
      </c>
      <c r="CN1039" s="31">
        <v>6793888.0296630897</v>
      </c>
      <c r="CO1039" s="31">
        <v>28405704.873291001</v>
      </c>
      <c r="CP1039" s="31">
        <v>4545535.2771606399</v>
      </c>
    </row>
    <row r="1040" spans="1:94">
      <c r="A1040" s="138" t="s">
        <v>83</v>
      </c>
      <c r="B1040" s="163">
        <v>38322</v>
      </c>
      <c r="C1040" s="31">
        <v>27334.436957359299</v>
      </c>
      <c r="D1040" s="31">
        <v>0</v>
      </c>
      <c r="E1040" s="31">
        <v>13929.316599965099</v>
      </c>
      <c r="F1040" s="31">
        <v>5878.82546103001</v>
      </c>
      <c r="G1040" s="31">
        <v>93.593306464143097</v>
      </c>
      <c r="H1040" s="31">
        <v>669.00780835002695</v>
      </c>
      <c r="I1040" s="31">
        <v>29.950751546770299</v>
      </c>
      <c r="J1040" s="31">
        <v>2712.47210606933</v>
      </c>
      <c r="K1040" s="31">
        <v>13832.767386794099</v>
      </c>
      <c r="L1040" s="31">
        <v>17562.788194894802</v>
      </c>
      <c r="M1040" s="31">
        <v>16713.801383256901</v>
      </c>
      <c r="N1040" s="31">
        <v>4461.4164794683502</v>
      </c>
      <c r="O1040" s="31">
        <v>0</v>
      </c>
      <c r="P1040" s="31">
        <v>0</v>
      </c>
      <c r="Q1040" s="31">
        <v>2570.13586491346</v>
      </c>
      <c r="R1040" s="31">
        <v>0</v>
      </c>
      <c r="S1040" s="31">
        <v>0</v>
      </c>
      <c r="T1040" s="31">
        <v>763.49697115272295</v>
      </c>
      <c r="U1040" s="31">
        <v>16321.463001965682</v>
      </c>
      <c r="V1040" s="31">
        <v>1621532.25340271</v>
      </c>
      <c r="W1040" s="31">
        <v>0</v>
      </c>
      <c r="X1040" s="31">
        <v>1057223.5746765099</v>
      </c>
      <c r="Y1040" s="31">
        <v>350352.71349334699</v>
      </c>
      <c r="Z1040" s="31">
        <v>16559.004616975799</v>
      </c>
      <c r="AA1040" s="31">
        <v>112818.96584892301</v>
      </c>
      <c r="AB1040" s="31">
        <v>3559.8897476494299</v>
      </c>
      <c r="AC1040" s="31">
        <v>828416.297111511</v>
      </c>
      <c r="AD1040" s="31">
        <v>3580234.7238769499</v>
      </c>
      <c r="AE1040" s="31">
        <v>891900.70653533901</v>
      </c>
      <c r="AF1040" s="31">
        <v>826511.27954101597</v>
      </c>
      <c r="AG1040" s="31">
        <v>686975.714164734</v>
      </c>
      <c r="AH1040" s="31">
        <v>0</v>
      </c>
      <c r="AI1040" s="31">
        <v>0</v>
      </c>
      <c r="AJ1040" s="31">
        <v>261590.09305000299</v>
      </c>
      <c r="AK1040" s="31">
        <v>0</v>
      </c>
      <c r="AL1040" s="31">
        <v>0</v>
      </c>
      <c r="AM1040" s="31">
        <v>130715.52737331401</v>
      </c>
      <c r="AN1040" s="31">
        <v>4313698.5513305701</v>
      </c>
      <c r="AO1040" s="31">
        <v>11228017.771972699</v>
      </c>
      <c r="AP1040" s="31">
        <v>0</v>
      </c>
      <c r="AQ1040" s="31">
        <v>7134393.1826782199</v>
      </c>
      <c r="AR1040" s="31">
        <v>2349621.0664672898</v>
      </c>
      <c r="AS1040" s="31">
        <v>104885.83679485301</v>
      </c>
      <c r="AT1040" s="31">
        <v>702856.66571807896</v>
      </c>
      <c r="AU1040" s="31">
        <v>21410.693174362201</v>
      </c>
      <c r="AV1040" s="31">
        <v>1960254.55076599</v>
      </c>
      <c r="AW1040" s="31">
        <v>8495358.70556641</v>
      </c>
      <c r="AX1040" s="31">
        <v>6246946.0098266602</v>
      </c>
      <c r="AY1040" s="31">
        <v>5777285.4193725605</v>
      </c>
      <c r="AZ1040" s="31">
        <v>4473293.5778808603</v>
      </c>
      <c r="BA1040" s="31">
        <v>0</v>
      </c>
      <c r="BB1040" s="31">
        <v>0</v>
      </c>
      <c r="BC1040" s="31">
        <v>1783700.9281921401</v>
      </c>
      <c r="BD1040" s="31">
        <v>0</v>
      </c>
      <c r="BE1040" s="31">
        <v>0</v>
      </c>
      <c r="BF1040" s="31">
        <v>817793.63388824498</v>
      </c>
      <c r="BG1040" s="31">
        <v>10212951.309082</v>
      </c>
      <c r="BH1040" s="31">
        <v>2516102.6563415499</v>
      </c>
      <c r="BI1040" s="31">
        <v>0</v>
      </c>
      <c r="BJ1040" s="31">
        <v>1996194.7693481401</v>
      </c>
      <c r="BK1040" s="31">
        <v>938153.72234344506</v>
      </c>
      <c r="BL1040" s="31">
        <v>0</v>
      </c>
      <c r="BM1040" s="31">
        <v>0</v>
      </c>
      <c r="BN1040" s="31">
        <v>0</v>
      </c>
      <c r="BO1040" s="31">
        <v>0</v>
      </c>
      <c r="BP1040" s="31">
        <v>0</v>
      </c>
      <c r="BQ1040" s="31">
        <v>0</v>
      </c>
      <c r="BR1040" s="31">
        <v>1940287.6240387</v>
      </c>
      <c r="BS1040" s="31">
        <v>1740250.6439971901</v>
      </c>
      <c r="BT1040" s="31">
        <v>0</v>
      </c>
      <c r="BU1040" s="31">
        <v>0</v>
      </c>
      <c r="BV1040" s="31">
        <v>833201.28040313697</v>
      </c>
      <c r="BW1040" s="31">
        <v>0</v>
      </c>
      <c r="BX1040" s="31">
        <v>0</v>
      </c>
      <c r="BY1040" s="31">
        <v>0</v>
      </c>
      <c r="BZ1040" s="31">
        <v>0</v>
      </c>
      <c r="CA1040" s="31">
        <v>41210.643272876703</v>
      </c>
      <c r="CB1040" s="31">
        <v>2674734.4520568801</v>
      </c>
      <c r="CC1040" s="31">
        <v>18332447.7424316</v>
      </c>
      <c r="CD1040" s="31">
        <v>4519085.9531860398</v>
      </c>
      <c r="CE1040" s="31">
        <v>763.85685499757506</v>
      </c>
      <c r="CF1040" s="31">
        <v>130346.216016769</v>
      </c>
      <c r="CG1040" s="31">
        <v>818849.80516815197</v>
      </c>
      <c r="CH1040" s="31">
        <v>0</v>
      </c>
      <c r="CI1040" s="31">
        <v>41968.627055645004</v>
      </c>
      <c r="CJ1040" s="31">
        <v>2805102.2934875502</v>
      </c>
      <c r="CK1040" s="31">
        <v>19150269.5627441</v>
      </c>
      <c r="CL1040" s="31">
        <v>4519238.2850341797</v>
      </c>
      <c r="CM1040" s="31">
        <v>58293.5399804115</v>
      </c>
      <c r="CN1040" s="31">
        <v>7118937.8255615197</v>
      </c>
      <c r="CO1040" s="31">
        <v>29356819.457031298</v>
      </c>
      <c r="CP1040" s="31">
        <v>4519238.2850341797</v>
      </c>
    </row>
    <row r="1041" spans="1:94">
      <c r="A1041" s="138" t="s">
        <v>83</v>
      </c>
      <c r="B1041" s="163">
        <v>38412</v>
      </c>
      <c r="C1041" s="31">
        <v>27858.803823947899</v>
      </c>
      <c r="D1041" s="31">
        <v>0</v>
      </c>
      <c r="E1041" s="31">
        <v>13767.668817162499</v>
      </c>
      <c r="F1041" s="31">
        <v>5924.8258424401301</v>
      </c>
      <c r="G1041" s="31">
        <v>123.402252660133</v>
      </c>
      <c r="H1041" s="31">
        <v>622.36939812451601</v>
      </c>
      <c r="I1041" s="31">
        <v>27.756639617262401</v>
      </c>
      <c r="J1041" s="31">
        <v>3904.3537562787501</v>
      </c>
      <c r="K1041" s="31">
        <v>12630.9962171316</v>
      </c>
      <c r="L1041" s="31">
        <v>17621.898953437802</v>
      </c>
      <c r="M1041" s="31">
        <v>16962.178132295601</v>
      </c>
      <c r="N1041" s="31">
        <v>4448.9359152317002</v>
      </c>
      <c r="O1041" s="31">
        <v>0</v>
      </c>
      <c r="P1041" s="31">
        <v>0</v>
      </c>
      <c r="Q1041" s="31">
        <v>2547.0985661745099</v>
      </c>
      <c r="R1041" s="31">
        <v>0</v>
      </c>
      <c r="S1041" s="31">
        <v>0</v>
      </c>
      <c r="T1041" s="31">
        <v>747.53620127588499</v>
      </c>
      <c r="U1041" s="31">
        <v>16543.426144375771</v>
      </c>
      <c r="V1041" s="31">
        <v>1632916.8424682601</v>
      </c>
      <c r="W1041" s="31">
        <v>0</v>
      </c>
      <c r="X1041" s="31">
        <v>1041463.00538635</v>
      </c>
      <c r="Y1041" s="31">
        <v>352065.88087081898</v>
      </c>
      <c r="Z1041" s="31">
        <v>21736.850520610798</v>
      </c>
      <c r="AA1041" s="31">
        <v>106045.05156993899</v>
      </c>
      <c r="AB1041" s="31">
        <v>3239.8491837084298</v>
      </c>
      <c r="AC1041" s="31">
        <v>1147779.4524230999</v>
      </c>
      <c r="AD1041" s="31">
        <v>3200835.3400573698</v>
      </c>
      <c r="AE1041" s="31">
        <v>900428.81037139904</v>
      </c>
      <c r="AF1041" s="31">
        <v>829364.50103759801</v>
      </c>
      <c r="AG1041" s="31">
        <v>689101.43050384498</v>
      </c>
      <c r="AH1041" s="31">
        <v>0</v>
      </c>
      <c r="AI1041" s="31">
        <v>0</v>
      </c>
      <c r="AJ1041" s="31">
        <v>254155.96198654201</v>
      </c>
      <c r="AK1041" s="31">
        <v>0</v>
      </c>
      <c r="AL1041" s="31">
        <v>0</v>
      </c>
      <c r="AM1041" s="31">
        <v>128997.33277130099</v>
      </c>
      <c r="AN1041" s="31">
        <v>4445861.8887329102</v>
      </c>
      <c r="AO1041" s="31">
        <v>11436364.473632799</v>
      </c>
      <c r="AP1041" s="31">
        <v>0</v>
      </c>
      <c r="AQ1041" s="31">
        <v>7097733.7377319299</v>
      </c>
      <c r="AR1041" s="31">
        <v>2416028.2585144001</v>
      </c>
      <c r="AS1041" s="31">
        <v>139121.13486671401</v>
      </c>
      <c r="AT1041" s="31">
        <v>676308.39913177502</v>
      </c>
      <c r="AU1041" s="31">
        <v>19637.512374162699</v>
      </c>
      <c r="AV1041" s="31">
        <v>2737455.9493713402</v>
      </c>
      <c r="AW1041" s="31">
        <v>7675409.2242431603</v>
      </c>
      <c r="AX1041" s="31">
        <v>6345008.0208740197</v>
      </c>
      <c r="AY1041" s="31">
        <v>5861860.2506713904</v>
      </c>
      <c r="AZ1041" s="31">
        <v>4523612.33703613</v>
      </c>
      <c r="BA1041" s="31">
        <v>0</v>
      </c>
      <c r="BB1041" s="31">
        <v>0</v>
      </c>
      <c r="BC1041" s="31">
        <v>1750089.56921387</v>
      </c>
      <c r="BD1041" s="31">
        <v>0</v>
      </c>
      <c r="BE1041" s="31">
        <v>0</v>
      </c>
      <c r="BF1041" s="31">
        <v>822782.32926940895</v>
      </c>
      <c r="BG1041" s="31">
        <v>10628880.247436499</v>
      </c>
      <c r="BH1041" s="31">
        <v>2523959.1229248</v>
      </c>
      <c r="BI1041" s="31">
        <v>0</v>
      </c>
      <c r="BJ1041" s="31">
        <v>2022585.5768127399</v>
      </c>
      <c r="BK1041" s="31">
        <v>974596.48240661598</v>
      </c>
      <c r="BL1041" s="31">
        <v>0</v>
      </c>
      <c r="BM1041" s="31">
        <v>0</v>
      </c>
      <c r="BN1041" s="31">
        <v>0</v>
      </c>
      <c r="BO1041" s="31">
        <v>0</v>
      </c>
      <c r="BP1041" s="31">
        <v>0</v>
      </c>
      <c r="BQ1041" s="31">
        <v>0</v>
      </c>
      <c r="BR1041" s="31">
        <v>1952311.45793152</v>
      </c>
      <c r="BS1041" s="31">
        <v>1759735.3995208701</v>
      </c>
      <c r="BT1041" s="31">
        <v>0</v>
      </c>
      <c r="BU1041" s="31">
        <v>0</v>
      </c>
      <c r="BV1041" s="31">
        <v>853625.78193664597</v>
      </c>
      <c r="BW1041" s="31">
        <v>0</v>
      </c>
      <c r="BX1041" s="31">
        <v>0</v>
      </c>
      <c r="BY1041" s="31">
        <v>0</v>
      </c>
      <c r="BZ1041" s="31">
        <v>0</v>
      </c>
      <c r="CA1041" s="31">
        <v>41643.318146228798</v>
      </c>
      <c r="CB1041" s="31">
        <v>2673940.6033020001</v>
      </c>
      <c r="CC1041" s="31">
        <v>18537615.231445301</v>
      </c>
      <c r="CD1041" s="31">
        <v>4537728.1247558603</v>
      </c>
      <c r="CE1041" s="31">
        <v>760.37111771851801</v>
      </c>
      <c r="CF1041" s="31">
        <v>129701.999403954</v>
      </c>
      <c r="CG1041" s="31">
        <v>825197.28132629395</v>
      </c>
      <c r="CH1041" s="31">
        <v>0</v>
      </c>
      <c r="CI1041" s="31">
        <v>42406.949539184599</v>
      </c>
      <c r="CJ1041" s="31">
        <v>2802537.96624756</v>
      </c>
      <c r="CK1041" s="31">
        <v>19359692.7346191</v>
      </c>
      <c r="CL1041" s="31">
        <v>4535673.25</v>
      </c>
      <c r="CM1041" s="31">
        <v>58893.017899513201</v>
      </c>
      <c r="CN1041" s="31">
        <v>7237259.5302734403</v>
      </c>
      <c r="CO1041" s="31">
        <v>29924507.3747559</v>
      </c>
      <c r="CP1041" s="31">
        <v>4535673.25</v>
      </c>
    </row>
    <row r="1042" spans="1:94">
      <c r="A1042" s="138" t="s">
        <v>83</v>
      </c>
      <c r="B1042" s="163">
        <v>38504</v>
      </c>
      <c r="C1042" s="31">
        <v>28425.717876434301</v>
      </c>
      <c r="D1042" s="31">
        <v>0</v>
      </c>
      <c r="E1042" s="31">
        <v>13492.785413384399</v>
      </c>
      <c r="F1042" s="31">
        <v>5971.6982445120802</v>
      </c>
      <c r="G1042" s="31">
        <v>179.473953308538</v>
      </c>
      <c r="H1042" s="31">
        <v>576.94117451459203</v>
      </c>
      <c r="I1042" s="31">
        <v>29.399505385896202</v>
      </c>
      <c r="J1042" s="31">
        <v>5242.2895041108104</v>
      </c>
      <c r="K1042" s="31">
        <v>11455.3902497292</v>
      </c>
      <c r="L1042" s="31">
        <v>17938.9155900478</v>
      </c>
      <c r="M1042" s="31">
        <v>17191.249516010299</v>
      </c>
      <c r="N1042" s="31">
        <v>4442.1200651526497</v>
      </c>
      <c r="O1042" s="31">
        <v>0</v>
      </c>
      <c r="P1042" s="31">
        <v>0</v>
      </c>
      <c r="Q1042" s="31">
        <v>2547.4095896482499</v>
      </c>
      <c r="R1042" s="31">
        <v>0</v>
      </c>
      <c r="S1042" s="31">
        <v>0</v>
      </c>
      <c r="T1042" s="31">
        <v>752.20576595515001</v>
      </c>
      <c r="U1042" s="31">
        <v>16696.866001011571</v>
      </c>
      <c r="V1042" s="31">
        <v>1668620.77961731</v>
      </c>
      <c r="W1042" s="31">
        <v>0</v>
      </c>
      <c r="X1042" s="31">
        <v>1038375.37050629</v>
      </c>
      <c r="Y1042" s="31">
        <v>357763.72593307501</v>
      </c>
      <c r="Z1042" s="31">
        <v>33731.647478103601</v>
      </c>
      <c r="AA1042" s="31">
        <v>97971.617910385103</v>
      </c>
      <c r="AB1042" s="31">
        <v>3685.6264591813101</v>
      </c>
      <c r="AC1042" s="31">
        <v>1728969.2960815399</v>
      </c>
      <c r="AD1042" s="31">
        <v>2878300.4728088402</v>
      </c>
      <c r="AE1042" s="31">
        <v>916831.86779022205</v>
      </c>
      <c r="AF1042" s="31">
        <v>844340.63691711402</v>
      </c>
      <c r="AG1042" s="31">
        <v>685233.21605682396</v>
      </c>
      <c r="AH1042" s="31">
        <v>0</v>
      </c>
      <c r="AI1042" s="31">
        <v>0</v>
      </c>
      <c r="AJ1042" s="31">
        <v>251748.71877861</v>
      </c>
      <c r="AK1042" s="31">
        <v>0</v>
      </c>
      <c r="AL1042" s="31">
        <v>0</v>
      </c>
      <c r="AM1042" s="31">
        <v>129852.39582634</v>
      </c>
      <c r="AN1042" s="31">
        <v>4605643.9604492197</v>
      </c>
      <c r="AO1042" s="31">
        <v>11751455.6242676</v>
      </c>
      <c r="AP1042" s="31">
        <v>0</v>
      </c>
      <c r="AQ1042" s="31">
        <v>7157607.4335327102</v>
      </c>
      <c r="AR1042" s="31">
        <v>2494485.5339965802</v>
      </c>
      <c r="AS1042" s="31">
        <v>218767.12312698399</v>
      </c>
      <c r="AT1042" s="31">
        <v>632231.52957153297</v>
      </c>
      <c r="AU1042" s="31">
        <v>22371.859100580201</v>
      </c>
      <c r="AV1042" s="31">
        <v>4146171.1581420898</v>
      </c>
      <c r="AW1042" s="31">
        <v>6949616.28942871</v>
      </c>
      <c r="AX1042" s="31">
        <v>6541663.9158325205</v>
      </c>
      <c r="AY1042" s="31">
        <v>5999359.6596069299</v>
      </c>
      <c r="AZ1042" s="31">
        <v>4556823.6405639602</v>
      </c>
      <c r="BA1042" s="31">
        <v>0</v>
      </c>
      <c r="BB1042" s="31">
        <v>0</v>
      </c>
      <c r="BC1042" s="31">
        <v>1755416.1942291299</v>
      </c>
      <c r="BD1042" s="31">
        <v>0</v>
      </c>
      <c r="BE1042" s="31">
        <v>0</v>
      </c>
      <c r="BF1042" s="31">
        <v>839496.38385009801</v>
      </c>
      <c r="BG1042" s="31">
        <v>11095566.9570313</v>
      </c>
      <c r="BH1042" s="31">
        <v>2602155.00308228</v>
      </c>
      <c r="BI1042" s="31">
        <v>0</v>
      </c>
      <c r="BJ1042" s="31">
        <v>2052158.5807952899</v>
      </c>
      <c r="BK1042" s="31">
        <v>1020247.03919983</v>
      </c>
      <c r="BL1042" s="31">
        <v>0</v>
      </c>
      <c r="BM1042" s="31">
        <v>0</v>
      </c>
      <c r="BN1042" s="31">
        <v>0</v>
      </c>
      <c r="BO1042" s="31">
        <v>0</v>
      </c>
      <c r="BP1042" s="31">
        <v>0</v>
      </c>
      <c r="BQ1042" s="31">
        <v>0</v>
      </c>
      <c r="BR1042" s="31">
        <v>2017763.26997375</v>
      </c>
      <c r="BS1042" s="31">
        <v>1774744.7377319301</v>
      </c>
      <c r="BT1042" s="31">
        <v>0</v>
      </c>
      <c r="BU1042" s="31">
        <v>0</v>
      </c>
      <c r="BV1042" s="31">
        <v>884511.39973449695</v>
      </c>
      <c r="BW1042" s="31">
        <v>0</v>
      </c>
      <c r="BX1042" s="31">
        <v>0</v>
      </c>
      <c r="BY1042" s="31">
        <v>0</v>
      </c>
      <c r="BZ1042" s="31">
        <v>0</v>
      </c>
      <c r="CA1042" s="31">
        <v>41919.866943359397</v>
      </c>
      <c r="CB1042" s="31">
        <v>2703606.9671935998</v>
      </c>
      <c r="CC1042" s="31">
        <v>18876586.408935498</v>
      </c>
      <c r="CD1042" s="31">
        <v>4644450.9392700205</v>
      </c>
      <c r="CE1042" s="31">
        <v>753.77074253559101</v>
      </c>
      <c r="CF1042" s="31">
        <v>129750.99265289299</v>
      </c>
      <c r="CG1042" s="31">
        <v>838540.17565154994</v>
      </c>
      <c r="CH1042" s="31">
        <v>0</v>
      </c>
      <c r="CI1042" s="31">
        <v>42676.1415872574</v>
      </c>
      <c r="CJ1042" s="31">
        <v>2835208.1629028302</v>
      </c>
      <c r="CK1042" s="31">
        <v>19723287.118896499</v>
      </c>
      <c r="CL1042" s="31">
        <v>4642569.7296752902</v>
      </c>
      <c r="CM1042" s="31">
        <v>59314.040556430802</v>
      </c>
      <c r="CN1042" s="31">
        <v>7440088.6505737295</v>
      </c>
      <c r="CO1042" s="31">
        <v>30895027.6647949</v>
      </c>
      <c r="CP1042" s="31">
        <v>4642569.7296752902</v>
      </c>
    </row>
    <row r="1043" spans="1:94">
      <c r="A1043" s="138" t="s">
        <v>83</v>
      </c>
      <c r="B1043" s="163">
        <v>38596</v>
      </c>
      <c r="C1043" s="31">
        <v>28777.1952664852</v>
      </c>
      <c r="D1043" s="31">
        <v>0</v>
      </c>
      <c r="E1043" s="31">
        <v>13250.9751081467</v>
      </c>
      <c r="F1043" s="31">
        <v>6158.1076489687002</v>
      </c>
      <c r="G1043" s="31">
        <v>209.99408436752901</v>
      </c>
      <c r="H1043" s="31">
        <v>536.23867370188202</v>
      </c>
      <c r="I1043" s="31">
        <v>27.830127784982299</v>
      </c>
      <c r="J1043" s="31">
        <v>6182.3122010827101</v>
      </c>
      <c r="K1043" s="31">
        <v>10337.507050156601</v>
      </c>
      <c r="L1043" s="31">
        <v>18165.095980882601</v>
      </c>
      <c r="M1043" s="31">
        <v>17330.984616279598</v>
      </c>
      <c r="N1043" s="31">
        <v>4478.0993230342901</v>
      </c>
      <c r="O1043" s="31">
        <v>0</v>
      </c>
      <c r="P1043" s="31">
        <v>0</v>
      </c>
      <c r="Q1043" s="31">
        <v>2554.1147028803798</v>
      </c>
      <c r="R1043" s="31">
        <v>0</v>
      </c>
      <c r="S1043" s="31">
        <v>0</v>
      </c>
      <c r="T1043" s="31">
        <v>745.11683118343399</v>
      </c>
      <c r="U1043" s="31">
        <v>16605.365793125296</v>
      </c>
      <c r="V1043" s="31">
        <v>1662234.15750122</v>
      </c>
      <c r="W1043" s="31">
        <v>0</v>
      </c>
      <c r="X1043" s="31">
        <v>998171.01625823998</v>
      </c>
      <c r="Y1043" s="31">
        <v>364225.86003875697</v>
      </c>
      <c r="Z1043" s="31">
        <v>40352.817284584002</v>
      </c>
      <c r="AA1043" s="31">
        <v>88760.714689254804</v>
      </c>
      <c r="AB1043" s="31">
        <v>3736.0062676966199</v>
      </c>
      <c r="AC1043" s="31">
        <v>2112313.8414917002</v>
      </c>
      <c r="AD1043" s="31">
        <v>2458500.2181701702</v>
      </c>
      <c r="AE1043" s="31">
        <v>903433.34112548805</v>
      </c>
      <c r="AF1043" s="31">
        <v>847142.10701751697</v>
      </c>
      <c r="AG1043" s="31">
        <v>680303.84333801304</v>
      </c>
      <c r="AH1043" s="31">
        <v>0</v>
      </c>
      <c r="AI1043" s="31">
        <v>0</v>
      </c>
      <c r="AJ1043" s="31">
        <v>246131.55333900501</v>
      </c>
      <c r="AK1043" s="31">
        <v>0</v>
      </c>
      <c r="AL1043" s="31">
        <v>0</v>
      </c>
      <c r="AM1043" s="31">
        <v>127908.294348717</v>
      </c>
      <c r="AN1043" s="31">
        <v>4472404.2250366202</v>
      </c>
      <c r="AO1043" s="31">
        <v>11906492.5910645</v>
      </c>
      <c r="AP1043" s="31">
        <v>0</v>
      </c>
      <c r="AQ1043" s="31">
        <v>6989614.6530151404</v>
      </c>
      <c r="AR1043" s="31">
        <v>2563608.9224548298</v>
      </c>
      <c r="AS1043" s="31">
        <v>267603.206588745</v>
      </c>
      <c r="AT1043" s="31">
        <v>578923.91065216099</v>
      </c>
      <c r="AU1043" s="31">
        <v>23177.395670414</v>
      </c>
      <c r="AV1043" s="31">
        <v>5098418.98583984</v>
      </c>
      <c r="AW1043" s="31">
        <v>6011526.4468994103</v>
      </c>
      <c r="AX1043" s="31">
        <v>6583749.8908081101</v>
      </c>
      <c r="AY1043" s="31">
        <v>6139207.5315551804</v>
      </c>
      <c r="AZ1043" s="31">
        <v>4588578.17932129</v>
      </c>
      <c r="BA1043" s="31">
        <v>0</v>
      </c>
      <c r="BB1043" s="31">
        <v>0</v>
      </c>
      <c r="BC1043" s="31">
        <v>1742073.79098511</v>
      </c>
      <c r="BD1043" s="31">
        <v>0</v>
      </c>
      <c r="BE1043" s="31">
        <v>0</v>
      </c>
      <c r="BF1043" s="31">
        <v>837853.81139373803</v>
      </c>
      <c r="BG1043" s="31">
        <v>10909714.322509799</v>
      </c>
      <c r="BH1043" s="31">
        <v>2739186.97943115</v>
      </c>
      <c r="BI1043" s="31">
        <v>0</v>
      </c>
      <c r="BJ1043" s="31">
        <v>2078643.2405395501</v>
      </c>
      <c r="BK1043" s="31">
        <v>1067107.43461609</v>
      </c>
      <c r="BL1043" s="31">
        <v>0</v>
      </c>
      <c r="BM1043" s="31">
        <v>0</v>
      </c>
      <c r="BN1043" s="31">
        <v>0</v>
      </c>
      <c r="BO1043" s="31">
        <v>0</v>
      </c>
      <c r="BP1043" s="31">
        <v>0</v>
      </c>
      <c r="BQ1043" s="31">
        <v>0</v>
      </c>
      <c r="BR1043" s="31">
        <v>2071611.1231384301</v>
      </c>
      <c r="BS1043" s="31">
        <v>1800908.12846375</v>
      </c>
      <c r="BT1043" s="31">
        <v>0</v>
      </c>
      <c r="BU1043" s="31">
        <v>0</v>
      </c>
      <c r="BV1043" s="31">
        <v>885442.83442688</v>
      </c>
      <c r="BW1043" s="31">
        <v>0</v>
      </c>
      <c r="BX1043" s="31">
        <v>0</v>
      </c>
      <c r="BY1043" s="31">
        <v>0</v>
      </c>
      <c r="BZ1043" s="31">
        <v>0</v>
      </c>
      <c r="CA1043" s="31">
        <v>42063.2804055214</v>
      </c>
      <c r="CB1043" s="31">
        <v>2666817.69104004</v>
      </c>
      <c r="CC1043" s="31">
        <v>18944654.520263702</v>
      </c>
      <c r="CD1043" s="31">
        <v>4824465.7863769503</v>
      </c>
      <c r="CE1043" s="31">
        <v>731.030319385231</v>
      </c>
      <c r="CF1043" s="31">
        <v>127361.356220245</v>
      </c>
      <c r="CG1043" s="31">
        <v>833153.73466491699</v>
      </c>
      <c r="CH1043" s="31">
        <v>0</v>
      </c>
      <c r="CI1043" s="31">
        <v>42793.637921810201</v>
      </c>
      <c r="CJ1043" s="31">
        <v>2793347.2460632301</v>
      </c>
      <c r="CK1043" s="31">
        <v>19773558.622314502</v>
      </c>
      <c r="CL1043" s="31">
        <v>4828482.3596801804</v>
      </c>
      <c r="CM1043" s="31">
        <v>59418.072339057901</v>
      </c>
      <c r="CN1043" s="31">
        <v>7280106.9802246103</v>
      </c>
      <c r="CO1043" s="31">
        <v>30680963.287353501</v>
      </c>
      <c r="CP1043" s="31">
        <v>4828482.3596801804</v>
      </c>
    </row>
    <row r="1044" spans="1:94">
      <c r="A1044" s="138" t="s">
        <v>83</v>
      </c>
      <c r="B1044" s="163">
        <v>38687</v>
      </c>
      <c r="C1044" s="31">
        <v>29355.8330795765</v>
      </c>
      <c r="D1044" s="31">
        <v>0</v>
      </c>
      <c r="E1044" s="31">
        <v>13049.6554174423</v>
      </c>
      <c r="F1044" s="31">
        <v>6303.4130905866596</v>
      </c>
      <c r="G1044" s="31">
        <v>255.55118537694199</v>
      </c>
      <c r="H1044" s="31">
        <v>498.08736358583002</v>
      </c>
      <c r="I1044" s="31">
        <v>27.979137321701302</v>
      </c>
      <c r="J1044" s="31">
        <v>7429.9957230687096</v>
      </c>
      <c r="K1044" s="31">
        <v>9544.23752617836</v>
      </c>
      <c r="L1044" s="31">
        <v>17660.327807188001</v>
      </c>
      <c r="M1044" s="31">
        <v>17534.191015005101</v>
      </c>
      <c r="N1044" s="31">
        <v>4563.6499733328801</v>
      </c>
      <c r="O1044" s="31">
        <v>0</v>
      </c>
      <c r="P1044" s="31">
        <v>0</v>
      </c>
      <c r="Q1044" s="31">
        <v>2576.7075415551699</v>
      </c>
      <c r="R1044" s="31">
        <v>0</v>
      </c>
      <c r="S1044" s="31">
        <v>0</v>
      </c>
      <c r="T1044" s="31">
        <v>751.23703493177902</v>
      </c>
      <c r="U1044" s="31">
        <v>16956.307896772127</v>
      </c>
      <c r="V1044" s="31">
        <v>1697770.22103882</v>
      </c>
      <c r="W1044" s="31">
        <v>0</v>
      </c>
      <c r="X1044" s="31">
        <v>972721.17607116699</v>
      </c>
      <c r="Y1044" s="31">
        <v>369621.97177124</v>
      </c>
      <c r="Z1044" s="31">
        <v>48150.490324974096</v>
      </c>
      <c r="AA1044" s="31">
        <v>78658.515255927996</v>
      </c>
      <c r="AB1044" s="31">
        <v>3094.3894971907098</v>
      </c>
      <c r="AC1044" s="31">
        <v>2520656.51708984</v>
      </c>
      <c r="AD1044" s="31">
        <v>2225514.2790832501</v>
      </c>
      <c r="AE1044" s="31">
        <v>857051.61669921898</v>
      </c>
      <c r="AF1044" s="31">
        <v>854536.51435852097</v>
      </c>
      <c r="AG1044" s="31">
        <v>682081.61188507103</v>
      </c>
      <c r="AH1044" s="31">
        <v>0</v>
      </c>
      <c r="AI1044" s="31">
        <v>0</v>
      </c>
      <c r="AJ1044" s="31">
        <v>246420.776275635</v>
      </c>
      <c r="AK1044" s="31">
        <v>0</v>
      </c>
      <c r="AL1044" s="31">
        <v>0</v>
      </c>
      <c r="AM1044" s="31">
        <v>124965.21871662101</v>
      </c>
      <c r="AN1044" s="31">
        <v>4722853.0333862295</v>
      </c>
      <c r="AO1044" s="31">
        <v>12259363.1333008</v>
      </c>
      <c r="AP1044" s="31">
        <v>0</v>
      </c>
      <c r="AQ1044" s="31">
        <v>6943082.4429321298</v>
      </c>
      <c r="AR1044" s="31">
        <v>2647996.8314514202</v>
      </c>
      <c r="AS1044" s="31">
        <v>321514.46551513701</v>
      </c>
      <c r="AT1044" s="31">
        <v>520461.86108017003</v>
      </c>
      <c r="AU1044" s="31">
        <v>20235.928501605998</v>
      </c>
      <c r="AV1044" s="31">
        <v>6157199.6395873995</v>
      </c>
      <c r="AW1044" s="31">
        <v>5517751.06530762</v>
      </c>
      <c r="AX1044" s="31">
        <v>6316246.7291870099</v>
      </c>
      <c r="AY1044" s="31">
        <v>6259013.1622924795</v>
      </c>
      <c r="AZ1044" s="31">
        <v>4653504.48864746</v>
      </c>
      <c r="BA1044" s="31">
        <v>0</v>
      </c>
      <c r="BB1044" s="31">
        <v>0</v>
      </c>
      <c r="BC1044" s="31">
        <v>1763952.8744354199</v>
      </c>
      <c r="BD1044" s="31">
        <v>0</v>
      </c>
      <c r="BE1044" s="31">
        <v>0</v>
      </c>
      <c r="BF1044" s="31">
        <v>829742.36443328904</v>
      </c>
      <c r="BG1044" s="31">
        <v>11604634.006103501</v>
      </c>
      <c r="BH1044" s="31">
        <v>2830945.7011413602</v>
      </c>
      <c r="BI1044" s="31">
        <v>0</v>
      </c>
      <c r="BJ1044" s="31">
        <v>2134036.7760009798</v>
      </c>
      <c r="BK1044" s="31">
        <v>1174102.35385132</v>
      </c>
      <c r="BL1044" s="31">
        <v>0</v>
      </c>
      <c r="BM1044" s="31">
        <v>0</v>
      </c>
      <c r="BN1044" s="31">
        <v>0</v>
      </c>
      <c r="BO1044" s="31">
        <v>0</v>
      </c>
      <c r="BP1044" s="31">
        <v>0</v>
      </c>
      <c r="BQ1044" s="31">
        <v>0</v>
      </c>
      <c r="BR1044" s="31">
        <v>2114024.9842224098</v>
      </c>
      <c r="BS1044" s="31">
        <v>1837133.1400604199</v>
      </c>
      <c r="BT1044" s="31">
        <v>0</v>
      </c>
      <c r="BU1044" s="31">
        <v>0</v>
      </c>
      <c r="BV1044" s="31">
        <v>995440.99988555897</v>
      </c>
      <c r="BW1044" s="31">
        <v>0</v>
      </c>
      <c r="BX1044" s="31">
        <v>0</v>
      </c>
      <c r="BY1044" s="31">
        <v>0</v>
      </c>
      <c r="BZ1044" s="31">
        <v>0</v>
      </c>
      <c r="CA1044" s="31">
        <v>42356.627169609099</v>
      </c>
      <c r="CB1044" s="31">
        <v>2666618.1311035198</v>
      </c>
      <c r="CC1044" s="31">
        <v>19181351.115234401</v>
      </c>
      <c r="CD1044" s="31">
        <v>4978021.4744262705</v>
      </c>
      <c r="CE1044" s="31">
        <v>753.94253560155596</v>
      </c>
      <c r="CF1044" s="31">
        <v>127879.354762077</v>
      </c>
      <c r="CG1044" s="31">
        <v>852154.77356720006</v>
      </c>
      <c r="CH1044" s="31">
        <v>0</v>
      </c>
      <c r="CI1044" s="31">
        <v>43105.473115920999</v>
      </c>
      <c r="CJ1044" s="31">
        <v>2794543.4748229999</v>
      </c>
      <c r="CK1044" s="31">
        <v>20032823.503173798</v>
      </c>
      <c r="CL1044" s="31">
        <v>4980099.8757934598</v>
      </c>
      <c r="CM1044" s="31">
        <v>60023.028327465101</v>
      </c>
      <c r="CN1044" s="31">
        <v>7513635.7799072303</v>
      </c>
      <c r="CO1044" s="31">
        <v>31616196.691162098</v>
      </c>
      <c r="CP1044" s="31">
        <v>4980099.8757934598</v>
      </c>
    </row>
    <row r="1045" spans="1:94">
      <c r="A1045" s="138" t="s">
        <v>83</v>
      </c>
      <c r="B1045" s="163">
        <v>38777</v>
      </c>
      <c r="C1045" s="31">
        <v>29829.3261446953</v>
      </c>
      <c r="D1045" s="31">
        <v>0</v>
      </c>
      <c r="E1045" s="31">
        <v>12755.473855972299</v>
      </c>
      <c r="F1045" s="31">
        <v>6391.2413101792299</v>
      </c>
      <c r="G1045" s="31">
        <v>274.25870759412601</v>
      </c>
      <c r="H1045" s="31">
        <v>467.35350354015799</v>
      </c>
      <c r="I1045" s="31">
        <v>27.9216375839897</v>
      </c>
      <c r="J1045" s="31">
        <v>8745.4831572771109</v>
      </c>
      <c r="K1045" s="31">
        <v>8392.8139411210996</v>
      </c>
      <c r="L1045" s="31">
        <v>8803.3406372070294</v>
      </c>
      <c r="M1045" s="31">
        <v>17570.2403097153</v>
      </c>
      <c r="N1045" s="31">
        <v>4627.2931612729999</v>
      </c>
      <c r="O1045" s="31">
        <v>11417.175758481</v>
      </c>
      <c r="P1045" s="31">
        <v>0</v>
      </c>
      <c r="Q1045" s="31">
        <v>2618.8829205930201</v>
      </c>
      <c r="R1045" s="31">
        <v>477.43906712904601</v>
      </c>
      <c r="S1045" s="31">
        <v>0</v>
      </c>
      <c r="T1045" s="31">
        <v>303.741869568825</v>
      </c>
      <c r="U1045" s="31">
        <v>17120.9313954145</v>
      </c>
      <c r="V1045" s="31">
        <v>1735256.54393005</v>
      </c>
      <c r="W1045" s="31">
        <v>0</v>
      </c>
      <c r="X1045" s="31">
        <v>963332.11457824695</v>
      </c>
      <c r="Y1045" s="31">
        <v>382586.06211471598</v>
      </c>
      <c r="Z1045" s="31">
        <v>55359.163630962401</v>
      </c>
      <c r="AA1045" s="31">
        <v>74332.005109787002</v>
      </c>
      <c r="AB1045" s="31">
        <v>3138.2406769692898</v>
      </c>
      <c r="AC1045" s="31">
        <v>2834752.0285034198</v>
      </c>
      <c r="AD1045" s="31">
        <v>1900508.2325591999</v>
      </c>
      <c r="AE1045" s="31">
        <v>368521.08089065598</v>
      </c>
      <c r="AF1045" s="31">
        <v>864649.38043212902</v>
      </c>
      <c r="AG1045" s="31">
        <v>682433.34195709205</v>
      </c>
      <c r="AH1045" s="31">
        <v>543219.54155731201</v>
      </c>
      <c r="AI1045" s="31">
        <v>0</v>
      </c>
      <c r="AJ1045" s="31">
        <v>249719.72474479699</v>
      </c>
      <c r="AK1045" s="31">
        <v>82150.341134071394</v>
      </c>
      <c r="AL1045" s="31">
        <v>0</v>
      </c>
      <c r="AM1045" s="31">
        <v>50553.950173377998</v>
      </c>
      <c r="AN1045" s="31">
        <v>4865087.7490234403</v>
      </c>
      <c r="AO1045" s="31">
        <v>12684296.551635699</v>
      </c>
      <c r="AP1045" s="31">
        <v>0</v>
      </c>
      <c r="AQ1045" s="31">
        <v>6919426.5205078097</v>
      </c>
      <c r="AR1045" s="31">
        <v>2763621.2046508798</v>
      </c>
      <c r="AS1045" s="31">
        <v>377694.07852172898</v>
      </c>
      <c r="AT1045" s="31">
        <v>502246.10596847499</v>
      </c>
      <c r="AU1045" s="31">
        <v>20769.314815998099</v>
      </c>
      <c r="AV1045" s="31">
        <v>6959064.7178955097</v>
      </c>
      <c r="AW1045" s="31">
        <v>4731252.0521240197</v>
      </c>
      <c r="AX1045" s="31">
        <v>2801650.9517517099</v>
      </c>
      <c r="AY1045" s="31">
        <v>6412664.0875854502</v>
      </c>
      <c r="AZ1045" s="31">
        <v>4716734.8385620099</v>
      </c>
      <c r="BA1045" s="31">
        <v>3910317.5464172401</v>
      </c>
      <c r="BB1045" s="31">
        <v>0</v>
      </c>
      <c r="BC1045" s="31">
        <v>1808630.0326080299</v>
      </c>
      <c r="BD1045" s="31">
        <v>556176.87622833299</v>
      </c>
      <c r="BE1045" s="31">
        <v>0</v>
      </c>
      <c r="BF1045" s="31">
        <v>345256.41050338699</v>
      </c>
      <c r="BG1045" s="31">
        <v>11999316.0831299</v>
      </c>
      <c r="BH1045" s="31">
        <v>3459055.1188964802</v>
      </c>
      <c r="BI1045" s="31">
        <v>0</v>
      </c>
      <c r="BJ1045" s="31">
        <v>2445516.8187866202</v>
      </c>
      <c r="BK1045" s="31">
        <v>1262982.82223511</v>
      </c>
      <c r="BL1045" s="31">
        <v>23959.516707420298</v>
      </c>
      <c r="BM1045" s="31">
        <v>41139.904368877404</v>
      </c>
      <c r="BN1045" s="31">
        <v>1907.2839661538601</v>
      </c>
      <c r="BO1045" s="31">
        <v>0</v>
      </c>
      <c r="BP1045" s="31">
        <v>0</v>
      </c>
      <c r="BQ1045" s="31">
        <v>0</v>
      </c>
      <c r="BR1045" s="31">
        <v>2229353.84558105</v>
      </c>
      <c r="BS1045" s="31">
        <v>1900085.1173858601</v>
      </c>
      <c r="BT1045" s="31">
        <v>762540.50729370106</v>
      </c>
      <c r="BU1045" s="31">
        <v>0</v>
      </c>
      <c r="BV1045" s="31">
        <v>1018443.50140381</v>
      </c>
      <c r="BW1045" s="31">
        <v>65239.618255615198</v>
      </c>
      <c r="BX1045" s="31">
        <v>0</v>
      </c>
      <c r="BY1045" s="31">
        <v>0</v>
      </c>
      <c r="BZ1045" s="31">
        <v>0</v>
      </c>
      <c r="CA1045" s="31">
        <v>42604.3480477333</v>
      </c>
      <c r="CB1045" s="31">
        <v>2701657.7066040002</v>
      </c>
      <c r="CC1045" s="31">
        <v>19623654.736572299</v>
      </c>
      <c r="CD1045" s="31">
        <v>5894377.5803832998</v>
      </c>
      <c r="CE1045" s="31">
        <v>758.28736025839999</v>
      </c>
      <c r="CF1045" s="31">
        <v>132291.069908142</v>
      </c>
      <c r="CG1045" s="31">
        <v>895137.19327545201</v>
      </c>
      <c r="CH1045" s="31">
        <v>65239.618255615198</v>
      </c>
      <c r="CI1045" s="31">
        <v>43365.381542682597</v>
      </c>
      <c r="CJ1045" s="31">
        <v>2833185.6161499</v>
      </c>
      <c r="CK1045" s="31">
        <v>20516800.916259799</v>
      </c>
      <c r="CL1045" s="31">
        <v>5958237.8151245099</v>
      </c>
      <c r="CM1045" s="31">
        <v>60432.585067272201</v>
      </c>
      <c r="CN1045" s="31">
        <v>7691673.76708984</v>
      </c>
      <c r="CO1045" s="31">
        <v>32473519.7416992</v>
      </c>
      <c r="CP1045" s="31">
        <v>5958237.8151245099</v>
      </c>
    </row>
    <row r="1046" spans="1:94">
      <c r="A1046" s="138" t="s">
        <v>83</v>
      </c>
      <c r="B1046" s="163">
        <v>38869</v>
      </c>
      <c r="C1046" s="31">
        <v>30741.0866239071</v>
      </c>
      <c r="D1046" s="31">
        <v>0</v>
      </c>
      <c r="E1046" s="31">
        <v>12572.7179384232</v>
      </c>
      <c r="F1046" s="31">
        <v>6695.1802949905396</v>
      </c>
      <c r="G1046" s="31">
        <v>323.277499802411</v>
      </c>
      <c r="H1046" s="31">
        <v>433.460717245936</v>
      </c>
      <c r="I1046" s="31">
        <v>25.333636871306201</v>
      </c>
      <c r="J1046" s="31">
        <v>10018.492013573599</v>
      </c>
      <c r="K1046" s="31">
        <v>7333.4344105720502</v>
      </c>
      <c r="L1046" s="31">
        <v>8138.59601300955</v>
      </c>
      <c r="M1046" s="31">
        <v>17799.482538223299</v>
      </c>
      <c r="N1046" s="31">
        <v>4669.3265816569301</v>
      </c>
      <c r="O1046" s="31">
        <v>12016.1507014036</v>
      </c>
      <c r="P1046" s="31">
        <v>0</v>
      </c>
      <c r="Q1046" s="31">
        <v>2611.9007739424701</v>
      </c>
      <c r="R1046" s="31">
        <v>495.69454882666503</v>
      </c>
      <c r="S1046" s="31">
        <v>0</v>
      </c>
      <c r="T1046" s="31">
        <v>282.20897170156201</v>
      </c>
      <c r="U1046" s="31">
        <v>17233.425872898188</v>
      </c>
      <c r="V1046" s="31">
        <v>1781871.53619385</v>
      </c>
      <c r="W1046" s="31">
        <v>0</v>
      </c>
      <c r="X1046" s="31">
        <v>936656.21266937302</v>
      </c>
      <c r="Y1046" s="31">
        <v>398306.80995178199</v>
      </c>
      <c r="Z1046" s="31">
        <v>62871.053407192201</v>
      </c>
      <c r="AA1046" s="31">
        <v>66511.834436416597</v>
      </c>
      <c r="AB1046" s="31">
        <v>2711.3387778699398</v>
      </c>
      <c r="AC1046" s="31">
        <v>3362161.0236816402</v>
      </c>
      <c r="AD1046" s="31">
        <v>1580123.9073944101</v>
      </c>
      <c r="AE1046" s="31">
        <v>343374.22474670399</v>
      </c>
      <c r="AF1046" s="31">
        <v>870696.95903778099</v>
      </c>
      <c r="AG1046" s="31">
        <v>684485.03874206496</v>
      </c>
      <c r="AH1046" s="31">
        <v>571834.25022888195</v>
      </c>
      <c r="AI1046" s="31">
        <v>0</v>
      </c>
      <c r="AJ1046" s="31">
        <v>246214.07877159101</v>
      </c>
      <c r="AK1046" s="31">
        <v>81760.181429863005</v>
      </c>
      <c r="AL1046" s="31">
        <v>0</v>
      </c>
      <c r="AM1046" s="31">
        <v>45927.987873554201</v>
      </c>
      <c r="AN1046" s="31">
        <v>4903145.5285034198</v>
      </c>
      <c r="AO1046" s="31">
        <v>13117449.2774658</v>
      </c>
      <c r="AP1046" s="31">
        <v>0</v>
      </c>
      <c r="AQ1046" s="31">
        <v>6782920.1584472703</v>
      </c>
      <c r="AR1046" s="31">
        <v>2892863.35333252</v>
      </c>
      <c r="AS1046" s="31">
        <v>430238.05460357701</v>
      </c>
      <c r="AT1046" s="31">
        <v>452766.78712844802</v>
      </c>
      <c r="AU1046" s="31">
        <v>18688.393183708198</v>
      </c>
      <c r="AV1046" s="31">
        <v>8369857.5620117197</v>
      </c>
      <c r="AW1046" s="31">
        <v>3966451.8240356399</v>
      </c>
      <c r="AX1046" s="31">
        <v>2660169.0769043001</v>
      </c>
      <c r="AY1046" s="31">
        <v>6520247.5646972703</v>
      </c>
      <c r="AZ1046" s="31">
        <v>4775628.1462402297</v>
      </c>
      <c r="BA1046" s="31">
        <v>4151525.47198486</v>
      </c>
      <c r="BB1046" s="31">
        <v>0</v>
      </c>
      <c r="BC1046" s="31">
        <v>1801737.8896484401</v>
      </c>
      <c r="BD1046" s="31">
        <v>555363.22777557396</v>
      </c>
      <c r="BE1046" s="31">
        <v>0</v>
      </c>
      <c r="BF1046" s="31">
        <v>317630.20134353603</v>
      </c>
      <c r="BG1046" s="31">
        <v>12231427.5935059</v>
      </c>
      <c r="BH1046" s="31">
        <v>3627877.2006530799</v>
      </c>
      <c r="BI1046" s="31">
        <v>0</v>
      </c>
      <c r="BJ1046" s="31">
        <v>2398121.10302734</v>
      </c>
      <c r="BK1046" s="31">
        <v>1322660.3130340599</v>
      </c>
      <c r="BL1046" s="31">
        <v>26543.195974588401</v>
      </c>
      <c r="BM1046" s="31">
        <v>39315.629197120703</v>
      </c>
      <c r="BN1046" s="31">
        <v>2233.9285260438901</v>
      </c>
      <c r="BO1046" s="31">
        <v>0</v>
      </c>
      <c r="BP1046" s="31">
        <v>0</v>
      </c>
      <c r="BQ1046" s="31">
        <v>0</v>
      </c>
      <c r="BR1046" s="31">
        <v>2273727.4199523898</v>
      </c>
      <c r="BS1046" s="31">
        <v>1935572.2055816699</v>
      </c>
      <c r="BT1046" s="31">
        <v>809636.98512268101</v>
      </c>
      <c r="BU1046" s="31">
        <v>0</v>
      </c>
      <c r="BV1046" s="31">
        <v>1019205.02043152</v>
      </c>
      <c r="BW1046" s="31">
        <v>64796.004577159903</v>
      </c>
      <c r="BX1046" s="31">
        <v>0</v>
      </c>
      <c r="BY1046" s="31">
        <v>0</v>
      </c>
      <c r="BZ1046" s="31">
        <v>0</v>
      </c>
      <c r="CA1046" s="31">
        <v>43320.395576953902</v>
      </c>
      <c r="CB1046" s="31">
        <v>2716545.4240417499</v>
      </c>
      <c r="CC1046" s="31">
        <v>19873750.0317383</v>
      </c>
      <c r="CD1046" s="31">
        <v>6021142.4994506799</v>
      </c>
      <c r="CE1046" s="31">
        <v>752.12843254208599</v>
      </c>
      <c r="CF1046" s="31">
        <v>127065.188455582</v>
      </c>
      <c r="CG1046" s="31">
        <v>869039.77292633103</v>
      </c>
      <c r="CH1046" s="31">
        <v>64796.004577159903</v>
      </c>
      <c r="CI1046" s="31">
        <v>44075.421015739397</v>
      </c>
      <c r="CJ1046" s="31">
        <v>2844917.7856140099</v>
      </c>
      <c r="CK1046" s="31">
        <v>20749315.542236298</v>
      </c>
      <c r="CL1046" s="31">
        <v>6084607.0363769503</v>
      </c>
      <c r="CM1046" s="31">
        <v>61229.170344829603</v>
      </c>
      <c r="CN1046" s="31">
        <v>7748357.1024780301</v>
      </c>
      <c r="CO1046" s="31">
        <v>33042401.600097701</v>
      </c>
      <c r="CP1046" s="31">
        <v>6084607.0363769503</v>
      </c>
    </row>
    <row r="1047" spans="1:94">
      <c r="A1047" s="138" t="s">
        <v>83</v>
      </c>
      <c r="B1047" s="163">
        <v>38961</v>
      </c>
      <c r="C1047" s="31">
        <v>31396.0739872456</v>
      </c>
      <c r="D1047" s="31">
        <v>0</v>
      </c>
      <c r="E1047" s="31">
        <v>12145.173213243501</v>
      </c>
      <c r="F1047" s="31">
        <v>6738.5308622717903</v>
      </c>
      <c r="G1047" s="31">
        <v>379.88288529962301</v>
      </c>
      <c r="H1047" s="31">
        <v>388.55437919497501</v>
      </c>
      <c r="I1047" s="31">
        <v>22.799273449694699</v>
      </c>
      <c r="J1047" s="31">
        <v>10898.2256852388</v>
      </c>
      <c r="K1047" s="31">
        <v>6526.7793190479297</v>
      </c>
      <c r="L1047" s="31">
        <v>7783.7946196794501</v>
      </c>
      <c r="M1047" s="31">
        <v>17858.185349464398</v>
      </c>
      <c r="N1047" s="31">
        <v>4704.1935428977004</v>
      </c>
      <c r="O1047" s="31">
        <v>12183.356346607199</v>
      </c>
      <c r="P1047" s="31">
        <v>0</v>
      </c>
      <c r="Q1047" s="31">
        <v>2589.0776095688302</v>
      </c>
      <c r="R1047" s="31">
        <v>522.33419847488403</v>
      </c>
      <c r="S1047" s="31">
        <v>0</v>
      </c>
      <c r="T1047" s="31">
        <v>251.73424121551199</v>
      </c>
      <c r="U1047" s="31">
        <v>17509.366030598761</v>
      </c>
      <c r="V1047" s="31">
        <v>1810966.3993988</v>
      </c>
      <c r="W1047" s="31">
        <v>0</v>
      </c>
      <c r="X1047" s="31">
        <v>902104.10818481399</v>
      </c>
      <c r="Y1047" s="31">
        <v>403245.133460999</v>
      </c>
      <c r="Z1047" s="31">
        <v>70380.901682853699</v>
      </c>
      <c r="AA1047" s="31">
        <v>56315.993210315697</v>
      </c>
      <c r="AB1047" s="31">
        <v>2879.1588849425302</v>
      </c>
      <c r="AC1047" s="31">
        <v>3777627.3413391099</v>
      </c>
      <c r="AD1047" s="31">
        <v>1276585.7513580299</v>
      </c>
      <c r="AE1047" s="31">
        <v>328979.46162795997</v>
      </c>
      <c r="AF1047" s="31">
        <v>871176.00872039795</v>
      </c>
      <c r="AG1047" s="31">
        <v>683445.89394378697</v>
      </c>
      <c r="AH1047" s="31">
        <v>586645.90362548805</v>
      </c>
      <c r="AI1047" s="31">
        <v>0</v>
      </c>
      <c r="AJ1047" s="31">
        <v>242563.72900390599</v>
      </c>
      <c r="AK1047" s="31">
        <v>81459.910063743606</v>
      </c>
      <c r="AL1047" s="31">
        <v>0</v>
      </c>
      <c r="AM1047" s="31">
        <v>42287.355760097496</v>
      </c>
      <c r="AN1047" s="31">
        <v>4952960.69604492</v>
      </c>
      <c r="AO1047" s="31">
        <v>13496084.5078125</v>
      </c>
      <c r="AP1047" s="31">
        <v>0</v>
      </c>
      <c r="AQ1047" s="31">
        <v>6581931.7814941397</v>
      </c>
      <c r="AR1047" s="31">
        <v>2964261.71124268</v>
      </c>
      <c r="AS1047" s="31">
        <v>484936.42759323103</v>
      </c>
      <c r="AT1047" s="31">
        <v>384383.340209961</v>
      </c>
      <c r="AU1047" s="31">
        <v>20014.246533155401</v>
      </c>
      <c r="AV1047" s="31">
        <v>9578302.6917724591</v>
      </c>
      <c r="AW1047" s="31">
        <v>3273166.1948547401</v>
      </c>
      <c r="AX1047" s="31">
        <v>2575809.0072936998</v>
      </c>
      <c r="AY1047" s="31">
        <v>6584326.9015502902</v>
      </c>
      <c r="AZ1047" s="31">
        <v>4805491.9121093797</v>
      </c>
      <c r="BA1047" s="31">
        <v>4313882.5335693397</v>
      </c>
      <c r="BB1047" s="31">
        <v>0</v>
      </c>
      <c r="BC1047" s="31">
        <v>1784623.2158203099</v>
      </c>
      <c r="BD1047" s="31">
        <v>553184.36282348598</v>
      </c>
      <c r="BE1047" s="31">
        <v>0</v>
      </c>
      <c r="BF1047" s="31">
        <v>292254.44379425002</v>
      </c>
      <c r="BG1047" s="31">
        <v>12629535.702026401</v>
      </c>
      <c r="BH1047" s="31">
        <v>3741195.44818115</v>
      </c>
      <c r="BI1047" s="31">
        <v>0</v>
      </c>
      <c r="BJ1047" s="31">
        <v>2388257.2987670898</v>
      </c>
      <c r="BK1047" s="31">
        <v>1395760.3249969501</v>
      </c>
      <c r="BL1047" s="31">
        <v>31430.835189580899</v>
      </c>
      <c r="BM1047" s="31">
        <v>33427.5957007408</v>
      </c>
      <c r="BN1047" s="31">
        <v>2745.7313760221</v>
      </c>
      <c r="BO1047" s="31">
        <v>0</v>
      </c>
      <c r="BP1047" s="31">
        <v>0</v>
      </c>
      <c r="BQ1047" s="31">
        <v>0</v>
      </c>
      <c r="BR1047" s="31">
        <v>2277407.9475402799</v>
      </c>
      <c r="BS1047" s="31">
        <v>1938227.1498718299</v>
      </c>
      <c r="BT1047" s="31">
        <v>841495.02478790295</v>
      </c>
      <c r="BU1047" s="31">
        <v>0</v>
      </c>
      <c r="BV1047" s="31">
        <v>1055732.078125</v>
      </c>
      <c r="BW1047" s="31">
        <v>62858.346953392</v>
      </c>
      <c r="BX1047" s="31">
        <v>0</v>
      </c>
      <c r="BY1047" s="31">
        <v>0</v>
      </c>
      <c r="BZ1047" s="31">
        <v>0</v>
      </c>
      <c r="CA1047" s="31">
        <v>43568.720551490798</v>
      </c>
      <c r="CB1047" s="31">
        <v>2714578.9363098098</v>
      </c>
      <c r="CC1047" s="31">
        <v>20096198.0148926</v>
      </c>
      <c r="CD1047" s="31">
        <v>6123239.6727294903</v>
      </c>
      <c r="CE1047" s="31">
        <v>758.15299744903996</v>
      </c>
      <c r="CF1047" s="31">
        <v>125589.283316612</v>
      </c>
      <c r="CG1047" s="31">
        <v>859572.08841705299</v>
      </c>
      <c r="CH1047" s="31">
        <v>62858.346953392</v>
      </c>
      <c r="CI1047" s="31">
        <v>44325.6354475021</v>
      </c>
      <c r="CJ1047" s="31">
        <v>2839655.57989502</v>
      </c>
      <c r="CK1047" s="31">
        <v>20952929.594970699</v>
      </c>
      <c r="CL1047" s="31">
        <v>6188756.0130615197</v>
      </c>
      <c r="CM1047" s="31">
        <v>61828.380447387703</v>
      </c>
      <c r="CN1047" s="31">
        <v>7801523.0639038105</v>
      </c>
      <c r="CO1047" s="31">
        <v>33573651.259765603</v>
      </c>
      <c r="CP1047" s="31">
        <v>6188756.0130615197</v>
      </c>
    </row>
    <row r="1048" spans="1:94">
      <c r="A1048" s="138" t="s">
        <v>83</v>
      </c>
      <c r="B1048" s="163">
        <v>39052</v>
      </c>
      <c r="C1048" s="31">
        <v>32359.613726377502</v>
      </c>
      <c r="D1048" s="31">
        <v>0</v>
      </c>
      <c r="E1048" s="31">
        <v>11658.1688839197</v>
      </c>
      <c r="F1048" s="31">
        <v>6807.3823124766404</v>
      </c>
      <c r="G1048" s="31">
        <v>407.419080488384</v>
      </c>
      <c r="H1048" s="31">
        <v>353.29122055321898</v>
      </c>
      <c r="I1048" s="31">
        <v>27.093417896190701</v>
      </c>
      <c r="J1048" s="31">
        <v>12220.396438956301</v>
      </c>
      <c r="K1048" s="31">
        <v>5499.9952067732802</v>
      </c>
      <c r="L1048" s="31">
        <v>7621.9062561988803</v>
      </c>
      <c r="M1048" s="31">
        <v>17956.5389435291</v>
      </c>
      <c r="N1048" s="31">
        <v>4705.8010157346698</v>
      </c>
      <c r="O1048" s="31">
        <v>12620.280367732001</v>
      </c>
      <c r="P1048" s="31">
        <v>0</v>
      </c>
      <c r="Q1048" s="31">
        <v>2563.57004845142</v>
      </c>
      <c r="R1048" s="31">
        <v>548.79507485032104</v>
      </c>
      <c r="S1048" s="31">
        <v>0</v>
      </c>
      <c r="T1048" s="31">
        <v>235.09002090618</v>
      </c>
      <c r="U1048" s="31">
        <v>17827.784733061955</v>
      </c>
      <c r="V1048" s="31">
        <v>1875470.4414520301</v>
      </c>
      <c r="W1048" s="31">
        <v>0</v>
      </c>
      <c r="X1048" s="31">
        <v>864306.61959075904</v>
      </c>
      <c r="Y1048" s="31">
        <v>409354.69374465902</v>
      </c>
      <c r="Z1048" s="31">
        <v>77209.725117683396</v>
      </c>
      <c r="AA1048" s="31">
        <v>50922.266757965102</v>
      </c>
      <c r="AB1048" s="31">
        <v>3108.5037126541101</v>
      </c>
      <c r="AC1048" s="31">
        <v>4154266.0600891099</v>
      </c>
      <c r="AD1048" s="31">
        <v>968010.68034362805</v>
      </c>
      <c r="AE1048" s="31">
        <v>321129.136745453</v>
      </c>
      <c r="AF1048" s="31">
        <v>877725.81381225598</v>
      </c>
      <c r="AG1048" s="31">
        <v>683724.65344238305</v>
      </c>
      <c r="AH1048" s="31">
        <v>609830.14721679699</v>
      </c>
      <c r="AI1048" s="31">
        <v>0</v>
      </c>
      <c r="AJ1048" s="31">
        <v>238989.12494278001</v>
      </c>
      <c r="AK1048" s="31">
        <v>90963.477058410601</v>
      </c>
      <c r="AL1048" s="31">
        <v>0</v>
      </c>
      <c r="AM1048" s="31">
        <v>38677.1905312538</v>
      </c>
      <c r="AN1048" s="31">
        <v>5163777.4739990197</v>
      </c>
      <c r="AO1048" s="31">
        <v>14076554.3321533</v>
      </c>
      <c r="AP1048" s="31">
        <v>0</v>
      </c>
      <c r="AQ1048" s="31">
        <v>6350703.95068359</v>
      </c>
      <c r="AR1048" s="31">
        <v>3010743.8291931199</v>
      </c>
      <c r="AS1048" s="31">
        <v>534575.48406982399</v>
      </c>
      <c r="AT1048" s="31">
        <v>351381.41407012899</v>
      </c>
      <c r="AU1048" s="31">
        <v>20972.317898988698</v>
      </c>
      <c r="AV1048" s="31">
        <v>10514237.197509799</v>
      </c>
      <c r="AW1048" s="31">
        <v>2485937.7920227102</v>
      </c>
      <c r="AX1048" s="31">
        <v>2538949.3220520001</v>
      </c>
      <c r="AY1048" s="31">
        <v>6698275.4899292002</v>
      </c>
      <c r="AZ1048" s="31">
        <v>4858039.8920288105</v>
      </c>
      <c r="BA1048" s="31">
        <v>4511815.1552123995</v>
      </c>
      <c r="BB1048" s="31">
        <v>0</v>
      </c>
      <c r="BC1048" s="31">
        <v>1775339.94621277</v>
      </c>
      <c r="BD1048" s="31">
        <v>624846.39002990699</v>
      </c>
      <c r="BE1048" s="31">
        <v>0</v>
      </c>
      <c r="BF1048" s="31">
        <v>271370.20089721697</v>
      </c>
      <c r="BG1048" s="31">
        <v>13102985.177978501</v>
      </c>
      <c r="BH1048" s="31">
        <v>3917558.8038024898</v>
      </c>
      <c r="BI1048" s="31">
        <v>0</v>
      </c>
      <c r="BJ1048" s="31">
        <v>2297381.7680358901</v>
      </c>
      <c r="BK1048" s="31">
        <v>1407628.0544280999</v>
      </c>
      <c r="BL1048" s="31">
        <v>38248.416049480402</v>
      </c>
      <c r="BM1048" s="31">
        <v>30835.9830613136</v>
      </c>
      <c r="BN1048" s="31">
        <v>2575.2754203975201</v>
      </c>
      <c r="BO1048" s="31">
        <v>0</v>
      </c>
      <c r="BP1048" s="31">
        <v>0</v>
      </c>
      <c r="BQ1048" s="31">
        <v>0</v>
      </c>
      <c r="BR1048" s="31">
        <v>2328882.3567504901</v>
      </c>
      <c r="BS1048" s="31">
        <v>1959676.0667266799</v>
      </c>
      <c r="BT1048" s="31">
        <v>879917.78285217297</v>
      </c>
      <c r="BU1048" s="31">
        <v>0</v>
      </c>
      <c r="BV1048" s="31">
        <v>1053431.7127990699</v>
      </c>
      <c r="BW1048" s="31">
        <v>71491.716646194502</v>
      </c>
      <c r="BX1048" s="31">
        <v>0</v>
      </c>
      <c r="BY1048" s="31">
        <v>0</v>
      </c>
      <c r="BZ1048" s="31">
        <v>0</v>
      </c>
      <c r="CA1048" s="31">
        <v>43963.913296699502</v>
      </c>
      <c r="CB1048" s="31">
        <v>2736024.82385254</v>
      </c>
      <c r="CC1048" s="31">
        <v>20413888.1557617</v>
      </c>
      <c r="CD1048" s="31">
        <v>6236783.52526855</v>
      </c>
      <c r="CE1048" s="31">
        <v>763.05179528147005</v>
      </c>
      <c r="CF1048" s="31">
        <v>128968.67414856001</v>
      </c>
      <c r="CG1048" s="31">
        <v>892957.78720092797</v>
      </c>
      <c r="CH1048" s="31">
        <v>71491.716646194502</v>
      </c>
      <c r="CI1048" s="31">
        <v>44723.7222337723</v>
      </c>
      <c r="CJ1048" s="31">
        <v>2865095.0334472698</v>
      </c>
      <c r="CK1048" s="31">
        <v>21307302.3054199</v>
      </c>
      <c r="CL1048" s="31">
        <v>6307898.6348877</v>
      </c>
      <c r="CM1048" s="31">
        <v>62483.862938404098</v>
      </c>
      <c r="CN1048" s="31">
        <v>8023627.97302246</v>
      </c>
      <c r="CO1048" s="31">
        <v>34382831.495117202</v>
      </c>
      <c r="CP1048" s="31">
        <v>6307898.6348877</v>
      </c>
    </row>
    <row r="1049" spans="1:94">
      <c r="A1049" s="138" t="s">
        <v>83</v>
      </c>
      <c r="B1049" s="163">
        <v>39142</v>
      </c>
      <c r="C1049" s="31">
        <v>33835.221621513403</v>
      </c>
      <c r="D1049" s="31">
        <v>0</v>
      </c>
      <c r="E1049" s="31">
        <v>10274.8488707542</v>
      </c>
      <c r="F1049" s="31">
        <v>6631.2124158739998</v>
      </c>
      <c r="G1049" s="31">
        <v>446.09661695733701</v>
      </c>
      <c r="H1049" s="31">
        <v>313.321802765131</v>
      </c>
      <c r="I1049" s="31">
        <v>27.1835899106227</v>
      </c>
      <c r="J1049" s="31">
        <v>13505.156535386999</v>
      </c>
      <c r="K1049" s="31">
        <v>4714.76291245222</v>
      </c>
      <c r="L1049" s="31">
        <v>7205.0481889843904</v>
      </c>
      <c r="M1049" s="31">
        <v>18030.502940893199</v>
      </c>
      <c r="N1049" s="31">
        <v>4769.6038419604301</v>
      </c>
      <c r="O1049" s="31">
        <v>13057.5594294071</v>
      </c>
      <c r="P1049" s="31">
        <v>0</v>
      </c>
      <c r="Q1049" s="31">
        <v>2544.5471815764899</v>
      </c>
      <c r="R1049" s="31">
        <v>559.14826960116602</v>
      </c>
      <c r="S1049" s="31">
        <v>0</v>
      </c>
      <c r="T1049" s="31">
        <v>225.96710720472001</v>
      </c>
      <c r="U1049" s="31">
        <v>18143.467773447632</v>
      </c>
      <c r="V1049" s="31">
        <v>1971658.4345703099</v>
      </c>
      <c r="W1049" s="31">
        <v>0</v>
      </c>
      <c r="X1049" s="31">
        <v>764612.47639465297</v>
      </c>
      <c r="Y1049" s="31">
        <v>403146.90662383998</v>
      </c>
      <c r="Z1049" s="31">
        <v>81220.716883659406</v>
      </c>
      <c r="AA1049" s="31">
        <v>44898.681660175302</v>
      </c>
      <c r="AB1049" s="31">
        <v>2643.8416121005998</v>
      </c>
      <c r="AC1049" s="31">
        <v>4447834.23510742</v>
      </c>
      <c r="AD1049" s="31">
        <v>780753.64447784401</v>
      </c>
      <c r="AE1049" s="31">
        <v>307602.37548446702</v>
      </c>
      <c r="AF1049" s="31">
        <v>885408.89409637498</v>
      </c>
      <c r="AG1049" s="31">
        <v>685320.85784912098</v>
      </c>
      <c r="AH1049" s="31">
        <v>636395.01094055199</v>
      </c>
      <c r="AI1049" s="31">
        <v>0</v>
      </c>
      <c r="AJ1049" s="31">
        <v>236005.02996444699</v>
      </c>
      <c r="AK1049" s="31">
        <v>90925.139482498198</v>
      </c>
      <c r="AL1049" s="31">
        <v>0</v>
      </c>
      <c r="AM1049" s="31">
        <v>37355.633956909202</v>
      </c>
      <c r="AN1049" s="31">
        <v>5276920.5996093797</v>
      </c>
      <c r="AO1049" s="31">
        <v>14937324.971069301</v>
      </c>
      <c r="AP1049" s="31">
        <v>0</v>
      </c>
      <c r="AQ1049" s="31">
        <v>5618881.7330932599</v>
      </c>
      <c r="AR1049" s="31">
        <v>2947900.7736511198</v>
      </c>
      <c r="AS1049" s="31">
        <v>562261.89306640602</v>
      </c>
      <c r="AT1049" s="31">
        <v>308853.03981781</v>
      </c>
      <c r="AU1049" s="31">
        <v>17936.083647966399</v>
      </c>
      <c r="AV1049" s="31">
        <v>11347974.1711426</v>
      </c>
      <c r="AW1049" s="31">
        <v>2023280.96182251</v>
      </c>
      <c r="AX1049" s="31">
        <v>2440409.8567199698</v>
      </c>
      <c r="AY1049" s="31">
        <v>6811313.1173095703</v>
      </c>
      <c r="AZ1049" s="31">
        <v>4889650.91052246</v>
      </c>
      <c r="BA1049" s="31">
        <v>4733695.5775756799</v>
      </c>
      <c r="BB1049" s="31">
        <v>0</v>
      </c>
      <c r="BC1049" s="31">
        <v>1762780.7119751</v>
      </c>
      <c r="BD1049" s="31">
        <v>627405.80823516799</v>
      </c>
      <c r="BE1049" s="31">
        <v>0</v>
      </c>
      <c r="BF1049" s="31">
        <v>260788.545442581</v>
      </c>
      <c r="BG1049" s="31">
        <v>13483007.5158691</v>
      </c>
      <c r="BH1049" s="31">
        <v>4204604.3290405301</v>
      </c>
      <c r="BI1049" s="31">
        <v>0</v>
      </c>
      <c r="BJ1049" s="31">
        <v>2130799.5122985798</v>
      </c>
      <c r="BK1049" s="31">
        <v>1394858.22987366</v>
      </c>
      <c r="BL1049" s="31">
        <v>42208.276988506303</v>
      </c>
      <c r="BM1049" s="31">
        <v>32121.662521600701</v>
      </c>
      <c r="BN1049" s="31">
        <v>2319.6605489849999</v>
      </c>
      <c r="BO1049" s="31">
        <v>0</v>
      </c>
      <c r="BP1049" s="31">
        <v>0</v>
      </c>
      <c r="BQ1049" s="31">
        <v>0</v>
      </c>
      <c r="BR1049" s="31">
        <v>2377319.1069030799</v>
      </c>
      <c r="BS1049" s="31">
        <v>1986709.8232879599</v>
      </c>
      <c r="BT1049" s="31">
        <v>922951.73108673096</v>
      </c>
      <c r="BU1049" s="31">
        <v>0</v>
      </c>
      <c r="BV1049" s="31">
        <v>1050018.22738647</v>
      </c>
      <c r="BW1049" s="31">
        <v>73237.588018417402</v>
      </c>
      <c r="BX1049" s="31">
        <v>0</v>
      </c>
      <c r="BY1049" s="31">
        <v>0</v>
      </c>
      <c r="BZ1049" s="31">
        <v>0</v>
      </c>
      <c r="CA1049" s="31">
        <v>44139.731705188802</v>
      </c>
      <c r="CB1049" s="31">
        <v>2745596.1571044899</v>
      </c>
      <c r="CC1049" s="31">
        <v>20612501.674316399</v>
      </c>
      <c r="CD1049" s="31">
        <v>6333486.7326660203</v>
      </c>
      <c r="CE1049" s="31">
        <v>765.17704583704494</v>
      </c>
      <c r="CF1049" s="31">
        <v>127856.40504741701</v>
      </c>
      <c r="CG1049" s="31">
        <v>882277.17345428502</v>
      </c>
      <c r="CH1049" s="31">
        <v>73237.588018417402</v>
      </c>
      <c r="CI1049" s="31">
        <v>44905.879551887498</v>
      </c>
      <c r="CJ1049" s="31">
        <v>2872849.6377868699</v>
      </c>
      <c r="CK1049" s="31">
        <v>21491101.363037098</v>
      </c>
      <c r="CL1049" s="31">
        <v>6406433.8319091797</v>
      </c>
      <c r="CM1049" s="31">
        <v>62976.935990333601</v>
      </c>
      <c r="CN1049" s="31">
        <v>8148492.9201660203</v>
      </c>
      <c r="CO1049" s="31">
        <v>34966701.146484397</v>
      </c>
      <c r="CP1049" s="31">
        <v>6406433.8319091797</v>
      </c>
    </row>
    <row r="1050" spans="1:94">
      <c r="A1050" s="138" t="s">
        <v>83</v>
      </c>
      <c r="B1050" s="163">
        <v>39234</v>
      </c>
      <c r="C1050" s="31">
        <v>34343.725543022199</v>
      </c>
      <c r="D1050" s="31">
        <v>0</v>
      </c>
      <c r="E1050" s="31">
        <v>9936.2016664743405</v>
      </c>
      <c r="F1050" s="31">
        <v>6507.1787216663397</v>
      </c>
      <c r="G1050" s="31">
        <v>509.29626064002503</v>
      </c>
      <c r="H1050" s="31">
        <v>278.98772297427098</v>
      </c>
      <c r="I1050" s="31">
        <v>22.224285488715399</v>
      </c>
      <c r="J1050" s="31">
        <v>14439.3368792534</v>
      </c>
      <c r="K1050" s="31">
        <v>4071.4768520593602</v>
      </c>
      <c r="L1050" s="31">
        <v>7168.24670040607</v>
      </c>
      <c r="M1050" s="31">
        <v>17948.821281194701</v>
      </c>
      <c r="N1050" s="31">
        <v>4809.6584714651099</v>
      </c>
      <c r="O1050" s="31">
        <v>13238.2983839512</v>
      </c>
      <c r="P1050" s="31">
        <v>0</v>
      </c>
      <c r="Q1050" s="31">
        <v>2553.6152909398102</v>
      </c>
      <c r="R1050" s="31">
        <v>592.45008715987206</v>
      </c>
      <c r="S1050" s="31">
        <v>0</v>
      </c>
      <c r="T1050" s="31">
        <v>217.279563095421</v>
      </c>
      <c r="U1050" s="31">
        <v>18391.812494611906</v>
      </c>
      <c r="V1050" s="31">
        <v>2012716.2435607901</v>
      </c>
      <c r="W1050" s="31">
        <v>0</v>
      </c>
      <c r="X1050" s="31">
        <v>736714.70958709705</v>
      </c>
      <c r="Y1050" s="31">
        <v>396260.15063857997</v>
      </c>
      <c r="Z1050" s="31">
        <v>93574.575764656096</v>
      </c>
      <c r="AA1050" s="31">
        <v>39038.1633620262</v>
      </c>
      <c r="AB1050" s="31">
        <v>1907.1787247657801</v>
      </c>
      <c r="AC1050" s="31">
        <v>4731827.0495605497</v>
      </c>
      <c r="AD1050" s="31">
        <v>640355.41479492199</v>
      </c>
      <c r="AE1050" s="31">
        <v>302784.752185822</v>
      </c>
      <c r="AF1050" s="31">
        <v>880216.23329162598</v>
      </c>
      <c r="AG1050" s="31">
        <v>693454.31985473598</v>
      </c>
      <c r="AH1050" s="31">
        <v>638292.741950989</v>
      </c>
      <c r="AI1050" s="31">
        <v>0</v>
      </c>
      <c r="AJ1050" s="31">
        <v>235198.170469284</v>
      </c>
      <c r="AK1050" s="31">
        <v>94918.307761192307</v>
      </c>
      <c r="AL1050" s="31">
        <v>0</v>
      </c>
      <c r="AM1050" s="31">
        <v>36413.082400798798</v>
      </c>
      <c r="AN1050" s="31">
        <v>5357044.5551757803</v>
      </c>
      <c r="AO1050" s="31">
        <v>15300453.7463379</v>
      </c>
      <c r="AP1050" s="31">
        <v>0</v>
      </c>
      <c r="AQ1050" s="31">
        <v>5428290.2739868201</v>
      </c>
      <c r="AR1050" s="31">
        <v>2913520.2889709501</v>
      </c>
      <c r="AS1050" s="31">
        <v>652023.70404052699</v>
      </c>
      <c r="AT1050" s="31">
        <v>270120.405261993</v>
      </c>
      <c r="AU1050" s="31">
        <v>13882.7429634333</v>
      </c>
      <c r="AV1050" s="31">
        <v>12205771.4293213</v>
      </c>
      <c r="AW1050" s="31">
        <v>1674391.6425933801</v>
      </c>
      <c r="AX1050" s="31">
        <v>2416261.5126037602</v>
      </c>
      <c r="AY1050" s="31">
        <v>6820313.2011108398</v>
      </c>
      <c r="AZ1050" s="31">
        <v>4978163.8666381799</v>
      </c>
      <c r="BA1050" s="31">
        <v>4791708.7244262705</v>
      </c>
      <c r="BB1050" s="31">
        <v>0</v>
      </c>
      <c r="BC1050" s="31">
        <v>1750560.6458435101</v>
      </c>
      <c r="BD1050" s="31">
        <v>660939.37647247303</v>
      </c>
      <c r="BE1050" s="31">
        <v>0</v>
      </c>
      <c r="BF1050" s="31">
        <v>254360.53662490801</v>
      </c>
      <c r="BG1050" s="31">
        <v>13836869.822753901</v>
      </c>
      <c r="BH1050" s="31">
        <v>4314753.4082641602</v>
      </c>
      <c r="BI1050" s="31">
        <v>0</v>
      </c>
      <c r="BJ1050" s="31">
        <v>2068726.9984436</v>
      </c>
      <c r="BK1050" s="31">
        <v>1390725.98342896</v>
      </c>
      <c r="BL1050" s="31">
        <v>49010.531466007204</v>
      </c>
      <c r="BM1050" s="31">
        <v>28885.705925464601</v>
      </c>
      <c r="BN1050" s="31">
        <v>1711.58202700317</v>
      </c>
      <c r="BO1050" s="31">
        <v>0</v>
      </c>
      <c r="BP1050" s="31">
        <v>0</v>
      </c>
      <c r="BQ1050" s="31">
        <v>0</v>
      </c>
      <c r="BR1050" s="31">
        <v>2393689.2178344699</v>
      </c>
      <c r="BS1050" s="31">
        <v>2023845.0922241199</v>
      </c>
      <c r="BT1050" s="31">
        <v>933732.79817199695</v>
      </c>
      <c r="BU1050" s="31">
        <v>0</v>
      </c>
      <c r="BV1050" s="31">
        <v>1045138.46318054</v>
      </c>
      <c r="BW1050" s="31">
        <v>75876.786714553804</v>
      </c>
      <c r="BX1050" s="31">
        <v>0</v>
      </c>
      <c r="BY1050" s="31">
        <v>0</v>
      </c>
      <c r="BZ1050" s="31">
        <v>0</v>
      </c>
      <c r="CA1050" s="31">
        <v>44285.787407398202</v>
      </c>
      <c r="CB1050" s="31">
        <v>2749174.8030395498</v>
      </c>
      <c r="CC1050" s="31">
        <v>20722535.932617199</v>
      </c>
      <c r="CD1050" s="31">
        <v>6384703.3237304697</v>
      </c>
      <c r="CE1050" s="31">
        <v>786.29043406993196</v>
      </c>
      <c r="CF1050" s="31">
        <v>130790.091808319</v>
      </c>
      <c r="CG1050" s="31">
        <v>911540.36856079102</v>
      </c>
      <c r="CH1050" s="31">
        <v>75876.786714553804</v>
      </c>
      <c r="CI1050" s="31">
        <v>45075.465094566302</v>
      </c>
      <c r="CJ1050" s="31">
        <v>2880735.3645019499</v>
      </c>
      <c r="CK1050" s="31">
        <v>21638447.579833999</v>
      </c>
      <c r="CL1050" s="31">
        <v>6459685.6353759803</v>
      </c>
      <c r="CM1050" s="31">
        <v>63378.365786075599</v>
      </c>
      <c r="CN1050" s="31">
        <v>8240435.0970459003</v>
      </c>
      <c r="CO1050" s="31">
        <v>35524371.8662109</v>
      </c>
      <c r="CP1050" s="31">
        <v>6459685.6353759803</v>
      </c>
    </row>
    <row r="1051" spans="1:94">
      <c r="A1051" s="138" t="s">
        <v>83</v>
      </c>
      <c r="B1051" s="163">
        <v>39326</v>
      </c>
      <c r="C1051" s="31">
        <v>35006.970057010702</v>
      </c>
      <c r="D1051" s="31">
        <v>0</v>
      </c>
      <c r="E1051" s="31">
        <v>9637.1936304569208</v>
      </c>
      <c r="F1051" s="31">
        <v>6443.5819514393797</v>
      </c>
      <c r="G1051" s="31">
        <v>559.00709774345205</v>
      </c>
      <c r="H1051" s="31">
        <v>249.41742872819299</v>
      </c>
      <c r="I1051" s="31">
        <v>18.7606668989174</v>
      </c>
      <c r="J1051" s="31">
        <v>14961.3107844591</v>
      </c>
      <c r="K1051" s="31">
        <v>3502.71047022939</v>
      </c>
      <c r="L1051" s="31">
        <v>6961.2957323789597</v>
      </c>
      <c r="M1051" s="31">
        <v>18010.356461286501</v>
      </c>
      <c r="N1051" s="31">
        <v>4819.0213211178798</v>
      </c>
      <c r="O1051" s="31">
        <v>13452.4882366657</v>
      </c>
      <c r="P1051" s="31">
        <v>0</v>
      </c>
      <c r="Q1051" s="31">
        <v>2535.6432053744802</v>
      </c>
      <c r="R1051" s="31">
        <v>594.00619500130404</v>
      </c>
      <c r="S1051" s="31">
        <v>0</v>
      </c>
      <c r="T1051" s="31">
        <v>235.45702312327899</v>
      </c>
      <c r="U1051" s="31">
        <v>18545.987605181544</v>
      </c>
      <c r="V1051" s="31">
        <v>2060548.1473846401</v>
      </c>
      <c r="W1051" s="31">
        <v>0</v>
      </c>
      <c r="X1051" s="31">
        <v>719335.72857666004</v>
      </c>
      <c r="Y1051" s="31">
        <v>399159.44050979603</v>
      </c>
      <c r="Z1051" s="31">
        <v>104444.17372798899</v>
      </c>
      <c r="AA1051" s="31">
        <v>34569.496482849099</v>
      </c>
      <c r="AB1051" s="31">
        <v>1598.7132431566699</v>
      </c>
      <c r="AC1051" s="31">
        <v>4973532.6541137705</v>
      </c>
      <c r="AD1051" s="31">
        <v>542782.98751831101</v>
      </c>
      <c r="AE1051" s="31">
        <v>292198.98808669997</v>
      </c>
      <c r="AF1051" s="31">
        <v>885350.60778045701</v>
      </c>
      <c r="AG1051" s="31">
        <v>705746.77893066395</v>
      </c>
      <c r="AH1051" s="31">
        <v>651631.367835999</v>
      </c>
      <c r="AI1051" s="31">
        <v>0</v>
      </c>
      <c r="AJ1051" s="31">
        <v>236625.55629348801</v>
      </c>
      <c r="AK1051" s="31">
        <v>99395.363454818696</v>
      </c>
      <c r="AL1051" s="31">
        <v>0</v>
      </c>
      <c r="AM1051" s="31">
        <v>37818.026323795297</v>
      </c>
      <c r="AN1051" s="31">
        <v>5459973.6447143601</v>
      </c>
      <c r="AO1051" s="31">
        <v>15804434.884399399</v>
      </c>
      <c r="AP1051" s="31">
        <v>0</v>
      </c>
      <c r="AQ1051" s="31">
        <v>5362923.4561157199</v>
      </c>
      <c r="AR1051" s="31">
        <v>2999185.6708068801</v>
      </c>
      <c r="AS1051" s="31">
        <v>738360.52451324498</v>
      </c>
      <c r="AT1051" s="31">
        <v>243221.521278381</v>
      </c>
      <c r="AU1051" s="31">
        <v>11202.2685370445</v>
      </c>
      <c r="AV1051" s="31">
        <v>12934048.838256801</v>
      </c>
      <c r="AW1051" s="31">
        <v>1433971.81427002</v>
      </c>
      <c r="AX1051" s="31">
        <v>2358290.97412109</v>
      </c>
      <c r="AY1051" s="31">
        <v>6913909.6788330097</v>
      </c>
      <c r="AZ1051" s="31">
        <v>5091605.4597167997</v>
      </c>
      <c r="BA1051" s="31">
        <v>4949936.7733764602</v>
      </c>
      <c r="BB1051" s="31">
        <v>0</v>
      </c>
      <c r="BC1051" s="31">
        <v>1770178.9897918699</v>
      </c>
      <c r="BD1051" s="31">
        <v>697701.69290161098</v>
      </c>
      <c r="BE1051" s="31">
        <v>0</v>
      </c>
      <c r="BF1051" s="31">
        <v>267015.62451934803</v>
      </c>
      <c r="BG1051" s="31">
        <v>14237776.642944301</v>
      </c>
      <c r="BH1051" s="31">
        <v>4456705.3685302697</v>
      </c>
      <c r="BI1051" s="31">
        <v>0</v>
      </c>
      <c r="BJ1051" s="31">
        <v>2024981.6214141799</v>
      </c>
      <c r="BK1051" s="31">
        <v>1368795.1912231401</v>
      </c>
      <c r="BL1051" s="31">
        <v>55630.915153026603</v>
      </c>
      <c r="BM1051" s="31">
        <v>22397.453631877899</v>
      </c>
      <c r="BN1051" s="31">
        <v>1255.2907578051099</v>
      </c>
      <c r="BO1051" s="31">
        <v>0</v>
      </c>
      <c r="BP1051" s="31">
        <v>0</v>
      </c>
      <c r="BQ1051" s="31">
        <v>0</v>
      </c>
      <c r="BR1051" s="31">
        <v>2407836.2785949698</v>
      </c>
      <c r="BS1051" s="31">
        <v>2055338.4828643801</v>
      </c>
      <c r="BT1051" s="31">
        <v>964556.66846466099</v>
      </c>
      <c r="BU1051" s="31">
        <v>0</v>
      </c>
      <c r="BV1051" s="31">
        <v>1026457.4671936</v>
      </c>
      <c r="BW1051" s="31">
        <v>78968.254923820496</v>
      </c>
      <c r="BX1051" s="31">
        <v>0</v>
      </c>
      <c r="BY1051" s="31">
        <v>0</v>
      </c>
      <c r="BZ1051" s="31">
        <v>0</v>
      </c>
      <c r="CA1051" s="31">
        <v>44668.469241142302</v>
      </c>
      <c r="CB1051" s="31">
        <v>2774179.9175720201</v>
      </c>
      <c r="CC1051" s="31">
        <v>21124284.5947266</v>
      </c>
      <c r="CD1051" s="31">
        <v>6455023.56396484</v>
      </c>
      <c r="CE1051" s="31">
        <v>805.42722287774097</v>
      </c>
      <c r="CF1051" s="31">
        <v>138989.64500618001</v>
      </c>
      <c r="CG1051" s="31">
        <v>978533.60719299305</v>
      </c>
      <c r="CH1051" s="31">
        <v>78968.254923820496</v>
      </c>
      <c r="CI1051" s="31">
        <v>45472.081962108598</v>
      </c>
      <c r="CJ1051" s="31">
        <v>2912521.6328125</v>
      </c>
      <c r="CK1051" s="31">
        <v>22099403.061279301</v>
      </c>
      <c r="CL1051" s="31">
        <v>6535319.3393554697</v>
      </c>
      <c r="CM1051" s="31">
        <v>63955.578128814697</v>
      </c>
      <c r="CN1051" s="31">
        <v>8372754.96374512</v>
      </c>
      <c r="CO1051" s="31">
        <v>36304984.983886696</v>
      </c>
      <c r="CP1051" s="31">
        <v>6535319.3393554697</v>
      </c>
    </row>
    <row r="1052" spans="1:94">
      <c r="A1052" s="138" t="s">
        <v>83</v>
      </c>
      <c r="B1052" s="163">
        <v>39417</v>
      </c>
      <c r="C1052" s="31">
        <v>35685.234197139704</v>
      </c>
      <c r="D1052" s="31">
        <v>0</v>
      </c>
      <c r="E1052" s="31">
        <v>9442.0909508466702</v>
      </c>
      <c r="F1052" s="31">
        <v>6334.1922551989601</v>
      </c>
      <c r="G1052" s="31">
        <v>593.70769684016705</v>
      </c>
      <c r="H1052" s="31">
        <v>219.24921769648799</v>
      </c>
      <c r="I1052" s="31">
        <v>14.121529545984201</v>
      </c>
      <c r="J1052" s="31">
        <v>15715.026249766301</v>
      </c>
      <c r="K1052" s="31">
        <v>2882.4702438712102</v>
      </c>
      <c r="L1052" s="31">
        <v>6877.2738201618204</v>
      </c>
      <c r="M1052" s="31">
        <v>18141.2509055138</v>
      </c>
      <c r="N1052" s="31">
        <v>4819.9388717412903</v>
      </c>
      <c r="O1052" s="31">
        <v>13825.859222650501</v>
      </c>
      <c r="P1052" s="31">
        <v>0</v>
      </c>
      <c r="Q1052" s="31">
        <v>2558.3935344517199</v>
      </c>
      <c r="R1052" s="31">
        <v>616.41983212530602</v>
      </c>
      <c r="S1052" s="31">
        <v>0</v>
      </c>
      <c r="T1052" s="31">
        <v>212.64177152887001</v>
      </c>
      <c r="U1052" s="31">
        <v>18722.253473387605</v>
      </c>
      <c r="V1052" s="31">
        <v>2092324.1105346701</v>
      </c>
      <c r="W1052" s="31">
        <v>0</v>
      </c>
      <c r="X1052" s="31">
        <v>700323.72195434605</v>
      </c>
      <c r="Y1052" s="31">
        <v>385461.57329177897</v>
      </c>
      <c r="Z1052" s="31">
        <v>105629.998603821</v>
      </c>
      <c r="AA1052" s="31">
        <v>30525.221938371698</v>
      </c>
      <c r="AB1052" s="31">
        <v>1464.8989579379599</v>
      </c>
      <c r="AC1052" s="31">
        <v>5082037.4072265597</v>
      </c>
      <c r="AD1052" s="31">
        <v>409492.302318573</v>
      </c>
      <c r="AE1052" s="31">
        <v>292389.84717178298</v>
      </c>
      <c r="AF1052" s="31">
        <v>885330.39444732701</v>
      </c>
      <c r="AG1052" s="31">
        <v>701323.34102630604</v>
      </c>
      <c r="AH1052" s="31">
        <v>668316.85652160598</v>
      </c>
      <c r="AI1052" s="31">
        <v>0</v>
      </c>
      <c r="AJ1052" s="31">
        <v>239914.17966461199</v>
      </c>
      <c r="AK1052" s="31">
        <v>102556.929627419</v>
      </c>
      <c r="AL1052" s="31">
        <v>0</v>
      </c>
      <c r="AM1052" s="31">
        <v>34542.577625751503</v>
      </c>
      <c r="AN1052" s="31">
        <v>5525558.7387084998</v>
      </c>
      <c r="AO1052" s="31">
        <v>16182136.420166001</v>
      </c>
      <c r="AP1052" s="31">
        <v>0</v>
      </c>
      <c r="AQ1052" s="31">
        <v>5243448.5994873</v>
      </c>
      <c r="AR1052" s="31">
        <v>2884962.0637512198</v>
      </c>
      <c r="AS1052" s="31">
        <v>752341.09486389195</v>
      </c>
      <c r="AT1052" s="31">
        <v>216479.151927948</v>
      </c>
      <c r="AU1052" s="31">
        <v>10351.0885312557</v>
      </c>
      <c r="AV1052" s="31">
        <v>13378300.284301801</v>
      </c>
      <c r="AW1052" s="31">
        <v>1093934.99403381</v>
      </c>
      <c r="AX1052" s="31">
        <v>2386087.9540100102</v>
      </c>
      <c r="AY1052" s="31">
        <v>6988980.2114868201</v>
      </c>
      <c r="AZ1052" s="31">
        <v>5096872.5324707003</v>
      </c>
      <c r="BA1052" s="31">
        <v>5121967.7764282199</v>
      </c>
      <c r="BB1052" s="31">
        <v>0</v>
      </c>
      <c r="BC1052" s="31">
        <v>1811075.84353638</v>
      </c>
      <c r="BD1052" s="31">
        <v>727550.15960693394</v>
      </c>
      <c r="BE1052" s="31">
        <v>0</v>
      </c>
      <c r="BF1052" s="31">
        <v>247294.85442543001</v>
      </c>
      <c r="BG1052" s="31">
        <v>14568424.534179701</v>
      </c>
      <c r="BH1052" s="31">
        <v>4538192.18078613</v>
      </c>
      <c r="BI1052" s="31">
        <v>0</v>
      </c>
      <c r="BJ1052" s="31">
        <v>1964159.5744171101</v>
      </c>
      <c r="BK1052" s="31">
        <v>1325652.2276458701</v>
      </c>
      <c r="BL1052" s="31">
        <v>61324.742129802697</v>
      </c>
      <c r="BM1052" s="31">
        <v>19569.884907007199</v>
      </c>
      <c r="BN1052" s="31">
        <v>1190.30148285627</v>
      </c>
      <c r="BO1052" s="31">
        <v>0</v>
      </c>
      <c r="BP1052" s="31">
        <v>0</v>
      </c>
      <c r="BQ1052" s="31">
        <v>0</v>
      </c>
      <c r="BR1052" s="31">
        <v>2448255.9480590802</v>
      </c>
      <c r="BS1052" s="31">
        <v>2055554.1871795701</v>
      </c>
      <c r="BT1052" s="31">
        <v>997557.44866180397</v>
      </c>
      <c r="BU1052" s="31">
        <v>0</v>
      </c>
      <c r="BV1052" s="31">
        <v>1034362.43125153</v>
      </c>
      <c r="BW1052" s="31">
        <v>83507.667752265901</v>
      </c>
      <c r="BX1052" s="31">
        <v>0</v>
      </c>
      <c r="BY1052" s="31">
        <v>0</v>
      </c>
      <c r="BZ1052" s="31">
        <v>0</v>
      </c>
      <c r="CA1052" s="31">
        <v>45067.503276825002</v>
      </c>
      <c r="CB1052" s="31">
        <v>2790623.7811889602</v>
      </c>
      <c r="CC1052" s="31">
        <v>21429161.5622559</v>
      </c>
      <c r="CD1052" s="31">
        <v>6535557.4736938505</v>
      </c>
      <c r="CE1052" s="31">
        <v>813.65146783739306</v>
      </c>
      <c r="CF1052" s="31">
        <v>136494.51356315601</v>
      </c>
      <c r="CG1052" s="31">
        <v>971981.81052398705</v>
      </c>
      <c r="CH1052" s="31">
        <v>83507.667752265901</v>
      </c>
      <c r="CI1052" s="31">
        <v>45879.950099945097</v>
      </c>
      <c r="CJ1052" s="31">
        <v>2927217.4961242699</v>
      </c>
      <c r="CK1052" s="31">
        <v>22402931.200683601</v>
      </c>
      <c r="CL1052" s="31">
        <v>6617819.0665283203</v>
      </c>
      <c r="CM1052" s="31">
        <v>64488.147188663497</v>
      </c>
      <c r="CN1052" s="31">
        <v>8449400.3868408203</v>
      </c>
      <c r="CO1052" s="31">
        <v>36947837.259277299</v>
      </c>
      <c r="CP1052" s="31">
        <v>6617819.0665283203</v>
      </c>
    </row>
    <row r="1053" spans="1:94">
      <c r="A1053" s="138" t="s">
        <v>83</v>
      </c>
      <c r="B1053" s="163">
        <v>39508</v>
      </c>
      <c r="C1053" s="31">
        <v>36205.767453193701</v>
      </c>
      <c r="D1053" s="31">
        <v>0</v>
      </c>
      <c r="E1053" s="31">
        <v>9231.8605182170904</v>
      </c>
      <c r="F1053" s="31">
        <v>6403.5762519240398</v>
      </c>
      <c r="G1053" s="31">
        <v>635.15820883959498</v>
      </c>
      <c r="H1053" s="31">
        <v>188.63870200142301</v>
      </c>
      <c r="I1053" s="31">
        <v>11.652497839997499</v>
      </c>
      <c r="J1053" s="31">
        <v>16627.9879159927</v>
      </c>
      <c r="K1053" s="31">
        <v>2455.2228722274299</v>
      </c>
      <c r="L1053" s="31">
        <v>6811.6552398800904</v>
      </c>
      <c r="M1053" s="31">
        <v>18247.706357240699</v>
      </c>
      <c r="N1053" s="31">
        <v>4853.0802275538399</v>
      </c>
      <c r="O1053" s="31">
        <v>14078.046852469401</v>
      </c>
      <c r="P1053" s="31">
        <v>0</v>
      </c>
      <c r="Q1053" s="31">
        <v>2557.7962539494001</v>
      </c>
      <c r="R1053" s="31">
        <v>643.44755887240206</v>
      </c>
      <c r="S1053" s="31">
        <v>0</v>
      </c>
      <c r="T1053" s="31">
        <v>208.19983906298901</v>
      </c>
      <c r="U1053" s="31">
        <v>18925.404691766831</v>
      </c>
      <c r="V1053" s="31">
        <v>2094418.7372741699</v>
      </c>
      <c r="W1053" s="31">
        <v>0</v>
      </c>
      <c r="X1053" s="31">
        <v>675423.54061126697</v>
      </c>
      <c r="Y1053" s="31">
        <v>386785.46547698998</v>
      </c>
      <c r="Z1053" s="31">
        <v>110907.62268638601</v>
      </c>
      <c r="AA1053" s="31">
        <v>26015.6262376308</v>
      </c>
      <c r="AB1053" s="31">
        <v>1254.9308826327299</v>
      </c>
      <c r="AC1053" s="31">
        <v>5199314.4320068397</v>
      </c>
      <c r="AD1053" s="31">
        <v>332151.87784576399</v>
      </c>
      <c r="AE1053" s="31">
        <v>285082.17213058501</v>
      </c>
      <c r="AF1053" s="31">
        <v>880837.73366546596</v>
      </c>
      <c r="AG1053" s="31">
        <v>695742.10858917201</v>
      </c>
      <c r="AH1053" s="31">
        <v>677925.52435302699</v>
      </c>
      <c r="AI1053" s="31">
        <v>0</v>
      </c>
      <c r="AJ1053" s="31">
        <v>240812.055988312</v>
      </c>
      <c r="AK1053" s="31">
        <v>105053.59155750299</v>
      </c>
      <c r="AL1053" s="31">
        <v>0</v>
      </c>
      <c r="AM1053" s="31">
        <v>32676.767425060301</v>
      </c>
      <c r="AN1053" s="31">
        <v>5553404.5968017597</v>
      </c>
      <c r="AO1053" s="31">
        <v>16388023.3759766</v>
      </c>
      <c r="AP1053" s="31">
        <v>0</v>
      </c>
      <c r="AQ1053" s="31">
        <v>5142664.9461059598</v>
      </c>
      <c r="AR1053" s="31">
        <v>2956055.1791686998</v>
      </c>
      <c r="AS1053" s="31">
        <v>799073.94309234596</v>
      </c>
      <c r="AT1053" s="31">
        <v>185603.406993866</v>
      </c>
      <c r="AU1053" s="31">
        <v>9483.4324666261691</v>
      </c>
      <c r="AV1053" s="31">
        <v>13883095.220458999</v>
      </c>
      <c r="AW1053" s="31">
        <v>903177.79850006104</v>
      </c>
      <c r="AX1053" s="31">
        <v>2357829.5819397001</v>
      </c>
      <c r="AY1053" s="31">
        <v>7025947.6515502902</v>
      </c>
      <c r="AZ1053" s="31">
        <v>5126010.7062377902</v>
      </c>
      <c r="BA1053" s="31">
        <v>5249803.3234252902</v>
      </c>
      <c r="BB1053" s="31">
        <v>0</v>
      </c>
      <c r="BC1053" s="31">
        <v>1828441.6695709201</v>
      </c>
      <c r="BD1053" s="31">
        <v>752692.75131988502</v>
      </c>
      <c r="BE1053" s="31">
        <v>0</v>
      </c>
      <c r="BF1053" s="31">
        <v>239908.01850700399</v>
      </c>
      <c r="BG1053" s="31">
        <v>14832112.275756801</v>
      </c>
      <c r="BH1053" s="31">
        <v>4265339.72692871</v>
      </c>
      <c r="BI1053" s="31">
        <v>0</v>
      </c>
      <c r="BJ1053" s="31">
        <v>1790772.2346954299</v>
      </c>
      <c r="BK1053" s="31">
        <v>1225640.1369781501</v>
      </c>
      <c r="BL1053" s="31">
        <v>65633.643904686003</v>
      </c>
      <c r="BM1053" s="31">
        <v>23107.2909116745</v>
      </c>
      <c r="BN1053" s="31">
        <v>1173.11402116716</v>
      </c>
      <c r="BO1053" s="31">
        <v>0</v>
      </c>
      <c r="BP1053" s="31">
        <v>0</v>
      </c>
      <c r="BQ1053" s="31">
        <v>0</v>
      </c>
      <c r="BR1053" s="31">
        <v>2195350.9554748498</v>
      </c>
      <c r="BS1053" s="31">
        <v>1855838.8737640399</v>
      </c>
      <c r="BT1053" s="31">
        <v>1022642.3421478299</v>
      </c>
      <c r="BU1053" s="31">
        <v>0</v>
      </c>
      <c r="BV1053" s="31">
        <v>955424.17918395996</v>
      </c>
      <c r="BW1053" s="31">
        <v>86090.615600585894</v>
      </c>
      <c r="BX1053" s="31">
        <v>0</v>
      </c>
      <c r="BY1053" s="31">
        <v>0</v>
      </c>
      <c r="BZ1053" s="31">
        <v>0</v>
      </c>
      <c r="CA1053" s="31">
        <v>45477.532630443602</v>
      </c>
      <c r="CB1053" s="31">
        <v>2776978.7781372098</v>
      </c>
      <c r="CC1053" s="31">
        <v>21568906.347900402</v>
      </c>
      <c r="CD1053" s="31">
        <v>6043073.8222656297</v>
      </c>
      <c r="CE1053" s="31">
        <v>825.65379962325096</v>
      </c>
      <c r="CF1053" s="31">
        <v>137226.265729904</v>
      </c>
      <c r="CG1053" s="31">
        <v>987367.91391754197</v>
      </c>
      <c r="CH1053" s="31">
        <v>86090.615600585894</v>
      </c>
      <c r="CI1053" s="31">
        <v>46302.276457309701</v>
      </c>
      <c r="CJ1053" s="31">
        <v>2914041.88818359</v>
      </c>
      <c r="CK1053" s="31">
        <v>22552919.3974609</v>
      </c>
      <c r="CL1053" s="31">
        <v>6130178.2204589797</v>
      </c>
      <c r="CM1053" s="31">
        <v>65114.823832511902</v>
      </c>
      <c r="CN1053" s="31">
        <v>8471107.1423339806</v>
      </c>
      <c r="CO1053" s="31">
        <v>37416854.613769501</v>
      </c>
      <c r="CP1053" s="31">
        <v>6130178.2204589797</v>
      </c>
    </row>
    <row r="1054" spans="1:94">
      <c r="A1054" s="138" t="s">
        <v>83</v>
      </c>
      <c r="B1054" s="163">
        <v>39600</v>
      </c>
      <c r="C1054" s="31">
        <v>36483.797451496102</v>
      </c>
      <c r="D1054" s="31">
        <v>0</v>
      </c>
      <c r="E1054" s="31">
        <v>8924.9770863056201</v>
      </c>
      <c r="F1054" s="31">
        <v>6208.5971310734703</v>
      </c>
      <c r="G1054" s="31">
        <v>702.88492771983101</v>
      </c>
      <c r="H1054" s="31">
        <v>161.26949326880299</v>
      </c>
      <c r="I1054" s="31">
        <v>11.072711767745201</v>
      </c>
      <c r="J1054" s="31">
        <v>17104.774653911601</v>
      </c>
      <c r="K1054" s="31">
        <v>2114.2354292571499</v>
      </c>
      <c r="L1054" s="31">
        <v>6783.8739789128304</v>
      </c>
      <c r="M1054" s="31">
        <v>18235.0369067192</v>
      </c>
      <c r="N1054" s="31">
        <v>4778.8133227825201</v>
      </c>
      <c r="O1054" s="31">
        <v>14190.807468414299</v>
      </c>
      <c r="P1054" s="31">
        <v>0</v>
      </c>
      <c r="Q1054" s="31">
        <v>2549.9293226301702</v>
      </c>
      <c r="R1054" s="31">
        <v>680.62989897280897</v>
      </c>
      <c r="S1054" s="31">
        <v>0</v>
      </c>
      <c r="T1054" s="31">
        <v>212.80877893231801</v>
      </c>
      <c r="U1054" s="31">
        <v>19219.024956491183</v>
      </c>
      <c r="V1054" s="31">
        <v>2113511.6680297898</v>
      </c>
      <c r="W1054" s="31">
        <v>0</v>
      </c>
      <c r="X1054" s="31">
        <v>653795.90649414097</v>
      </c>
      <c r="Y1054" s="31">
        <v>376344.38515853899</v>
      </c>
      <c r="Z1054" s="31">
        <v>119557.06202220899</v>
      </c>
      <c r="AA1054" s="31">
        <v>22179.6284651756</v>
      </c>
      <c r="AB1054" s="31">
        <v>1045.3089812398</v>
      </c>
      <c r="AC1054" s="31">
        <v>5422333.8632202102</v>
      </c>
      <c r="AD1054" s="31">
        <v>279037.135726929</v>
      </c>
      <c r="AE1054" s="31">
        <v>282779.32444763201</v>
      </c>
      <c r="AF1054" s="31">
        <v>884583.34665679897</v>
      </c>
      <c r="AG1054" s="31">
        <v>676961.13128662098</v>
      </c>
      <c r="AH1054" s="31">
        <v>682975.81905365002</v>
      </c>
      <c r="AI1054" s="31">
        <v>0</v>
      </c>
      <c r="AJ1054" s="31">
        <v>239814.84423637399</v>
      </c>
      <c r="AK1054" s="31">
        <v>109220.27234744999</v>
      </c>
      <c r="AL1054" s="31">
        <v>0</v>
      </c>
      <c r="AM1054" s="31">
        <v>32316.089220523801</v>
      </c>
      <c r="AN1054" s="31">
        <v>5683012.1019897498</v>
      </c>
      <c r="AO1054" s="31">
        <v>16683471.4296875</v>
      </c>
      <c r="AP1054" s="31">
        <v>0</v>
      </c>
      <c r="AQ1054" s="31">
        <v>5025785.0663452102</v>
      </c>
      <c r="AR1054" s="31">
        <v>2905850.8616638202</v>
      </c>
      <c r="AS1054" s="31">
        <v>876062.33287048305</v>
      </c>
      <c r="AT1054" s="31">
        <v>161577.005495071</v>
      </c>
      <c r="AU1054" s="31">
        <v>8141.1414611339596</v>
      </c>
      <c r="AV1054" s="31">
        <v>14631274.673706099</v>
      </c>
      <c r="AW1054" s="31">
        <v>766035.17410278297</v>
      </c>
      <c r="AX1054" s="31">
        <v>2365633.15905762</v>
      </c>
      <c r="AY1054" s="31">
        <v>7142684.8855590802</v>
      </c>
      <c r="AZ1054" s="31">
        <v>5033399.6632690402</v>
      </c>
      <c r="BA1054" s="31">
        <v>5347262.8723144503</v>
      </c>
      <c r="BB1054" s="31">
        <v>0</v>
      </c>
      <c r="BC1054" s="31">
        <v>1843040.72502136</v>
      </c>
      <c r="BD1054" s="31">
        <v>796394.04821014404</v>
      </c>
      <c r="BE1054" s="31">
        <v>0</v>
      </c>
      <c r="BF1054" s="31">
        <v>241464.28117752101</v>
      </c>
      <c r="BG1054" s="31">
        <v>15349951.400268599</v>
      </c>
      <c r="BH1054" s="31">
        <v>4312493.0471801804</v>
      </c>
      <c r="BI1054" s="31">
        <v>0</v>
      </c>
      <c r="BJ1054" s="31">
        <v>1744226.75927734</v>
      </c>
      <c r="BK1054" s="31">
        <v>1211541.1892242399</v>
      </c>
      <c r="BL1054" s="31">
        <v>73120.234667778001</v>
      </c>
      <c r="BM1054" s="31">
        <v>19970.201069831801</v>
      </c>
      <c r="BN1054" s="31">
        <v>1106.7949242591901</v>
      </c>
      <c r="BO1054" s="31">
        <v>0</v>
      </c>
      <c r="BP1054" s="31">
        <v>0</v>
      </c>
      <c r="BQ1054" s="31">
        <v>0</v>
      </c>
      <c r="BR1054" s="31">
        <v>2227704.2090148898</v>
      </c>
      <c r="BS1054" s="31">
        <v>1819432.3430633501</v>
      </c>
      <c r="BT1054" s="31">
        <v>1041266.42404938</v>
      </c>
      <c r="BU1054" s="31">
        <v>0</v>
      </c>
      <c r="BV1054" s="31">
        <v>964605.22352600098</v>
      </c>
      <c r="BW1054" s="31">
        <v>90487.906291961699</v>
      </c>
      <c r="BX1054" s="31">
        <v>0</v>
      </c>
      <c r="BY1054" s="31">
        <v>0</v>
      </c>
      <c r="BZ1054" s="31">
        <v>0</v>
      </c>
      <c r="CA1054" s="31">
        <v>45421.483217239402</v>
      </c>
      <c r="CB1054" s="31">
        <v>2765498.4757690402</v>
      </c>
      <c r="CC1054" s="31">
        <v>21698864.900634799</v>
      </c>
      <c r="CD1054" s="31">
        <v>6058324.6812133798</v>
      </c>
      <c r="CE1054" s="31">
        <v>863.43355401605402</v>
      </c>
      <c r="CF1054" s="31">
        <v>141168.292736053</v>
      </c>
      <c r="CG1054" s="31">
        <v>1034084.61533356</v>
      </c>
      <c r="CH1054" s="31">
        <v>90487.906291961699</v>
      </c>
      <c r="CI1054" s="31">
        <v>46288.1260781288</v>
      </c>
      <c r="CJ1054" s="31">
        <v>2907043.2344665499</v>
      </c>
      <c r="CK1054" s="31">
        <v>22735122.592285201</v>
      </c>
      <c r="CL1054" s="31">
        <v>6149418.4857788105</v>
      </c>
      <c r="CM1054" s="31">
        <v>65414.399885177598</v>
      </c>
      <c r="CN1054" s="31">
        <v>8592246.8393554706</v>
      </c>
      <c r="CO1054" s="31">
        <v>38107787.681152299</v>
      </c>
      <c r="CP1054" s="31">
        <v>6149418.4857788105</v>
      </c>
    </row>
    <row r="1055" spans="1:94">
      <c r="A1055" s="138" t="s">
        <v>83</v>
      </c>
      <c r="B1055" s="163">
        <v>39692</v>
      </c>
      <c r="C1055" s="31">
        <v>36976.216296195998</v>
      </c>
      <c r="D1055" s="31">
        <v>0</v>
      </c>
      <c r="E1055" s="31">
        <v>8632.2187724113501</v>
      </c>
      <c r="F1055" s="31">
        <v>6047.4856110811197</v>
      </c>
      <c r="G1055" s="31">
        <v>734.83991690725099</v>
      </c>
      <c r="H1055" s="31">
        <v>133.57998986914799</v>
      </c>
      <c r="I1055" s="31">
        <v>11.0881045858841</v>
      </c>
      <c r="J1055" s="31">
        <v>17673.522498607599</v>
      </c>
      <c r="K1055" s="31">
        <v>1790.6827527135599</v>
      </c>
      <c r="L1055" s="31">
        <v>6557.8170950412796</v>
      </c>
      <c r="M1055" s="31">
        <v>18320.904682636301</v>
      </c>
      <c r="N1055" s="31">
        <v>4759.8654783368102</v>
      </c>
      <c r="O1055" s="31">
        <v>14420.096747994399</v>
      </c>
      <c r="P1055" s="31">
        <v>0</v>
      </c>
      <c r="Q1055" s="31">
        <v>2533.9933063685899</v>
      </c>
      <c r="R1055" s="31">
        <v>694.71556911617495</v>
      </c>
      <c r="S1055" s="31">
        <v>0</v>
      </c>
      <c r="T1055" s="31">
        <v>203.28861614503001</v>
      </c>
      <c r="U1055" s="31">
        <v>19501.728398059939</v>
      </c>
      <c r="V1055" s="31">
        <v>2127649.3303832998</v>
      </c>
      <c r="W1055" s="31">
        <v>0</v>
      </c>
      <c r="X1055" s="31">
        <v>623782.86069488502</v>
      </c>
      <c r="Y1055" s="31">
        <v>360965.47703933698</v>
      </c>
      <c r="Z1055" s="31">
        <v>123715.410279274</v>
      </c>
      <c r="AA1055" s="31">
        <v>18296.330171108199</v>
      </c>
      <c r="AB1055" s="31">
        <v>910.31099972873903</v>
      </c>
      <c r="AC1055" s="31">
        <v>5524642.2366332998</v>
      </c>
      <c r="AD1055" s="31">
        <v>237531.162073135</v>
      </c>
      <c r="AE1055" s="31">
        <v>275436.68181228603</v>
      </c>
      <c r="AF1055" s="31">
        <v>888237.43691253697</v>
      </c>
      <c r="AG1055" s="31">
        <v>665288.59836578404</v>
      </c>
      <c r="AH1055" s="31">
        <v>684469.702476501</v>
      </c>
      <c r="AI1055" s="31">
        <v>0</v>
      </c>
      <c r="AJ1055" s="31">
        <v>234021.44894218401</v>
      </c>
      <c r="AK1055" s="31">
        <v>111785.833725929</v>
      </c>
      <c r="AL1055" s="31">
        <v>0</v>
      </c>
      <c r="AM1055" s="31">
        <v>29244.621484994899</v>
      </c>
      <c r="AN1055" s="31">
        <v>5741858.0238647498</v>
      </c>
      <c r="AO1055" s="31">
        <v>16998928.699218798</v>
      </c>
      <c r="AP1055" s="31">
        <v>0</v>
      </c>
      <c r="AQ1055" s="31">
        <v>4839493.0009155301</v>
      </c>
      <c r="AR1055" s="31">
        <v>2821985.9358520498</v>
      </c>
      <c r="AS1055" s="31">
        <v>919850.42094421398</v>
      </c>
      <c r="AT1055" s="31">
        <v>134597.931188583</v>
      </c>
      <c r="AU1055" s="31">
        <v>6586.5727167725599</v>
      </c>
      <c r="AV1055" s="31">
        <v>15058359.337158199</v>
      </c>
      <c r="AW1055" s="31">
        <v>659848.96277618397</v>
      </c>
      <c r="AX1055" s="31">
        <v>2327427.6223449698</v>
      </c>
      <c r="AY1055" s="31">
        <v>7243673.5901489304</v>
      </c>
      <c r="AZ1055" s="31">
        <v>4971310.98681641</v>
      </c>
      <c r="BA1055" s="31">
        <v>5427637.8347167997</v>
      </c>
      <c r="BB1055" s="31">
        <v>0</v>
      </c>
      <c r="BC1055" s="31">
        <v>1819314.4344329799</v>
      </c>
      <c r="BD1055" s="31">
        <v>822358.46013641404</v>
      </c>
      <c r="BE1055" s="31">
        <v>0</v>
      </c>
      <c r="BF1055" s="31">
        <v>222657.90797805801</v>
      </c>
      <c r="BG1055" s="31">
        <v>15664760.635498</v>
      </c>
      <c r="BH1055" s="31">
        <v>4356360.9216918899</v>
      </c>
      <c r="BI1055" s="31">
        <v>0</v>
      </c>
      <c r="BJ1055" s="31">
        <v>1681789.79135132</v>
      </c>
      <c r="BK1055" s="31">
        <v>1170033.4517822301</v>
      </c>
      <c r="BL1055" s="31">
        <v>79091.126822471604</v>
      </c>
      <c r="BM1055" s="31">
        <v>12866.2538832426</v>
      </c>
      <c r="BN1055" s="31">
        <v>865.25770629942394</v>
      </c>
      <c r="BO1055" s="31">
        <v>0</v>
      </c>
      <c r="BP1055" s="31">
        <v>0</v>
      </c>
      <c r="BQ1055" s="31">
        <v>0</v>
      </c>
      <c r="BR1055" s="31">
        <v>2255239.65979004</v>
      </c>
      <c r="BS1055" s="31">
        <v>1785653.5808258101</v>
      </c>
      <c r="BT1055" s="31">
        <v>1056483.72309875</v>
      </c>
      <c r="BU1055" s="31">
        <v>0</v>
      </c>
      <c r="BV1055" s="31">
        <v>950596.383049011</v>
      </c>
      <c r="BW1055" s="31">
        <v>93659.997477531404</v>
      </c>
      <c r="BX1055" s="31">
        <v>0</v>
      </c>
      <c r="BY1055" s="31">
        <v>0</v>
      </c>
      <c r="BZ1055" s="31">
        <v>0</v>
      </c>
      <c r="CA1055" s="31">
        <v>45617.735371589697</v>
      </c>
      <c r="CB1055" s="31">
        <v>2750071.7669067401</v>
      </c>
      <c r="CC1055" s="31">
        <v>21823555.658203099</v>
      </c>
      <c r="CD1055" s="31">
        <v>6024607.7078857403</v>
      </c>
      <c r="CE1055" s="31">
        <v>869.24959427118301</v>
      </c>
      <c r="CF1055" s="31">
        <v>142754.25176429699</v>
      </c>
      <c r="CG1055" s="31">
        <v>1058063.12728882</v>
      </c>
      <c r="CH1055" s="31">
        <v>93659.997477531404</v>
      </c>
      <c r="CI1055" s="31">
        <v>46484.835621833801</v>
      </c>
      <c r="CJ1055" s="31">
        <v>2892288.07171631</v>
      </c>
      <c r="CK1055" s="31">
        <v>22879375.728271499</v>
      </c>
      <c r="CL1055" s="31">
        <v>6117507.4995117197</v>
      </c>
      <c r="CM1055" s="31">
        <v>65860.452518463106</v>
      </c>
      <c r="CN1055" s="31">
        <v>8626919.1842040997</v>
      </c>
      <c r="CO1055" s="31">
        <v>38492231.440917999</v>
      </c>
      <c r="CP1055" s="31">
        <v>6117507.4995117197</v>
      </c>
    </row>
    <row r="1056" spans="1:94">
      <c r="A1056" s="138" t="s">
        <v>83</v>
      </c>
      <c r="B1056" s="163">
        <v>39783</v>
      </c>
      <c r="C1056" s="31">
        <v>36876.0540318489</v>
      </c>
      <c r="D1056" s="31">
        <v>0</v>
      </c>
      <c r="E1056" s="31">
        <v>8363.7878105640393</v>
      </c>
      <c r="F1056" s="31">
        <v>5929.0062317848196</v>
      </c>
      <c r="G1056" s="31">
        <v>787.68182312697195</v>
      </c>
      <c r="H1056" s="31">
        <v>110.797840625048</v>
      </c>
      <c r="I1056" s="31">
        <v>12.2006756071933</v>
      </c>
      <c r="J1056" s="31">
        <v>17990.289176464099</v>
      </c>
      <c r="K1056" s="31">
        <v>1481.21863667667</v>
      </c>
      <c r="L1056" s="31">
        <v>6282.5363817215002</v>
      </c>
      <c r="M1056" s="31">
        <v>18190.060186147701</v>
      </c>
      <c r="N1056" s="31">
        <v>4713.3157907128298</v>
      </c>
      <c r="O1056" s="31">
        <v>14416.8867975473</v>
      </c>
      <c r="P1056" s="31">
        <v>0</v>
      </c>
      <c r="Q1056" s="31">
        <v>2515.8096545636699</v>
      </c>
      <c r="R1056" s="31">
        <v>723.51514474302496</v>
      </c>
      <c r="S1056" s="31">
        <v>0</v>
      </c>
      <c r="T1056" s="31">
        <v>196.318332565948</v>
      </c>
      <c r="U1056" s="31">
        <v>19517.613046838185</v>
      </c>
      <c r="V1056" s="31">
        <v>2110996.5989685101</v>
      </c>
      <c r="W1056" s="31">
        <v>0</v>
      </c>
      <c r="X1056" s="31">
        <v>601610.33758544899</v>
      </c>
      <c r="Y1056" s="31">
        <v>354356.061016083</v>
      </c>
      <c r="Z1056" s="31">
        <v>129057.521775246</v>
      </c>
      <c r="AA1056" s="31">
        <v>14565.243356466301</v>
      </c>
      <c r="AB1056" s="31">
        <v>993.67299040406897</v>
      </c>
      <c r="AC1056" s="31">
        <v>5560150.19812012</v>
      </c>
      <c r="AD1056" s="31">
        <v>188705.996017456</v>
      </c>
      <c r="AE1056" s="31">
        <v>264728.35313415498</v>
      </c>
      <c r="AF1056" s="31">
        <v>879876.31767272903</v>
      </c>
      <c r="AG1056" s="31">
        <v>654802.30229949998</v>
      </c>
      <c r="AH1056" s="31">
        <v>678299.59963989304</v>
      </c>
      <c r="AI1056" s="31">
        <v>0</v>
      </c>
      <c r="AJ1056" s="31">
        <v>231653.08210182199</v>
      </c>
      <c r="AK1056" s="31">
        <v>114609.0867033</v>
      </c>
      <c r="AL1056" s="31">
        <v>0</v>
      </c>
      <c r="AM1056" s="31">
        <v>28866.153263092001</v>
      </c>
      <c r="AN1056" s="31">
        <v>5768694.8394165002</v>
      </c>
      <c r="AO1056" s="31">
        <v>16974659.4375</v>
      </c>
      <c r="AP1056" s="31">
        <v>0</v>
      </c>
      <c r="AQ1056" s="31">
        <v>4668772.8970336895</v>
      </c>
      <c r="AR1056" s="31">
        <v>2749823.1882019001</v>
      </c>
      <c r="AS1056" s="31">
        <v>958899.87711334205</v>
      </c>
      <c r="AT1056" s="31">
        <v>107771.59742069199</v>
      </c>
      <c r="AU1056" s="31">
        <v>7310.2476416230202</v>
      </c>
      <c r="AV1056" s="31">
        <v>15379814.303222699</v>
      </c>
      <c r="AW1056" s="31">
        <v>532595.49288177502</v>
      </c>
      <c r="AX1056" s="31">
        <v>2245724.3722839402</v>
      </c>
      <c r="AY1056" s="31">
        <v>7213553.4541015597</v>
      </c>
      <c r="AZ1056" s="31">
        <v>4941028.5802612295</v>
      </c>
      <c r="BA1056" s="31">
        <v>5417509.9978027297</v>
      </c>
      <c r="BB1056" s="31">
        <v>0</v>
      </c>
      <c r="BC1056" s="31">
        <v>1810279.3555755599</v>
      </c>
      <c r="BD1056" s="31">
        <v>844638.08206176804</v>
      </c>
      <c r="BE1056" s="31">
        <v>0</v>
      </c>
      <c r="BF1056" s="31">
        <v>219953.49707031299</v>
      </c>
      <c r="BG1056" s="31">
        <v>15974849.119873</v>
      </c>
      <c r="BH1056" s="31">
        <v>4363779.7705688505</v>
      </c>
      <c r="BI1056" s="31">
        <v>0</v>
      </c>
      <c r="BJ1056" s="31">
        <v>1620010.7097930899</v>
      </c>
      <c r="BK1056" s="31">
        <v>1147591.79782104</v>
      </c>
      <c r="BL1056" s="31">
        <v>83625.271863937407</v>
      </c>
      <c r="BM1056" s="31">
        <v>10230.4908366203</v>
      </c>
      <c r="BN1056" s="31">
        <v>891.52366206049896</v>
      </c>
      <c r="BO1056" s="31">
        <v>0</v>
      </c>
      <c r="BP1056" s="31">
        <v>0</v>
      </c>
      <c r="BQ1056" s="31">
        <v>0</v>
      </c>
      <c r="BR1056" s="31">
        <v>2255010.0407104502</v>
      </c>
      <c r="BS1056" s="31">
        <v>1773288.8417358401</v>
      </c>
      <c r="BT1056" s="31">
        <v>1054582.87882996</v>
      </c>
      <c r="BU1056" s="31">
        <v>0</v>
      </c>
      <c r="BV1056" s="31">
        <v>938537.98209381104</v>
      </c>
      <c r="BW1056" s="31">
        <v>95075.3597240448</v>
      </c>
      <c r="BX1056" s="31">
        <v>0</v>
      </c>
      <c r="BY1056" s="31">
        <v>0</v>
      </c>
      <c r="BZ1056" s="31">
        <v>0</v>
      </c>
      <c r="CA1056" s="31">
        <v>45189.800747871399</v>
      </c>
      <c r="CB1056" s="31">
        <v>2711363.3186950702</v>
      </c>
      <c r="CC1056" s="31">
        <v>21642496.323242199</v>
      </c>
      <c r="CD1056" s="31">
        <v>6009347.4351196298</v>
      </c>
      <c r="CE1056" s="31">
        <v>895.70397538691805</v>
      </c>
      <c r="CF1056" s="31">
        <v>142886.08525466899</v>
      </c>
      <c r="CG1056" s="31">
        <v>1062266.0421142599</v>
      </c>
      <c r="CH1056" s="31">
        <v>95075.3597240448</v>
      </c>
      <c r="CI1056" s="31">
        <v>46086.336038112597</v>
      </c>
      <c r="CJ1056" s="31">
        <v>2854441.7174682599</v>
      </c>
      <c r="CK1056" s="31">
        <v>22709596.623046901</v>
      </c>
      <c r="CL1056" s="31">
        <v>6102412.3245239304</v>
      </c>
      <c r="CM1056" s="31">
        <v>65456.857878208197</v>
      </c>
      <c r="CN1056" s="31">
        <v>8621991.7697753906</v>
      </c>
      <c r="CO1056" s="31">
        <v>38670670.669433601</v>
      </c>
      <c r="CP1056" s="31">
        <v>6102412.3245239304</v>
      </c>
    </row>
    <row r="1057" spans="1:94">
      <c r="A1057" s="138" t="s">
        <v>83</v>
      </c>
      <c r="B1057" s="163">
        <v>39873</v>
      </c>
      <c r="C1057" s="31">
        <v>37144.132655620597</v>
      </c>
      <c r="D1057" s="31">
        <v>0</v>
      </c>
      <c r="E1057" s="31">
        <v>8116.0016182065001</v>
      </c>
      <c r="F1057" s="31">
        <v>5800.7022212743796</v>
      </c>
      <c r="G1057" s="31">
        <v>839.00034357607399</v>
      </c>
      <c r="H1057" s="31">
        <v>92.191282853484196</v>
      </c>
      <c r="I1057" s="31">
        <v>11.8048013880616</v>
      </c>
      <c r="J1057" s="31">
        <v>18544.761030912399</v>
      </c>
      <c r="K1057" s="31">
        <v>1201.6765609681599</v>
      </c>
      <c r="L1057" s="31">
        <v>6193.9844766259203</v>
      </c>
      <c r="M1057" s="31">
        <v>18354.521015882499</v>
      </c>
      <c r="N1057" s="31">
        <v>4667.21270132065</v>
      </c>
      <c r="O1057" s="31">
        <v>14485.375573277501</v>
      </c>
      <c r="P1057" s="31">
        <v>0</v>
      </c>
      <c r="Q1057" s="31">
        <v>2497.6967554092398</v>
      </c>
      <c r="R1057" s="31">
        <v>778.71990835666702</v>
      </c>
      <c r="S1057" s="31">
        <v>0</v>
      </c>
      <c r="T1057" s="31">
        <v>193.563703721389</v>
      </c>
      <c r="U1057" s="31">
        <v>19729.741510289441</v>
      </c>
      <c r="V1057" s="31">
        <v>2102666.9351806599</v>
      </c>
      <c r="W1057" s="31">
        <v>0</v>
      </c>
      <c r="X1057" s="31">
        <v>575647.56013488804</v>
      </c>
      <c r="Y1057" s="31">
        <v>343531.98680877697</v>
      </c>
      <c r="Z1057" s="31">
        <v>134328.124856949</v>
      </c>
      <c r="AA1057" s="31">
        <v>11858.282902956</v>
      </c>
      <c r="AB1057" s="31">
        <v>974.27113306522403</v>
      </c>
      <c r="AC1057" s="31">
        <v>5705280.6965942401</v>
      </c>
      <c r="AD1057" s="31">
        <v>146540.38347816499</v>
      </c>
      <c r="AE1057" s="31">
        <v>259009.936876297</v>
      </c>
      <c r="AF1057" s="31">
        <v>876207.01133728004</v>
      </c>
      <c r="AG1057" s="31">
        <v>641964.93063354504</v>
      </c>
      <c r="AH1057" s="31">
        <v>682569.450698853</v>
      </c>
      <c r="AI1057" s="31">
        <v>0</v>
      </c>
      <c r="AJ1057" s="31">
        <v>225540.536445618</v>
      </c>
      <c r="AK1057" s="31">
        <v>119225.20656395001</v>
      </c>
      <c r="AL1057" s="31">
        <v>0</v>
      </c>
      <c r="AM1057" s="31">
        <v>28120.284739494298</v>
      </c>
      <c r="AN1057" s="31">
        <v>5858852.0441284198</v>
      </c>
      <c r="AO1057" s="31">
        <v>17048076.353271499</v>
      </c>
      <c r="AP1057" s="31">
        <v>0</v>
      </c>
      <c r="AQ1057" s="31">
        <v>4476253.3915405301</v>
      </c>
      <c r="AR1057" s="31">
        <v>2664644.3745422401</v>
      </c>
      <c r="AS1057" s="31">
        <v>1001462.43737793</v>
      </c>
      <c r="AT1057" s="31">
        <v>88424.671347618103</v>
      </c>
      <c r="AU1057" s="31">
        <v>7114.6816647052801</v>
      </c>
      <c r="AV1057" s="31">
        <v>15900635.622558599</v>
      </c>
      <c r="AW1057" s="31">
        <v>416831.76276397699</v>
      </c>
      <c r="AX1057" s="31">
        <v>2225240.7957458501</v>
      </c>
      <c r="AY1057" s="31">
        <v>7241641.36901855</v>
      </c>
      <c r="AZ1057" s="31">
        <v>4857061.35754395</v>
      </c>
      <c r="BA1057" s="31">
        <v>5482177.38244629</v>
      </c>
      <c r="BB1057" s="31">
        <v>0</v>
      </c>
      <c r="BC1057" s="31">
        <v>1755298.4563903799</v>
      </c>
      <c r="BD1057" s="31">
        <v>883632.62306976295</v>
      </c>
      <c r="BE1057" s="31">
        <v>0</v>
      </c>
      <c r="BF1057" s="31">
        <v>214925.04508400001</v>
      </c>
      <c r="BG1057" s="31">
        <v>16328870.9570313</v>
      </c>
      <c r="BH1057" s="31">
        <v>4452107.4913940402</v>
      </c>
      <c r="BI1057" s="31">
        <v>0</v>
      </c>
      <c r="BJ1057" s="31">
        <v>1598971.19923401</v>
      </c>
      <c r="BK1057" s="31">
        <v>1133583.34780884</v>
      </c>
      <c r="BL1057" s="31">
        <v>89574.954460143999</v>
      </c>
      <c r="BM1057" s="31">
        <v>14007.0543123484</v>
      </c>
      <c r="BN1057" s="31">
        <v>1060.14172062278</v>
      </c>
      <c r="BO1057" s="31">
        <v>0</v>
      </c>
      <c r="BP1057" s="31">
        <v>0</v>
      </c>
      <c r="BQ1057" s="31">
        <v>0</v>
      </c>
      <c r="BR1057" s="31">
        <v>2254559.0783081101</v>
      </c>
      <c r="BS1057" s="31">
        <v>1751367.31184387</v>
      </c>
      <c r="BT1057" s="31">
        <v>1067160.34992981</v>
      </c>
      <c r="BU1057" s="31">
        <v>0</v>
      </c>
      <c r="BV1057" s="31">
        <v>934753.10841369606</v>
      </c>
      <c r="BW1057" s="31">
        <v>101424.127513885</v>
      </c>
      <c r="BX1057" s="31">
        <v>0</v>
      </c>
      <c r="BY1057" s="31">
        <v>0</v>
      </c>
      <c r="BZ1057" s="31">
        <v>0</v>
      </c>
      <c r="CA1057" s="31">
        <v>45296.231296062499</v>
      </c>
      <c r="CB1057" s="31">
        <v>2681775.1147766099</v>
      </c>
      <c r="CC1057" s="31">
        <v>21543187.584472701</v>
      </c>
      <c r="CD1057" s="31">
        <v>6034201.5101928702</v>
      </c>
      <c r="CE1057" s="31">
        <v>933.75167647004105</v>
      </c>
      <c r="CF1057" s="31">
        <v>146584.17649459801</v>
      </c>
      <c r="CG1057" s="31">
        <v>1092738.74905396</v>
      </c>
      <c r="CH1057" s="31">
        <v>101424.127513885</v>
      </c>
      <c r="CI1057" s="31">
        <v>46227.578435420997</v>
      </c>
      <c r="CJ1057" s="31">
        <v>2828548.4018554701</v>
      </c>
      <c r="CK1057" s="31">
        <v>22632606.806640599</v>
      </c>
      <c r="CL1057" s="31">
        <v>6137626.5446777297</v>
      </c>
      <c r="CM1057" s="31">
        <v>65831.1034164429</v>
      </c>
      <c r="CN1057" s="31">
        <v>8695680.4427490197</v>
      </c>
      <c r="CO1057" s="31">
        <v>39016218.962402299</v>
      </c>
      <c r="CP1057" s="31">
        <v>6137626.5446777297</v>
      </c>
    </row>
    <row r="1058" spans="1:94">
      <c r="A1058" s="138" t="s">
        <v>83</v>
      </c>
      <c r="B1058" s="163">
        <v>39965</v>
      </c>
      <c r="C1058" s="31">
        <v>37623.973205089598</v>
      </c>
      <c r="D1058" s="31">
        <v>0</v>
      </c>
      <c r="E1058" s="31">
        <v>7845.4678837060901</v>
      </c>
      <c r="F1058" s="31">
        <v>5707.4744728803598</v>
      </c>
      <c r="G1058" s="31">
        <v>869.98566740751301</v>
      </c>
      <c r="H1058" s="31">
        <v>74.558087883517103</v>
      </c>
      <c r="I1058" s="31">
        <v>11.0089158082847</v>
      </c>
      <c r="J1058" s="31">
        <v>19008.736332178101</v>
      </c>
      <c r="K1058" s="31">
        <v>961.41525431722403</v>
      </c>
      <c r="L1058" s="31">
        <v>6178.7644675970096</v>
      </c>
      <c r="M1058" s="31">
        <v>18421.699461698499</v>
      </c>
      <c r="N1058" s="31">
        <v>4658.6010674238196</v>
      </c>
      <c r="O1058" s="31">
        <v>14654.482134819</v>
      </c>
      <c r="P1058" s="31">
        <v>0</v>
      </c>
      <c r="Q1058" s="31">
        <v>2488.8413805067498</v>
      </c>
      <c r="R1058" s="31">
        <v>786.51148045062996</v>
      </c>
      <c r="S1058" s="31">
        <v>0</v>
      </c>
      <c r="T1058" s="31">
        <v>184.11194248125</v>
      </c>
      <c r="U1058" s="31">
        <v>19898.454722439321</v>
      </c>
      <c r="V1058" s="31">
        <v>2138587.1051330599</v>
      </c>
      <c r="W1058" s="31">
        <v>0</v>
      </c>
      <c r="X1058" s="31">
        <v>547579.95503234898</v>
      </c>
      <c r="Y1058" s="31">
        <v>336259.78200912499</v>
      </c>
      <c r="Z1058" s="31">
        <v>139803.08623123201</v>
      </c>
      <c r="AA1058" s="31">
        <v>9882.6206595897693</v>
      </c>
      <c r="AB1058" s="31">
        <v>1058.8745116591499</v>
      </c>
      <c r="AC1058" s="31">
        <v>5821200.4907836895</v>
      </c>
      <c r="AD1058" s="31">
        <v>108883.27430439</v>
      </c>
      <c r="AE1058" s="31">
        <v>253799.701522827</v>
      </c>
      <c r="AF1058" s="31">
        <v>878706.625679016</v>
      </c>
      <c r="AG1058" s="31">
        <v>644046.651222229</v>
      </c>
      <c r="AH1058" s="31">
        <v>683409.383460999</v>
      </c>
      <c r="AI1058" s="31">
        <v>0</v>
      </c>
      <c r="AJ1058" s="31">
        <v>229094.572952271</v>
      </c>
      <c r="AK1058" s="31">
        <v>122712.46004390701</v>
      </c>
      <c r="AL1058" s="31">
        <v>0</v>
      </c>
      <c r="AM1058" s="31">
        <v>27047.3079378605</v>
      </c>
      <c r="AN1058" s="31">
        <v>5917675.7593383798</v>
      </c>
      <c r="AO1058" s="31">
        <v>17391765.9606934</v>
      </c>
      <c r="AP1058" s="31">
        <v>0</v>
      </c>
      <c r="AQ1058" s="31">
        <v>4281355.4972534198</v>
      </c>
      <c r="AR1058" s="31">
        <v>2619582.0329284701</v>
      </c>
      <c r="AS1058" s="31">
        <v>1046139.99103546</v>
      </c>
      <c r="AT1058" s="31">
        <v>73742.962502479597</v>
      </c>
      <c r="AU1058" s="31">
        <v>6996.1581268906602</v>
      </c>
      <c r="AV1058" s="31">
        <v>16328104.2966309</v>
      </c>
      <c r="AW1058" s="31">
        <v>311825.86416244501</v>
      </c>
      <c r="AX1058" s="31">
        <v>2206930.1481628399</v>
      </c>
      <c r="AY1058" s="31">
        <v>7308974.8150024395</v>
      </c>
      <c r="AZ1058" s="31">
        <v>4887024.6747436495</v>
      </c>
      <c r="BA1058" s="31">
        <v>5525544.9179077102</v>
      </c>
      <c r="BB1058" s="31">
        <v>0</v>
      </c>
      <c r="BC1058" s="31">
        <v>1799056.3056488</v>
      </c>
      <c r="BD1058" s="31">
        <v>915989.27329254197</v>
      </c>
      <c r="BE1058" s="31">
        <v>0</v>
      </c>
      <c r="BF1058" s="31">
        <v>206850.15116119399</v>
      </c>
      <c r="BG1058" s="31">
        <v>16610070.120117201</v>
      </c>
      <c r="BH1058" s="31">
        <v>4541269.8588256799</v>
      </c>
      <c r="BI1058" s="31">
        <v>0</v>
      </c>
      <c r="BJ1058" s="31">
        <v>1543507.7387390099</v>
      </c>
      <c r="BK1058" s="31">
        <v>1116370.02622986</v>
      </c>
      <c r="BL1058" s="31">
        <v>93854.503257751494</v>
      </c>
      <c r="BM1058" s="31">
        <v>12542.664772510499</v>
      </c>
      <c r="BN1058" s="31">
        <v>1042.5814666598999</v>
      </c>
      <c r="BO1058" s="31">
        <v>0</v>
      </c>
      <c r="BP1058" s="31">
        <v>0</v>
      </c>
      <c r="BQ1058" s="31">
        <v>0</v>
      </c>
      <c r="BR1058" s="31">
        <v>2280121.7350769001</v>
      </c>
      <c r="BS1058" s="31">
        <v>1761994.9301452599</v>
      </c>
      <c r="BT1058" s="31">
        <v>1075564.1568756099</v>
      </c>
      <c r="BU1058" s="31">
        <v>0</v>
      </c>
      <c r="BV1058" s="31">
        <v>946091.40913391102</v>
      </c>
      <c r="BW1058" s="31">
        <v>104122.65806674999</v>
      </c>
      <c r="BX1058" s="31">
        <v>0</v>
      </c>
      <c r="BY1058" s="31">
        <v>0</v>
      </c>
      <c r="BZ1058" s="31">
        <v>0</v>
      </c>
      <c r="CA1058" s="31">
        <v>45484.256586551703</v>
      </c>
      <c r="CB1058" s="31">
        <v>2686413.8059997601</v>
      </c>
      <c r="CC1058" s="31">
        <v>21689814.9533691</v>
      </c>
      <c r="CD1058" s="31">
        <v>6088729.6683959998</v>
      </c>
      <c r="CE1058" s="31">
        <v>943.36907564848696</v>
      </c>
      <c r="CF1058" s="31">
        <v>149619.53902626</v>
      </c>
      <c r="CG1058" s="31">
        <v>1119224.55784607</v>
      </c>
      <c r="CH1058" s="31">
        <v>104122.65806674999</v>
      </c>
      <c r="CI1058" s="31">
        <v>46429.739782810197</v>
      </c>
      <c r="CJ1058" s="31">
        <v>2836193.4749145498</v>
      </c>
      <c r="CK1058" s="31">
        <v>22806535.644042999</v>
      </c>
      <c r="CL1058" s="31">
        <v>6195185.8814086895</v>
      </c>
      <c r="CM1058" s="31">
        <v>66203.030470848098</v>
      </c>
      <c r="CN1058" s="31">
        <v>8754825.7878418006</v>
      </c>
      <c r="CO1058" s="31">
        <v>39413048.0947266</v>
      </c>
      <c r="CP1058" s="31">
        <v>6195185.8814086895</v>
      </c>
    </row>
    <row r="1059" spans="1:94">
      <c r="A1059" s="138" t="s">
        <v>83</v>
      </c>
      <c r="B1059" s="163">
        <v>40057</v>
      </c>
      <c r="C1059" s="31">
        <v>38112.076996326403</v>
      </c>
      <c r="D1059" s="31">
        <v>0</v>
      </c>
      <c r="E1059" s="31">
        <v>7576.0971984863299</v>
      </c>
      <c r="F1059" s="31">
        <v>5658.7577294111297</v>
      </c>
      <c r="G1059" s="31">
        <v>920.10493404418196</v>
      </c>
      <c r="H1059" s="31">
        <v>62.133373382501297</v>
      </c>
      <c r="I1059" s="31">
        <v>9.1512278657173702</v>
      </c>
      <c r="J1059" s="31">
        <v>19394.376623630498</v>
      </c>
      <c r="K1059" s="31">
        <v>707.78343299031303</v>
      </c>
      <c r="L1059" s="31">
        <v>5901.9146528244</v>
      </c>
      <c r="M1059" s="31">
        <v>18435.265048026999</v>
      </c>
      <c r="N1059" s="31">
        <v>4660.4758158922205</v>
      </c>
      <c r="O1059" s="31">
        <v>14864.9742244482</v>
      </c>
      <c r="P1059" s="31">
        <v>0</v>
      </c>
      <c r="Q1059" s="31">
        <v>2494.3751349747199</v>
      </c>
      <c r="R1059" s="31">
        <v>823.44736729562305</v>
      </c>
      <c r="S1059" s="31">
        <v>0</v>
      </c>
      <c r="T1059" s="31">
        <v>193.86616807989799</v>
      </c>
      <c r="U1059" s="31">
        <v>20135.5278611371</v>
      </c>
      <c r="V1059" s="31">
        <v>2172928.0040283198</v>
      </c>
      <c r="W1059" s="31">
        <v>0</v>
      </c>
      <c r="X1059" s="31">
        <v>524326.27712249802</v>
      </c>
      <c r="Y1059" s="31">
        <v>331789.77709960903</v>
      </c>
      <c r="Z1059" s="31">
        <v>143989.29502296401</v>
      </c>
      <c r="AA1059" s="31">
        <v>8193.7248551845605</v>
      </c>
      <c r="AB1059" s="31">
        <v>804.98506417870499</v>
      </c>
      <c r="AC1059" s="31">
        <v>5956799.6610107403</v>
      </c>
      <c r="AD1059" s="31">
        <v>77192.601746559099</v>
      </c>
      <c r="AE1059" s="31">
        <v>247412.92854118301</v>
      </c>
      <c r="AF1059" s="31">
        <v>880431.02290344203</v>
      </c>
      <c r="AG1059" s="31">
        <v>645162.70040130604</v>
      </c>
      <c r="AH1059" s="31">
        <v>688172.62599182106</v>
      </c>
      <c r="AI1059" s="31">
        <v>0</v>
      </c>
      <c r="AJ1059" s="31">
        <v>228468.90647888201</v>
      </c>
      <c r="AK1059" s="31">
        <v>123678.300004005</v>
      </c>
      <c r="AL1059" s="31">
        <v>0</v>
      </c>
      <c r="AM1059" s="31">
        <v>27294.540087699901</v>
      </c>
      <c r="AN1059" s="31">
        <v>6030006.1602172898</v>
      </c>
      <c r="AO1059" s="31">
        <v>17795041.714111298</v>
      </c>
      <c r="AP1059" s="31">
        <v>0</v>
      </c>
      <c r="AQ1059" s="31">
        <v>4129744.0463561998</v>
      </c>
      <c r="AR1059" s="31">
        <v>2612633.0537414602</v>
      </c>
      <c r="AS1059" s="31">
        <v>1089975.5521240199</v>
      </c>
      <c r="AT1059" s="31">
        <v>62226.728182315797</v>
      </c>
      <c r="AU1059" s="31">
        <v>5764.50925385952</v>
      </c>
      <c r="AV1059" s="31">
        <v>16804135.7646484</v>
      </c>
      <c r="AW1059" s="31">
        <v>222211.07994270301</v>
      </c>
      <c r="AX1059" s="31">
        <v>2138317.66583252</v>
      </c>
      <c r="AY1059" s="31">
        <v>7375344.0463867197</v>
      </c>
      <c r="AZ1059" s="31">
        <v>4917778.6245117197</v>
      </c>
      <c r="BA1059" s="31">
        <v>5595737.6462402297</v>
      </c>
      <c r="BB1059" s="31">
        <v>0</v>
      </c>
      <c r="BC1059" s="31">
        <v>1814512.0797729499</v>
      </c>
      <c r="BD1059" s="31">
        <v>929866.17125701904</v>
      </c>
      <c r="BE1059" s="31">
        <v>0</v>
      </c>
      <c r="BF1059" s="31">
        <v>212553.97483444199</v>
      </c>
      <c r="BG1059" s="31">
        <v>17007753.113769501</v>
      </c>
      <c r="BH1059" s="31">
        <v>4559776.0611572303</v>
      </c>
      <c r="BI1059" s="31">
        <v>0</v>
      </c>
      <c r="BJ1059" s="31">
        <v>1490515.7431945801</v>
      </c>
      <c r="BK1059" s="31">
        <v>1100606.94833374</v>
      </c>
      <c r="BL1059" s="31">
        <v>98098.4810914993</v>
      </c>
      <c r="BM1059" s="31">
        <v>6788.5112879872304</v>
      </c>
      <c r="BN1059" s="31">
        <v>705.61581856012299</v>
      </c>
      <c r="BO1059" s="31">
        <v>0</v>
      </c>
      <c r="BP1059" s="31">
        <v>0</v>
      </c>
      <c r="BQ1059" s="31">
        <v>0</v>
      </c>
      <c r="BR1059" s="31">
        <v>2288695.0302124</v>
      </c>
      <c r="BS1059" s="31">
        <v>1766073.8745422401</v>
      </c>
      <c r="BT1059" s="31">
        <v>1089103.4851532001</v>
      </c>
      <c r="BU1059" s="31">
        <v>0</v>
      </c>
      <c r="BV1059" s="31">
        <v>943419.99810028099</v>
      </c>
      <c r="BW1059" s="31">
        <v>106323.687369347</v>
      </c>
      <c r="BX1059" s="31">
        <v>0</v>
      </c>
      <c r="BY1059" s="31">
        <v>0</v>
      </c>
      <c r="BZ1059" s="31">
        <v>0</v>
      </c>
      <c r="CA1059" s="31">
        <v>45693.067718982697</v>
      </c>
      <c r="CB1059" s="31">
        <v>2696571.8857421898</v>
      </c>
      <c r="CC1059" s="31">
        <v>21904964.1169434</v>
      </c>
      <c r="CD1059" s="31">
        <v>6044550.9653320303</v>
      </c>
      <c r="CE1059" s="31">
        <v>983.91094359010503</v>
      </c>
      <c r="CF1059" s="31">
        <v>152773.89377594</v>
      </c>
      <c r="CG1059" s="31">
        <v>1155716.6123657201</v>
      </c>
      <c r="CH1059" s="31">
        <v>106323.687369347</v>
      </c>
      <c r="CI1059" s="31">
        <v>46676.904711723299</v>
      </c>
      <c r="CJ1059" s="31">
        <v>2848664.3340148898</v>
      </c>
      <c r="CK1059" s="31">
        <v>23060153.041992199</v>
      </c>
      <c r="CL1059" s="31">
        <v>6148295.4625854502</v>
      </c>
      <c r="CM1059" s="31">
        <v>66667.377153396606</v>
      </c>
      <c r="CN1059" s="31">
        <v>8868092.5491943397</v>
      </c>
      <c r="CO1059" s="31">
        <v>40023369.522949196</v>
      </c>
      <c r="CP1059" s="31">
        <v>6148295.4625854502</v>
      </c>
    </row>
    <row r="1060" spans="1:94">
      <c r="A1060" s="138" t="s">
        <v>83</v>
      </c>
      <c r="B1060" s="163">
        <v>40148</v>
      </c>
      <c r="C1060" s="31">
        <v>38486.665657043501</v>
      </c>
      <c r="D1060" s="31">
        <v>0</v>
      </c>
      <c r="E1060" s="31">
        <v>7361.9030852317801</v>
      </c>
      <c r="F1060" s="31">
        <v>5583.5185137391099</v>
      </c>
      <c r="G1060" s="31">
        <v>937.46771516650904</v>
      </c>
      <c r="H1060" s="31">
        <v>45.413201798684902</v>
      </c>
      <c r="I1060" s="31">
        <v>6.1303320022416301</v>
      </c>
      <c r="J1060" s="31">
        <v>19847.181848287601</v>
      </c>
      <c r="K1060" s="31">
        <v>530.94887424260401</v>
      </c>
      <c r="L1060" s="31">
        <v>5825.6035095453299</v>
      </c>
      <c r="M1060" s="31">
        <v>18391.434016943</v>
      </c>
      <c r="N1060" s="31">
        <v>4642.6749116778401</v>
      </c>
      <c r="O1060" s="31">
        <v>15185.322312355</v>
      </c>
      <c r="P1060" s="31">
        <v>0</v>
      </c>
      <c r="Q1060" s="31">
        <v>2461.59752506018</v>
      </c>
      <c r="R1060" s="31">
        <v>825.32837768644094</v>
      </c>
      <c r="S1060" s="31">
        <v>0</v>
      </c>
      <c r="T1060" s="31">
        <v>184.075940340757</v>
      </c>
      <c r="U1060" s="31">
        <v>20437.204110784663</v>
      </c>
      <c r="V1060" s="31">
        <v>2179484.7041320801</v>
      </c>
      <c r="W1060" s="31">
        <v>0</v>
      </c>
      <c r="X1060" s="31">
        <v>506228.88430023199</v>
      </c>
      <c r="Y1060" s="31">
        <v>324786.46569061303</v>
      </c>
      <c r="Z1060" s="31">
        <v>145364.65397262599</v>
      </c>
      <c r="AA1060" s="31">
        <v>6442.1449880600003</v>
      </c>
      <c r="AB1060" s="31">
        <v>541.97817582637094</v>
      </c>
      <c r="AC1060" s="31">
        <v>6024424.5947876005</v>
      </c>
      <c r="AD1060" s="31">
        <v>50256.097526073499</v>
      </c>
      <c r="AE1060" s="31">
        <v>241123.41714286801</v>
      </c>
      <c r="AF1060" s="31">
        <v>883025.25510406506</v>
      </c>
      <c r="AG1060" s="31">
        <v>636024.33731079102</v>
      </c>
      <c r="AH1060" s="31">
        <v>701438.96943664597</v>
      </c>
      <c r="AI1060" s="31">
        <v>0</v>
      </c>
      <c r="AJ1060" s="31">
        <v>221571.86207580601</v>
      </c>
      <c r="AK1060" s="31">
        <v>124450.616735458</v>
      </c>
      <c r="AL1060" s="31">
        <v>0</v>
      </c>
      <c r="AM1060" s="31">
        <v>26806.5817575455</v>
      </c>
      <c r="AN1060" s="31">
        <v>6084798.9398803702</v>
      </c>
      <c r="AO1060" s="31">
        <v>17979113.363281298</v>
      </c>
      <c r="AP1060" s="31">
        <v>0</v>
      </c>
      <c r="AQ1060" s="31">
        <v>4007147.43713379</v>
      </c>
      <c r="AR1060" s="31">
        <v>2567528.8188171401</v>
      </c>
      <c r="AS1060" s="31">
        <v>1108479.6924896201</v>
      </c>
      <c r="AT1060" s="31">
        <v>49732.2535243034</v>
      </c>
      <c r="AU1060" s="31">
        <v>4147.3684724569302</v>
      </c>
      <c r="AV1060" s="31">
        <v>17149710.887939502</v>
      </c>
      <c r="AW1060" s="31">
        <v>146421.736196518</v>
      </c>
      <c r="AX1060" s="31">
        <v>2117335.9087219201</v>
      </c>
      <c r="AY1060" s="31">
        <v>7440148.6691894503</v>
      </c>
      <c r="AZ1060" s="31">
        <v>4876699.0220336895</v>
      </c>
      <c r="BA1060" s="31">
        <v>5752602.4965209998</v>
      </c>
      <c r="BB1060" s="31">
        <v>0</v>
      </c>
      <c r="BC1060" s="31">
        <v>1773850.28015137</v>
      </c>
      <c r="BD1060" s="31">
        <v>944429.86745452904</v>
      </c>
      <c r="BE1060" s="31">
        <v>0</v>
      </c>
      <c r="BF1060" s="31">
        <v>208693.63578605701</v>
      </c>
      <c r="BG1060" s="31">
        <v>17331205.074462902</v>
      </c>
      <c r="BH1060" s="31">
        <v>4598960.7087402297</v>
      </c>
      <c r="BI1060" s="31">
        <v>0</v>
      </c>
      <c r="BJ1060" s="31">
        <v>1460065.3322143599</v>
      </c>
      <c r="BK1060" s="31">
        <v>1097560.55940247</v>
      </c>
      <c r="BL1060" s="31">
        <v>101747.98225498199</v>
      </c>
      <c r="BM1060" s="31">
        <v>5409.8521894812602</v>
      </c>
      <c r="BN1060" s="31">
        <v>427.00140650570398</v>
      </c>
      <c r="BO1060" s="31">
        <v>0</v>
      </c>
      <c r="BP1060" s="31">
        <v>0</v>
      </c>
      <c r="BQ1060" s="31">
        <v>0</v>
      </c>
      <c r="BR1060" s="31">
        <v>2288563.8649292002</v>
      </c>
      <c r="BS1060" s="31">
        <v>1753587.9025421101</v>
      </c>
      <c r="BT1060" s="31">
        <v>1119435.0365448</v>
      </c>
      <c r="BU1060" s="31">
        <v>0</v>
      </c>
      <c r="BV1060" s="31">
        <v>934058.89427947998</v>
      </c>
      <c r="BW1060" s="31">
        <v>107178.539977074</v>
      </c>
      <c r="BX1060" s="31">
        <v>0</v>
      </c>
      <c r="BY1060" s="31">
        <v>0</v>
      </c>
      <c r="BZ1060" s="31">
        <v>0</v>
      </c>
      <c r="CA1060" s="31">
        <v>45807.868958473198</v>
      </c>
      <c r="CB1060" s="31">
        <v>2684103.7171935998</v>
      </c>
      <c r="CC1060" s="31">
        <v>21967032.1096191</v>
      </c>
      <c r="CD1060" s="31">
        <v>6073774.3820190402</v>
      </c>
      <c r="CE1060" s="31">
        <v>979.05199488997505</v>
      </c>
      <c r="CF1060" s="31">
        <v>150706.10983848601</v>
      </c>
      <c r="CG1060" s="31">
        <v>1151873.5167541499</v>
      </c>
      <c r="CH1060" s="31">
        <v>107178.539977074</v>
      </c>
      <c r="CI1060" s="31">
        <v>46788.816429138198</v>
      </c>
      <c r="CJ1060" s="31">
        <v>2835038.6753845201</v>
      </c>
      <c r="CK1060" s="31">
        <v>23130342.3508301</v>
      </c>
      <c r="CL1060" s="31">
        <v>6178319.5601806603</v>
      </c>
      <c r="CM1060" s="31">
        <v>67062.118522643999</v>
      </c>
      <c r="CN1060" s="31">
        <v>8919603.72729492</v>
      </c>
      <c r="CO1060" s="31">
        <v>40461768.215820298</v>
      </c>
      <c r="CP1060" s="31">
        <v>6178319.5601806603</v>
      </c>
    </row>
    <row r="1061" spans="1:94">
      <c r="A1061" s="138" t="s">
        <v>83</v>
      </c>
      <c r="B1061" s="163">
        <v>40238</v>
      </c>
      <c r="C1061" s="31">
        <v>38422.232511043498</v>
      </c>
      <c r="D1061" s="31">
        <v>0</v>
      </c>
      <c r="E1061" s="31">
        <v>7141.4179435968399</v>
      </c>
      <c r="F1061" s="31">
        <v>5538.7716920375797</v>
      </c>
      <c r="G1061" s="31">
        <v>956.57747173309303</v>
      </c>
      <c r="H1061" s="31">
        <v>0</v>
      </c>
      <c r="I1061" s="31">
        <v>0</v>
      </c>
      <c r="J1061" s="31">
        <v>20298.395939588499</v>
      </c>
      <c r="K1061" s="31">
        <v>341.675080429763</v>
      </c>
      <c r="L1061" s="31">
        <v>5884.7898822426796</v>
      </c>
      <c r="M1061" s="31">
        <v>18202.786478042599</v>
      </c>
      <c r="N1061" s="31">
        <v>4591.5742234587697</v>
      </c>
      <c r="O1061" s="31">
        <v>15215.3409045935</v>
      </c>
      <c r="P1061" s="31">
        <v>0</v>
      </c>
      <c r="Q1061" s="31">
        <v>2429.21868947148</v>
      </c>
      <c r="R1061" s="31">
        <v>821.67706025391794</v>
      </c>
      <c r="S1061" s="31">
        <v>0</v>
      </c>
      <c r="T1061" s="31">
        <v>174.73338806629201</v>
      </c>
      <c r="U1061" s="31">
        <v>20622.11475945474</v>
      </c>
      <c r="V1061" s="31">
        <v>2155897.4248962398</v>
      </c>
      <c r="W1061" s="31">
        <v>0</v>
      </c>
      <c r="X1061" s="31">
        <v>480919.66456222499</v>
      </c>
      <c r="Y1061" s="31">
        <v>314421.68973541301</v>
      </c>
      <c r="Z1061" s="31">
        <v>146505.61766243001</v>
      </c>
      <c r="AA1061" s="31">
        <v>0</v>
      </c>
      <c r="AB1061" s="31">
        <v>0</v>
      </c>
      <c r="AC1061" s="31">
        <v>6109381.8399658203</v>
      </c>
      <c r="AD1061" s="31">
        <v>32383.8663570881</v>
      </c>
      <c r="AE1061" s="31">
        <v>235950.84077644299</v>
      </c>
      <c r="AF1061" s="31">
        <v>862747.63733673096</v>
      </c>
      <c r="AG1061" s="31">
        <v>625271.45217132603</v>
      </c>
      <c r="AH1061" s="31">
        <v>702727.33454132103</v>
      </c>
      <c r="AI1061" s="31">
        <v>0</v>
      </c>
      <c r="AJ1061" s="31">
        <v>217137.84092330901</v>
      </c>
      <c r="AK1061" s="31">
        <v>123113.149333954</v>
      </c>
      <c r="AL1061" s="31">
        <v>0</v>
      </c>
      <c r="AM1061" s="31">
        <v>25279.843136072199</v>
      </c>
      <c r="AN1061" s="31">
        <v>6143192.1004028302</v>
      </c>
      <c r="AO1061" s="31">
        <v>17899768.1328125</v>
      </c>
      <c r="AP1061" s="31">
        <v>0</v>
      </c>
      <c r="AQ1061" s="31">
        <v>3842017.5476684598</v>
      </c>
      <c r="AR1061" s="31">
        <v>2519265.7362670898</v>
      </c>
      <c r="AS1061" s="31">
        <v>1131871.67703247</v>
      </c>
      <c r="AT1061" s="31">
        <v>0</v>
      </c>
      <c r="AU1061" s="31">
        <v>0</v>
      </c>
      <c r="AV1061" s="31">
        <v>17531028.106445301</v>
      </c>
      <c r="AW1061" s="31">
        <v>95266.386904716506</v>
      </c>
      <c r="AX1061" s="31">
        <v>2094778.30393982</v>
      </c>
      <c r="AY1061" s="31">
        <v>7338907.8873901404</v>
      </c>
      <c r="AZ1061" s="31">
        <v>4823643.7273559598</v>
      </c>
      <c r="BA1061" s="31">
        <v>5783148.2833252</v>
      </c>
      <c r="BB1061" s="31">
        <v>0</v>
      </c>
      <c r="BC1061" s="31">
        <v>1747108.7780456501</v>
      </c>
      <c r="BD1061" s="31">
        <v>945691.66490936303</v>
      </c>
      <c r="BE1061" s="31">
        <v>0</v>
      </c>
      <c r="BF1061" s="31">
        <v>198114.842824936</v>
      </c>
      <c r="BG1061" s="31">
        <v>17632922.753906298</v>
      </c>
      <c r="BH1061" s="31">
        <v>4708271.4597778302</v>
      </c>
      <c r="BI1061" s="31">
        <v>0</v>
      </c>
      <c r="BJ1061" s="31">
        <v>1449326.8963928199</v>
      </c>
      <c r="BK1061" s="31">
        <v>1086021.4920196501</v>
      </c>
      <c r="BL1061" s="31">
        <v>105479.35080432901</v>
      </c>
      <c r="BM1061" s="31">
        <v>146.648538397625</v>
      </c>
      <c r="BN1061" s="31">
        <v>25.888373587979</v>
      </c>
      <c r="BO1061" s="31">
        <v>0</v>
      </c>
      <c r="BP1061" s="31">
        <v>0</v>
      </c>
      <c r="BQ1061" s="31">
        <v>0</v>
      </c>
      <c r="BR1061" s="31">
        <v>2305412.4640502902</v>
      </c>
      <c r="BS1061" s="31">
        <v>1741129.1591491699</v>
      </c>
      <c r="BT1061" s="31">
        <v>1125341.1875305199</v>
      </c>
      <c r="BU1061" s="31">
        <v>0</v>
      </c>
      <c r="BV1061" s="31">
        <v>934659.98545074498</v>
      </c>
      <c r="BW1061" s="31">
        <v>107090.109589577</v>
      </c>
      <c r="BX1061" s="31">
        <v>0</v>
      </c>
      <c r="BY1061" s="31">
        <v>0</v>
      </c>
      <c r="BZ1061" s="31">
        <v>0</v>
      </c>
      <c r="CA1061" s="31">
        <v>45583.609150409698</v>
      </c>
      <c r="CB1061" s="31">
        <v>2639027.3850097698</v>
      </c>
      <c r="CC1061" s="31">
        <v>21765796.9541016</v>
      </c>
      <c r="CD1061" s="31">
        <v>6144402.5750732403</v>
      </c>
      <c r="CE1061" s="31">
        <v>962.749877221882</v>
      </c>
      <c r="CF1061" s="31">
        <v>147257.88288116499</v>
      </c>
      <c r="CG1061" s="31">
        <v>1135847.1657867399</v>
      </c>
      <c r="CH1061" s="31">
        <v>107090.109589577</v>
      </c>
      <c r="CI1061" s="31">
        <v>46542.922086238897</v>
      </c>
      <c r="CJ1061" s="31">
        <v>2786505.6450195299</v>
      </c>
      <c r="CK1061" s="31">
        <v>22892555.308105499</v>
      </c>
      <c r="CL1061" s="31">
        <v>6253913.4931640597</v>
      </c>
      <c r="CM1061" s="31">
        <v>67047.981223106399</v>
      </c>
      <c r="CN1061" s="31">
        <v>8941677.4610595703</v>
      </c>
      <c r="CO1061" s="31">
        <v>40576235.775878899</v>
      </c>
      <c r="CP1061" s="31">
        <v>6253913.4931640597</v>
      </c>
    </row>
    <row r="1062" spans="1:94">
      <c r="A1062" s="138" t="s">
        <v>83</v>
      </c>
      <c r="B1062" s="163">
        <v>40330</v>
      </c>
      <c r="C1062" s="31">
        <v>38648.601330280297</v>
      </c>
      <c r="D1062" s="31">
        <v>0</v>
      </c>
      <c r="E1062" s="31">
        <v>6918.1166823506401</v>
      </c>
      <c r="F1062" s="31">
        <v>5400.8716688752202</v>
      </c>
      <c r="G1062" s="31">
        <v>969.54814165830601</v>
      </c>
      <c r="H1062" s="31">
        <v>0</v>
      </c>
      <c r="I1062" s="31">
        <v>0</v>
      </c>
      <c r="J1062" s="31">
        <v>20542.877619266499</v>
      </c>
      <c r="K1062" s="31">
        <v>311.24427108466602</v>
      </c>
      <c r="L1062" s="31">
        <v>5993.05582606792</v>
      </c>
      <c r="M1062" s="31">
        <v>18366.8690271378</v>
      </c>
      <c r="N1062" s="31">
        <v>4516.1782874464998</v>
      </c>
      <c r="O1062" s="31">
        <v>15299.2950999737</v>
      </c>
      <c r="P1062" s="31">
        <v>0</v>
      </c>
      <c r="Q1062" s="31">
        <v>2402.61626929045</v>
      </c>
      <c r="R1062" s="31">
        <v>813.70146975666296</v>
      </c>
      <c r="S1062" s="31">
        <v>0</v>
      </c>
      <c r="T1062" s="31">
        <v>182.608500281349</v>
      </c>
      <c r="U1062" s="31">
        <v>20777.39895126886</v>
      </c>
      <c r="V1062" s="31">
        <v>2173676.93499756</v>
      </c>
      <c r="W1062" s="31">
        <v>0</v>
      </c>
      <c r="X1062" s="31">
        <v>466745.24121093802</v>
      </c>
      <c r="Y1062" s="31">
        <v>306254.44937133801</v>
      </c>
      <c r="Z1062" s="31">
        <v>147835.80756187401</v>
      </c>
      <c r="AA1062" s="31">
        <v>0</v>
      </c>
      <c r="AB1062" s="31">
        <v>0</v>
      </c>
      <c r="AC1062" s="31">
        <v>6220469.9627075205</v>
      </c>
      <c r="AD1062" s="31">
        <v>28255.036634206801</v>
      </c>
      <c r="AE1062" s="31">
        <v>240275.52653884899</v>
      </c>
      <c r="AF1062" s="31">
        <v>874760.51495361305</v>
      </c>
      <c r="AG1062" s="31">
        <v>616164.19641876197</v>
      </c>
      <c r="AH1062" s="31">
        <v>699207.75547790504</v>
      </c>
      <c r="AI1062" s="31">
        <v>0</v>
      </c>
      <c r="AJ1062" s="31">
        <v>214124.59370422401</v>
      </c>
      <c r="AK1062" s="31">
        <v>121910.224954605</v>
      </c>
      <c r="AL1062" s="31">
        <v>0</v>
      </c>
      <c r="AM1062" s="31">
        <v>26160.8942279816</v>
      </c>
      <c r="AN1062" s="31">
        <v>6240352.1468505897</v>
      </c>
      <c r="AO1062" s="31">
        <v>18129509.46875</v>
      </c>
      <c r="AP1062" s="31">
        <v>0</v>
      </c>
      <c r="AQ1062" s="31">
        <v>3741925.9384765602</v>
      </c>
      <c r="AR1062" s="31">
        <v>2455839.72332764</v>
      </c>
      <c r="AS1062" s="31">
        <v>1145963.31079102</v>
      </c>
      <c r="AT1062" s="31">
        <v>0</v>
      </c>
      <c r="AU1062" s="31">
        <v>0</v>
      </c>
      <c r="AV1062" s="31">
        <v>17951136.040771499</v>
      </c>
      <c r="AW1062" s="31">
        <v>83528.709281921401</v>
      </c>
      <c r="AX1062" s="31">
        <v>2158447.37530518</v>
      </c>
      <c r="AY1062" s="31">
        <v>7493229.1964721698</v>
      </c>
      <c r="AZ1062" s="31">
        <v>4770549.6514282199</v>
      </c>
      <c r="BA1062" s="31">
        <v>5786481.50463867</v>
      </c>
      <c r="BB1062" s="31">
        <v>0</v>
      </c>
      <c r="BC1062" s="31">
        <v>1736956.7416687</v>
      </c>
      <c r="BD1062" s="31">
        <v>943773.82221221901</v>
      </c>
      <c r="BE1062" s="31">
        <v>0</v>
      </c>
      <c r="BF1062" s="31">
        <v>207632.270326614</v>
      </c>
      <c r="BG1062" s="31">
        <v>18007965.745117199</v>
      </c>
      <c r="BH1062" s="31">
        <v>4746710.1585693397</v>
      </c>
      <c r="BI1062" s="31">
        <v>0</v>
      </c>
      <c r="BJ1062" s="31">
        <v>1403629.03553772</v>
      </c>
      <c r="BK1062" s="31">
        <v>1062681.5812683101</v>
      </c>
      <c r="BL1062" s="31">
        <v>106133.20667457599</v>
      </c>
      <c r="BM1062" s="31">
        <v>37.272741031833</v>
      </c>
      <c r="BN1062" s="31">
        <v>28.553894002921901</v>
      </c>
      <c r="BO1062" s="31">
        <v>0</v>
      </c>
      <c r="BP1062" s="31">
        <v>0</v>
      </c>
      <c r="BQ1062" s="31">
        <v>0</v>
      </c>
      <c r="BR1062" s="31">
        <v>2342866.4821472201</v>
      </c>
      <c r="BS1062" s="31">
        <v>1717956.32597351</v>
      </c>
      <c r="BT1062" s="31">
        <v>1125553.4959106401</v>
      </c>
      <c r="BU1062" s="31">
        <v>0</v>
      </c>
      <c r="BV1062" s="31">
        <v>925112.13414764404</v>
      </c>
      <c r="BW1062" s="31">
        <v>106504.632434845</v>
      </c>
      <c r="BX1062" s="31">
        <v>0</v>
      </c>
      <c r="BY1062" s="31">
        <v>0</v>
      </c>
      <c r="BZ1062" s="31">
        <v>0</v>
      </c>
      <c r="CA1062" s="31">
        <v>45581.540467739098</v>
      </c>
      <c r="CB1062" s="31">
        <v>2641691.4790954599</v>
      </c>
      <c r="CC1062" s="31">
        <v>21904202.8352051</v>
      </c>
      <c r="CD1062" s="31">
        <v>6152926.1826782199</v>
      </c>
      <c r="CE1062" s="31">
        <v>968.98031441867397</v>
      </c>
      <c r="CF1062" s="31">
        <v>148194.884399414</v>
      </c>
      <c r="CG1062" s="31">
        <v>1148139.4193267799</v>
      </c>
      <c r="CH1062" s="31">
        <v>106504.632434845</v>
      </c>
      <c r="CI1062" s="31">
        <v>46552.301298618302</v>
      </c>
      <c r="CJ1062" s="31">
        <v>2789823.88525391</v>
      </c>
      <c r="CK1062" s="31">
        <v>23045152.3444824</v>
      </c>
      <c r="CL1062" s="31">
        <v>6262989.3445434598</v>
      </c>
      <c r="CM1062" s="31">
        <v>67187.886363029495</v>
      </c>
      <c r="CN1062" s="31">
        <v>9027246.6356201209</v>
      </c>
      <c r="CO1062" s="31">
        <v>41025670.213378899</v>
      </c>
      <c r="CP1062" s="31">
        <v>6262989.3445434598</v>
      </c>
    </row>
    <row r="1063" spans="1:94">
      <c r="A1063" s="138" t="s">
        <v>83</v>
      </c>
      <c r="B1063" s="163">
        <v>40422</v>
      </c>
      <c r="C1063" s="31">
        <v>38583.720879077897</v>
      </c>
      <c r="D1063" s="31">
        <v>0</v>
      </c>
      <c r="E1063" s="31">
        <v>6740.4925092458698</v>
      </c>
      <c r="F1063" s="31">
        <v>5298.2808802723903</v>
      </c>
      <c r="G1063" s="31">
        <v>992.41774156689598</v>
      </c>
      <c r="H1063" s="31">
        <v>0</v>
      </c>
      <c r="I1063" s="31">
        <v>0</v>
      </c>
      <c r="J1063" s="31">
        <v>20587.8505587578</v>
      </c>
      <c r="K1063" s="31">
        <v>268.28426080569602</v>
      </c>
      <c r="L1063" s="31">
        <v>5797.2146590948096</v>
      </c>
      <c r="M1063" s="31">
        <v>18321.336982488599</v>
      </c>
      <c r="N1063" s="31">
        <v>4440.6002435088203</v>
      </c>
      <c r="O1063" s="31">
        <v>15133.268111825</v>
      </c>
      <c r="P1063" s="31">
        <v>0</v>
      </c>
      <c r="Q1063" s="31">
        <v>2391.0400747656799</v>
      </c>
      <c r="R1063" s="31">
        <v>833.206322066486</v>
      </c>
      <c r="S1063" s="31">
        <v>0</v>
      </c>
      <c r="T1063" s="31">
        <v>182.53317035920901</v>
      </c>
      <c r="U1063" s="31">
        <v>20889.875826073912</v>
      </c>
      <c r="V1063" s="31">
        <v>2166634.6566772498</v>
      </c>
      <c r="W1063" s="31">
        <v>0</v>
      </c>
      <c r="X1063" s="31">
        <v>455104.77104568499</v>
      </c>
      <c r="Y1063" s="31">
        <v>300847.02336883498</v>
      </c>
      <c r="Z1063" s="31">
        <v>149428.493942261</v>
      </c>
      <c r="AA1063" s="31">
        <v>0</v>
      </c>
      <c r="AB1063" s="31">
        <v>0</v>
      </c>
      <c r="AC1063" s="31">
        <v>6299296.5309448196</v>
      </c>
      <c r="AD1063" s="31">
        <v>24091.1442353725</v>
      </c>
      <c r="AE1063" s="31">
        <v>233345.83173942601</v>
      </c>
      <c r="AF1063" s="31">
        <v>871150.83898162795</v>
      </c>
      <c r="AG1063" s="31">
        <v>602891.87883758498</v>
      </c>
      <c r="AH1063" s="31">
        <v>687596.49160766602</v>
      </c>
      <c r="AI1063" s="31">
        <v>0</v>
      </c>
      <c r="AJ1063" s="31">
        <v>215198.065574646</v>
      </c>
      <c r="AK1063" s="31">
        <v>121764.819154739</v>
      </c>
      <c r="AL1063" s="31">
        <v>0</v>
      </c>
      <c r="AM1063" s="31">
        <v>26015.9925353527</v>
      </c>
      <c r="AN1063" s="31">
        <v>6324862.8420410203</v>
      </c>
      <c r="AO1063" s="31">
        <v>18153222.549560498</v>
      </c>
      <c r="AP1063" s="31">
        <v>0</v>
      </c>
      <c r="AQ1063" s="31">
        <v>3652562.79577637</v>
      </c>
      <c r="AR1063" s="31">
        <v>2404977.2153320299</v>
      </c>
      <c r="AS1063" s="31">
        <v>1165238.83866882</v>
      </c>
      <c r="AT1063" s="31">
        <v>0</v>
      </c>
      <c r="AU1063" s="31">
        <v>0</v>
      </c>
      <c r="AV1063" s="31">
        <v>18248451.059814502</v>
      </c>
      <c r="AW1063" s="31">
        <v>71460.342093467698</v>
      </c>
      <c r="AX1063" s="31">
        <v>2079388.6589355499</v>
      </c>
      <c r="AY1063" s="31">
        <v>7469456.9800415002</v>
      </c>
      <c r="AZ1063" s="31">
        <v>4680688.9707031297</v>
      </c>
      <c r="BA1063" s="31">
        <v>5711013.3909301804</v>
      </c>
      <c r="BB1063" s="31">
        <v>0</v>
      </c>
      <c r="BC1063" s="31">
        <v>1746945.18249512</v>
      </c>
      <c r="BD1063" s="31">
        <v>943333.48494720506</v>
      </c>
      <c r="BE1063" s="31">
        <v>0</v>
      </c>
      <c r="BF1063" s="31">
        <v>209052.07558250401</v>
      </c>
      <c r="BG1063" s="31">
        <v>18315800.8037109</v>
      </c>
      <c r="BH1063" s="31">
        <v>4629665.1325683603</v>
      </c>
      <c r="BI1063" s="31">
        <v>0</v>
      </c>
      <c r="BJ1063" s="31">
        <v>1368955.28942871</v>
      </c>
      <c r="BK1063" s="31">
        <v>1043315.32673645</v>
      </c>
      <c r="BL1063" s="31">
        <v>106519.98855876899</v>
      </c>
      <c r="BM1063" s="31">
        <v>25.140085820341501</v>
      </c>
      <c r="BN1063" s="31">
        <v>36.703598794992999</v>
      </c>
      <c r="BO1063" s="31">
        <v>0</v>
      </c>
      <c r="BP1063" s="31">
        <v>0</v>
      </c>
      <c r="BQ1063" s="31">
        <v>0</v>
      </c>
      <c r="BR1063" s="31">
        <v>2339486.3242492699</v>
      </c>
      <c r="BS1063" s="31">
        <v>1682782.3162384001</v>
      </c>
      <c r="BT1063" s="31">
        <v>1110941.64733887</v>
      </c>
      <c r="BU1063" s="31">
        <v>0</v>
      </c>
      <c r="BV1063" s="31">
        <v>925943.72711181606</v>
      </c>
      <c r="BW1063" s="31">
        <v>106484.04966926599</v>
      </c>
      <c r="BX1063" s="31">
        <v>0</v>
      </c>
      <c r="BY1063" s="31">
        <v>0</v>
      </c>
      <c r="BZ1063" s="31">
        <v>0</v>
      </c>
      <c r="CA1063" s="31">
        <v>45325.112233161897</v>
      </c>
      <c r="CB1063" s="31">
        <v>2619258.00317383</v>
      </c>
      <c r="CC1063" s="31">
        <v>21764414.634277299</v>
      </c>
      <c r="CD1063" s="31">
        <v>5998844.2083129901</v>
      </c>
      <c r="CE1063" s="31">
        <v>993.699642531574</v>
      </c>
      <c r="CF1063" s="31">
        <v>149595.97692108201</v>
      </c>
      <c r="CG1063" s="31">
        <v>1166853.3109436</v>
      </c>
      <c r="CH1063" s="31">
        <v>106484.04966926599</v>
      </c>
      <c r="CI1063" s="31">
        <v>46318.628068447098</v>
      </c>
      <c r="CJ1063" s="31">
        <v>2768359.9326782199</v>
      </c>
      <c r="CK1063" s="31">
        <v>22934935.142333999</v>
      </c>
      <c r="CL1063" s="31">
        <v>6102028.0484619103</v>
      </c>
      <c r="CM1063" s="31">
        <v>67081.575937271104</v>
      </c>
      <c r="CN1063" s="31">
        <v>9085594.5950927697</v>
      </c>
      <c r="CO1063" s="31">
        <v>41244476.417968802</v>
      </c>
      <c r="CP1063" s="31">
        <v>6102028.0484619103</v>
      </c>
    </row>
    <row r="1064" spans="1:94">
      <c r="A1064" s="138" t="s">
        <v>83</v>
      </c>
      <c r="B1064" s="163">
        <v>40513</v>
      </c>
      <c r="C1064" s="31">
        <v>38437.895032405897</v>
      </c>
      <c r="D1064" s="31">
        <v>0</v>
      </c>
      <c r="E1064" s="31">
        <v>6626.2647707462302</v>
      </c>
      <c r="F1064" s="31">
        <v>5226.3674725890196</v>
      </c>
      <c r="G1064" s="31">
        <v>1012.26823163778</v>
      </c>
      <c r="H1064" s="31">
        <v>0</v>
      </c>
      <c r="I1064" s="31">
        <v>0</v>
      </c>
      <c r="J1064" s="31">
        <v>20698.075277566899</v>
      </c>
      <c r="K1064" s="31">
        <v>241.34866652823999</v>
      </c>
      <c r="L1064" s="31">
        <v>7439.8329127430898</v>
      </c>
      <c r="M1064" s="31">
        <v>18216.2395358086</v>
      </c>
      <c r="N1064" s="31">
        <v>4381.0788118243199</v>
      </c>
      <c r="O1064" s="31">
        <v>14844.0624064207</v>
      </c>
      <c r="P1064" s="31">
        <v>0</v>
      </c>
      <c r="Q1064" s="31">
        <v>2365.05294877291</v>
      </c>
      <c r="R1064" s="31">
        <v>828.33599081635498</v>
      </c>
      <c r="S1064" s="31">
        <v>0</v>
      </c>
      <c r="T1064" s="31">
        <v>253.08583168871701</v>
      </c>
      <c r="U1064" s="31">
        <v>21018.288069684841</v>
      </c>
      <c r="V1064" s="31">
        <v>2142020.1535644499</v>
      </c>
      <c r="W1064" s="31">
        <v>0</v>
      </c>
      <c r="X1064" s="31">
        <v>440154.08254241903</v>
      </c>
      <c r="Y1064" s="31">
        <v>292732.96767425502</v>
      </c>
      <c r="Z1064" s="31">
        <v>153243.95195770299</v>
      </c>
      <c r="AA1064" s="31">
        <v>0</v>
      </c>
      <c r="AB1064" s="31">
        <v>0</v>
      </c>
      <c r="AC1064" s="31">
        <v>6322543.4786987295</v>
      </c>
      <c r="AD1064" s="31">
        <v>21110.605198383299</v>
      </c>
      <c r="AE1064" s="31">
        <v>266929.04211425799</v>
      </c>
      <c r="AF1064" s="31">
        <v>867018.22100067104</v>
      </c>
      <c r="AG1064" s="31">
        <v>588548.28337097203</v>
      </c>
      <c r="AH1064" s="31">
        <v>644250.40230560303</v>
      </c>
      <c r="AI1064" s="31">
        <v>0</v>
      </c>
      <c r="AJ1064" s="31">
        <v>212922.78492736799</v>
      </c>
      <c r="AK1064" s="31">
        <v>121030.333614349</v>
      </c>
      <c r="AL1064" s="31">
        <v>0</v>
      </c>
      <c r="AM1064" s="31">
        <v>31284.5767111778</v>
      </c>
      <c r="AN1064" s="31">
        <v>6350544.99755859</v>
      </c>
      <c r="AO1064" s="31">
        <v>18059597.908935498</v>
      </c>
      <c r="AP1064" s="31">
        <v>0</v>
      </c>
      <c r="AQ1064" s="31">
        <v>3566506.4406127902</v>
      </c>
      <c r="AR1064" s="31">
        <v>2357948.5240783701</v>
      </c>
      <c r="AS1064" s="31">
        <v>1199306.1848144501</v>
      </c>
      <c r="AT1064" s="31">
        <v>0</v>
      </c>
      <c r="AU1064" s="31">
        <v>0</v>
      </c>
      <c r="AV1064" s="31">
        <v>18501561.044433601</v>
      </c>
      <c r="AW1064" s="31">
        <v>63371.288092136398</v>
      </c>
      <c r="AX1064" s="31">
        <v>2415366.6486816402</v>
      </c>
      <c r="AY1064" s="31">
        <v>7466541.2861938505</v>
      </c>
      <c r="AZ1064" s="31">
        <v>4590925.89489746</v>
      </c>
      <c r="BA1064" s="31">
        <v>5380777.62316895</v>
      </c>
      <c r="BB1064" s="31">
        <v>0</v>
      </c>
      <c r="BC1064" s="31">
        <v>1730322.3822937</v>
      </c>
      <c r="BD1064" s="31">
        <v>940234.69839477504</v>
      </c>
      <c r="BE1064" s="31">
        <v>0</v>
      </c>
      <c r="BF1064" s="31">
        <v>250901.75733566299</v>
      </c>
      <c r="BG1064" s="31">
        <v>18593021.0073242</v>
      </c>
      <c r="BH1064" s="31">
        <v>4585216.3775634803</v>
      </c>
      <c r="BI1064" s="31">
        <v>0</v>
      </c>
      <c r="BJ1064" s="31">
        <v>1331598.6441802999</v>
      </c>
      <c r="BK1064" s="31">
        <v>1018801.1558075</v>
      </c>
      <c r="BL1064" s="31">
        <v>107545.35267829899</v>
      </c>
      <c r="BM1064" s="31">
        <v>20.864413312170701</v>
      </c>
      <c r="BN1064" s="31">
        <v>25.015317417914002</v>
      </c>
      <c r="BO1064" s="31">
        <v>0</v>
      </c>
      <c r="BP1064" s="31">
        <v>0</v>
      </c>
      <c r="BQ1064" s="31">
        <v>0</v>
      </c>
      <c r="BR1064" s="31">
        <v>2331762.4190368699</v>
      </c>
      <c r="BS1064" s="31">
        <v>1645778.21543884</v>
      </c>
      <c r="BT1064" s="31">
        <v>1046710.7958221399</v>
      </c>
      <c r="BU1064" s="31">
        <v>0</v>
      </c>
      <c r="BV1064" s="31">
        <v>925386.72902679397</v>
      </c>
      <c r="BW1064" s="31">
        <v>105643.03930187201</v>
      </c>
      <c r="BX1064" s="31">
        <v>0</v>
      </c>
      <c r="BY1064" s="31">
        <v>0</v>
      </c>
      <c r="BZ1064" s="31">
        <v>0</v>
      </c>
      <c r="CA1064" s="31">
        <v>45039.262750148802</v>
      </c>
      <c r="CB1064" s="31">
        <v>2580262.4147033701</v>
      </c>
      <c r="CC1064" s="31">
        <v>21584751.505371101</v>
      </c>
      <c r="CD1064" s="31">
        <v>5923715.8687744103</v>
      </c>
      <c r="CE1064" s="31">
        <v>1010.87468165904</v>
      </c>
      <c r="CF1064" s="31">
        <v>151872.036067963</v>
      </c>
      <c r="CG1064" s="31">
        <v>1191554.5863494901</v>
      </c>
      <c r="CH1064" s="31">
        <v>105643.03930187201</v>
      </c>
      <c r="CI1064" s="31">
        <v>46052.938231468201</v>
      </c>
      <c r="CJ1064" s="31">
        <v>2732373.5906372098</v>
      </c>
      <c r="CK1064" s="31">
        <v>22794496.9299316</v>
      </c>
      <c r="CL1064" s="31">
        <v>6026571.8128051804</v>
      </c>
      <c r="CM1064" s="31">
        <v>66900.542980194106</v>
      </c>
      <c r="CN1064" s="31">
        <v>9080157.1589355506</v>
      </c>
      <c r="CO1064" s="31">
        <v>41378233.072753899</v>
      </c>
      <c r="CP1064" s="31">
        <v>6026571.8128051804</v>
      </c>
    </row>
    <row r="1065" spans="1:94">
      <c r="A1065" s="138" t="s">
        <v>83</v>
      </c>
      <c r="B1065" s="163">
        <v>40603</v>
      </c>
      <c r="C1065" s="31">
        <v>38349.220661640204</v>
      </c>
      <c r="D1065" s="31">
        <v>0</v>
      </c>
      <c r="E1065" s="31">
        <v>6500.6161482930202</v>
      </c>
      <c r="F1065" s="31">
        <v>5114.3268352747</v>
      </c>
      <c r="G1065" s="31">
        <v>1015.6764789223701</v>
      </c>
      <c r="H1065" s="31">
        <v>0</v>
      </c>
      <c r="I1065" s="31">
        <v>0</v>
      </c>
      <c r="J1065" s="31">
        <v>21033.754025936101</v>
      </c>
      <c r="K1065" s="31">
        <v>218.79994436726</v>
      </c>
      <c r="L1065" s="31">
        <v>19697.975324630701</v>
      </c>
      <c r="M1065" s="31">
        <v>18189.378177881201</v>
      </c>
      <c r="N1065" s="31">
        <v>4340.7933666110002</v>
      </c>
      <c r="O1065" s="31">
        <v>0</v>
      </c>
      <c r="P1065" s="31">
        <v>0</v>
      </c>
      <c r="Q1065" s="31">
        <v>2358.1253427863098</v>
      </c>
      <c r="R1065" s="31">
        <v>0</v>
      </c>
      <c r="S1065" s="31">
        <v>0</v>
      </c>
      <c r="T1065" s="31">
        <v>1014.9053767547</v>
      </c>
      <c r="U1065" s="31">
        <v>21208.398687770543</v>
      </c>
      <c r="V1065" s="31">
        <v>2119998.3364563002</v>
      </c>
      <c r="W1065" s="31">
        <v>0</v>
      </c>
      <c r="X1065" s="31">
        <v>439250.84902572603</v>
      </c>
      <c r="Y1065" s="31">
        <v>288859.09048843401</v>
      </c>
      <c r="Z1065" s="31">
        <v>151550.493526459</v>
      </c>
      <c r="AA1065" s="31">
        <v>0</v>
      </c>
      <c r="AB1065" s="31">
        <v>0</v>
      </c>
      <c r="AC1065" s="31">
        <v>6420724.3563842801</v>
      </c>
      <c r="AD1065" s="31">
        <v>19138.459678888299</v>
      </c>
      <c r="AE1065" s="31">
        <v>906434.63551330601</v>
      </c>
      <c r="AF1065" s="31">
        <v>857263.14445495605</v>
      </c>
      <c r="AG1065" s="31">
        <v>582295.41500091599</v>
      </c>
      <c r="AH1065" s="31">
        <v>0</v>
      </c>
      <c r="AI1065" s="31">
        <v>0</v>
      </c>
      <c r="AJ1065" s="31">
        <v>211520.04465293899</v>
      </c>
      <c r="AK1065" s="31">
        <v>0</v>
      </c>
      <c r="AL1065" s="31">
        <v>0</v>
      </c>
      <c r="AM1065" s="31">
        <v>151788.24223709101</v>
      </c>
      <c r="AN1065" s="31">
        <v>6437457.3242797898</v>
      </c>
      <c r="AO1065" s="31">
        <v>18055247.278076202</v>
      </c>
      <c r="AP1065" s="31">
        <v>0</v>
      </c>
      <c r="AQ1065" s="31">
        <v>3546676.5882263202</v>
      </c>
      <c r="AR1065" s="31">
        <v>2344743.3510131799</v>
      </c>
      <c r="AS1065" s="31">
        <v>1192164.5312805199</v>
      </c>
      <c r="AT1065" s="31">
        <v>0</v>
      </c>
      <c r="AU1065" s="31">
        <v>0</v>
      </c>
      <c r="AV1065" s="31">
        <v>18930716.995117199</v>
      </c>
      <c r="AW1065" s="31">
        <v>57941.847574234002</v>
      </c>
      <c r="AX1065" s="31">
        <v>7759321.7001953097</v>
      </c>
      <c r="AY1065" s="31">
        <v>7478911.0686645498</v>
      </c>
      <c r="AZ1065" s="31">
        <v>4583948.07214355</v>
      </c>
      <c r="BA1065" s="31">
        <v>0</v>
      </c>
      <c r="BB1065" s="31">
        <v>0</v>
      </c>
      <c r="BC1065" s="31">
        <v>1733750.1199340799</v>
      </c>
      <c r="BD1065" s="31">
        <v>0</v>
      </c>
      <c r="BE1065" s="31">
        <v>0</v>
      </c>
      <c r="BF1065" s="31">
        <v>1192446.0043182401</v>
      </c>
      <c r="BG1065" s="31">
        <v>18990166.802978501</v>
      </c>
      <c r="BH1065" s="31">
        <v>3721169.9304809598</v>
      </c>
      <c r="BI1065" s="31">
        <v>0</v>
      </c>
      <c r="BJ1065" s="31">
        <v>1234968.3461608901</v>
      </c>
      <c r="BK1065" s="31">
        <v>994824.95558166504</v>
      </c>
      <c r="BL1065" s="31">
        <v>0</v>
      </c>
      <c r="BM1065" s="31">
        <v>0</v>
      </c>
      <c r="BN1065" s="31">
        <v>0</v>
      </c>
      <c r="BO1065" s="31">
        <v>0</v>
      </c>
      <c r="BP1065" s="31">
        <v>0</v>
      </c>
      <c r="BQ1065" s="31">
        <v>0</v>
      </c>
      <c r="BR1065" s="31">
        <v>2341991.2287597698</v>
      </c>
      <c r="BS1065" s="31">
        <v>1649714.8993530299</v>
      </c>
      <c r="BT1065" s="31">
        <v>0</v>
      </c>
      <c r="BU1065" s="31">
        <v>0</v>
      </c>
      <c r="BV1065" s="31">
        <v>940679.25060272205</v>
      </c>
      <c r="BW1065" s="31">
        <v>0</v>
      </c>
      <c r="BX1065" s="31">
        <v>0</v>
      </c>
      <c r="BY1065" s="31">
        <v>0</v>
      </c>
      <c r="BZ1065" s="31">
        <v>0</v>
      </c>
      <c r="CA1065" s="31">
        <v>44858.917768955202</v>
      </c>
      <c r="CB1065" s="31">
        <v>2562370.2839355501</v>
      </c>
      <c r="CC1065" s="31">
        <v>21656614.911132801</v>
      </c>
      <c r="CD1065" s="31">
        <v>4950314.0424804697</v>
      </c>
      <c r="CE1065" s="31">
        <v>1020.23229896277</v>
      </c>
      <c r="CF1065" s="31">
        <v>152561.64186668399</v>
      </c>
      <c r="CG1065" s="31">
        <v>1197450.5808258101</v>
      </c>
      <c r="CH1065" s="31">
        <v>0</v>
      </c>
      <c r="CI1065" s="31">
        <v>45875.742556571997</v>
      </c>
      <c r="CJ1065" s="31">
        <v>2715359.6340637198</v>
      </c>
      <c r="CK1065" s="31">
        <v>22839973.337646499</v>
      </c>
      <c r="CL1065" s="31">
        <v>4951180.5581665002</v>
      </c>
      <c r="CM1065" s="31">
        <v>66942.692384719805</v>
      </c>
      <c r="CN1065" s="31">
        <v>9166380.7957763709</v>
      </c>
      <c r="CO1065" s="31">
        <v>41860622.932617202</v>
      </c>
      <c r="CP1065" s="31">
        <v>4951180.5581665002</v>
      </c>
    </row>
    <row r="1066" spans="1:94">
      <c r="A1066" s="138" t="s">
        <v>83</v>
      </c>
      <c r="B1066" s="163">
        <v>40695</v>
      </c>
      <c r="C1066" s="31">
        <v>38098.811406135603</v>
      </c>
      <c r="D1066" s="31">
        <v>0</v>
      </c>
      <c r="E1066" s="31">
        <v>6409.2031283378601</v>
      </c>
      <c r="F1066" s="31">
        <v>5082.2602268457404</v>
      </c>
      <c r="G1066" s="31">
        <v>1003.31363556534</v>
      </c>
      <c r="H1066" s="31">
        <v>0</v>
      </c>
      <c r="I1066" s="31">
        <v>0</v>
      </c>
      <c r="J1066" s="31">
        <v>21245.177709817901</v>
      </c>
      <c r="K1066" s="31">
        <v>192.95896056108199</v>
      </c>
      <c r="L1066" s="31">
        <v>19863.187308549899</v>
      </c>
      <c r="M1066" s="31">
        <v>17966.005718469602</v>
      </c>
      <c r="N1066" s="31">
        <v>4318.7152255773499</v>
      </c>
      <c r="O1066" s="31">
        <v>0</v>
      </c>
      <c r="P1066" s="31">
        <v>0</v>
      </c>
      <c r="Q1066" s="31">
        <v>2345.6323261261</v>
      </c>
      <c r="R1066" s="31">
        <v>0</v>
      </c>
      <c r="S1066" s="31">
        <v>0</v>
      </c>
      <c r="T1066" s="31">
        <v>1009.55531020463</v>
      </c>
      <c r="U1066" s="31">
        <v>21351.022900311662</v>
      </c>
      <c r="V1066" s="31">
        <v>2102276.7688293499</v>
      </c>
      <c r="W1066" s="31">
        <v>0</v>
      </c>
      <c r="X1066" s="31">
        <v>422306.569423676</v>
      </c>
      <c r="Y1066" s="31">
        <v>282737.53626632702</v>
      </c>
      <c r="Z1066" s="31">
        <v>147409.84470558201</v>
      </c>
      <c r="AA1066" s="31">
        <v>0</v>
      </c>
      <c r="AB1066" s="31">
        <v>0</v>
      </c>
      <c r="AC1066" s="31">
        <v>6507350.2005615197</v>
      </c>
      <c r="AD1066" s="31">
        <v>17379.9330983162</v>
      </c>
      <c r="AE1066" s="31">
        <v>896834.76092529297</v>
      </c>
      <c r="AF1066" s="31">
        <v>846727.35170745896</v>
      </c>
      <c r="AG1066" s="31">
        <v>576955.332267761</v>
      </c>
      <c r="AH1066" s="31">
        <v>0</v>
      </c>
      <c r="AI1066" s="31">
        <v>0</v>
      </c>
      <c r="AJ1066" s="31">
        <v>207975.22947120701</v>
      </c>
      <c r="AK1066" s="31">
        <v>0</v>
      </c>
      <c r="AL1066" s="31">
        <v>0</v>
      </c>
      <c r="AM1066" s="31">
        <v>148602.89427375799</v>
      </c>
      <c r="AN1066" s="31">
        <v>6518047.03271484</v>
      </c>
      <c r="AO1066" s="31">
        <v>17967588.222167999</v>
      </c>
      <c r="AP1066" s="31">
        <v>0</v>
      </c>
      <c r="AQ1066" s="31">
        <v>3449678.22155762</v>
      </c>
      <c r="AR1066" s="31">
        <v>2309581.42645264</v>
      </c>
      <c r="AS1066" s="31">
        <v>1168647.0074615499</v>
      </c>
      <c r="AT1066" s="31">
        <v>0</v>
      </c>
      <c r="AU1066" s="31">
        <v>0</v>
      </c>
      <c r="AV1066" s="31">
        <v>19291383.9138184</v>
      </c>
      <c r="AW1066" s="31">
        <v>52939.156894683802</v>
      </c>
      <c r="AX1066" s="31">
        <v>7767151.66552734</v>
      </c>
      <c r="AY1066" s="31">
        <v>7432017.2698364304</v>
      </c>
      <c r="AZ1066" s="31">
        <v>4550725.8966674795</v>
      </c>
      <c r="BA1066" s="31">
        <v>0</v>
      </c>
      <c r="BB1066" s="31">
        <v>0</v>
      </c>
      <c r="BC1066" s="31">
        <v>1710718.85627747</v>
      </c>
      <c r="BD1066" s="31">
        <v>0</v>
      </c>
      <c r="BE1066" s="31">
        <v>0</v>
      </c>
      <c r="BF1066" s="31">
        <v>1178491.8466644301</v>
      </c>
      <c r="BG1066" s="31">
        <v>19313170.933837902</v>
      </c>
      <c r="BH1066" s="31">
        <v>3705025.4046020498</v>
      </c>
      <c r="BI1066" s="31">
        <v>0</v>
      </c>
      <c r="BJ1066" s="31">
        <v>1190796.18800354</v>
      </c>
      <c r="BK1066" s="31">
        <v>971060.74241638195</v>
      </c>
      <c r="BL1066" s="31">
        <v>0</v>
      </c>
      <c r="BM1066" s="31">
        <v>0</v>
      </c>
      <c r="BN1066" s="31">
        <v>0</v>
      </c>
      <c r="BO1066" s="31">
        <v>0</v>
      </c>
      <c r="BP1066" s="31">
        <v>0</v>
      </c>
      <c r="BQ1066" s="31">
        <v>0</v>
      </c>
      <c r="BR1066" s="31">
        <v>2315311.4214782701</v>
      </c>
      <c r="BS1066" s="31">
        <v>1637301.9528503399</v>
      </c>
      <c r="BT1066" s="31">
        <v>0</v>
      </c>
      <c r="BU1066" s="31">
        <v>0</v>
      </c>
      <c r="BV1066" s="31">
        <v>919364.82035064697</v>
      </c>
      <c r="BW1066" s="31">
        <v>0</v>
      </c>
      <c r="BX1066" s="31">
        <v>0</v>
      </c>
      <c r="BY1066" s="31">
        <v>0</v>
      </c>
      <c r="BZ1066" s="31">
        <v>0</v>
      </c>
      <c r="CA1066" s="31">
        <v>44522.600504398302</v>
      </c>
      <c r="CB1066" s="31">
        <v>2526324.9884338402</v>
      </c>
      <c r="CC1066" s="31">
        <v>21453818.894775402</v>
      </c>
      <c r="CD1066" s="31">
        <v>4890693.7408447303</v>
      </c>
      <c r="CE1066" s="31">
        <v>1003.2970520556</v>
      </c>
      <c r="CF1066" s="31">
        <v>147794.90201568601</v>
      </c>
      <c r="CG1066" s="31">
        <v>1170866.5692596401</v>
      </c>
      <c r="CH1066" s="31">
        <v>0</v>
      </c>
      <c r="CI1066" s="31">
        <v>45525.486815452598</v>
      </c>
      <c r="CJ1066" s="31">
        <v>2673947.8355102502</v>
      </c>
      <c r="CK1066" s="31">
        <v>22612582.450927701</v>
      </c>
      <c r="CL1066" s="31">
        <v>4892455.4752197303</v>
      </c>
      <c r="CM1066" s="31">
        <v>66748.669503212004</v>
      </c>
      <c r="CN1066" s="31">
        <v>9187730.1358642597</v>
      </c>
      <c r="CO1066" s="31">
        <v>41901568.066406302</v>
      </c>
      <c r="CP1066" s="31">
        <v>4892455.4752197303</v>
      </c>
    </row>
    <row r="1067" spans="1:94">
      <c r="A1067" s="138" t="s">
        <v>83</v>
      </c>
      <c r="B1067" s="163">
        <v>40787</v>
      </c>
      <c r="C1067" s="31">
        <v>37794.507174968698</v>
      </c>
      <c r="D1067" s="31">
        <v>0</v>
      </c>
      <c r="E1067" s="31">
        <v>6283.9761878252002</v>
      </c>
      <c r="F1067" s="31">
        <v>5005.0531694889096</v>
      </c>
      <c r="G1067" s="31">
        <v>994.31409719586395</v>
      </c>
      <c r="H1067" s="31">
        <v>0</v>
      </c>
      <c r="I1067" s="31">
        <v>0</v>
      </c>
      <c r="J1067" s="31">
        <v>21170.8832607269</v>
      </c>
      <c r="K1067" s="31">
        <v>173.82756229117501</v>
      </c>
      <c r="L1067" s="31">
        <v>19956.138648033098</v>
      </c>
      <c r="M1067" s="31">
        <v>17867.161126375198</v>
      </c>
      <c r="N1067" s="31">
        <v>4259.31874781847</v>
      </c>
      <c r="O1067" s="31">
        <v>0</v>
      </c>
      <c r="P1067" s="31">
        <v>0</v>
      </c>
      <c r="Q1067" s="31">
        <v>2321.5437788069198</v>
      </c>
      <c r="R1067" s="31">
        <v>0</v>
      </c>
      <c r="S1067" s="31">
        <v>0</v>
      </c>
      <c r="T1067" s="31">
        <v>1001.47616396844</v>
      </c>
      <c r="U1067" s="31">
        <v>21392.472224932211</v>
      </c>
      <c r="V1067" s="31">
        <v>2072437.22242737</v>
      </c>
      <c r="W1067" s="31">
        <v>0</v>
      </c>
      <c r="X1067" s="31">
        <v>409097.68873596197</v>
      </c>
      <c r="Y1067" s="31">
        <v>274967.22741699201</v>
      </c>
      <c r="Z1067" s="31">
        <v>143884.609727859</v>
      </c>
      <c r="AA1067" s="31">
        <v>0</v>
      </c>
      <c r="AB1067" s="31">
        <v>0</v>
      </c>
      <c r="AC1067" s="31">
        <v>6478578.5804443397</v>
      </c>
      <c r="AD1067" s="31">
        <v>14631.4372413158</v>
      </c>
      <c r="AE1067" s="31">
        <v>868856.23232269299</v>
      </c>
      <c r="AF1067" s="31">
        <v>840098.28295135498</v>
      </c>
      <c r="AG1067" s="31">
        <v>564951.58714294399</v>
      </c>
      <c r="AH1067" s="31">
        <v>0</v>
      </c>
      <c r="AI1067" s="31">
        <v>0</v>
      </c>
      <c r="AJ1067" s="31">
        <v>208853.595222473</v>
      </c>
      <c r="AK1067" s="31">
        <v>0</v>
      </c>
      <c r="AL1067" s="31">
        <v>0</v>
      </c>
      <c r="AM1067" s="31">
        <v>144936.639295578</v>
      </c>
      <c r="AN1067" s="31">
        <v>6496897.7597656297</v>
      </c>
      <c r="AO1067" s="31">
        <v>17810339.646728501</v>
      </c>
      <c r="AP1067" s="31">
        <v>0</v>
      </c>
      <c r="AQ1067" s="31">
        <v>3335390.70593262</v>
      </c>
      <c r="AR1067" s="31">
        <v>2234147.4443664602</v>
      </c>
      <c r="AS1067" s="31">
        <v>1136844.7844543499</v>
      </c>
      <c r="AT1067" s="31">
        <v>0</v>
      </c>
      <c r="AU1067" s="31">
        <v>0</v>
      </c>
      <c r="AV1067" s="31">
        <v>19415734.364502002</v>
      </c>
      <c r="AW1067" s="31">
        <v>44869.875723361998</v>
      </c>
      <c r="AX1067" s="31">
        <v>7583203.5101318397</v>
      </c>
      <c r="AY1067" s="31">
        <v>7399544.6471557599</v>
      </c>
      <c r="AZ1067" s="31">
        <v>4471303.9932251005</v>
      </c>
      <c r="BA1067" s="31">
        <v>0</v>
      </c>
      <c r="BB1067" s="31">
        <v>0</v>
      </c>
      <c r="BC1067" s="31">
        <v>1725351.2576141399</v>
      </c>
      <c r="BD1067" s="31">
        <v>0</v>
      </c>
      <c r="BE1067" s="31">
        <v>0</v>
      </c>
      <c r="BF1067" s="31">
        <v>1145237.1818542499</v>
      </c>
      <c r="BG1067" s="31">
        <v>19463682.006103501</v>
      </c>
      <c r="BH1067" s="31">
        <v>3671288.8506469699</v>
      </c>
      <c r="BI1067" s="31">
        <v>0</v>
      </c>
      <c r="BJ1067" s="31">
        <v>1162909.6022796601</v>
      </c>
      <c r="BK1067" s="31">
        <v>949049.34680175805</v>
      </c>
      <c r="BL1067" s="31">
        <v>0</v>
      </c>
      <c r="BM1067" s="31">
        <v>0</v>
      </c>
      <c r="BN1067" s="31">
        <v>0</v>
      </c>
      <c r="BO1067" s="31">
        <v>0</v>
      </c>
      <c r="BP1067" s="31">
        <v>0</v>
      </c>
      <c r="BQ1067" s="31">
        <v>0</v>
      </c>
      <c r="BR1067" s="31">
        <v>2297742.5984191899</v>
      </c>
      <c r="BS1067" s="31">
        <v>1608505.0786590599</v>
      </c>
      <c r="BT1067" s="31">
        <v>0</v>
      </c>
      <c r="BU1067" s="31">
        <v>0</v>
      </c>
      <c r="BV1067" s="31">
        <v>924471.49266815197</v>
      </c>
      <c r="BW1067" s="31">
        <v>0</v>
      </c>
      <c r="BX1067" s="31">
        <v>0</v>
      </c>
      <c r="BY1067" s="31">
        <v>0</v>
      </c>
      <c r="BZ1067" s="31">
        <v>0</v>
      </c>
      <c r="CA1067" s="31">
        <v>44075.179795265198</v>
      </c>
      <c r="CB1067" s="31">
        <v>2477536.2889709501</v>
      </c>
      <c r="CC1067" s="31">
        <v>21088698.049072299</v>
      </c>
      <c r="CD1067" s="31">
        <v>4839780.9354858398</v>
      </c>
      <c r="CE1067" s="31">
        <v>994.59652452170803</v>
      </c>
      <c r="CF1067" s="31">
        <v>143699.78706550601</v>
      </c>
      <c r="CG1067" s="31">
        <v>1135792.5015564</v>
      </c>
      <c r="CH1067" s="31">
        <v>0</v>
      </c>
      <c r="CI1067" s="31">
        <v>45070.851764678999</v>
      </c>
      <c r="CJ1067" s="31">
        <v>2620879.5382080101</v>
      </c>
      <c r="CK1067" s="31">
        <v>22232241.979492199</v>
      </c>
      <c r="CL1067" s="31">
        <v>4839395.1094360398</v>
      </c>
      <c r="CM1067" s="31">
        <v>66355.685222625703</v>
      </c>
      <c r="CN1067" s="31">
        <v>9113844.4277343806</v>
      </c>
      <c r="CO1067" s="31">
        <v>41727768.489746101</v>
      </c>
      <c r="CP1067" s="31">
        <v>4839395.1094360398</v>
      </c>
    </row>
    <row r="1068" spans="1:94">
      <c r="A1068" s="138" t="s">
        <v>83</v>
      </c>
      <c r="B1068" s="163">
        <v>40878</v>
      </c>
      <c r="C1068" s="31">
        <v>37964.092366695397</v>
      </c>
      <c r="D1068" s="31">
        <v>0</v>
      </c>
      <c r="E1068" s="31">
        <v>6156.6022691726703</v>
      </c>
      <c r="F1068" s="31">
        <v>4885.5186603069296</v>
      </c>
      <c r="G1068" s="31">
        <v>1012.5360861346099</v>
      </c>
      <c r="H1068" s="31">
        <v>0</v>
      </c>
      <c r="I1068" s="31">
        <v>0</v>
      </c>
      <c r="J1068" s="31">
        <v>21233.629866123199</v>
      </c>
      <c r="K1068" s="31">
        <v>161.961638728157</v>
      </c>
      <c r="L1068" s="31">
        <v>19552.751943349798</v>
      </c>
      <c r="M1068" s="31">
        <v>17953.260083913799</v>
      </c>
      <c r="N1068" s="31">
        <v>4235.2379556894302</v>
      </c>
      <c r="O1068" s="31">
        <v>0</v>
      </c>
      <c r="P1068" s="31">
        <v>0</v>
      </c>
      <c r="Q1068" s="31">
        <v>2341.7902453541801</v>
      </c>
      <c r="R1068" s="31">
        <v>0</v>
      </c>
      <c r="S1068" s="31">
        <v>0</v>
      </c>
      <c r="T1068" s="31">
        <v>1005.2180887386201</v>
      </c>
      <c r="U1068" s="31">
        <v>21524.945526379368</v>
      </c>
      <c r="V1068" s="31">
        <v>2069850.6044769301</v>
      </c>
      <c r="W1068" s="31">
        <v>0</v>
      </c>
      <c r="X1068" s="31">
        <v>400276.53403854399</v>
      </c>
      <c r="Y1068" s="31">
        <v>269637.83956527698</v>
      </c>
      <c r="Z1068" s="31">
        <v>142800.78255653399</v>
      </c>
      <c r="AA1068" s="31">
        <v>0</v>
      </c>
      <c r="AB1068" s="31">
        <v>0</v>
      </c>
      <c r="AC1068" s="31">
        <v>6486901.3596191397</v>
      </c>
      <c r="AD1068" s="31">
        <v>13114.6793930531</v>
      </c>
      <c r="AE1068" s="31">
        <v>848026.87003326404</v>
      </c>
      <c r="AF1068" s="31">
        <v>842074.74355316197</v>
      </c>
      <c r="AG1068" s="31">
        <v>564226.33927154494</v>
      </c>
      <c r="AH1068" s="31">
        <v>0</v>
      </c>
      <c r="AI1068" s="31">
        <v>0</v>
      </c>
      <c r="AJ1068" s="31">
        <v>209740.88069915801</v>
      </c>
      <c r="AK1068" s="31">
        <v>0</v>
      </c>
      <c r="AL1068" s="31">
        <v>0</v>
      </c>
      <c r="AM1068" s="31">
        <v>140565.82337760899</v>
      </c>
      <c r="AN1068" s="31">
        <v>6509211.7634887705</v>
      </c>
      <c r="AO1068" s="31">
        <v>17937213.521240201</v>
      </c>
      <c r="AP1068" s="31">
        <v>0</v>
      </c>
      <c r="AQ1068" s="31">
        <v>3295384.7685241699</v>
      </c>
      <c r="AR1068" s="31">
        <v>2211784.2837829599</v>
      </c>
      <c r="AS1068" s="31">
        <v>1141931.6979827899</v>
      </c>
      <c r="AT1068" s="31">
        <v>0</v>
      </c>
      <c r="AU1068" s="31">
        <v>0</v>
      </c>
      <c r="AV1068" s="31">
        <v>19626350.594970699</v>
      </c>
      <c r="AW1068" s="31">
        <v>40649.290935993202</v>
      </c>
      <c r="AX1068" s="31">
        <v>7467348.4947509803</v>
      </c>
      <c r="AY1068" s="31">
        <v>7461713.6117553702</v>
      </c>
      <c r="AZ1068" s="31">
        <v>4498302.0293579102</v>
      </c>
      <c r="BA1068" s="31">
        <v>0</v>
      </c>
      <c r="BB1068" s="31">
        <v>0</v>
      </c>
      <c r="BC1068" s="31">
        <v>1742226.9658508301</v>
      </c>
      <c r="BD1068" s="31">
        <v>0</v>
      </c>
      <c r="BE1068" s="31">
        <v>0</v>
      </c>
      <c r="BF1068" s="31">
        <v>1125775.37528992</v>
      </c>
      <c r="BG1068" s="31">
        <v>19707585.256103501</v>
      </c>
      <c r="BH1068" s="31">
        <v>3685549.3656921401</v>
      </c>
      <c r="BI1068" s="31">
        <v>0</v>
      </c>
      <c r="BJ1068" s="31">
        <v>1151727.9004058801</v>
      </c>
      <c r="BK1068" s="31">
        <v>943705.69237518299</v>
      </c>
      <c r="BL1068" s="31">
        <v>0</v>
      </c>
      <c r="BM1068" s="31">
        <v>0</v>
      </c>
      <c r="BN1068" s="31">
        <v>0</v>
      </c>
      <c r="BO1068" s="31">
        <v>0</v>
      </c>
      <c r="BP1068" s="31">
        <v>0</v>
      </c>
      <c r="BQ1068" s="31">
        <v>0</v>
      </c>
      <c r="BR1068" s="31">
        <v>2328159.2348022498</v>
      </c>
      <c r="BS1068" s="31">
        <v>1620901.8313140899</v>
      </c>
      <c r="BT1068" s="31">
        <v>0</v>
      </c>
      <c r="BU1068" s="31">
        <v>0</v>
      </c>
      <c r="BV1068" s="31">
        <v>933628.82881164597</v>
      </c>
      <c r="BW1068" s="31">
        <v>0</v>
      </c>
      <c r="BX1068" s="31">
        <v>0</v>
      </c>
      <c r="BY1068" s="31">
        <v>0</v>
      </c>
      <c r="BZ1068" s="31">
        <v>0</v>
      </c>
      <c r="CA1068" s="31">
        <v>44100.810009479501</v>
      </c>
      <c r="CB1068" s="31">
        <v>2468485.0032043499</v>
      </c>
      <c r="CC1068" s="31">
        <v>21179929.955810498</v>
      </c>
      <c r="CD1068" s="31">
        <v>4837234.8594360398</v>
      </c>
      <c r="CE1068" s="31">
        <v>1013.14062002301</v>
      </c>
      <c r="CF1068" s="31">
        <v>141723.68962860099</v>
      </c>
      <c r="CG1068" s="31">
        <v>1136761.0277404799</v>
      </c>
      <c r="CH1068" s="31">
        <v>0</v>
      </c>
      <c r="CI1068" s="31">
        <v>45117.165150642402</v>
      </c>
      <c r="CJ1068" s="31">
        <v>2610430.7538757301</v>
      </c>
      <c r="CK1068" s="31">
        <v>22343192.6096191</v>
      </c>
      <c r="CL1068" s="31">
        <v>4835011.15307617</v>
      </c>
      <c r="CM1068" s="31">
        <v>66478.425454139695</v>
      </c>
      <c r="CN1068" s="31">
        <v>9112875.2110595703</v>
      </c>
      <c r="CO1068" s="31">
        <v>42013122.936035201</v>
      </c>
      <c r="CP1068" s="31">
        <v>4835011.15307617</v>
      </c>
    </row>
    <row r="1069" spans="1:94">
      <c r="A1069" s="138" t="s">
        <v>83</v>
      </c>
      <c r="B1069" s="163">
        <v>40969</v>
      </c>
      <c r="C1069" s="31">
        <v>37708.9496860504</v>
      </c>
      <c r="D1069" s="31">
        <v>0</v>
      </c>
      <c r="E1069" s="31">
        <v>6068.9124420881299</v>
      </c>
      <c r="F1069" s="31">
        <v>4789.6852742433502</v>
      </c>
      <c r="G1069" s="31">
        <v>1039.2602999210401</v>
      </c>
      <c r="H1069" s="31">
        <v>0</v>
      </c>
      <c r="I1069" s="31">
        <v>0</v>
      </c>
      <c r="J1069" s="31">
        <v>21568.0302889347</v>
      </c>
      <c r="K1069" s="31">
        <v>146.91690344363499</v>
      </c>
      <c r="L1069" s="31">
        <v>19262.533267736399</v>
      </c>
      <c r="M1069" s="31">
        <v>17831.974078893702</v>
      </c>
      <c r="N1069" s="31">
        <v>4184.4775969982102</v>
      </c>
      <c r="O1069" s="31">
        <v>0</v>
      </c>
      <c r="P1069" s="31">
        <v>0</v>
      </c>
      <c r="Q1069" s="31">
        <v>2328.0464266240601</v>
      </c>
      <c r="R1069" s="31">
        <v>0</v>
      </c>
      <c r="S1069" s="31">
        <v>0</v>
      </c>
      <c r="T1069" s="31">
        <v>1036.5638059973701</v>
      </c>
      <c r="U1069" s="31">
        <v>21614.250818696401</v>
      </c>
      <c r="V1069" s="31">
        <v>2083921.26481628</v>
      </c>
      <c r="W1069" s="31">
        <v>0</v>
      </c>
      <c r="X1069" s="31">
        <v>394500.10655212402</v>
      </c>
      <c r="Y1069" s="31">
        <v>262882.57711029099</v>
      </c>
      <c r="Z1069" s="31">
        <v>146718.756170273</v>
      </c>
      <c r="AA1069" s="31">
        <v>0</v>
      </c>
      <c r="AB1069" s="31">
        <v>0</v>
      </c>
      <c r="AC1069" s="31">
        <v>6574046.28198242</v>
      </c>
      <c r="AD1069" s="31">
        <v>11862.003039121601</v>
      </c>
      <c r="AE1069" s="31">
        <v>862677.71602630604</v>
      </c>
      <c r="AF1069" s="31">
        <v>846430.22158050502</v>
      </c>
      <c r="AG1069" s="31">
        <v>558062.20632934605</v>
      </c>
      <c r="AH1069" s="31">
        <v>0</v>
      </c>
      <c r="AI1069" s="31">
        <v>0</v>
      </c>
      <c r="AJ1069" s="31">
        <v>214284.72035598801</v>
      </c>
      <c r="AK1069" s="31">
        <v>0</v>
      </c>
      <c r="AL1069" s="31">
        <v>0</v>
      </c>
      <c r="AM1069" s="31">
        <v>147227.228815079</v>
      </c>
      <c r="AN1069" s="31">
        <v>6579523.9186401404</v>
      </c>
      <c r="AO1069" s="31">
        <v>18209900.487792999</v>
      </c>
      <c r="AP1069" s="31">
        <v>0</v>
      </c>
      <c r="AQ1069" s="31">
        <v>3276442.8560485798</v>
      </c>
      <c r="AR1069" s="31">
        <v>2180182.0089721698</v>
      </c>
      <c r="AS1069" s="31">
        <v>1187210.1614990199</v>
      </c>
      <c r="AT1069" s="31">
        <v>0</v>
      </c>
      <c r="AU1069" s="31">
        <v>0</v>
      </c>
      <c r="AV1069" s="31">
        <v>19979195.230468798</v>
      </c>
      <c r="AW1069" s="31">
        <v>36978.438845634497</v>
      </c>
      <c r="AX1069" s="31">
        <v>7610179.0242919903</v>
      </c>
      <c r="AY1069" s="31">
        <v>7598725.0275878897</v>
      </c>
      <c r="AZ1069" s="31">
        <v>4497749.6232299795</v>
      </c>
      <c r="BA1069" s="31">
        <v>0</v>
      </c>
      <c r="BB1069" s="31">
        <v>0</v>
      </c>
      <c r="BC1069" s="31">
        <v>1786644.3656005899</v>
      </c>
      <c r="BD1069" s="31">
        <v>0</v>
      </c>
      <c r="BE1069" s="31">
        <v>0</v>
      </c>
      <c r="BF1069" s="31">
        <v>1188831.7416687</v>
      </c>
      <c r="BG1069" s="31">
        <v>20007308.90625</v>
      </c>
      <c r="BH1069" s="31">
        <v>3805220.9167785598</v>
      </c>
      <c r="BI1069" s="31">
        <v>0</v>
      </c>
      <c r="BJ1069" s="31">
        <v>1169045.77497864</v>
      </c>
      <c r="BK1069" s="31">
        <v>936506.24382782006</v>
      </c>
      <c r="BL1069" s="31">
        <v>0</v>
      </c>
      <c r="BM1069" s="31">
        <v>0</v>
      </c>
      <c r="BN1069" s="31">
        <v>0</v>
      </c>
      <c r="BO1069" s="31">
        <v>0</v>
      </c>
      <c r="BP1069" s="31">
        <v>0</v>
      </c>
      <c r="BQ1069" s="31">
        <v>0</v>
      </c>
      <c r="BR1069" s="31">
        <v>2370064.4575805701</v>
      </c>
      <c r="BS1069" s="31">
        <v>1621927.7518615699</v>
      </c>
      <c r="BT1069" s="31">
        <v>0</v>
      </c>
      <c r="BU1069" s="31">
        <v>0</v>
      </c>
      <c r="BV1069" s="31">
        <v>964482.578361511</v>
      </c>
      <c r="BW1069" s="31">
        <v>0</v>
      </c>
      <c r="BX1069" s="31">
        <v>0</v>
      </c>
      <c r="BY1069" s="31">
        <v>0</v>
      </c>
      <c r="BZ1069" s="31">
        <v>0</v>
      </c>
      <c r="CA1069" s="31">
        <v>43787.793535709403</v>
      </c>
      <c r="CB1069" s="31">
        <v>2482839.8095397898</v>
      </c>
      <c r="CC1069" s="31">
        <v>21563650.2885742</v>
      </c>
      <c r="CD1069" s="31">
        <v>4974881.7735595703</v>
      </c>
      <c r="CE1069" s="31">
        <v>1040.8351144194601</v>
      </c>
      <c r="CF1069" s="31">
        <v>147702.119113922</v>
      </c>
      <c r="CG1069" s="31">
        <v>1192021.89031982</v>
      </c>
      <c r="CH1069" s="31">
        <v>0</v>
      </c>
      <c r="CI1069" s="31">
        <v>44825.283940792098</v>
      </c>
      <c r="CJ1069" s="31">
        <v>2630968.3706054701</v>
      </c>
      <c r="CK1069" s="31">
        <v>22733613.621093798</v>
      </c>
      <c r="CL1069" s="31">
        <v>4975550.2017211895</v>
      </c>
      <c r="CM1069" s="31">
        <v>66314.190994262695</v>
      </c>
      <c r="CN1069" s="31">
        <v>9226815.50073242</v>
      </c>
      <c r="CO1069" s="31">
        <v>42769579.440917999</v>
      </c>
      <c r="CP1069" s="31">
        <v>4975550.2017211895</v>
      </c>
    </row>
    <row r="1070" spans="1:94">
      <c r="A1070" s="138" t="s">
        <v>83</v>
      </c>
      <c r="B1070" s="163">
        <v>41061</v>
      </c>
      <c r="C1070" s="31">
        <v>37398.908831119501</v>
      </c>
      <c r="D1070" s="31">
        <v>0</v>
      </c>
      <c r="E1070" s="31">
        <v>5923.0892560481998</v>
      </c>
      <c r="F1070" s="31">
        <v>4688.5292991995802</v>
      </c>
      <c r="G1070" s="31">
        <v>1044.56582073867</v>
      </c>
      <c r="H1070" s="31">
        <v>0</v>
      </c>
      <c r="I1070" s="31">
        <v>0</v>
      </c>
      <c r="J1070" s="31">
        <v>21588.921151876501</v>
      </c>
      <c r="K1070" s="31">
        <v>142.80227025412</v>
      </c>
      <c r="L1070" s="31">
        <v>19269.343363285101</v>
      </c>
      <c r="M1070" s="31">
        <v>17710.561661004998</v>
      </c>
      <c r="N1070" s="31">
        <v>3992.69789302349</v>
      </c>
      <c r="O1070" s="31">
        <v>0</v>
      </c>
      <c r="P1070" s="31">
        <v>0</v>
      </c>
      <c r="Q1070" s="31">
        <v>2387.0182176232302</v>
      </c>
      <c r="R1070" s="31">
        <v>0</v>
      </c>
      <c r="S1070" s="31">
        <v>0</v>
      </c>
      <c r="T1070" s="31">
        <v>1051.05117812753</v>
      </c>
      <c r="U1070" s="31">
        <v>21630.918369215437</v>
      </c>
      <c r="V1070" s="31">
        <v>2016091.7417755099</v>
      </c>
      <c r="W1070" s="31">
        <v>0</v>
      </c>
      <c r="X1070" s="31">
        <v>373918.71366500901</v>
      </c>
      <c r="Y1070" s="31">
        <v>249448.28515243501</v>
      </c>
      <c r="Z1070" s="31">
        <v>143479.65918541001</v>
      </c>
      <c r="AA1070" s="31">
        <v>0</v>
      </c>
      <c r="AB1070" s="31">
        <v>0</v>
      </c>
      <c r="AC1070" s="31">
        <v>6507027.9835815402</v>
      </c>
      <c r="AD1070" s="31">
        <v>10730.5224030018</v>
      </c>
      <c r="AE1070" s="31">
        <v>835549.56099700904</v>
      </c>
      <c r="AF1070" s="31">
        <v>821469.19771575904</v>
      </c>
      <c r="AG1070" s="31">
        <v>508201.31618118298</v>
      </c>
      <c r="AH1070" s="31">
        <v>0</v>
      </c>
      <c r="AI1070" s="31">
        <v>0</v>
      </c>
      <c r="AJ1070" s="31">
        <v>227660.30282402001</v>
      </c>
      <c r="AK1070" s="31">
        <v>0</v>
      </c>
      <c r="AL1070" s="31">
        <v>0</v>
      </c>
      <c r="AM1070" s="31">
        <v>144601.77681159999</v>
      </c>
      <c r="AN1070" s="31">
        <v>6508000.7711181603</v>
      </c>
      <c r="AO1070" s="31">
        <v>17722105.2568359</v>
      </c>
      <c r="AP1070" s="31">
        <v>0</v>
      </c>
      <c r="AQ1070" s="31">
        <v>3135896.3122253399</v>
      </c>
      <c r="AR1070" s="31">
        <v>2080728.6044921901</v>
      </c>
      <c r="AS1070" s="31">
        <v>1163247.49079895</v>
      </c>
      <c r="AT1070" s="31">
        <v>0</v>
      </c>
      <c r="AU1070" s="31">
        <v>0</v>
      </c>
      <c r="AV1070" s="31">
        <v>19972646.386474598</v>
      </c>
      <c r="AW1070" s="31">
        <v>33733.249701976798</v>
      </c>
      <c r="AX1070" s="31">
        <v>7478087.1096191397</v>
      </c>
      <c r="AY1070" s="31">
        <v>7404870.8695678702</v>
      </c>
      <c r="AZ1070" s="31">
        <v>4122080.6935729999</v>
      </c>
      <c r="BA1070" s="31">
        <v>0</v>
      </c>
      <c r="BB1070" s="31">
        <v>0</v>
      </c>
      <c r="BC1070" s="31">
        <v>1895006.4743041999</v>
      </c>
      <c r="BD1070" s="31">
        <v>0</v>
      </c>
      <c r="BE1070" s="31">
        <v>0</v>
      </c>
      <c r="BF1070" s="31">
        <v>1172358.62257385</v>
      </c>
      <c r="BG1070" s="31">
        <v>19961913.8837891</v>
      </c>
      <c r="BH1070" s="31">
        <v>3699455.2350769001</v>
      </c>
      <c r="BI1070" s="31">
        <v>0</v>
      </c>
      <c r="BJ1070" s="31">
        <v>1118545.81352234</v>
      </c>
      <c r="BK1070" s="31">
        <v>900912.19720458996</v>
      </c>
      <c r="BL1070" s="31">
        <v>0</v>
      </c>
      <c r="BM1070" s="31">
        <v>0</v>
      </c>
      <c r="BN1070" s="31">
        <v>0</v>
      </c>
      <c r="BO1070" s="31">
        <v>0</v>
      </c>
      <c r="BP1070" s="31">
        <v>0</v>
      </c>
      <c r="BQ1070" s="31">
        <v>0</v>
      </c>
      <c r="BR1070" s="31">
        <v>2310721.4911804199</v>
      </c>
      <c r="BS1070" s="31">
        <v>1484958.83381653</v>
      </c>
      <c r="BT1070" s="31">
        <v>0</v>
      </c>
      <c r="BU1070" s="31">
        <v>0</v>
      </c>
      <c r="BV1070" s="31">
        <v>999381.72535705601</v>
      </c>
      <c r="BW1070" s="31">
        <v>0</v>
      </c>
      <c r="BX1070" s="31">
        <v>0</v>
      </c>
      <c r="BY1070" s="31">
        <v>0</v>
      </c>
      <c r="BZ1070" s="31">
        <v>0</v>
      </c>
      <c r="CA1070" s="31">
        <v>43334.755474090598</v>
      </c>
      <c r="CB1070" s="31">
        <v>2390530.8994445801</v>
      </c>
      <c r="CC1070" s="31">
        <v>20885570.024658199</v>
      </c>
      <c r="CD1070" s="31">
        <v>4816961.1911010696</v>
      </c>
      <c r="CE1070" s="31">
        <v>1046.0491994619399</v>
      </c>
      <c r="CF1070" s="31">
        <v>143841.917385101</v>
      </c>
      <c r="CG1070" s="31">
        <v>1165241.3921508801</v>
      </c>
      <c r="CH1070" s="31">
        <v>0</v>
      </c>
      <c r="CI1070" s="31">
        <v>44377.831678390503</v>
      </c>
      <c r="CJ1070" s="31">
        <v>2534171.61682129</v>
      </c>
      <c r="CK1070" s="31">
        <v>22035857.774902299</v>
      </c>
      <c r="CL1070" s="31">
        <v>4818739.52026367</v>
      </c>
      <c r="CM1070" s="31">
        <v>65889.566427230806</v>
      </c>
      <c r="CN1070" s="31">
        <v>9038825.8010253906</v>
      </c>
      <c r="CO1070" s="31">
        <v>41990673.317382798</v>
      </c>
      <c r="CP1070" s="31">
        <v>4818739.52026367</v>
      </c>
    </row>
    <row r="1071" spans="1:94">
      <c r="A1071" s="138" t="s">
        <v>83</v>
      </c>
      <c r="B1071" s="163">
        <v>41153</v>
      </c>
      <c r="C1071" s="31">
        <v>37343.525129318201</v>
      </c>
      <c r="D1071" s="31">
        <v>0</v>
      </c>
      <c r="E1071" s="31">
        <v>5767.8008719086602</v>
      </c>
      <c r="F1071" s="31">
        <v>4584.21930593252</v>
      </c>
      <c r="G1071" s="31">
        <v>1009.7753284201</v>
      </c>
      <c r="H1071" s="31">
        <v>0</v>
      </c>
      <c r="I1071" s="31">
        <v>0</v>
      </c>
      <c r="J1071" s="31">
        <v>21469.372671842601</v>
      </c>
      <c r="K1071" s="31">
        <v>135.69062783755399</v>
      </c>
      <c r="L1071" s="31">
        <v>19345.083360910401</v>
      </c>
      <c r="M1071" s="31">
        <v>17649.9242985249</v>
      </c>
      <c r="N1071" s="31">
        <v>3937.01587542892</v>
      </c>
      <c r="O1071" s="31">
        <v>0</v>
      </c>
      <c r="P1071" s="31">
        <v>0</v>
      </c>
      <c r="Q1071" s="31">
        <v>2382.3149757087199</v>
      </c>
      <c r="R1071" s="31">
        <v>0</v>
      </c>
      <c r="S1071" s="31">
        <v>0</v>
      </c>
      <c r="T1071" s="31">
        <v>1015.57562858611</v>
      </c>
      <c r="U1071" s="31">
        <v>21666.940827275106</v>
      </c>
      <c r="V1071" s="31">
        <v>1996373.88693237</v>
      </c>
      <c r="W1071" s="31">
        <v>0</v>
      </c>
      <c r="X1071" s="31">
        <v>357296.42243194598</v>
      </c>
      <c r="Y1071" s="31">
        <v>238672.039806366</v>
      </c>
      <c r="Z1071" s="31">
        <v>141476.767278671</v>
      </c>
      <c r="AA1071" s="31">
        <v>0</v>
      </c>
      <c r="AB1071" s="31">
        <v>0</v>
      </c>
      <c r="AC1071" s="31">
        <v>6504960.0045165997</v>
      </c>
      <c r="AD1071" s="31">
        <v>10285.9753807783</v>
      </c>
      <c r="AE1071" s="31">
        <v>823134.22718811</v>
      </c>
      <c r="AF1071" s="31">
        <v>811277.75530242897</v>
      </c>
      <c r="AG1071" s="31">
        <v>491720.55217742902</v>
      </c>
      <c r="AH1071" s="31">
        <v>0</v>
      </c>
      <c r="AI1071" s="31">
        <v>0</v>
      </c>
      <c r="AJ1071" s="31">
        <v>227284.29145813</v>
      </c>
      <c r="AK1071" s="31">
        <v>0</v>
      </c>
      <c r="AL1071" s="31">
        <v>0</v>
      </c>
      <c r="AM1071" s="31">
        <v>141686.735193253</v>
      </c>
      <c r="AN1071" s="31">
        <v>6521128.7046508798</v>
      </c>
      <c r="AO1071" s="31">
        <v>17720086.908691399</v>
      </c>
      <c r="AP1071" s="31">
        <v>0</v>
      </c>
      <c r="AQ1071" s="31">
        <v>3024571.2378845201</v>
      </c>
      <c r="AR1071" s="31">
        <v>1999213.5620727499</v>
      </c>
      <c r="AS1071" s="31">
        <v>1169041.8412017799</v>
      </c>
      <c r="AT1071" s="31">
        <v>0</v>
      </c>
      <c r="AU1071" s="31">
        <v>0</v>
      </c>
      <c r="AV1071" s="31">
        <v>20119340.198242199</v>
      </c>
      <c r="AW1071" s="31">
        <v>32589.231199264501</v>
      </c>
      <c r="AX1071" s="31">
        <v>7439407.8864135696</v>
      </c>
      <c r="AY1071" s="31">
        <v>7384565.2588501005</v>
      </c>
      <c r="AZ1071" s="31">
        <v>4027122.9774475102</v>
      </c>
      <c r="BA1071" s="31">
        <v>0</v>
      </c>
      <c r="BB1071" s="31">
        <v>0</v>
      </c>
      <c r="BC1071" s="31">
        <v>1905181.09411621</v>
      </c>
      <c r="BD1071" s="31">
        <v>0</v>
      </c>
      <c r="BE1071" s="31">
        <v>0</v>
      </c>
      <c r="BF1071" s="31">
        <v>1171545.5334320101</v>
      </c>
      <c r="BG1071" s="31">
        <v>20162646.928222701</v>
      </c>
      <c r="BH1071" s="31">
        <v>3698181.7365417499</v>
      </c>
      <c r="BI1071" s="31">
        <v>0</v>
      </c>
      <c r="BJ1071" s="31">
        <v>1090177.07666016</v>
      </c>
      <c r="BK1071" s="31">
        <v>880744.09822082496</v>
      </c>
      <c r="BL1071" s="31">
        <v>0</v>
      </c>
      <c r="BM1071" s="31">
        <v>0</v>
      </c>
      <c r="BN1071" s="31">
        <v>0</v>
      </c>
      <c r="BO1071" s="31">
        <v>0</v>
      </c>
      <c r="BP1071" s="31">
        <v>0</v>
      </c>
      <c r="BQ1071" s="31">
        <v>0</v>
      </c>
      <c r="BR1071" s="31">
        <v>2316783.3894348098</v>
      </c>
      <c r="BS1071" s="31">
        <v>1454081.96322632</v>
      </c>
      <c r="BT1071" s="31">
        <v>0</v>
      </c>
      <c r="BU1071" s="31">
        <v>0</v>
      </c>
      <c r="BV1071" s="31">
        <v>1012628.91161346</v>
      </c>
      <c r="BW1071" s="31">
        <v>0</v>
      </c>
      <c r="BX1071" s="31">
        <v>0</v>
      </c>
      <c r="BY1071" s="31">
        <v>0</v>
      </c>
      <c r="BZ1071" s="31">
        <v>0</v>
      </c>
      <c r="CA1071" s="31">
        <v>43106.537019252799</v>
      </c>
      <c r="CB1071" s="31">
        <v>2350641.3604126</v>
      </c>
      <c r="CC1071" s="31">
        <v>20698813.9926758</v>
      </c>
      <c r="CD1071" s="31">
        <v>4788065.8486328097</v>
      </c>
      <c r="CE1071" s="31">
        <v>1009.97071211785</v>
      </c>
      <c r="CF1071" s="31">
        <v>141194.868829727</v>
      </c>
      <c r="CG1071" s="31">
        <v>1167149.1453704799</v>
      </c>
      <c r="CH1071" s="31">
        <v>0</v>
      </c>
      <c r="CI1071" s="31">
        <v>44118.946792602503</v>
      </c>
      <c r="CJ1071" s="31">
        <v>2491381.23291016</v>
      </c>
      <c r="CK1071" s="31">
        <v>21875355.355712902</v>
      </c>
      <c r="CL1071" s="31">
        <v>4788199.8963012705</v>
      </c>
      <c r="CM1071" s="31">
        <v>65675.802872657805</v>
      </c>
      <c r="CN1071" s="31">
        <v>9005623.4981689509</v>
      </c>
      <c r="CO1071" s="31">
        <v>42058300.218261696</v>
      </c>
      <c r="CP1071" s="31">
        <v>4788199.8963012705</v>
      </c>
    </row>
    <row r="1072" spans="1:94">
      <c r="A1072" s="138" t="s">
        <v>83</v>
      </c>
      <c r="B1072" s="163">
        <v>41244</v>
      </c>
      <c r="C1072" s="31">
        <v>37236.073178768202</v>
      </c>
      <c r="D1072" s="31">
        <v>0</v>
      </c>
      <c r="E1072" s="31">
        <v>5685.09122568369</v>
      </c>
      <c r="F1072" s="31">
        <v>4534.6680873632404</v>
      </c>
      <c r="G1072" s="31">
        <v>1017.02477933466</v>
      </c>
      <c r="H1072" s="31">
        <v>0</v>
      </c>
      <c r="I1072" s="31">
        <v>0</v>
      </c>
      <c r="J1072" s="31">
        <v>21287.250034332301</v>
      </c>
      <c r="K1072" s="31">
        <v>134.11839200556301</v>
      </c>
      <c r="L1072" s="31">
        <v>19077.535155534701</v>
      </c>
      <c r="M1072" s="31">
        <v>17542.629065752</v>
      </c>
      <c r="N1072" s="31">
        <v>3873.69408223033</v>
      </c>
      <c r="O1072" s="31">
        <v>0</v>
      </c>
      <c r="P1072" s="31">
        <v>0</v>
      </c>
      <c r="Q1072" s="31">
        <v>2394.1270051598499</v>
      </c>
      <c r="R1072" s="31">
        <v>0</v>
      </c>
      <c r="S1072" s="31">
        <v>0</v>
      </c>
      <c r="T1072" s="31">
        <v>1014.34630607069</v>
      </c>
      <c r="U1072" s="31">
        <v>21605.054307928844</v>
      </c>
      <c r="V1072" s="31">
        <v>1999301.2081146201</v>
      </c>
      <c r="W1072" s="31">
        <v>0</v>
      </c>
      <c r="X1072" s="31">
        <v>349976.26860809303</v>
      </c>
      <c r="Y1072" s="31">
        <v>232681.21899032599</v>
      </c>
      <c r="Z1072" s="31">
        <v>140651.169712067</v>
      </c>
      <c r="AA1072" s="31">
        <v>0</v>
      </c>
      <c r="AB1072" s="31">
        <v>0</v>
      </c>
      <c r="AC1072" s="31">
        <v>6497538.9436645498</v>
      </c>
      <c r="AD1072" s="31">
        <v>10288.5547869205</v>
      </c>
      <c r="AE1072" s="31">
        <v>815786.61041259801</v>
      </c>
      <c r="AF1072" s="31">
        <v>812585.53542327904</v>
      </c>
      <c r="AG1072" s="31">
        <v>485374.661903381</v>
      </c>
      <c r="AH1072" s="31">
        <v>0</v>
      </c>
      <c r="AI1072" s="31">
        <v>0</v>
      </c>
      <c r="AJ1072" s="31">
        <v>230199.349571228</v>
      </c>
      <c r="AK1072" s="31">
        <v>0</v>
      </c>
      <c r="AL1072" s="31">
        <v>0</v>
      </c>
      <c r="AM1072" s="31">
        <v>139013.11312866199</v>
      </c>
      <c r="AN1072" s="31">
        <v>6528461.1160278302</v>
      </c>
      <c r="AO1072" s="31">
        <v>17859241.751220699</v>
      </c>
      <c r="AP1072" s="31">
        <v>0</v>
      </c>
      <c r="AQ1072" s="31">
        <v>2981565.5419006301</v>
      </c>
      <c r="AR1072" s="31">
        <v>1968076.1468658401</v>
      </c>
      <c r="AS1072" s="31">
        <v>1159918.01622009</v>
      </c>
      <c r="AT1072" s="31">
        <v>0</v>
      </c>
      <c r="AU1072" s="31">
        <v>0</v>
      </c>
      <c r="AV1072" s="31">
        <v>20164959.6477051</v>
      </c>
      <c r="AW1072" s="31">
        <v>32727.795267343499</v>
      </c>
      <c r="AX1072" s="31">
        <v>7418496.9694213904</v>
      </c>
      <c r="AY1072" s="31">
        <v>7426869.3795776404</v>
      </c>
      <c r="AZ1072" s="31">
        <v>3985706.6551818801</v>
      </c>
      <c r="BA1072" s="31">
        <v>0</v>
      </c>
      <c r="BB1072" s="31">
        <v>0</v>
      </c>
      <c r="BC1072" s="31">
        <v>1948612.4709777799</v>
      </c>
      <c r="BD1072" s="31">
        <v>0</v>
      </c>
      <c r="BE1072" s="31">
        <v>0</v>
      </c>
      <c r="BF1072" s="31">
        <v>1148843.0403442399</v>
      </c>
      <c r="BG1072" s="31">
        <v>20265711.471435498</v>
      </c>
      <c r="BH1072" s="31">
        <v>3699514.4196472201</v>
      </c>
      <c r="BI1072" s="31">
        <v>0</v>
      </c>
      <c r="BJ1072" s="31">
        <v>1068603.85281372</v>
      </c>
      <c r="BK1072" s="31">
        <v>870111.10253906297</v>
      </c>
      <c r="BL1072" s="31">
        <v>0</v>
      </c>
      <c r="BM1072" s="31">
        <v>0</v>
      </c>
      <c r="BN1072" s="31">
        <v>0</v>
      </c>
      <c r="BO1072" s="31">
        <v>0</v>
      </c>
      <c r="BP1072" s="31">
        <v>0</v>
      </c>
      <c r="BQ1072" s="31">
        <v>0</v>
      </c>
      <c r="BR1072" s="31">
        <v>2337734.3673095698</v>
      </c>
      <c r="BS1072" s="31">
        <v>1439739.9286041299</v>
      </c>
      <c r="BT1072" s="31">
        <v>0</v>
      </c>
      <c r="BU1072" s="31">
        <v>0</v>
      </c>
      <c r="BV1072" s="31">
        <v>1031050.1594696</v>
      </c>
      <c r="BW1072" s="31">
        <v>0</v>
      </c>
      <c r="BX1072" s="31">
        <v>0</v>
      </c>
      <c r="BY1072" s="31">
        <v>0</v>
      </c>
      <c r="BZ1072" s="31">
        <v>0</v>
      </c>
      <c r="CA1072" s="31">
        <v>42909.641320228598</v>
      </c>
      <c r="CB1072" s="31">
        <v>2347452.7980041499</v>
      </c>
      <c r="CC1072" s="31">
        <v>20776398.236816399</v>
      </c>
      <c r="CD1072" s="31">
        <v>4765826.30224609</v>
      </c>
      <c r="CE1072" s="31">
        <v>1020.45053315163</v>
      </c>
      <c r="CF1072" s="31">
        <v>139726.49234008801</v>
      </c>
      <c r="CG1072" s="31">
        <v>1156322.3456115699</v>
      </c>
      <c r="CH1072" s="31">
        <v>0</v>
      </c>
      <c r="CI1072" s="31">
        <v>43933.571864605001</v>
      </c>
      <c r="CJ1072" s="31">
        <v>2487369.64703369</v>
      </c>
      <c r="CK1072" s="31">
        <v>21964702.0634766</v>
      </c>
      <c r="CL1072" s="31">
        <v>4763497.3870239304</v>
      </c>
      <c r="CM1072" s="31">
        <v>65388.928341388702</v>
      </c>
      <c r="CN1072" s="31">
        <v>9007519.6160888709</v>
      </c>
      <c r="CO1072" s="31">
        <v>42179952.78125</v>
      </c>
      <c r="CP1072" s="31">
        <v>4763497.3870239304</v>
      </c>
    </row>
    <row r="1073" spans="1:94">
      <c r="A1073" s="138" t="s">
        <v>83</v>
      </c>
      <c r="B1073" s="163">
        <v>41334</v>
      </c>
      <c r="C1073" s="31">
        <v>36583.557837963097</v>
      </c>
      <c r="D1073" s="31">
        <v>0</v>
      </c>
      <c r="E1073" s="31">
        <v>5523.8950471878097</v>
      </c>
      <c r="F1073" s="31">
        <v>4390.4530237317103</v>
      </c>
      <c r="G1073" s="31">
        <v>989.82663021981705</v>
      </c>
      <c r="H1073" s="31">
        <v>0</v>
      </c>
      <c r="I1073" s="31">
        <v>0</v>
      </c>
      <c r="J1073" s="31">
        <v>21710.677059173599</v>
      </c>
      <c r="K1073" s="31">
        <v>127.15375017188499</v>
      </c>
      <c r="L1073" s="31">
        <v>695.40638951957203</v>
      </c>
      <c r="M1073" s="31">
        <v>17213.241192340902</v>
      </c>
      <c r="N1073" s="31">
        <v>3825.2903402447701</v>
      </c>
      <c r="O1073" s="31">
        <v>0</v>
      </c>
      <c r="P1073" s="31">
        <v>17918.4041223526</v>
      </c>
      <c r="Q1073" s="31">
        <v>2358.5733393728701</v>
      </c>
      <c r="R1073" s="31">
        <v>0</v>
      </c>
      <c r="S1073" s="31">
        <v>983.92613102495704</v>
      </c>
      <c r="T1073" s="31">
        <v>0</v>
      </c>
      <c r="U1073" s="31">
        <v>21687.950172276265</v>
      </c>
      <c r="V1073" s="31">
        <v>1932216.0777130099</v>
      </c>
      <c r="W1073" s="31">
        <v>0</v>
      </c>
      <c r="X1073" s="31">
        <v>334132.46642684902</v>
      </c>
      <c r="Y1073" s="31">
        <v>221320.783178329</v>
      </c>
      <c r="Z1073" s="31">
        <v>132936.75986290001</v>
      </c>
      <c r="AA1073" s="31">
        <v>0</v>
      </c>
      <c r="AB1073" s="31">
        <v>0</v>
      </c>
      <c r="AC1073" s="31">
        <v>6505309.6479492197</v>
      </c>
      <c r="AD1073" s="31">
        <v>9473.7504984140396</v>
      </c>
      <c r="AE1073" s="31">
        <v>12702.140516281101</v>
      </c>
      <c r="AF1073" s="31">
        <v>779954.688774109</v>
      </c>
      <c r="AG1073" s="31">
        <v>475500.46662139898</v>
      </c>
      <c r="AH1073" s="31">
        <v>0</v>
      </c>
      <c r="AI1073" s="31">
        <v>777050.54112243699</v>
      </c>
      <c r="AJ1073" s="31">
        <v>224273.39434051499</v>
      </c>
      <c r="AK1073" s="31">
        <v>0</v>
      </c>
      <c r="AL1073" s="31">
        <v>133565.04245376599</v>
      </c>
      <c r="AM1073" s="31">
        <v>0</v>
      </c>
      <c r="AN1073" s="31">
        <v>6497997.3291626005</v>
      </c>
      <c r="AO1073" s="31">
        <v>17248749.964843798</v>
      </c>
      <c r="AP1073" s="31">
        <v>0</v>
      </c>
      <c r="AQ1073" s="31">
        <v>2796079.7736816402</v>
      </c>
      <c r="AR1073" s="31">
        <v>1838251.3473052999</v>
      </c>
      <c r="AS1073" s="31">
        <v>1097997.10575867</v>
      </c>
      <c r="AT1073" s="31">
        <v>0</v>
      </c>
      <c r="AU1073" s="31">
        <v>0</v>
      </c>
      <c r="AV1073" s="31">
        <v>20230764.542236298</v>
      </c>
      <c r="AW1073" s="31">
        <v>30411.5846071243</v>
      </c>
      <c r="AX1073" s="31">
        <v>148347.691614151</v>
      </c>
      <c r="AY1073" s="31">
        <v>7165378.3968505897</v>
      </c>
      <c r="AZ1073" s="31">
        <v>3930164.0234069801</v>
      </c>
      <c r="BA1073" s="31">
        <v>0</v>
      </c>
      <c r="BB1073" s="31">
        <v>6939444.55322266</v>
      </c>
      <c r="BC1073" s="31">
        <v>1878044.81730652</v>
      </c>
      <c r="BD1073" s="31">
        <v>0</v>
      </c>
      <c r="BE1073" s="31">
        <v>1099888.9931793199</v>
      </c>
      <c r="BF1073" s="31">
        <v>0</v>
      </c>
      <c r="BG1073" s="31">
        <v>20228502.146484401</v>
      </c>
      <c r="BH1073" s="31">
        <v>4303098.1367797898</v>
      </c>
      <c r="BI1073" s="31">
        <v>0</v>
      </c>
      <c r="BJ1073" s="31">
        <v>1118550.50442505</v>
      </c>
      <c r="BK1073" s="31">
        <v>858975.67061615002</v>
      </c>
      <c r="BL1073" s="31">
        <v>0</v>
      </c>
      <c r="BM1073" s="31">
        <v>0</v>
      </c>
      <c r="BN1073" s="31">
        <v>0</v>
      </c>
      <c r="BO1073" s="31">
        <v>0</v>
      </c>
      <c r="BP1073" s="31">
        <v>0</v>
      </c>
      <c r="BQ1073" s="31">
        <v>0</v>
      </c>
      <c r="BR1073" s="31">
        <v>2362611.1798095698</v>
      </c>
      <c r="BS1073" s="31">
        <v>1455587.4434356701</v>
      </c>
      <c r="BT1073" s="31">
        <v>0</v>
      </c>
      <c r="BU1073" s="31">
        <v>552219.75</v>
      </c>
      <c r="BV1073" s="31">
        <v>1034419.41391754</v>
      </c>
      <c r="BW1073" s="31">
        <v>0</v>
      </c>
      <c r="BX1073" s="31">
        <v>91616.663749694795</v>
      </c>
      <c r="BY1073" s="31">
        <v>0</v>
      </c>
      <c r="BZ1073" s="31">
        <v>0</v>
      </c>
      <c r="CA1073" s="31">
        <v>42112.6435666084</v>
      </c>
      <c r="CB1073" s="31">
        <v>2269613.9385681199</v>
      </c>
      <c r="CC1073" s="31">
        <v>20117390.730712902</v>
      </c>
      <c r="CD1073" s="31">
        <v>5423210.7569580097</v>
      </c>
      <c r="CE1073" s="31">
        <v>986.48101818561599</v>
      </c>
      <c r="CF1073" s="31">
        <v>133732.91582870501</v>
      </c>
      <c r="CG1073" s="31">
        <v>1101274.89349365</v>
      </c>
      <c r="CH1073" s="31">
        <v>91616.663749694795</v>
      </c>
      <c r="CI1073" s="31">
        <v>43095.277557373003</v>
      </c>
      <c r="CJ1073" s="31">
        <v>2403732.8658142099</v>
      </c>
      <c r="CK1073" s="31">
        <v>21193086.410156298</v>
      </c>
      <c r="CL1073" s="31">
        <v>5515602.7080688505</v>
      </c>
      <c r="CM1073" s="31">
        <v>64680.107923984498</v>
      </c>
      <c r="CN1073" s="31">
        <v>8920271.6461181603</v>
      </c>
      <c r="CO1073" s="31">
        <v>41464236.591308601</v>
      </c>
      <c r="CP1073" s="31">
        <v>5515602.7080688505</v>
      </c>
    </row>
    <row r="1074" spans="1:94">
      <c r="A1074" s="138" t="s">
        <v>83</v>
      </c>
      <c r="B1074" s="163">
        <v>41426</v>
      </c>
      <c r="C1074" s="31">
        <v>36715.7406449318</v>
      </c>
      <c r="D1074" s="31">
        <v>0</v>
      </c>
      <c r="E1074" s="31">
        <v>5418.1118786931002</v>
      </c>
      <c r="F1074" s="31">
        <v>4313.7148060202599</v>
      </c>
      <c r="G1074" s="31">
        <v>1010.60449502617</v>
      </c>
      <c r="H1074" s="31">
        <v>0</v>
      </c>
      <c r="I1074" s="31">
        <v>0</v>
      </c>
      <c r="J1074" s="31">
        <v>21778.994384527199</v>
      </c>
      <c r="K1074" s="31">
        <v>118.25750850047901</v>
      </c>
      <c r="L1074" s="31">
        <v>512.519269786775</v>
      </c>
      <c r="M1074" s="31">
        <v>17364.411764621698</v>
      </c>
      <c r="N1074" s="31">
        <v>3813.7351228296802</v>
      </c>
      <c r="O1074" s="31">
        <v>0</v>
      </c>
      <c r="P1074" s="31">
        <v>18156.142407894102</v>
      </c>
      <c r="Q1074" s="31">
        <v>2339.7581901252302</v>
      </c>
      <c r="R1074" s="31">
        <v>0</v>
      </c>
      <c r="S1074" s="31">
        <v>1013.03966909647</v>
      </c>
      <c r="T1074" s="31">
        <v>0</v>
      </c>
      <c r="U1074" s="31">
        <v>21771.73007646628</v>
      </c>
      <c r="V1074" s="31">
        <v>1942217.69515991</v>
      </c>
      <c r="W1074" s="31">
        <v>0</v>
      </c>
      <c r="X1074" s="31">
        <v>329127.67528533901</v>
      </c>
      <c r="Y1074" s="31">
        <v>218441.563526154</v>
      </c>
      <c r="Z1074" s="31">
        <v>132683.966119766</v>
      </c>
      <c r="AA1074" s="31">
        <v>0</v>
      </c>
      <c r="AB1074" s="31">
        <v>0</v>
      </c>
      <c r="AC1074" s="31">
        <v>6549744.8449096698</v>
      </c>
      <c r="AD1074" s="31">
        <v>9171.5137447118796</v>
      </c>
      <c r="AE1074" s="31">
        <v>8439.2851387262308</v>
      </c>
      <c r="AF1074" s="31">
        <v>788658.02241516102</v>
      </c>
      <c r="AG1074" s="31">
        <v>473819.905025482</v>
      </c>
      <c r="AH1074" s="31">
        <v>0</v>
      </c>
      <c r="AI1074" s="31">
        <v>778546.94472503697</v>
      </c>
      <c r="AJ1074" s="31">
        <v>224014.48429489101</v>
      </c>
      <c r="AK1074" s="31">
        <v>0</v>
      </c>
      <c r="AL1074" s="31">
        <v>133491.946615219</v>
      </c>
      <c r="AM1074" s="31">
        <v>0</v>
      </c>
      <c r="AN1074" s="31">
        <v>6544720.7107543899</v>
      </c>
      <c r="AO1074" s="31">
        <v>17426247.0400391</v>
      </c>
      <c r="AP1074" s="31">
        <v>0</v>
      </c>
      <c r="AQ1074" s="31">
        <v>2761554.41052246</v>
      </c>
      <c r="AR1074" s="31">
        <v>1807092.0942077599</v>
      </c>
      <c r="AS1074" s="31">
        <v>1094708.13510132</v>
      </c>
      <c r="AT1074" s="31">
        <v>0</v>
      </c>
      <c r="AU1074" s="31">
        <v>0</v>
      </c>
      <c r="AV1074" s="31">
        <v>20417047.644775402</v>
      </c>
      <c r="AW1074" s="31">
        <v>29300.2004563808</v>
      </c>
      <c r="AX1074" s="31">
        <v>98652.018134117097</v>
      </c>
      <c r="AY1074" s="31">
        <v>7294088.5368042002</v>
      </c>
      <c r="AZ1074" s="31">
        <v>3930715.0317688002</v>
      </c>
      <c r="BA1074" s="31">
        <v>0</v>
      </c>
      <c r="BB1074" s="31">
        <v>7019284.18859863</v>
      </c>
      <c r="BC1074" s="31">
        <v>1884268.9437561</v>
      </c>
      <c r="BD1074" s="31">
        <v>0</v>
      </c>
      <c r="BE1074" s="31">
        <v>1101373.3241882301</v>
      </c>
      <c r="BF1074" s="31">
        <v>0</v>
      </c>
      <c r="BG1074" s="31">
        <v>20392924.756347701</v>
      </c>
      <c r="BH1074" s="31">
        <v>4335697.9889526404</v>
      </c>
      <c r="BI1074" s="31">
        <v>0</v>
      </c>
      <c r="BJ1074" s="31">
        <v>1121114.5615692099</v>
      </c>
      <c r="BK1074" s="31">
        <v>859705.92542266799</v>
      </c>
      <c r="BL1074" s="31">
        <v>0</v>
      </c>
      <c r="BM1074" s="31">
        <v>0</v>
      </c>
      <c r="BN1074" s="31">
        <v>0</v>
      </c>
      <c r="BO1074" s="31">
        <v>0</v>
      </c>
      <c r="BP1074" s="31">
        <v>0</v>
      </c>
      <c r="BQ1074" s="31">
        <v>0</v>
      </c>
      <c r="BR1074" s="31">
        <v>2398842.82458496</v>
      </c>
      <c r="BS1074" s="31">
        <v>1458482.35943604</v>
      </c>
      <c r="BT1074" s="31">
        <v>0</v>
      </c>
      <c r="BU1074" s="31">
        <v>556573.67999267601</v>
      </c>
      <c r="BV1074" s="31">
        <v>1040123.22100067</v>
      </c>
      <c r="BW1074" s="31">
        <v>0</v>
      </c>
      <c r="BX1074" s="31">
        <v>90767.118507385298</v>
      </c>
      <c r="BY1074" s="31">
        <v>0</v>
      </c>
      <c r="BZ1074" s="31">
        <v>0</v>
      </c>
      <c r="CA1074" s="31">
        <v>42140.747513294198</v>
      </c>
      <c r="CB1074" s="31">
        <v>2271741.5113220201</v>
      </c>
      <c r="CC1074" s="31">
        <v>20211127.3671875</v>
      </c>
      <c r="CD1074" s="31">
        <v>5467228.0992431603</v>
      </c>
      <c r="CE1074" s="31">
        <v>1010.63825277239</v>
      </c>
      <c r="CF1074" s="31">
        <v>133013.99801254299</v>
      </c>
      <c r="CG1074" s="31">
        <v>1096446.15544128</v>
      </c>
      <c r="CH1074" s="31">
        <v>90767.118507385298</v>
      </c>
      <c r="CI1074" s="31">
        <v>43147.856675624796</v>
      </c>
      <c r="CJ1074" s="31">
        <v>2404482.3024597201</v>
      </c>
      <c r="CK1074" s="31">
        <v>21289658.548828099</v>
      </c>
      <c r="CL1074" s="31">
        <v>5558166.1542968797</v>
      </c>
      <c r="CM1074" s="31">
        <v>64779.897068500497</v>
      </c>
      <c r="CN1074" s="31">
        <v>8950727.2242431603</v>
      </c>
      <c r="CO1074" s="31">
        <v>41697381.191406302</v>
      </c>
      <c r="CP1074" s="31">
        <v>5558166.1542968797</v>
      </c>
    </row>
    <row r="1075" spans="1:94">
      <c r="A1075" s="138" t="s">
        <v>83</v>
      </c>
      <c r="B1075" s="163">
        <v>41518</v>
      </c>
      <c r="C1075" s="31">
        <v>36581.9491314888</v>
      </c>
      <c r="D1075" s="31">
        <v>0</v>
      </c>
      <c r="E1075" s="31">
        <v>5294.2460782527896</v>
      </c>
      <c r="F1075" s="31">
        <v>4209.8190051913298</v>
      </c>
      <c r="G1075" s="31">
        <v>1032.7134186327501</v>
      </c>
      <c r="H1075" s="31">
        <v>0</v>
      </c>
      <c r="I1075" s="31">
        <v>0</v>
      </c>
      <c r="J1075" s="31">
        <v>21562.482107162501</v>
      </c>
      <c r="K1075" s="31">
        <v>101.754740769975</v>
      </c>
      <c r="L1075" s="31">
        <v>81.106177668087199</v>
      </c>
      <c r="M1075" s="31">
        <v>17325.376058340102</v>
      </c>
      <c r="N1075" s="31">
        <v>3769.0656093061002</v>
      </c>
      <c r="O1075" s="31">
        <v>0</v>
      </c>
      <c r="P1075" s="31">
        <v>18496.3151502609</v>
      </c>
      <c r="Q1075" s="31">
        <v>2315.3104367852202</v>
      </c>
      <c r="R1075" s="31">
        <v>0</v>
      </c>
      <c r="S1075" s="31">
        <v>1039.49871858954</v>
      </c>
      <c r="T1075" s="31">
        <v>0</v>
      </c>
      <c r="U1075" s="31">
        <v>21750.502245799624</v>
      </c>
      <c r="V1075" s="31">
        <v>1934424.3636932401</v>
      </c>
      <c r="W1075" s="31">
        <v>0</v>
      </c>
      <c r="X1075" s="31">
        <v>322558.79969787598</v>
      </c>
      <c r="Y1075" s="31">
        <v>216360.151926041</v>
      </c>
      <c r="Z1075" s="31">
        <v>135122.98611259501</v>
      </c>
      <c r="AA1075" s="31">
        <v>0</v>
      </c>
      <c r="AB1075" s="31">
        <v>0</v>
      </c>
      <c r="AC1075" s="31">
        <v>6514279.37182617</v>
      </c>
      <c r="AD1075" s="31">
        <v>7796.89539051056</v>
      </c>
      <c r="AE1075" s="31">
        <v>4398.4202757477797</v>
      </c>
      <c r="AF1075" s="31">
        <v>787821.67297363305</v>
      </c>
      <c r="AG1075" s="31">
        <v>466638.47589492798</v>
      </c>
      <c r="AH1075" s="31">
        <v>0</v>
      </c>
      <c r="AI1075" s="31">
        <v>778632.34929657006</v>
      </c>
      <c r="AJ1075" s="31">
        <v>219604.63187217701</v>
      </c>
      <c r="AK1075" s="31">
        <v>0</v>
      </c>
      <c r="AL1075" s="31">
        <v>134939.63979911801</v>
      </c>
      <c r="AM1075" s="31">
        <v>0</v>
      </c>
      <c r="AN1075" s="31">
        <v>6533094.1197509803</v>
      </c>
      <c r="AO1075" s="31">
        <v>17461753.122558601</v>
      </c>
      <c r="AP1075" s="31">
        <v>0</v>
      </c>
      <c r="AQ1075" s="31">
        <v>2726542.3639831501</v>
      </c>
      <c r="AR1075" s="31">
        <v>1799105.8685455299</v>
      </c>
      <c r="AS1075" s="31">
        <v>1113001.1746368399</v>
      </c>
      <c r="AT1075" s="31">
        <v>0</v>
      </c>
      <c r="AU1075" s="31">
        <v>0</v>
      </c>
      <c r="AV1075" s="31">
        <v>20316664.091796901</v>
      </c>
      <c r="AW1075" s="31">
        <v>24903.186686754201</v>
      </c>
      <c r="AX1075" s="31">
        <v>37008.429453372999</v>
      </c>
      <c r="AY1075" s="31">
        <v>7308591.9595947303</v>
      </c>
      <c r="AZ1075" s="31">
        <v>3888532.6851806599</v>
      </c>
      <c r="BA1075" s="31">
        <v>0</v>
      </c>
      <c r="BB1075" s="31">
        <v>7101660.5166015597</v>
      </c>
      <c r="BC1075" s="31">
        <v>1856512.09977722</v>
      </c>
      <c r="BD1075" s="31">
        <v>0</v>
      </c>
      <c r="BE1075" s="31">
        <v>1112844.02926636</v>
      </c>
      <c r="BF1075" s="31">
        <v>0</v>
      </c>
      <c r="BG1075" s="31">
        <v>20367637.865722701</v>
      </c>
      <c r="BH1075" s="31">
        <v>4283865.1774902297</v>
      </c>
      <c r="BI1075" s="31">
        <v>0</v>
      </c>
      <c r="BJ1075" s="31">
        <v>1089993.38354492</v>
      </c>
      <c r="BK1075" s="31">
        <v>846671.81195068394</v>
      </c>
      <c r="BL1075" s="31">
        <v>0</v>
      </c>
      <c r="BM1075" s="31">
        <v>0</v>
      </c>
      <c r="BN1075" s="31">
        <v>0</v>
      </c>
      <c r="BO1075" s="31">
        <v>0</v>
      </c>
      <c r="BP1075" s="31">
        <v>0</v>
      </c>
      <c r="BQ1075" s="31">
        <v>0</v>
      </c>
      <c r="BR1075" s="31">
        <v>2407127.9860229502</v>
      </c>
      <c r="BS1075" s="31">
        <v>1443375.08506775</v>
      </c>
      <c r="BT1075" s="31">
        <v>0</v>
      </c>
      <c r="BU1075" s="31">
        <v>469989.37999725301</v>
      </c>
      <c r="BV1075" s="31">
        <v>1023914.5403595</v>
      </c>
      <c r="BW1075" s="31">
        <v>0</v>
      </c>
      <c r="BX1075" s="31">
        <v>80580.564997673006</v>
      </c>
      <c r="BY1075" s="31">
        <v>0</v>
      </c>
      <c r="BZ1075" s="31">
        <v>0</v>
      </c>
      <c r="CA1075" s="31">
        <v>41877.893043518103</v>
      </c>
      <c r="CB1075" s="31">
        <v>2256179.3891296401</v>
      </c>
      <c r="CC1075" s="31">
        <v>20167854.641845699</v>
      </c>
      <c r="CD1075" s="31">
        <v>5365489.8194580097</v>
      </c>
      <c r="CE1075" s="31">
        <v>1034.50392328203</v>
      </c>
      <c r="CF1075" s="31">
        <v>134755.29721069301</v>
      </c>
      <c r="CG1075" s="31">
        <v>1110678.3081817599</v>
      </c>
      <c r="CH1075" s="31">
        <v>80580.564997673006</v>
      </c>
      <c r="CI1075" s="31">
        <v>42917.246206283598</v>
      </c>
      <c r="CJ1075" s="31">
        <v>2390553.6344604502</v>
      </c>
      <c r="CK1075" s="31">
        <v>21290185.1486816</v>
      </c>
      <c r="CL1075" s="31">
        <v>5449819.3158569299</v>
      </c>
      <c r="CM1075" s="31">
        <v>64549.480066299402</v>
      </c>
      <c r="CN1075" s="31">
        <v>8910581.3088378906</v>
      </c>
      <c r="CO1075" s="31">
        <v>41642456.431152299</v>
      </c>
      <c r="CP1075" s="31">
        <v>5449819.3158569299</v>
      </c>
    </row>
    <row r="1076" spans="1:94">
      <c r="A1076" s="138" t="s">
        <v>83</v>
      </c>
      <c r="B1076" s="163">
        <v>41609</v>
      </c>
      <c r="C1076" s="31">
        <v>36377.876402378097</v>
      </c>
      <c r="D1076" s="31">
        <v>0</v>
      </c>
      <c r="E1076" s="31">
        <v>5172.2528501749002</v>
      </c>
      <c r="F1076" s="31">
        <v>4100.8048272132901</v>
      </c>
      <c r="G1076" s="31">
        <v>1015.17542324215</v>
      </c>
      <c r="H1076" s="31">
        <v>0</v>
      </c>
      <c r="I1076" s="31">
        <v>0</v>
      </c>
      <c r="J1076" s="31">
        <v>21285.1134982109</v>
      </c>
      <c r="K1076" s="31">
        <v>75.7326325811446</v>
      </c>
      <c r="L1076" s="31">
        <v>60.782208500895599</v>
      </c>
      <c r="M1076" s="31">
        <v>17259.344028711301</v>
      </c>
      <c r="N1076" s="31">
        <v>3723.2084512412498</v>
      </c>
      <c r="O1076" s="31">
        <v>0</v>
      </c>
      <c r="P1076" s="31">
        <v>18195.801794052099</v>
      </c>
      <c r="Q1076" s="31">
        <v>2295.61335846782</v>
      </c>
      <c r="R1076" s="31">
        <v>0</v>
      </c>
      <c r="S1076" s="31">
        <v>1013.93769752234</v>
      </c>
      <c r="T1076" s="31">
        <v>0</v>
      </c>
      <c r="U1076" s="31">
        <v>21593.273917151477</v>
      </c>
      <c r="V1076" s="31">
        <v>1899850.6290740999</v>
      </c>
      <c r="W1076" s="31">
        <v>0</v>
      </c>
      <c r="X1076" s="31">
        <v>309336.63425445597</v>
      </c>
      <c r="Y1076" s="31">
        <v>203566.88064002999</v>
      </c>
      <c r="Z1076" s="31">
        <v>133857.04082870501</v>
      </c>
      <c r="AA1076" s="31">
        <v>0</v>
      </c>
      <c r="AB1076" s="31">
        <v>0</v>
      </c>
      <c r="AC1076" s="31">
        <v>6401933.4390258798</v>
      </c>
      <c r="AD1076" s="31">
        <v>6402.3966503143301</v>
      </c>
      <c r="AE1076" s="31">
        <v>3400.5385356247398</v>
      </c>
      <c r="AF1076" s="31">
        <v>771165.16590881301</v>
      </c>
      <c r="AG1076" s="31">
        <v>450392.46290588402</v>
      </c>
      <c r="AH1076" s="31">
        <v>0</v>
      </c>
      <c r="AI1076" s="31">
        <v>758301.34976959205</v>
      </c>
      <c r="AJ1076" s="31">
        <v>220990.87719535801</v>
      </c>
      <c r="AK1076" s="31">
        <v>0</v>
      </c>
      <c r="AL1076" s="31">
        <v>132575.35233688401</v>
      </c>
      <c r="AM1076" s="31">
        <v>0</v>
      </c>
      <c r="AN1076" s="31">
        <v>6438723.9948120099</v>
      </c>
      <c r="AO1076" s="31">
        <v>17219010.730712902</v>
      </c>
      <c r="AP1076" s="31">
        <v>0</v>
      </c>
      <c r="AQ1076" s="31">
        <v>2612163.2710266099</v>
      </c>
      <c r="AR1076" s="31">
        <v>1681339.93449402</v>
      </c>
      <c r="AS1076" s="31">
        <v>1110244.9221954299</v>
      </c>
      <c r="AT1076" s="31">
        <v>0</v>
      </c>
      <c r="AU1076" s="31">
        <v>0</v>
      </c>
      <c r="AV1076" s="31">
        <v>20160485.454833999</v>
      </c>
      <c r="AW1076" s="31">
        <v>20648.762548685099</v>
      </c>
      <c r="AX1076" s="31">
        <v>31562.017704009999</v>
      </c>
      <c r="AY1076" s="31">
        <v>7165938.7110595703</v>
      </c>
      <c r="AZ1076" s="31">
        <v>3767390.0932006799</v>
      </c>
      <c r="BA1076" s="31">
        <v>0</v>
      </c>
      <c r="BB1076" s="31">
        <v>6929219.6311035203</v>
      </c>
      <c r="BC1076" s="31">
        <v>1878439.48046875</v>
      </c>
      <c r="BD1076" s="31">
        <v>0</v>
      </c>
      <c r="BE1076" s="31">
        <v>1102313.9192657501</v>
      </c>
      <c r="BF1076" s="31">
        <v>0</v>
      </c>
      <c r="BG1076" s="31">
        <v>20254284.082275402</v>
      </c>
      <c r="BH1076" s="31">
        <v>4243466.9682617197</v>
      </c>
      <c r="BI1076" s="31">
        <v>0</v>
      </c>
      <c r="BJ1076" s="31">
        <v>1064258.3188018801</v>
      </c>
      <c r="BK1076" s="31">
        <v>820242.44518279994</v>
      </c>
      <c r="BL1076" s="31">
        <v>0</v>
      </c>
      <c r="BM1076" s="31">
        <v>0</v>
      </c>
      <c r="BN1076" s="31">
        <v>0</v>
      </c>
      <c r="BO1076" s="31">
        <v>0</v>
      </c>
      <c r="BP1076" s="31">
        <v>0</v>
      </c>
      <c r="BQ1076" s="31">
        <v>0</v>
      </c>
      <c r="BR1076" s="31">
        <v>2379700.66619873</v>
      </c>
      <c r="BS1076" s="31">
        <v>1396591.6728057901</v>
      </c>
      <c r="BT1076" s="31">
        <v>0</v>
      </c>
      <c r="BU1076" s="31">
        <v>541625.71999359096</v>
      </c>
      <c r="BV1076" s="31">
        <v>1030590.9917983999</v>
      </c>
      <c r="BW1076" s="31">
        <v>0</v>
      </c>
      <c r="BX1076" s="31">
        <v>89099.793836593599</v>
      </c>
      <c r="BY1076" s="31">
        <v>0</v>
      </c>
      <c r="BZ1076" s="31">
        <v>0</v>
      </c>
      <c r="CA1076" s="31">
        <v>41542.881460189798</v>
      </c>
      <c r="CB1076" s="31">
        <v>2206559.5069274898</v>
      </c>
      <c r="CC1076" s="31">
        <v>19754136.4533691</v>
      </c>
      <c r="CD1076" s="31">
        <v>5297092.5666503897</v>
      </c>
      <c r="CE1076" s="31">
        <v>1018.4607865437901</v>
      </c>
      <c r="CF1076" s="31">
        <v>133133.12317085301</v>
      </c>
      <c r="CG1076" s="31">
        <v>1108146.91552734</v>
      </c>
      <c r="CH1076" s="31">
        <v>89099.793836593599</v>
      </c>
      <c r="CI1076" s="31">
        <v>42564.585664272301</v>
      </c>
      <c r="CJ1076" s="31">
        <v>2339837.2014465299</v>
      </c>
      <c r="CK1076" s="31">
        <v>20898648.3505859</v>
      </c>
      <c r="CL1076" s="31">
        <v>5381731.5524902297</v>
      </c>
      <c r="CM1076" s="31">
        <v>63986.071492672003</v>
      </c>
      <c r="CN1076" s="31">
        <v>8767691.1944580097</v>
      </c>
      <c r="CO1076" s="31">
        <v>41100421.945800804</v>
      </c>
      <c r="CP1076" s="31">
        <v>5381731.5524902297</v>
      </c>
    </row>
    <row r="1077" spans="1:94">
      <c r="A1077" s="138" t="s">
        <v>83</v>
      </c>
      <c r="B1077" s="163">
        <v>41699</v>
      </c>
      <c r="C1077" s="31">
        <v>36161.799705982201</v>
      </c>
      <c r="D1077" s="31">
        <v>0</v>
      </c>
      <c r="E1077" s="31">
        <v>5035.9218707084701</v>
      </c>
      <c r="F1077" s="31">
        <v>3995.15367355943</v>
      </c>
      <c r="G1077" s="31">
        <v>1009.97385138273</v>
      </c>
      <c r="H1077" s="31">
        <v>0</v>
      </c>
      <c r="I1077" s="31">
        <v>0</v>
      </c>
      <c r="J1077" s="31">
        <v>21705.531563520399</v>
      </c>
      <c r="K1077" s="31">
        <v>53.664930218365001</v>
      </c>
      <c r="L1077" s="31">
        <v>54.858032768126598</v>
      </c>
      <c r="M1077" s="31">
        <v>17178.9468443394</v>
      </c>
      <c r="N1077" s="31">
        <v>3668.3050084710098</v>
      </c>
      <c r="O1077" s="31">
        <v>0</v>
      </c>
      <c r="P1077" s="31">
        <v>17947.553484201399</v>
      </c>
      <c r="Q1077" s="31">
        <v>2264.55295833945</v>
      </c>
      <c r="R1077" s="31">
        <v>0</v>
      </c>
      <c r="S1077" s="31">
        <v>1002.6579368934</v>
      </c>
      <c r="T1077" s="31">
        <v>0</v>
      </c>
      <c r="U1077" s="31">
        <v>21552.839338887414</v>
      </c>
      <c r="V1077" s="31">
        <v>1872892.7820282001</v>
      </c>
      <c r="W1077" s="31">
        <v>0</v>
      </c>
      <c r="X1077" s="31">
        <v>301099.89735031099</v>
      </c>
      <c r="Y1077" s="31">
        <v>196899.240545273</v>
      </c>
      <c r="Z1077" s="31">
        <v>127602.780179024</v>
      </c>
      <c r="AA1077" s="31">
        <v>0</v>
      </c>
      <c r="AB1077" s="31">
        <v>0</v>
      </c>
      <c r="AC1077" s="31">
        <v>6420830.6118774395</v>
      </c>
      <c r="AD1077" s="31">
        <v>3490.3741717934599</v>
      </c>
      <c r="AE1077" s="31">
        <v>4346.5151612162599</v>
      </c>
      <c r="AF1077" s="31">
        <v>769015.20576477097</v>
      </c>
      <c r="AG1077" s="31">
        <v>442005.71642684902</v>
      </c>
      <c r="AH1077" s="31">
        <v>0</v>
      </c>
      <c r="AI1077" s="31">
        <v>744526.764060974</v>
      </c>
      <c r="AJ1077" s="31">
        <v>217623.42505073501</v>
      </c>
      <c r="AK1077" s="31">
        <v>0</v>
      </c>
      <c r="AL1077" s="31">
        <v>128302.580217361</v>
      </c>
      <c r="AM1077" s="31">
        <v>0</v>
      </c>
      <c r="AN1077" s="31">
        <v>6396683.8566894503</v>
      </c>
      <c r="AO1077" s="31">
        <v>17050517.089111298</v>
      </c>
      <c r="AP1077" s="31">
        <v>0</v>
      </c>
      <c r="AQ1077" s="31">
        <v>2519152.4761657701</v>
      </c>
      <c r="AR1077" s="31">
        <v>1612760.2621765099</v>
      </c>
      <c r="AS1077" s="31">
        <v>1073793.1303405799</v>
      </c>
      <c r="AT1077" s="31">
        <v>0</v>
      </c>
      <c r="AU1077" s="31">
        <v>0</v>
      </c>
      <c r="AV1077" s="31">
        <v>20330133.65625</v>
      </c>
      <c r="AW1077" s="31">
        <v>11453.1652756929</v>
      </c>
      <c r="AX1077" s="31">
        <v>31748.6496593952</v>
      </c>
      <c r="AY1077" s="31">
        <v>7216300.5046997098</v>
      </c>
      <c r="AZ1077" s="31">
        <v>3719851.4122619601</v>
      </c>
      <c r="BA1077" s="31">
        <v>0</v>
      </c>
      <c r="BB1077" s="31">
        <v>6770726.1575317401</v>
      </c>
      <c r="BC1077" s="31">
        <v>1859097.99728394</v>
      </c>
      <c r="BD1077" s="31">
        <v>0</v>
      </c>
      <c r="BE1077" s="31">
        <v>1075667.7244720501</v>
      </c>
      <c r="BF1077" s="31">
        <v>0</v>
      </c>
      <c r="BG1077" s="31">
        <v>20297146.987548798</v>
      </c>
      <c r="BH1077" s="31">
        <v>4269802.2621459998</v>
      </c>
      <c r="BI1077" s="31">
        <v>0</v>
      </c>
      <c r="BJ1077" s="31">
        <v>1061004.1806030299</v>
      </c>
      <c r="BK1077" s="31">
        <v>798850.42398071301</v>
      </c>
      <c r="BL1077" s="31">
        <v>0</v>
      </c>
      <c r="BM1077" s="31">
        <v>0</v>
      </c>
      <c r="BN1077" s="31">
        <v>0</v>
      </c>
      <c r="BO1077" s="31">
        <v>0</v>
      </c>
      <c r="BP1077" s="31">
        <v>0</v>
      </c>
      <c r="BQ1077" s="31">
        <v>0</v>
      </c>
      <c r="BR1077" s="31">
        <v>2371603.6076354999</v>
      </c>
      <c r="BS1077" s="31">
        <v>1385716.22080994</v>
      </c>
      <c r="BT1077" s="31">
        <v>0</v>
      </c>
      <c r="BU1077" s="31">
        <v>527929.25</v>
      </c>
      <c r="BV1077" s="31">
        <v>1037850.94642639</v>
      </c>
      <c r="BW1077" s="31">
        <v>0</v>
      </c>
      <c r="BX1077" s="31">
        <v>88292.977320671096</v>
      </c>
      <c r="BY1077" s="31">
        <v>0</v>
      </c>
      <c r="BZ1077" s="31">
        <v>0</v>
      </c>
      <c r="CA1077" s="31">
        <v>41195.0626134872</v>
      </c>
      <c r="CB1077" s="31">
        <v>2176662.44708252</v>
      </c>
      <c r="CC1077" s="31">
        <v>19639589.296875</v>
      </c>
      <c r="CD1077" s="31">
        <v>5339054.6145019503</v>
      </c>
      <c r="CE1077" s="31">
        <v>1004.3813551217301</v>
      </c>
      <c r="CF1077" s="31">
        <v>128229.78205680801</v>
      </c>
      <c r="CG1077" s="31">
        <v>1075717.4476318399</v>
      </c>
      <c r="CH1077" s="31">
        <v>88292.977320671096</v>
      </c>
      <c r="CI1077" s="31">
        <v>42195.7147092819</v>
      </c>
      <c r="CJ1077" s="31">
        <v>2305296.0862121601</v>
      </c>
      <c r="CK1077" s="31">
        <v>20685242.7492676</v>
      </c>
      <c r="CL1077" s="31">
        <v>5427796.4161987295</v>
      </c>
      <c r="CM1077" s="31">
        <v>63637.490242958098</v>
      </c>
      <c r="CN1077" s="31">
        <v>8723453.3568115197</v>
      </c>
      <c r="CO1077" s="31">
        <v>41030679.425781302</v>
      </c>
      <c r="CP1077" s="31">
        <v>5427796.4161987295</v>
      </c>
    </row>
    <row r="1078" spans="1:94">
      <c r="A1078" s="138" t="s">
        <v>83</v>
      </c>
      <c r="B1078" s="163">
        <v>41791</v>
      </c>
      <c r="C1078" s="31">
        <v>36037.566550731703</v>
      </c>
      <c r="D1078" s="31">
        <v>0</v>
      </c>
      <c r="E1078" s="31">
        <v>4885.0201278924897</v>
      </c>
      <c r="F1078" s="31">
        <v>3856.36466425657</v>
      </c>
      <c r="G1078" s="31">
        <v>987.92961664497898</v>
      </c>
      <c r="H1078" s="31">
        <v>0</v>
      </c>
      <c r="I1078" s="31">
        <v>0</v>
      </c>
      <c r="J1078" s="31">
        <v>21564.874251604098</v>
      </c>
      <c r="K1078" s="31">
        <v>35.998046439606703</v>
      </c>
      <c r="L1078" s="31">
        <v>217.924185788259</v>
      </c>
      <c r="M1078" s="31">
        <v>17111.220973730098</v>
      </c>
      <c r="N1078" s="31">
        <v>3632.4552625715701</v>
      </c>
      <c r="O1078" s="31">
        <v>0</v>
      </c>
      <c r="P1078" s="31">
        <v>17736.2801296711</v>
      </c>
      <c r="Q1078" s="31">
        <v>2240.3988579511602</v>
      </c>
      <c r="R1078" s="31">
        <v>0</v>
      </c>
      <c r="S1078" s="31">
        <v>988.31113816797699</v>
      </c>
      <c r="T1078" s="31">
        <v>0</v>
      </c>
      <c r="U1078" s="31">
        <v>21468.835941751182</v>
      </c>
      <c r="V1078" s="31">
        <v>1854927.9632415799</v>
      </c>
      <c r="W1078" s="31">
        <v>0</v>
      </c>
      <c r="X1078" s="31">
        <v>290335.32733535802</v>
      </c>
      <c r="Y1078" s="31">
        <v>190265.86993980399</v>
      </c>
      <c r="Z1078" s="31">
        <v>127655.938246727</v>
      </c>
      <c r="AA1078" s="31">
        <v>0</v>
      </c>
      <c r="AB1078" s="31">
        <v>0</v>
      </c>
      <c r="AC1078" s="31">
        <v>6432483.4177856399</v>
      </c>
      <c r="AD1078" s="31">
        <v>2464.9455490410301</v>
      </c>
      <c r="AE1078" s="31">
        <v>8213.9475735425895</v>
      </c>
      <c r="AF1078" s="31">
        <v>760366.26028442394</v>
      </c>
      <c r="AG1078" s="31">
        <v>434425.25512695301</v>
      </c>
      <c r="AH1078" s="31">
        <v>0</v>
      </c>
      <c r="AI1078" s="31">
        <v>730768.88136291504</v>
      </c>
      <c r="AJ1078" s="31">
        <v>212222.432367325</v>
      </c>
      <c r="AK1078" s="31">
        <v>0</v>
      </c>
      <c r="AL1078" s="31">
        <v>128357.05960655199</v>
      </c>
      <c r="AM1078" s="31">
        <v>0</v>
      </c>
      <c r="AN1078" s="31">
        <v>6418422.9476318397</v>
      </c>
      <c r="AO1078" s="31">
        <v>16945257.347900402</v>
      </c>
      <c r="AP1078" s="31">
        <v>0</v>
      </c>
      <c r="AQ1078" s="31">
        <v>2439238.7374877902</v>
      </c>
      <c r="AR1078" s="31">
        <v>1566486.0805053699</v>
      </c>
      <c r="AS1078" s="31">
        <v>1071036.45458984</v>
      </c>
      <c r="AT1078" s="31">
        <v>0</v>
      </c>
      <c r="AU1078" s="31">
        <v>0</v>
      </c>
      <c r="AV1078" s="31">
        <v>20439320.325439502</v>
      </c>
      <c r="AW1078" s="31">
        <v>8010.5414056181899</v>
      </c>
      <c r="AX1078" s="31">
        <v>73646.965578079195</v>
      </c>
      <c r="AY1078" s="31">
        <v>7149451.5985107403</v>
      </c>
      <c r="AZ1078" s="31">
        <v>3670846.0305480999</v>
      </c>
      <c r="BA1078" s="31">
        <v>0</v>
      </c>
      <c r="BB1078" s="31">
        <v>6701032.9743652297</v>
      </c>
      <c r="BC1078" s="31">
        <v>1818055.0393219001</v>
      </c>
      <c r="BD1078" s="31">
        <v>0</v>
      </c>
      <c r="BE1078" s="31">
        <v>1077098.5109405499</v>
      </c>
      <c r="BF1078" s="31">
        <v>0</v>
      </c>
      <c r="BG1078" s="31">
        <v>20390128.1022949</v>
      </c>
      <c r="BH1078" s="31">
        <v>4232049.5626831101</v>
      </c>
      <c r="BI1078" s="31">
        <v>0</v>
      </c>
      <c r="BJ1078" s="31">
        <v>1033454.39562225</v>
      </c>
      <c r="BK1078" s="31">
        <v>782458.87421417201</v>
      </c>
      <c r="BL1078" s="31">
        <v>0</v>
      </c>
      <c r="BM1078" s="31">
        <v>0</v>
      </c>
      <c r="BN1078" s="31">
        <v>0</v>
      </c>
      <c r="BO1078" s="31">
        <v>0</v>
      </c>
      <c r="BP1078" s="31">
        <v>0</v>
      </c>
      <c r="BQ1078" s="31">
        <v>0</v>
      </c>
      <c r="BR1078" s="31">
        <v>2358125.3186950702</v>
      </c>
      <c r="BS1078" s="31">
        <v>1366938.5215759301</v>
      </c>
      <c r="BT1078" s="31">
        <v>0</v>
      </c>
      <c r="BU1078" s="31">
        <v>520963.759998322</v>
      </c>
      <c r="BV1078" s="31">
        <v>1021803.45619965</v>
      </c>
      <c r="BW1078" s="31">
        <v>0</v>
      </c>
      <c r="BX1078" s="31">
        <v>87572.811638832107</v>
      </c>
      <c r="BY1078" s="31">
        <v>0</v>
      </c>
      <c r="BZ1078" s="31">
        <v>0</v>
      </c>
      <c r="CA1078" s="31">
        <v>40922.573977947199</v>
      </c>
      <c r="CB1078" s="31">
        <v>2145217.7969665499</v>
      </c>
      <c r="CC1078" s="31">
        <v>19404323.857421901</v>
      </c>
      <c r="CD1078" s="31">
        <v>5279869.74499512</v>
      </c>
      <c r="CE1078" s="31">
        <v>987.154408976436</v>
      </c>
      <c r="CF1078" s="31">
        <v>127996.229876518</v>
      </c>
      <c r="CG1078" s="31">
        <v>1072893.9838867199</v>
      </c>
      <c r="CH1078" s="31">
        <v>87572.811638832107</v>
      </c>
      <c r="CI1078" s="31">
        <v>41905.815297126799</v>
      </c>
      <c r="CJ1078" s="31">
        <v>2272958.1852417002</v>
      </c>
      <c r="CK1078" s="31">
        <v>20458578.8442383</v>
      </c>
      <c r="CL1078" s="31">
        <v>5367258.1593017597</v>
      </c>
      <c r="CM1078" s="31">
        <v>63242.148046970397</v>
      </c>
      <c r="CN1078" s="31">
        <v>8697013.9567871094</v>
      </c>
      <c r="CO1078" s="31">
        <v>40879335.598632798</v>
      </c>
      <c r="CP1078" s="31">
        <v>5367258.1593017597</v>
      </c>
    </row>
    <row r="1079" spans="1:94">
      <c r="A1079" s="138" t="s">
        <v>83</v>
      </c>
      <c r="B1079" s="163">
        <v>41883</v>
      </c>
      <c r="C1079" s="31">
        <v>36108.192682743102</v>
      </c>
      <c r="D1079" s="31">
        <v>0</v>
      </c>
      <c r="E1079" s="31">
        <v>4693.6948561668396</v>
      </c>
      <c r="F1079" s="31">
        <v>3693.1539768576599</v>
      </c>
      <c r="G1079" s="31">
        <v>987.63655231893097</v>
      </c>
      <c r="H1079" s="31">
        <v>0</v>
      </c>
      <c r="I1079" s="31">
        <v>0</v>
      </c>
      <c r="J1079" s="31">
        <v>21439.814206838601</v>
      </c>
      <c r="K1079" s="31">
        <v>21.327140050241699</v>
      </c>
      <c r="L1079" s="31">
        <v>111.065089286305</v>
      </c>
      <c r="M1079" s="31">
        <v>17091.518309831601</v>
      </c>
      <c r="N1079" s="31">
        <v>3615.3296710848799</v>
      </c>
      <c r="O1079" s="31">
        <v>0</v>
      </c>
      <c r="P1079" s="31">
        <v>17827.467730999</v>
      </c>
      <c r="Q1079" s="31">
        <v>2233.6140499413</v>
      </c>
      <c r="R1079" s="31">
        <v>0</v>
      </c>
      <c r="S1079" s="31">
        <v>994.77768130600498</v>
      </c>
      <c r="T1079" s="31">
        <v>0</v>
      </c>
      <c r="U1079" s="31">
        <v>21566.121111776709</v>
      </c>
      <c r="V1079" s="31">
        <v>1858602.08416748</v>
      </c>
      <c r="W1079" s="31">
        <v>0</v>
      </c>
      <c r="X1079" s="31">
        <v>282665.77081680298</v>
      </c>
      <c r="Y1079" s="31">
        <v>183961.365953445</v>
      </c>
      <c r="Z1079" s="31">
        <v>126568.294882774</v>
      </c>
      <c r="AA1079" s="31">
        <v>0</v>
      </c>
      <c r="AB1079" s="31">
        <v>0</v>
      </c>
      <c r="AC1079" s="31">
        <v>6426571.1063842801</v>
      </c>
      <c r="AD1079" s="31">
        <v>1448.61715352535</v>
      </c>
      <c r="AE1079" s="31">
        <v>8648.3979208469409</v>
      </c>
      <c r="AF1079" s="31">
        <v>755820.49584960903</v>
      </c>
      <c r="AG1079" s="31">
        <v>433165.585079193</v>
      </c>
      <c r="AH1079" s="31">
        <v>0</v>
      </c>
      <c r="AI1079" s="31">
        <v>731656.36268615699</v>
      </c>
      <c r="AJ1079" s="31">
        <v>212943.38899803199</v>
      </c>
      <c r="AK1079" s="31">
        <v>0</v>
      </c>
      <c r="AL1079" s="31">
        <v>126251.42622470899</v>
      </c>
      <c r="AM1079" s="31">
        <v>0</v>
      </c>
      <c r="AN1079" s="31">
        <v>6443187.8921508798</v>
      </c>
      <c r="AO1079" s="31">
        <v>17047960.6401367</v>
      </c>
      <c r="AP1079" s="31">
        <v>0</v>
      </c>
      <c r="AQ1079" s="31">
        <v>2370059.1969909701</v>
      </c>
      <c r="AR1079" s="31">
        <v>1519994.5771331801</v>
      </c>
      <c r="AS1079" s="31">
        <v>1051265.27697754</v>
      </c>
      <c r="AT1079" s="31">
        <v>0</v>
      </c>
      <c r="AU1079" s="31">
        <v>0</v>
      </c>
      <c r="AV1079" s="31">
        <v>20376490.501708999</v>
      </c>
      <c r="AW1079" s="31">
        <v>4703.3014830946904</v>
      </c>
      <c r="AX1079" s="31">
        <v>72272.201267242403</v>
      </c>
      <c r="AY1079" s="31">
        <v>7116365.3573608398</v>
      </c>
      <c r="AZ1079" s="31">
        <v>3657508.8371276902</v>
      </c>
      <c r="BA1079" s="31">
        <v>0</v>
      </c>
      <c r="BB1079" s="31">
        <v>6756114.9166259803</v>
      </c>
      <c r="BC1079" s="31">
        <v>1824072.86793518</v>
      </c>
      <c r="BD1079" s="31">
        <v>0</v>
      </c>
      <c r="BE1079" s="31">
        <v>1050095.3548431401</v>
      </c>
      <c r="BF1079" s="31">
        <v>0</v>
      </c>
      <c r="BG1079" s="31">
        <v>20418855.7119141</v>
      </c>
      <c r="BH1079" s="31">
        <v>4227623.24462891</v>
      </c>
      <c r="BI1079" s="31">
        <v>0</v>
      </c>
      <c r="BJ1079" s="31">
        <v>1017600.86785889</v>
      </c>
      <c r="BK1079" s="31">
        <v>764352.12033844006</v>
      </c>
      <c r="BL1079" s="31">
        <v>0</v>
      </c>
      <c r="BM1079" s="31">
        <v>0</v>
      </c>
      <c r="BN1079" s="31">
        <v>0</v>
      </c>
      <c r="BO1079" s="31">
        <v>0</v>
      </c>
      <c r="BP1079" s="31">
        <v>0</v>
      </c>
      <c r="BQ1079" s="31">
        <v>0</v>
      </c>
      <c r="BR1079" s="31">
        <v>2367895.6110839802</v>
      </c>
      <c r="BS1079" s="31">
        <v>1363525.36616516</v>
      </c>
      <c r="BT1079" s="31">
        <v>0</v>
      </c>
      <c r="BU1079" s="31">
        <v>442566.54834747303</v>
      </c>
      <c r="BV1079" s="31">
        <v>1037302.05927277</v>
      </c>
      <c r="BW1079" s="31">
        <v>0</v>
      </c>
      <c r="BX1079" s="31">
        <v>75987.993544578596</v>
      </c>
      <c r="BY1079" s="31">
        <v>0</v>
      </c>
      <c r="BZ1079" s="31">
        <v>0</v>
      </c>
      <c r="CA1079" s="31">
        <v>40818.779340267203</v>
      </c>
      <c r="CB1079" s="31">
        <v>2141923.88589478</v>
      </c>
      <c r="CC1079" s="31">
        <v>19412582.765625</v>
      </c>
      <c r="CD1079" s="31">
        <v>5233122.6311035203</v>
      </c>
      <c r="CE1079" s="31">
        <v>990.77461165934801</v>
      </c>
      <c r="CF1079" s="31">
        <v>126225.713637352</v>
      </c>
      <c r="CG1079" s="31">
        <v>1049246.8795471201</v>
      </c>
      <c r="CH1079" s="31">
        <v>75987.993544578596</v>
      </c>
      <c r="CI1079" s="31">
        <v>41814.233663082101</v>
      </c>
      <c r="CJ1079" s="31">
        <v>2267856.2336120601</v>
      </c>
      <c r="CK1079" s="31">
        <v>20475007.529785201</v>
      </c>
      <c r="CL1079" s="31">
        <v>5313286.85229492</v>
      </c>
      <c r="CM1079" s="31">
        <v>63262.850334644303</v>
      </c>
      <c r="CN1079" s="31">
        <v>8693704.1011962909</v>
      </c>
      <c r="CO1079" s="31">
        <v>40863550.4365234</v>
      </c>
      <c r="CP1079" s="31">
        <v>5313286.85229492</v>
      </c>
    </row>
    <row r="1080" spans="1:94">
      <c r="A1080" s="138" t="s">
        <v>83</v>
      </c>
      <c r="B1080" s="163">
        <v>41974</v>
      </c>
      <c r="C1080" s="31">
        <v>36012.423040866903</v>
      </c>
      <c r="D1080" s="31">
        <v>0</v>
      </c>
      <c r="E1080" s="31">
        <v>4578.4613543748901</v>
      </c>
      <c r="F1080" s="31">
        <v>3593.1283921301401</v>
      </c>
      <c r="G1080" s="31">
        <v>985.77727561443999</v>
      </c>
      <c r="H1080" s="31">
        <v>0</v>
      </c>
      <c r="I1080" s="31">
        <v>0</v>
      </c>
      <c r="J1080" s="31">
        <v>20968.355373859398</v>
      </c>
      <c r="K1080" s="31">
        <v>10.8808058529394</v>
      </c>
      <c r="L1080" s="31">
        <v>192.78966725617599</v>
      </c>
      <c r="M1080" s="31">
        <v>17086.0204665661</v>
      </c>
      <c r="N1080" s="31">
        <v>3558.71421962976</v>
      </c>
      <c r="O1080" s="31">
        <v>0</v>
      </c>
      <c r="P1080" s="31">
        <v>17549.106340169899</v>
      </c>
      <c r="Q1080" s="31">
        <v>2209.1262200176702</v>
      </c>
      <c r="R1080" s="31">
        <v>0</v>
      </c>
      <c r="S1080" s="31">
        <v>986.097979404032</v>
      </c>
      <c r="T1080" s="31">
        <v>0</v>
      </c>
      <c r="U1080" s="31">
        <v>21226.602753113428</v>
      </c>
      <c r="V1080" s="31">
        <v>1850117.3417205799</v>
      </c>
      <c r="W1080" s="31">
        <v>0</v>
      </c>
      <c r="X1080" s="31">
        <v>274414.02610397298</v>
      </c>
      <c r="Y1080" s="31">
        <v>178422.92032241801</v>
      </c>
      <c r="Z1080" s="31">
        <v>124676.029004097</v>
      </c>
      <c r="AA1080" s="31">
        <v>0</v>
      </c>
      <c r="AB1080" s="31">
        <v>0</v>
      </c>
      <c r="AC1080" s="31">
        <v>6334141.02807617</v>
      </c>
      <c r="AD1080" s="31">
        <v>683.23528689145996</v>
      </c>
      <c r="AE1080" s="31">
        <v>6524.9982975125304</v>
      </c>
      <c r="AF1080" s="31">
        <v>757928.09213256801</v>
      </c>
      <c r="AG1080" s="31">
        <v>424606.15756988502</v>
      </c>
      <c r="AH1080" s="31">
        <v>0</v>
      </c>
      <c r="AI1080" s="31">
        <v>719214.98849487305</v>
      </c>
      <c r="AJ1080" s="31">
        <v>211540.694728851</v>
      </c>
      <c r="AK1080" s="31">
        <v>0</v>
      </c>
      <c r="AL1080" s="31">
        <v>123499.891073227</v>
      </c>
      <c r="AM1080" s="31">
        <v>0</v>
      </c>
      <c r="AN1080" s="31">
        <v>6372693.60754395</v>
      </c>
      <c r="AO1080" s="31">
        <v>17073444.4697266</v>
      </c>
      <c r="AP1080" s="31">
        <v>0</v>
      </c>
      <c r="AQ1080" s="31">
        <v>2315055.1663513202</v>
      </c>
      <c r="AR1080" s="31">
        <v>1466754.86268616</v>
      </c>
      <c r="AS1080" s="31">
        <v>1045042.96289825</v>
      </c>
      <c r="AT1080" s="31">
        <v>0</v>
      </c>
      <c r="AU1080" s="31">
        <v>0</v>
      </c>
      <c r="AV1080" s="31">
        <v>20303936.098144501</v>
      </c>
      <c r="AW1080" s="31">
        <v>2242.6167065501199</v>
      </c>
      <c r="AX1080" s="31">
        <v>61884.084974765799</v>
      </c>
      <c r="AY1080" s="31">
        <v>7163242.8381957998</v>
      </c>
      <c r="AZ1080" s="31">
        <v>3603137.7037353502</v>
      </c>
      <c r="BA1080" s="31">
        <v>0</v>
      </c>
      <c r="BB1080" s="31">
        <v>6675124.6006469699</v>
      </c>
      <c r="BC1080" s="31">
        <v>1823392.32591248</v>
      </c>
      <c r="BD1080" s="31">
        <v>0</v>
      </c>
      <c r="BE1080" s="31">
        <v>1037905.20576477</v>
      </c>
      <c r="BF1080" s="31">
        <v>0</v>
      </c>
      <c r="BG1080" s="31">
        <v>20381191.558105499</v>
      </c>
      <c r="BH1080" s="31">
        <v>4233963.7550659198</v>
      </c>
      <c r="BI1080" s="31">
        <v>0</v>
      </c>
      <c r="BJ1080" s="31">
        <v>1003224.40319061</v>
      </c>
      <c r="BK1080" s="31">
        <v>758761.93257904099</v>
      </c>
      <c r="BL1080" s="31">
        <v>0</v>
      </c>
      <c r="BM1080" s="31">
        <v>0</v>
      </c>
      <c r="BN1080" s="31">
        <v>0</v>
      </c>
      <c r="BO1080" s="31">
        <v>0</v>
      </c>
      <c r="BP1080" s="31">
        <v>0</v>
      </c>
      <c r="BQ1080" s="31">
        <v>0</v>
      </c>
      <c r="BR1080" s="31">
        <v>2382253.9547424298</v>
      </c>
      <c r="BS1080" s="31">
        <v>1341739.6106109601</v>
      </c>
      <c r="BT1080" s="31">
        <v>0</v>
      </c>
      <c r="BU1080" s="31">
        <v>512346.65362548799</v>
      </c>
      <c r="BV1080" s="31">
        <v>1037436.7540741001</v>
      </c>
      <c r="BW1080" s="31">
        <v>0</v>
      </c>
      <c r="BX1080" s="31">
        <v>83678.309512138396</v>
      </c>
      <c r="BY1080" s="31">
        <v>0</v>
      </c>
      <c r="BZ1080" s="31">
        <v>0</v>
      </c>
      <c r="CA1080" s="31">
        <v>40588.181885242499</v>
      </c>
      <c r="CB1080" s="31">
        <v>2121272.6022644001</v>
      </c>
      <c r="CC1080" s="31">
        <v>19301087.151855499</v>
      </c>
      <c r="CD1080" s="31">
        <v>5225057.8948364304</v>
      </c>
      <c r="CE1080" s="31">
        <v>989.75034097582102</v>
      </c>
      <c r="CF1080" s="31">
        <v>124024.286269188</v>
      </c>
      <c r="CG1080" s="31">
        <v>1043204.77269745</v>
      </c>
      <c r="CH1080" s="31">
        <v>83678.309512138396</v>
      </c>
      <c r="CI1080" s="31">
        <v>41581.236128807097</v>
      </c>
      <c r="CJ1080" s="31">
        <v>2245420.4320983901</v>
      </c>
      <c r="CK1080" s="31">
        <v>20382732.036621101</v>
      </c>
      <c r="CL1080" s="31">
        <v>5304403.5971069299</v>
      </c>
      <c r="CM1080" s="31">
        <v>62650.480176925703</v>
      </c>
      <c r="CN1080" s="31">
        <v>8605632.7291259803</v>
      </c>
      <c r="CO1080" s="31">
        <v>40713974.277343802</v>
      </c>
      <c r="CP1080" s="31">
        <v>5304403.5971069299</v>
      </c>
    </row>
    <row r="1081" spans="1:94">
      <c r="A1081" s="138" t="s">
        <v>83</v>
      </c>
      <c r="B1081" s="163">
        <v>42064</v>
      </c>
      <c r="C1081" s="31">
        <v>35662.822997093201</v>
      </c>
      <c r="D1081" s="31">
        <v>0</v>
      </c>
      <c r="E1081" s="31">
        <v>4649.9739878773698</v>
      </c>
      <c r="F1081" s="31">
        <v>3688.04481032491</v>
      </c>
      <c r="G1081" s="31">
        <v>1031.4680734276801</v>
      </c>
      <c r="H1081" s="31">
        <v>0</v>
      </c>
      <c r="I1081" s="31">
        <v>0</v>
      </c>
      <c r="J1081" s="31">
        <v>21441.0299842358</v>
      </c>
      <c r="K1081" s="31">
        <v>9.0554918157868105</v>
      </c>
      <c r="L1081" s="31">
        <v>101.73021283187001</v>
      </c>
      <c r="M1081" s="31">
        <v>17183.706772089001</v>
      </c>
      <c r="N1081" s="31">
        <v>3491.10795164108</v>
      </c>
      <c r="O1081" s="31">
        <v>0</v>
      </c>
      <c r="P1081" s="31">
        <v>17260.878843545899</v>
      </c>
      <c r="Q1081" s="31">
        <v>2213.1095033883998</v>
      </c>
      <c r="R1081" s="31">
        <v>0</v>
      </c>
      <c r="S1081" s="31">
        <v>1023.39761636406</v>
      </c>
      <c r="T1081" s="31">
        <v>0</v>
      </c>
      <c r="U1081" s="31">
        <v>21216.741216634146</v>
      </c>
      <c r="V1081" s="31">
        <v>1815303.14659119</v>
      </c>
      <c r="W1081" s="31">
        <v>0</v>
      </c>
      <c r="X1081" s="31">
        <v>270967.92366790801</v>
      </c>
      <c r="Y1081" s="31">
        <v>179400.67079734799</v>
      </c>
      <c r="Z1081" s="31">
        <v>126344.182697296</v>
      </c>
      <c r="AA1081" s="31">
        <v>0</v>
      </c>
      <c r="AB1081" s="31">
        <v>0</v>
      </c>
      <c r="AC1081" s="31">
        <v>6400575.6923828097</v>
      </c>
      <c r="AD1081" s="31">
        <v>562.48702484369301</v>
      </c>
      <c r="AE1081" s="31">
        <v>4082.1260756850202</v>
      </c>
      <c r="AF1081" s="31">
        <v>755501.99037170399</v>
      </c>
      <c r="AG1081" s="31">
        <v>414736.60014343302</v>
      </c>
      <c r="AH1081" s="31">
        <v>0</v>
      </c>
      <c r="AI1081" s="31">
        <v>702243.05770111096</v>
      </c>
      <c r="AJ1081" s="31">
        <v>213216.931468964</v>
      </c>
      <c r="AK1081" s="31">
        <v>0</v>
      </c>
      <c r="AL1081" s="31">
        <v>127239.915846825</v>
      </c>
      <c r="AM1081" s="31">
        <v>0</v>
      </c>
      <c r="AN1081" s="31">
        <v>6362075.64453125</v>
      </c>
      <c r="AO1081" s="31">
        <v>16764441.076171899</v>
      </c>
      <c r="AP1081" s="31">
        <v>0</v>
      </c>
      <c r="AQ1081" s="31">
        <v>2259515.3498229999</v>
      </c>
      <c r="AR1081" s="31">
        <v>1473586.5223999</v>
      </c>
      <c r="AS1081" s="31">
        <v>1069955.32037354</v>
      </c>
      <c r="AT1081" s="31">
        <v>0</v>
      </c>
      <c r="AU1081" s="31">
        <v>0</v>
      </c>
      <c r="AV1081" s="31">
        <v>20544690.34375</v>
      </c>
      <c r="AW1081" s="31">
        <v>1883.4702743738901</v>
      </c>
      <c r="AX1081" s="31">
        <v>27443.9622197151</v>
      </c>
      <c r="AY1081" s="31">
        <v>7190049.9677123995</v>
      </c>
      <c r="AZ1081" s="31">
        <v>3539020.24676514</v>
      </c>
      <c r="BA1081" s="31">
        <v>0</v>
      </c>
      <c r="BB1081" s="31">
        <v>6471460.02026367</v>
      </c>
      <c r="BC1081" s="31">
        <v>1833326.37882996</v>
      </c>
      <c r="BD1081" s="31">
        <v>0</v>
      </c>
      <c r="BE1081" s="31">
        <v>1073100.3061676</v>
      </c>
      <c r="BF1081" s="31">
        <v>0</v>
      </c>
      <c r="BG1081" s="31">
        <v>20492349.778320301</v>
      </c>
      <c r="BH1081" s="31">
        <v>4231392.3363647498</v>
      </c>
      <c r="BI1081" s="31">
        <v>0</v>
      </c>
      <c r="BJ1081" s="31">
        <v>1058382.96994019</v>
      </c>
      <c r="BK1081" s="31">
        <v>788927.09954070998</v>
      </c>
      <c r="BL1081" s="31">
        <v>0</v>
      </c>
      <c r="BM1081" s="31">
        <v>0</v>
      </c>
      <c r="BN1081" s="31">
        <v>0</v>
      </c>
      <c r="BO1081" s="31">
        <v>0</v>
      </c>
      <c r="BP1081" s="31">
        <v>0</v>
      </c>
      <c r="BQ1081" s="31">
        <v>0</v>
      </c>
      <c r="BR1081" s="31">
        <v>2396908.8428039602</v>
      </c>
      <c r="BS1081" s="31">
        <v>1329574.12449646</v>
      </c>
      <c r="BT1081" s="31">
        <v>0</v>
      </c>
      <c r="BU1081" s="31">
        <v>491632.38105392503</v>
      </c>
      <c r="BV1081" s="31">
        <v>1068412.7766265899</v>
      </c>
      <c r="BW1081" s="31">
        <v>0</v>
      </c>
      <c r="BX1081" s="31">
        <v>88288.9130573273</v>
      </c>
      <c r="BY1081" s="31">
        <v>0</v>
      </c>
      <c r="BZ1081" s="31">
        <v>0</v>
      </c>
      <c r="CA1081" s="31">
        <v>40303.134743213697</v>
      </c>
      <c r="CB1081" s="31">
        <v>2088535.1483917199</v>
      </c>
      <c r="CC1081" s="31">
        <v>19094925.604980499</v>
      </c>
      <c r="CD1081" s="31">
        <v>5299388.3522338904</v>
      </c>
      <c r="CE1081" s="31">
        <v>1024.23916877806</v>
      </c>
      <c r="CF1081" s="31">
        <v>126944.52324485801</v>
      </c>
      <c r="CG1081" s="31">
        <v>1071651.60629272</v>
      </c>
      <c r="CH1081" s="31">
        <v>88288.9130573273</v>
      </c>
      <c r="CI1081" s="31">
        <v>41323.8094544411</v>
      </c>
      <c r="CJ1081" s="31">
        <v>2216018.2035522498</v>
      </c>
      <c r="CK1081" s="31">
        <v>20134585.553466801</v>
      </c>
      <c r="CL1081" s="31">
        <v>5387823.7319946298</v>
      </c>
      <c r="CM1081" s="31">
        <v>62412.020604133599</v>
      </c>
      <c r="CN1081" s="31">
        <v>8601956.2338867206</v>
      </c>
      <c r="CO1081" s="31">
        <v>40670790.1728516</v>
      </c>
      <c r="CP1081" s="31">
        <v>5387823.7319946298</v>
      </c>
    </row>
    <row r="1082" spans="1:94">
      <c r="A1082" s="138" t="s">
        <v>84</v>
      </c>
      <c r="B1082" s="163">
        <v>38047</v>
      </c>
      <c r="C1082" s="31">
        <v>33743.202757835403</v>
      </c>
      <c r="D1082" s="31">
        <v>0</v>
      </c>
      <c r="E1082" s="31">
        <v>20383.5704731941</v>
      </c>
      <c r="F1082" s="31">
        <v>8558.7195224761999</v>
      </c>
      <c r="G1082" s="31">
        <v>0.92367008822475305</v>
      </c>
      <c r="H1082" s="31">
        <v>0</v>
      </c>
      <c r="I1082" s="31">
        <v>0</v>
      </c>
      <c r="J1082" s="31">
        <v>35.016253343783298</v>
      </c>
      <c r="K1082" s="31">
        <v>0</v>
      </c>
      <c r="L1082" s="31">
        <v>24371.235851287802</v>
      </c>
      <c r="M1082" s="31">
        <v>20523.3175704479</v>
      </c>
      <c r="N1082" s="31">
        <v>5639.0539996624002</v>
      </c>
      <c r="O1082" s="31">
        <v>0</v>
      </c>
      <c r="P1082" s="31">
        <v>0</v>
      </c>
      <c r="Q1082" s="31">
        <v>3338.8484523892398</v>
      </c>
      <c r="R1082" s="31">
        <v>0</v>
      </c>
      <c r="S1082" s="31">
        <v>0</v>
      </c>
      <c r="T1082" s="31">
        <v>1282.7335462272199</v>
      </c>
      <c r="U1082" s="31">
        <v>14515.5066746473</v>
      </c>
      <c r="V1082" s="31">
        <v>2283480.3072814899</v>
      </c>
      <c r="W1082" s="31">
        <v>0</v>
      </c>
      <c r="X1082" s="31">
        <v>1752714.9666748</v>
      </c>
      <c r="Y1082" s="31">
        <v>545650.25123596203</v>
      </c>
      <c r="Z1082" s="31">
        <v>117.994508854114</v>
      </c>
      <c r="AA1082" s="31">
        <v>0</v>
      </c>
      <c r="AB1082" s="31">
        <v>0</v>
      </c>
      <c r="AC1082" s="31">
        <v>2727.3290663063499</v>
      </c>
      <c r="AD1082" s="31">
        <v>0</v>
      </c>
      <c r="AE1082" s="31">
        <v>1439590.31442261</v>
      </c>
      <c r="AF1082" s="31">
        <v>1164765.4131012</v>
      </c>
      <c r="AG1082" s="31">
        <v>998866.96099090599</v>
      </c>
      <c r="AH1082" s="31">
        <v>0</v>
      </c>
      <c r="AI1082" s="31">
        <v>0</v>
      </c>
      <c r="AJ1082" s="31">
        <v>424388.76411056501</v>
      </c>
      <c r="AK1082" s="31">
        <v>0</v>
      </c>
      <c r="AL1082" s="31">
        <v>0</v>
      </c>
      <c r="AM1082" s="31">
        <v>205972.573865891</v>
      </c>
      <c r="AN1082" s="31">
        <v>4482746.1308593797</v>
      </c>
      <c r="AO1082" s="31">
        <v>16238622.0588379</v>
      </c>
      <c r="AP1082" s="31">
        <v>0</v>
      </c>
      <c r="AQ1082" s="31">
        <v>11628289.817260699</v>
      </c>
      <c r="AR1082" s="31">
        <v>3610806.7455444299</v>
      </c>
      <c r="AS1082" s="31">
        <v>693.96555747091804</v>
      </c>
      <c r="AT1082" s="31">
        <v>0</v>
      </c>
      <c r="AU1082" s="31">
        <v>0</v>
      </c>
      <c r="AV1082" s="31">
        <v>6283.6437564492198</v>
      </c>
      <c r="AW1082" s="31">
        <v>0</v>
      </c>
      <c r="AX1082" s="31">
        <v>10468496.525146499</v>
      </c>
      <c r="AY1082" s="31">
        <v>8156968.1796875</v>
      </c>
      <c r="AZ1082" s="31">
        <v>6324268.9823608398</v>
      </c>
      <c r="BA1082" s="31">
        <v>0</v>
      </c>
      <c r="BB1082" s="31">
        <v>0</v>
      </c>
      <c r="BC1082" s="31">
        <v>2797707.4053039602</v>
      </c>
      <c r="BD1082" s="31">
        <v>0</v>
      </c>
      <c r="BE1082" s="31">
        <v>0</v>
      </c>
      <c r="BF1082" s="31">
        <v>1259202.67643738</v>
      </c>
      <c r="BG1082" s="31">
        <v>10346198.181396499</v>
      </c>
      <c r="BH1082" s="31">
        <v>3055947.2925415002</v>
      </c>
      <c r="BI1082" s="31">
        <v>0</v>
      </c>
      <c r="BJ1082" s="31">
        <v>3131803.4961547898</v>
      </c>
      <c r="BK1082" s="31">
        <v>1201140.3132934601</v>
      </c>
      <c r="BL1082" s="31">
        <v>0</v>
      </c>
      <c r="BM1082" s="31">
        <v>0</v>
      </c>
      <c r="BN1082" s="31">
        <v>0</v>
      </c>
      <c r="BO1082" s="31">
        <v>0</v>
      </c>
      <c r="BP1082" s="31">
        <v>0</v>
      </c>
      <c r="BQ1082" s="31">
        <v>0</v>
      </c>
      <c r="BR1082" s="31">
        <v>2580949.29333496</v>
      </c>
      <c r="BS1082" s="31">
        <v>2431583.7182922401</v>
      </c>
      <c r="BT1082" s="31">
        <v>0</v>
      </c>
      <c r="BU1082" s="31">
        <v>0</v>
      </c>
      <c r="BV1082" s="31">
        <v>1180122.66073608</v>
      </c>
      <c r="BW1082" s="31">
        <v>0</v>
      </c>
      <c r="BX1082" s="31">
        <v>0</v>
      </c>
      <c r="BY1082" s="31">
        <v>0</v>
      </c>
      <c r="BZ1082" s="31">
        <v>0</v>
      </c>
      <c r="CA1082" s="31">
        <v>54167.111358165697</v>
      </c>
      <c r="CB1082" s="31">
        <v>4027656.4093627902</v>
      </c>
      <c r="CC1082" s="31">
        <v>27849126.497802701</v>
      </c>
      <c r="CD1082" s="31">
        <v>6168081.6355590802</v>
      </c>
      <c r="CE1082" s="31">
        <v>1283.53572294116</v>
      </c>
      <c r="CF1082" s="31">
        <v>203820.381341934</v>
      </c>
      <c r="CG1082" s="31">
        <v>1254428.1410827599</v>
      </c>
      <c r="CH1082" s="31">
        <v>0</v>
      </c>
      <c r="CI1082" s="31">
        <v>55437.481419563301</v>
      </c>
      <c r="CJ1082" s="31">
        <v>4231900.7474975605</v>
      </c>
      <c r="CK1082" s="31">
        <v>29107798.055908199</v>
      </c>
      <c r="CL1082" s="31">
        <v>6161260.42541504</v>
      </c>
      <c r="CM1082" s="31">
        <v>69931.882536888093</v>
      </c>
      <c r="CN1082" s="31">
        <v>8712340.2177734394</v>
      </c>
      <c r="CO1082" s="31">
        <v>39387023.5380859</v>
      </c>
      <c r="CP1082" s="31">
        <v>6161260.42541504</v>
      </c>
    </row>
    <row r="1083" spans="1:94">
      <c r="A1083" s="138" t="s">
        <v>84</v>
      </c>
      <c r="B1083" s="163">
        <v>38139</v>
      </c>
      <c r="C1083" s="31">
        <v>34463.320227623</v>
      </c>
      <c r="D1083" s="31">
        <v>0</v>
      </c>
      <c r="E1083" s="31">
        <v>19908.0337607861</v>
      </c>
      <c r="F1083" s="31">
        <v>8772.8867745399493</v>
      </c>
      <c r="G1083" s="31">
        <v>38.804000190459199</v>
      </c>
      <c r="H1083" s="31">
        <v>0</v>
      </c>
      <c r="I1083" s="31">
        <v>0</v>
      </c>
      <c r="J1083" s="31">
        <v>726.70955450087797</v>
      </c>
      <c r="K1083" s="31">
        <v>0</v>
      </c>
      <c r="L1083" s="31">
        <v>24804.8406481743</v>
      </c>
      <c r="M1083" s="31">
        <v>20523.57695961</v>
      </c>
      <c r="N1083" s="31">
        <v>5701.3470895290402</v>
      </c>
      <c r="O1083" s="31">
        <v>0</v>
      </c>
      <c r="P1083" s="31">
        <v>0</v>
      </c>
      <c r="Q1083" s="31">
        <v>3352.6340456306898</v>
      </c>
      <c r="R1083" s="31">
        <v>0</v>
      </c>
      <c r="S1083" s="31">
        <v>0</v>
      </c>
      <c r="T1083" s="31">
        <v>1258.8189316093899</v>
      </c>
      <c r="U1083" s="31">
        <v>14709.7217091322</v>
      </c>
      <c r="V1083" s="31">
        <v>2290860.47906494</v>
      </c>
      <c r="W1083" s="31">
        <v>0</v>
      </c>
      <c r="X1083" s="31">
        <v>1694458.1785583501</v>
      </c>
      <c r="Y1083" s="31">
        <v>559037.15957641602</v>
      </c>
      <c r="Z1083" s="31">
        <v>5216.4482327699698</v>
      </c>
      <c r="AA1083" s="31">
        <v>0</v>
      </c>
      <c r="AB1083" s="31">
        <v>0</v>
      </c>
      <c r="AC1083" s="31">
        <v>187256.00733756999</v>
      </c>
      <c r="AD1083" s="31">
        <v>0</v>
      </c>
      <c r="AE1083" s="31">
        <v>1428516.11164856</v>
      </c>
      <c r="AF1083" s="31">
        <v>1153381.2938079799</v>
      </c>
      <c r="AG1083" s="31">
        <v>993933.96994018601</v>
      </c>
      <c r="AH1083" s="31">
        <v>0</v>
      </c>
      <c r="AI1083" s="31">
        <v>0</v>
      </c>
      <c r="AJ1083" s="31">
        <v>412839.417396545</v>
      </c>
      <c r="AK1083" s="31">
        <v>0</v>
      </c>
      <c r="AL1083" s="31">
        <v>0</v>
      </c>
      <c r="AM1083" s="31">
        <v>199295.03792190601</v>
      </c>
      <c r="AN1083" s="31">
        <v>4496083.0177612295</v>
      </c>
      <c r="AO1083" s="31">
        <v>16442157.5478516</v>
      </c>
      <c r="AP1083" s="31">
        <v>0</v>
      </c>
      <c r="AQ1083" s="31">
        <v>11412043.2017822</v>
      </c>
      <c r="AR1083" s="31">
        <v>3793856.7461852999</v>
      </c>
      <c r="AS1083" s="31">
        <v>34446.771671772003</v>
      </c>
      <c r="AT1083" s="31">
        <v>0</v>
      </c>
      <c r="AU1083" s="31">
        <v>0</v>
      </c>
      <c r="AV1083" s="31">
        <v>435758.12438201898</v>
      </c>
      <c r="AW1083" s="31">
        <v>0</v>
      </c>
      <c r="AX1083" s="31">
        <v>10516757.274536099</v>
      </c>
      <c r="AY1083" s="31">
        <v>8137737.6483154297</v>
      </c>
      <c r="AZ1083" s="31">
        <v>6365625.0009765597</v>
      </c>
      <c r="BA1083" s="31">
        <v>0</v>
      </c>
      <c r="BB1083" s="31">
        <v>0</v>
      </c>
      <c r="BC1083" s="31">
        <v>2783749.2612915002</v>
      </c>
      <c r="BD1083" s="31">
        <v>0</v>
      </c>
      <c r="BE1083" s="31">
        <v>0</v>
      </c>
      <c r="BF1083" s="31">
        <v>1233538.55558777</v>
      </c>
      <c r="BG1083" s="31">
        <v>10489044.865356401</v>
      </c>
      <c r="BH1083" s="31">
        <v>3124697.8633422898</v>
      </c>
      <c r="BI1083" s="31">
        <v>0</v>
      </c>
      <c r="BJ1083" s="31">
        <v>3082770.1656799298</v>
      </c>
      <c r="BK1083" s="31">
        <v>1271372.47546387</v>
      </c>
      <c r="BL1083" s="31">
        <v>0</v>
      </c>
      <c r="BM1083" s="31">
        <v>0</v>
      </c>
      <c r="BN1083" s="31">
        <v>0</v>
      </c>
      <c r="BO1083" s="31">
        <v>0</v>
      </c>
      <c r="BP1083" s="31">
        <v>0</v>
      </c>
      <c r="BQ1083" s="31">
        <v>0</v>
      </c>
      <c r="BR1083" s="31">
        <v>2590437.7210693401</v>
      </c>
      <c r="BS1083" s="31">
        <v>2464822.97509766</v>
      </c>
      <c r="BT1083" s="31">
        <v>0</v>
      </c>
      <c r="BU1083" s="31">
        <v>0</v>
      </c>
      <c r="BV1083" s="31">
        <v>1179742.2453765899</v>
      </c>
      <c r="BW1083" s="31">
        <v>0</v>
      </c>
      <c r="BX1083" s="31">
        <v>0</v>
      </c>
      <c r="BY1083" s="31">
        <v>0</v>
      </c>
      <c r="BZ1083" s="31">
        <v>0</v>
      </c>
      <c r="CA1083" s="31">
        <v>54504.098036766103</v>
      </c>
      <c r="CB1083" s="31">
        <v>3984437.3494873</v>
      </c>
      <c r="CC1083" s="31">
        <v>27859918.954833999</v>
      </c>
      <c r="CD1083" s="31">
        <v>6195946.7642211895</v>
      </c>
      <c r="CE1083" s="31">
        <v>1258.9004561752099</v>
      </c>
      <c r="CF1083" s="31">
        <v>201154.084493637</v>
      </c>
      <c r="CG1083" s="31">
        <v>1243656.2941284201</v>
      </c>
      <c r="CH1083" s="31">
        <v>0</v>
      </c>
      <c r="CI1083" s="31">
        <v>55748.139324188203</v>
      </c>
      <c r="CJ1083" s="31">
        <v>4188033.0443420401</v>
      </c>
      <c r="CK1083" s="31">
        <v>29099523.497070301</v>
      </c>
      <c r="CL1083" s="31">
        <v>6186112.3139038105</v>
      </c>
      <c r="CM1083" s="31">
        <v>70480.219603538499</v>
      </c>
      <c r="CN1083" s="31">
        <v>8685967.1402587909</v>
      </c>
      <c r="CO1083" s="31">
        <v>39589788.8056641</v>
      </c>
      <c r="CP1083" s="31">
        <v>6186112.3139038105</v>
      </c>
    </row>
    <row r="1084" spans="1:94">
      <c r="A1084" s="138" t="s">
        <v>84</v>
      </c>
      <c r="B1084" s="163">
        <v>38231</v>
      </c>
      <c r="C1084" s="31">
        <v>35374.698842525497</v>
      </c>
      <c r="D1084" s="31">
        <v>0</v>
      </c>
      <c r="E1084" s="31">
        <v>20240.1150693893</v>
      </c>
      <c r="F1084" s="31">
        <v>9843.4787583351099</v>
      </c>
      <c r="G1084" s="31">
        <v>95.284299597144098</v>
      </c>
      <c r="H1084" s="31">
        <v>0</v>
      </c>
      <c r="I1084" s="31">
        <v>0</v>
      </c>
      <c r="J1084" s="31">
        <v>1845.7186260521401</v>
      </c>
      <c r="K1084" s="31">
        <v>0</v>
      </c>
      <c r="L1084" s="31">
        <v>26612.9216141701</v>
      </c>
      <c r="M1084" s="31">
        <v>20826.4456484318</v>
      </c>
      <c r="N1084" s="31">
        <v>5687.6065333485603</v>
      </c>
      <c r="O1084" s="31">
        <v>0</v>
      </c>
      <c r="P1084" s="31">
        <v>0</v>
      </c>
      <c r="Q1084" s="31">
        <v>3359.1786733865702</v>
      </c>
      <c r="R1084" s="31">
        <v>0</v>
      </c>
      <c r="S1084" s="31">
        <v>0</v>
      </c>
      <c r="T1084" s="31">
        <v>1211.3545143157201</v>
      </c>
      <c r="U1084" s="31">
        <v>14622.765220880499</v>
      </c>
      <c r="V1084" s="31">
        <v>2332306.1809692401</v>
      </c>
      <c r="W1084" s="31">
        <v>0</v>
      </c>
      <c r="X1084" s="31">
        <v>1691815.9292144801</v>
      </c>
      <c r="Y1084" s="31">
        <v>608855.55454254197</v>
      </c>
      <c r="Z1084" s="31">
        <v>14810.451488614101</v>
      </c>
      <c r="AA1084" s="31">
        <v>0</v>
      </c>
      <c r="AB1084" s="31">
        <v>0</v>
      </c>
      <c r="AC1084" s="31">
        <v>523333.57624054002</v>
      </c>
      <c r="AD1084" s="31">
        <v>0</v>
      </c>
      <c r="AE1084" s="31">
        <v>1467277.53694153</v>
      </c>
      <c r="AF1084" s="31">
        <v>1169390.3246460001</v>
      </c>
      <c r="AG1084" s="31">
        <v>995123.58683013904</v>
      </c>
      <c r="AH1084" s="31">
        <v>0</v>
      </c>
      <c r="AI1084" s="31">
        <v>0</v>
      </c>
      <c r="AJ1084" s="31">
        <v>411392.64643096901</v>
      </c>
      <c r="AK1084" s="31">
        <v>0</v>
      </c>
      <c r="AL1084" s="31">
        <v>0</v>
      </c>
      <c r="AM1084" s="31">
        <v>198232.13561058001</v>
      </c>
      <c r="AN1084" s="31">
        <v>4268917.3557739304</v>
      </c>
      <c r="AO1084" s="31">
        <v>16960469.0852051</v>
      </c>
      <c r="AP1084" s="31">
        <v>0</v>
      </c>
      <c r="AQ1084" s="31">
        <v>11591268.4572754</v>
      </c>
      <c r="AR1084" s="31">
        <v>4191073.7146911598</v>
      </c>
      <c r="AS1084" s="31">
        <v>94867.3140611649</v>
      </c>
      <c r="AT1084" s="31">
        <v>0</v>
      </c>
      <c r="AU1084" s="31">
        <v>0</v>
      </c>
      <c r="AV1084" s="31">
        <v>1226010.0872497601</v>
      </c>
      <c r="AW1084" s="31">
        <v>0</v>
      </c>
      <c r="AX1084" s="31">
        <v>11136999.1755371</v>
      </c>
      <c r="AY1084" s="31">
        <v>8412785.2487793006</v>
      </c>
      <c r="AZ1084" s="31">
        <v>6465592.9114379901</v>
      </c>
      <c r="BA1084" s="31">
        <v>0</v>
      </c>
      <c r="BB1084" s="31">
        <v>0</v>
      </c>
      <c r="BC1084" s="31">
        <v>2814631.6588439899</v>
      </c>
      <c r="BD1084" s="31">
        <v>0</v>
      </c>
      <c r="BE1084" s="31">
        <v>0</v>
      </c>
      <c r="BF1084" s="31">
        <v>1243045.24749756</v>
      </c>
      <c r="BG1084" s="31">
        <v>10101836.9682617</v>
      </c>
      <c r="BH1084" s="31">
        <v>3317669.7467041002</v>
      </c>
      <c r="BI1084" s="31">
        <v>0</v>
      </c>
      <c r="BJ1084" s="31">
        <v>3124975.9291686998</v>
      </c>
      <c r="BK1084" s="31">
        <v>1377467.9873657201</v>
      </c>
      <c r="BL1084" s="31">
        <v>0</v>
      </c>
      <c r="BM1084" s="31">
        <v>0</v>
      </c>
      <c r="BN1084" s="31">
        <v>0</v>
      </c>
      <c r="BO1084" s="31">
        <v>0</v>
      </c>
      <c r="BP1084" s="31">
        <v>0</v>
      </c>
      <c r="BQ1084" s="31">
        <v>0</v>
      </c>
      <c r="BR1084" s="31">
        <v>2680978.6987915002</v>
      </c>
      <c r="BS1084" s="31">
        <v>2515285.2167053199</v>
      </c>
      <c r="BT1084" s="31">
        <v>0</v>
      </c>
      <c r="BU1084" s="31">
        <v>0</v>
      </c>
      <c r="BV1084" s="31">
        <v>1195353.36695862</v>
      </c>
      <c r="BW1084" s="31">
        <v>0</v>
      </c>
      <c r="BX1084" s="31">
        <v>0</v>
      </c>
      <c r="BY1084" s="31">
        <v>0</v>
      </c>
      <c r="BZ1084" s="31">
        <v>0</v>
      </c>
      <c r="CA1084" s="31">
        <v>55469.716201305397</v>
      </c>
      <c r="CB1084" s="31">
        <v>4024514.3514709501</v>
      </c>
      <c r="CC1084" s="31">
        <v>28569228.582763702</v>
      </c>
      <c r="CD1084" s="31">
        <v>6475869.2171630897</v>
      </c>
      <c r="CE1084" s="31">
        <v>1201.52199228108</v>
      </c>
      <c r="CF1084" s="31">
        <v>199085.57841873201</v>
      </c>
      <c r="CG1084" s="31">
        <v>1239816.6879272501</v>
      </c>
      <c r="CH1084" s="31">
        <v>0</v>
      </c>
      <c r="CI1084" s="31">
        <v>56685.028110027299</v>
      </c>
      <c r="CJ1084" s="31">
        <v>4221966.7451782199</v>
      </c>
      <c r="CK1084" s="31">
        <v>29809251.471191399</v>
      </c>
      <c r="CL1084" s="31">
        <v>6477647.50463867</v>
      </c>
      <c r="CM1084" s="31">
        <v>71268.048348426804</v>
      </c>
      <c r="CN1084" s="31">
        <v>8488053.3709716797</v>
      </c>
      <c r="CO1084" s="31">
        <v>39973616.6484375</v>
      </c>
      <c r="CP1084" s="31">
        <v>6477647.50463867</v>
      </c>
    </row>
    <row r="1085" spans="1:94">
      <c r="A1085" s="138" t="s">
        <v>84</v>
      </c>
      <c r="B1085" s="163">
        <v>38322</v>
      </c>
      <c r="C1085" s="31">
        <v>36356.002369403803</v>
      </c>
      <c r="D1085" s="31">
        <v>0</v>
      </c>
      <c r="E1085" s="31">
        <v>19187.673918008801</v>
      </c>
      <c r="F1085" s="31">
        <v>9799.7405189275705</v>
      </c>
      <c r="G1085" s="31">
        <v>153.96804772317401</v>
      </c>
      <c r="H1085" s="31">
        <v>0</v>
      </c>
      <c r="I1085" s="31">
        <v>0</v>
      </c>
      <c r="J1085" s="31">
        <v>2960.6175942421</v>
      </c>
      <c r="K1085" s="31">
        <v>0</v>
      </c>
      <c r="L1085" s="31">
        <v>25820.5217754841</v>
      </c>
      <c r="M1085" s="31">
        <v>20991.147874593698</v>
      </c>
      <c r="N1085" s="31">
        <v>5611.7324578165999</v>
      </c>
      <c r="O1085" s="31">
        <v>0</v>
      </c>
      <c r="P1085" s="31">
        <v>0</v>
      </c>
      <c r="Q1085" s="31">
        <v>3357.9833427369599</v>
      </c>
      <c r="R1085" s="31">
        <v>0</v>
      </c>
      <c r="S1085" s="31">
        <v>0</v>
      </c>
      <c r="T1085" s="31">
        <v>1219.5003968179201</v>
      </c>
      <c r="U1085" s="31">
        <v>15181.4240342379</v>
      </c>
      <c r="V1085" s="31">
        <v>2405345.3811950702</v>
      </c>
      <c r="W1085" s="31">
        <v>0</v>
      </c>
      <c r="X1085" s="31">
        <v>1626412.85450745</v>
      </c>
      <c r="Y1085" s="31">
        <v>621562.92330169701</v>
      </c>
      <c r="Z1085" s="31">
        <v>28308.408315181699</v>
      </c>
      <c r="AA1085" s="31">
        <v>0</v>
      </c>
      <c r="AB1085" s="31">
        <v>0</v>
      </c>
      <c r="AC1085" s="31">
        <v>1019289.61592102</v>
      </c>
      <c r="AD1085" s="31">
        <v>0</v>
      </c>
      <c r="AE1085" s="31">
        <v>1439668.3745117199</v>
      </c>
      <c r="AF1085" s="31">
        <v>1178615.58503723</v>
      </c>
      <c r="AG1085" s="31">
        <v>995955.10015106201</v>
      </c>
      <c r="AH1085" s="31">
        <v>0</v>
      </c>
      <c r="AI1085" s="31">
        <v>0</v>
      </c>
      <c r="AJ1085" s="31">
        <v>405968.69744110102</v>
      </c>
      <c r="AK1085" s="31">
        <v>0</v>
      </c>
      <c r="AL1085" s="31">
        <v>0</v>
      </c>
      <c r="AM1085" s="31">
        <v>199116.657850266</v>
      </c>
      <c r="AN1085" s="31">
        <v>4734999.2586669903</v>
      </c>
      <c r="AO1085" s="31">
        <v>17663186.582519501</v>
      </c>
      <c r="AP1085" s="31">
        <v>0</v>
      </c>
      <c r="AQ1085" s="31">
        <v>11244002.892578101</v>
      </c>
      <c r="AR1085" s="31">
        <v>4349235.87255859</v>
      </c>
      <c r="AS1085" s="31">
        <v>181694.05587005601</v>
      </c>
      <c r="AT1085" s="31">
        <v>0</v>
      </c>
      <c r="AU1085" s="31">
        <v>0</v>
      </c>
      <c r="AV1085" s="31">
        <v>2406127.6320190402</v>
      </c>
      <c r="AW1085" s="31">
        <v>0</v>
      </c>
      <c r="AX1085" s="31">
        <v>10919731.498168901</v>
      </c>
      <c r="AY1085" s="31">
        <v>8571718.1392822303</v>
      </c>
      <c r="AZ1085" s="31">
        <v>6552607.125</v>
      </c>
      <c r="BA1085" s="31">
        <v>0</v>
      </c>
      <c r="BB1085" s="31">
        <v>0</v>
      </c>
      <c r="BC1085" s="31">
        <v>2808552.9515685998</v>
      </c>
      <c r="BD1085" s="31">
        <v>0</v>
      </c>
      <c r="BE1085" s="31">
        <v>0</v>
      </c>
      <c r="BF1085" s="31">
        <v>1266770.1421508801</v>
      </c>
      <c r="BG1085" s="31">
        <v>11168350.1627197</v>
      </c>
      <c r="BH1085" s="31">
        <v>3423693.29901123</v>
      </c>
      <c r="BI1085" s="31">
        <v>0</v>
      </c>
      <c r="BJ1085" s="31">
        <v>3059612.1063537602</v>
      </c>
      <c r="BK1085" s="31">
        <v>1445940.66604614</v>
      </c>
      <c r="BL1085" s="31">
        <v>0</v>
      </c>
      <c r="BM1085" s="31">
        <v>0</v>
      </c>
      <c r="BN1085" s="31">
        <v>0</v>
      </c>
      <c r="BO1085" s="31">
        <v>0</v>
      </c>
      <c r="BP1085" s="31">
        <v>0</v>
      </c>
      <c r="BQ1085" s="31">
        <v>0</v>
      </c>
      <c r="BR1085" s="31">
        <v>2735542.50567627</v>
      </c>
      <c r="BS1085" s="31">
        <v>2560617.8797912602</v>
      </c>
      <c r="BT1085" s="31">
        <v>0</v>
      </c>
      <c r="BU1085" s="31">
        <v>0</v>
      </c>
      <c r="BV1085" s="31">
        <v>1203061.1109466599</v>
      </c>
      <c r="BW1085" s="31">
        <v>0</v>
      </c>
      <c r="BX1085" s="31">
        <v>0</v>
      </c>
      <c r="BY1085" s="31">
        <v>0</v>
      </c>
      <c r="BZ1085" s="31">
        <v>0</v>
      </c>
      <c r="CA1085" s="31">
        <v>55498.7070641518</v>
      </c>
      <c r="CB1085" s="31">
        <v>4039713.3971862802</v>
      </c>
      <c r="CC1085" s="31">
        <v>28894023.037597701</v>
      </c>
      <c r="CD1085" s="31">
        <v>6479076.2791137705</v>
      </c>
      <c r="CE1085" s="31">
        <v>1229.0641463398899</v>
      </c>
      <c r="CF1085" s="31">
        <v>198647.98131370501</v>
      </c>
      <c r="CG1085" s="31">
        <v>1263570.1697998</v>
      </c>
      <c r="CH1085" s="31">
        <v>0</v>
      </c>
      <c r="CI1085" s="31">
        <v>56740.7545433044</v>
      </c>
      <c r="CJ1085" s="31">
        <v>4237214.5918579102</v>
      </c>
      <c r="CK1085" s="31">
        <v>30158798.2893066</v>
      </c>
      <c r="CL1085" s="31">
        <v>6497996.2777709998</v>
      </c>
      <c r="CM1085" s="31">
        <v>71896.367281913801</v>
      </c>
      <c r="CN1085" s="31">
        <v>8974242.93115234</v>
      </c>
      <c r="CO1085" s="31">
        <v>41325792.914550804</v>
      </c>
      <c r="CP1085" s="31">
        <v>6497996.2777709998</v>
      </c>
    </row>
    <row r="1086" spans="1:94">
      <c r="A1086" s="138" t="s">
        <v>84</v>
      </c>
      <c r="B1086" s="163">
        <v>38412</v>
      </c>
      <c r="C1086" s="31">
        <v>37398.701463699297</v>
      </c>
      <c r="D1086" s="31">
        <v>0</v>
      </c>
      <c r="E1086" s="31">
        <v>18929.081246137601</v>
      </c>
      <c r="F1086" s="31">
        <v>10144.993189692501</v>
      </c>
      <c r="G1086" s="31">
        <v>211.323864001781</v>
      </c>
      <c r="H1086" s="31">
        <v>0</v>
      </c>
      <c r="I1086" s="31">
        <v>0</v>
      </c>
      <c r="J1086" s="31">
        <v>4010.9985011816002</v>
      </c>
      <c r="K1086" s="31">
        <v>0</v>
      </c>
      <c r="L1086" s="31">
        <v>25833.107132434801</v>
      </c>
      <c r="M1086" s="31">
        <v>21145.675340414</v>
      </c>
      <c r="N1086" s="31">
        <v>5665.1996079683304</v>
      </c>
      <c r="O1086" s="31">
        <v>0</v>
      </c>
      <c r="P1086" s="31">
        <v>0</v>
      </c>
      <c r="Q1086" s="31">
        <v>3410.48957368732</v>
      </c>
      <c r="R1086" s="31">
        <v>0</v>
      </c>
      <c r="S1086" s="31">
        <v>0</v>
      </c>
      <c r="T1086" s="31">
        <v>1156.4474015384901</v>
      </c>
      <c r="U1086" s="31">
        <v>15426.421624660499</v>
      </c>
      <c r="V1086" s="31">
        <v>2468534.9003906301</v>
      </c>
      <c r="W1086" s="31">
        <v>0</v>
      </c>
      <c r="X1086" s="31">
        <v>1595763.48628235</v>
      </c>
      <c r="Y1086" s="31">
        <v>637406.04943084705</v>
      </c>
      <c r="Z1086" s="31">
        <v>37997.960870742798</v>
      </c>
      <c r="AA1086" s="31">
        <v>0</v>
      </c>
      <c r="AB1086" s="31">
        <v>0</v>
      </c>
      <c r="AC1086" s="31">
        <v>1354672.65965271</v>
      </c>
      <c r="AD1086" s="31">
        <v>0</v>
      </c>
      <c r="AE1086" s="31">
        <v>1472455.0007629399</v>
      </c>
      <c r="AF1086" s="31">
        <v>1183387.0659942599</v>
      </c>
      <c r="AG1086" s="31">
        <v>990985.41274261498</v>
      </c>
      <c r="AH1086" s="31">
        <v>0</v>
      </c>
      <c r="AI1086" s="31">
        <v>0</v>
      </c>
      <c r="AJ1086" s="31">
        <v>410240.76446914702</v>
      </c>
      <c r="AK1086" s="31">
        <v>0</v>
      </c>
      <c r="AL1086" s="31">
        <v>0</v>
      </c>
      <c r="AM1086" s="31">
        <v>193206.20878410299</v>
      </c>
      <c r="AN1086" s="31">
        <v>4855072.6974487295</v>
      </c>
      <c r="AO1086" s="31">
        <v>18326031.6181641</v>
      </c>
      <c r="AP1086" s="31">
        <v>0</v>
      </c>
      <c r="AQ1086" s="31">
        <v>11179459.642089801</v>
      </c>
      <c r="AR1086" s="31">
        <v>4591941.4951171903</v>
      </c>
      <c r="AS1086" s="31">
        <v>245781.21625328099</v>
      </c>
      <c r="AT1086" s="31">
        <v>0</v>
      </c>
      <c r="AU1086" s="31">
        <v>0</v>
      </c>
      <c r="AV1086" s="31">
        <v>3291650.3393249498</v>
      </c>
      <c r="AW1086" s="31">
        <v>0</v>
      </c>
      <c r="AX1086" s="31">
        <v>11188265.0474854</v>
      </c>
      <c r="AY1086" s="31">
        <v>8745327.3758544903</v>
      </c>
      <c r="AZ1086" s="31">
        <v>6576308.7454834003</v>
      </c>
      <c r="BA1086" s="31">
        <v>0</v>
      </c>
      <c r="BB1086" s="31">
        <v>0</v>
      </c>
      <c r="BC1086" s="31">
        <v>2875271.3731079102</v>
      </c>
      <c r="BD1086" s="31">
        <v>0</v>
      </c>
      <c r="BE1086" s="31">
        <v>0</v>
      </c>
      <c r="BF1086" s="31">
        <v>1247602.8636932401</v>
      </c>
      <c r="BG1086" s="31">
        <v>11669142.2852783</v>
      </c>
      <c r="BH1086" s="31">
        <v>3537186.1739807101</v>
      </c>
      <c r="BI1086" s="31">
        <v>0</v>
      </c>
      <c r="BJ1086" s="31">
        <v>3013962.1824340802</v>
      </c>
      <c r="BK1086" s="31">
        <v>1506245.32444763</v>
      </c>
      <c r="BL1086" s="31">
        <v>0</v>
      </c>
      <c r="BM1086" s="31">
        <v>0</v>
      </c>
      <c r="BN1086" s="31">
        <v>0</v>
      </c>
      <c r="BO1086" s="31">
        <v>0</v>
      </c>
      <c r="BP1086" s="31">
        <v>0</v>
      </c>
      <c r="BQ1086" s="31">
        <v>0</v>
      </c>
      <c r="BR1086" s="31">
        <v>2759120.78729248</v>
      </c>
      <c r="BS1086" s="31">
        <v>2557031.1327514602</v>
      </c>
      <c r="BT1086" s="31">
        <v>0</v>
      </c>
      <c r="BU1086" s="31">
        <v>0</v>
      </c>
      <c r="BV1086" s="31">
        <v>1236702.2699585001</v>
      </c>
      <c r="BW1086" s="31">
        <v>0</v>
      </c>
      <c r="BX1086" s="31">
        <v>0</v>
      </c>
      <c r="BY1086" s="31">
        <v>0</v>
      </c>
      <c r="BZ1086" s="31">
        <v>0</v>
      </c>
      <c r="CA1086" s="31">
        <v>56376.153849124901</v>
      </c>
      <c r="CB1086" s="31">
        <v>4059486.2015380901</v>
      </c>
      <c r="CC1086" s="31">
        <v>29511522.1494141</v>
      </c>
      <c r="CD1086" s="31">
        <v>6539454.4735107403</v>
      </c>
      <c r="CE1086" s="31">
        <v>1155.75448197126</v>
      </c>
      <c r="CF1086" s="31">
        <v>191213.556196213</v>
      </c>
      <c r="CG1086" s="31">
        <v>1243239.8422546401</v>
      </c>
      <c r="CH1086" s="31">
        <v>0</v>
      </c>
      <c r="CI1086" s="31">
        <v>57517.8718485832</v>
      </c>
      <c r="CJ1086" s="31">
        <v>4250714.1535034198</v>
      </c>
      <c r="CK1086" s="31">
        <v>30757241.698730499</v>
      </c>
      <c r="CL1086" s="31">
        <v>6527589.2142944299</v>
      </c>
      <c r="CM1086" s="31">
        <v>72890.126956939697</v>
      </c>
      <c r="CN1086" s="31">
        <v>9107791.8389892597</v>
      </c>
      <c r="CO1086" s="31">
        <v>42364167.583496101</v>
      </c>
      <c r="CP1086" s="31">
        <v>6527589.2142944299</v>
      </c>
    </row>
    <row r="1087" spans="1:94">
      <c r="A1087" s="138" t="s">
        <v>84</v>
      </c>
      <c r="B1087" s="163">
        <v>38504</v>
      </c>
      <c r="C1087" s="31">
        <v>38403.781927108801</v>
      </c>
      <c r="D1087" s="31">
        <v>0</v>
      </c>
      <c r="E1087" s="31">
        <v>18367.017332077001</v>
      </c>
      <c r="F1087" s="31">
        <v>10221.970380902299</v>
      </c>
      <c r="G1087" s="31">
        <v>301.925435766578</v>
      </c>
      <c r="H1087" s="31">
        <v>0</v>
      </c>
      <c r="I1087" s="31">
        <v>0</v>
      </c>
      <c r="J1087" s="31">
        <v>5614.4236227869997</v>
      </c>
      <c r="K1087" s="31">
        <v>0</v>
      </c>
      <c r="L1087" s="31">
        <v>26320.302099704699</v>
      </c>
      <c r="M1087" s="31">
        <v>21504.2097024918</v>
      </c>
      <c r="N1087" s="31">
        <v>5637.9968496561096</v>
      </c>
      <c r="O1087" s="31">
        <v>0</v>
      </c>
      <c r="P1087" s="31">
        <v>0</v>
      </c>
      <c r="Q1087" s="31">
        <v>3425.79570037127</v>
      </c>
      <c r="R1087" s="31">
        <v>0</v>
      </c>
      <c r="S1087" s="31">
        <v>0</v>
      </c>
      <c r="T1087" s="31">
        <v>1160.0655824542</v>
      </c>
      <c r="U1087" s="31">
        <v>15629.8090106249</v>
      </c>
      <c r="V1087" s="31">
        <v>2547036.2693786598</v>
      </c>
      <c r="W1087" s="31">
        <v>0</v>
      </c>
      <c r="X1087" s="31">
        <v>1584224.9914855999</v>
      </c>
      <c r="Y1087" s="31">
        <v>664003.45256042504</v>
      </c>
      <c r="Z1087" s="31">
        <v>57495.395758628802</v>
      </c>
      <c r="AA1087" s="31">
        <v>0</v>
      </c>
      <c r="AB1087" s="31">
        <v>0</v>
      </c>
      <c r="AC1087" s="31">
        <v>1938979.90455627</v>
      </c>
      <c r="AD1087" s="31">
        <v>0</v>
      </c>
      <c r="AE1087" s="31">
        <v>1506222.4314270001</v>
      </c>
      <c r="AF1087" s="31">
        <v>1211566.44972229</v>
      </c>
      <c r="AG1087" s="31">
        <v>985612.032814026</v>
      </c>
      <c r="AH1087" s="31">
        <v>0</v>
      </c>
      <c r="AI1087" s="31">
        <v>0</v>
      </c>
      <c r="AJ1087" s="31">
        <v>426786.90457916301</v>
      </c>
      <c r="AK1087" s="31">
        <v>0</v>
      </c>
      <c r="AL1087" s="31">
        <v>0</v>
      </c>
      <c r="AM1087" s="31">
        <v>197367.738254547</v>
      </c>
      <c r="AN1087" s="31">
        <v>4896983.6927490197</v>
      </c>
      <c r="AO1087" s="31">
        <v>19101308.3354492</v>
      </c>
      <c r="AP1087" s="31">
        <v>0</v>
      </c>
      <c r="AQ1087" s="31">
        <v>11222290.572998</v>
      </c>
      <c r="AR1087" s="31">
        <v>4827483.3947143601</v>
      </c>
      <c r="AS1087" s="31">
        <v>379021.72304153402</v>
      </c>
      <c r="AT1087" s="31">
        <v>0</v>
      </c>
      <c r="AU1087" s="31">
        <v>0</v>
      </c>
      <c r="AV1087" s="31">
        <v>5018473.5610961895</v>
      </c>
      <c r="AW1087" s="31">
        <v>0</v>
      </c>
      <c r="AX1087" s="31">
        <v>11585645.5853271</v>
      </c>
      <c r="AY1087" s="31">
        <v>9020824.94921875</v>
      </c>
      <c r="AZ1087" s="31">
        <v>6600500.8787231399</v>
      </c>
      <c r="BA1087" s="31">
        <v>0</v>
      </c>
      <c r="BB1087" s="31">
        <v>0</v>
      </c>
      <c r="BC1087" s="31">
        <v>3028326.2942199698</v>
      </c>
      <c r="BD1087" s="31">
        <v>0</v>
      </c>
      <c r="BE1087" s="31">
        <v>0</v>
      </c>
      <c r="BF1087" s="31">
        <v>1282902.5091857901</v>
      </c>
      <c r="BG1087" s="31">
        <v>12173911.925293</v>
      </c>
      <c r="BH1087" s="31">
        <v>3702644.3128967299</v>
      </c>
      <c r="BI1087" s="31">
        <v>0</v>
      </c>
      <c r="BJ1087" s="31">
        <v>3015863.8748474098</v>
      </c>
      <c r="BK1087" s="31">
        <v>1603684.41065979</v>
      </c>
      <c r="BL1087" s="31">
        <v>0</v>
      </c>
      <c r="BM1087" s="31">
        <v>0</v>
      </c>
      <c r="BN1087" s="31">
        <v>0</v>
      </c>
      <c r="BO1087" s="31">
        <v>0</v>
      </c>
      <c r="BP1087" s="31">
        <v>0</v>
      </c>
      <c r="BQ1087" s="31">
        <v>0</v>
      </c>
      <c r="BR1087" s="31">
        <v>2862399.9129333501</v>
      </c>
      <c r="BS1087" s="31">
        <v>2584505.2722473098</v>
      </c>
      <c r="BT1087" s="31">
        <v>0</v>
      </c>
      <c r="BU1087" s="31">
        <v>0</v>
      </c>
      <c r="BV1087" s="31">
        <v>1302590.9311828599</v>
      </c>
      <c r="BW1087" s="31">
        <v>0</v>
      </c>
      <c r="BX1087" s="31">
        <v>0</v>
      </c>
      <c r="BY1087" s="31">
        <v>0</v>
      </c>
      <c r="BZ1087" s="31">
        <v>0</v>
      </c>
      <c r="CA1087" s="31">
        <v>56857.373392581903</v>
      </c>
      <c r="CB1087" s="31">
        <v>4130985.0670166002</v>
      </c>
      <c r="CC1087" s="31">
        <v>30345005.965087902</v>
      </c>
      <c r="CD1087" s="31">
        <v>6710531.1788940402</v>
      </c>
      <c r="CE1087" s="31">
        <v>1161.5701353848001</v>
      </c>
      <c r="CF1087" s="31">
        <v>199089.23394966099</v>
      </c>
      <c r="CG1087" s="31">
        <v>1293096.2797393801</v>
      </c>
      <c r="CH1087" s="31">
        <v>0</v>
      </c>
      <c r="CI1087" s="31">
        <v>58010.621548652598</v>
      </c>
      <c r="CJ1087" s="31">
        <v>4332131.7649536096</v>
      </c>
      <c r="CK1087" s="31">
        <v>31633978.4372559</v>
      </c>
      <c r="CL1087" s="31">
        <v>6701499.0552978497</v>
      </c>
      <c r="CM1087" s="31">
        <v>73636.661346435503</v>
      </c>
      <c r="CN1087" s="31">
        <v>9235225.4859619103</v>
      </c>
      <c r="CO1087" s="31">
        <v>43817590.818359397</v>
      </c>
      <c r="CP1087" s="31">
        <v>6701499.0552978497</v>
      </c>
    </row>
    <row r="1088" spans="1:94">
      <c r="A1088" s="138" t="s">
        <v>84</v>
      </c>
      <c r="B1088" s="163">
        <v>38596</v>
      </c>
      <c r="C1088" s="31">
        <v>39480.6985206604</v>
      </c>
      <c r="D1088" s="31">
        <v>0</v>
      </c>
      <c r="E1088" s="31">
        <v>18166.790902853001</v>
      </c>
      <c r="F1088" s="31">
        <v>10592.4751952887</v>
      </c>
      <c r="G1088" s="31">
        <v>361.28375032544102</v>
      </c>
      <c r="H1088" s="31">
        <v>0</v>
      </c>
      <c r="I1088" s="31">
        <v>0</v>
      </c>
      <c r="J1088" s="31">
        <v>6866.5989603400203</v>
      </c>
      <c r="K1088" s="31">
        <v>0</v>
      </c>
      <c r="L1088" s="31">
        <v>27567.618637323401</v>
      </c>
      <c r="M1088" s="31">
        <v>21827.676268816002</v>
      </c>
      <c r="N1088" s="31">
        <v>5682.3520336151096</v>
      </c>
      <c r="O1088" s="31">
        <v>0</v>
      </c>
      <c r="P1088" s="31">
        <v>0</v>
      </c>
      <c r="Q1088" s="31">
        <v>3505.3497477471801</v>
      </c>
      <c r="R1088" s="31">
        <v>0</v>
      </c>
      <c r="S1088" s="31">
        <v>0</v>
      </c>
      <c r="T1088" s="31">
        <v>1169.72804833949</v>
      </c>
      <c r="U1088" s="31">
        <v>15618.329607248301</v>
      </c>
      <c r="V1088" s="31">
        <v>2593109.5057678199</v>
      </c>
      <c r="W1088" s="31">
        <v>0</v>
      </c>
      <c r="X1088" s="31">
        <v>1545342.2619018599</v>
      </c>
      <c r="Y1088" s="31">
        <v>672554.48747253395</v>
      </c>
      <c r="Z1088" s="31">
        <v>69266.7627239227</v>
      </c>
      <c r="AA1088" s="31">
        <v>0</v>
      </c>
      <c r="AB1088" s="31">
        <v>0</v>
      </c>
      <c r="AC1088" s="31">
        <v>2275789.30712891</v>
      </c>
      <c r="AD1088" s="31">
        <v>0</v>
      </c>
      <c r="AE1088" s="31">
        <v>1521223.5934905999</v>
      </c>
      <c r="AF1088" s="31">
        <v>1215210.87316895</v>
      </c>
      <c r="AG1088" s="31">
        <v>977298.24309539795</v>
      </c>
      <c r="AH1088" s="31">
        <v>0</v>
      </c>
      <c r="AI1088" s="31">
        <v>0</v>
      </c>
      <c r="AJ1088" s="31">
        <v>439626.54136276199</v>
      </c>
      <c r="AK1088" s="31">
        <v>0</v>
      </c>
      <c r="AL1088" s="31">
        <v>0</v>
      </c>
      <c r="AM1088" s="31">
        <v>193301.78721046401</v>
      </c>
      <c r="AN1088" s="31">
        <v>4575906.6797485398</v>
      </c>
      <c r="AO1088" s="31">
        <v>19721218.0615234</v>
      </c>
      <c r="AP1088" s="31">
        <v>0</v>
      </c>
      <c r="AQ1088" s="31">
        <v>11066252.5863037</v>
      </c>
      <c r="AR1088" s="31">
        <v>4850214.1111450205</v>
      </c>
      <c r="AS1088" s="31">
        <v>464745.23260879499</v>
      </c>
      <c r="AT1088" s="31">
        <v>0</v>
      </c>
      <c r="AU1088" s="31">
        <v>0</v>
      </c>
      <c r="AV1088" s="31">
        <v>6267461.52416992</v>
      </c>
      <c r="AW1088" s="31">
        <v>0</v>
      </c>
      <c r="AX1088" s="31">
        <v>11963403.6959229</v>
      </c>
      <c r="AY1088" s="31">
        <v>9229926.9777831994</v>
      </c>
      <c r="AZ1088" s="31">
        <v>6642498.2383422898</v>
      </c>
      <c r="BA1088" s="31">
        <v>0</v>
      </c>
      <c r="BB1088" s="31">
        <v>0</v>
      </c>
      <c r="BC1088" s="31">
        <v>3202853.8493347201</v>
      </c>
      <c r="BD1088" s="31">
        <v>0</v>
      </c>
      <c r="BE1088" s="31">
        <v>0</v>
      </c>
      <c r="BF1088" s="31">
        <v>1286587.96630859</v>
      </c>
      <c r="BG1088" s="31">
        <v>11907332.685424799</v>
      </c>
      <c r="BH1088" s="31">
        <v>4000129.4941101102</v>
      </c>
      <c r="BI1088" s="31">
        <v>0</v>
      </c>
      <c r="BJ1088" s="31">
        <v>3028583.5388488802</v>
      </c>
      <c r="BK1088" s="31">
        <v>1642520.53161621</v>
      </c>
      <c r="BL1088" s="31">
        <v>0</v>
      </c>
      <c r="BM1088" s="31">
        <v>0</v>
      </c>
      <c r="BN1088" s="31">
        <v>0</v>
      </c>
      <c r="BO1088" s="31">
        <v>0</v>
      </c>
      <c r="BP1088" s="31">
        <v>0</v>
      </c>
      <c r="BQ1088" s="31">
        <v>0</v>
      </c>
      <c r="BR1088" s="31">
        <v>2946678.5527038602</v>
      </c>
      <c r="BS1088" s="31">
        <v>2628226.11151123</v>
      </c>
      <c r="BT1088" s="31">
        <v>0</v>
      </c>
      <c r="BU1088" s="31">
        <v>0</v>
      </c>
      <c r="BV1088" s="31">
        <v>1381201.4128265399</v>
      </c>
      <c r="BW1088" s="31">
        <v>0</v>
      </c>
      <c r="BX1088" s="31">
        <v>0</v>
      </c>
      <c r="BY1088" s="31">
        <v>0</v>
      </c>
      <c r="BZ1088" s="31">
        <v>0</v>
      </c>
      <c r="CA1088" s="31">
        <v>57580.7143363953</v>
      </c>
      <c r="CB1088" s="31">
        <v>4137309.2892761198</v>
      </c>
      <c r="CC1088" s="31">
        <v>30768113.869872998</v>
      </c>
      <c r="CD1088" s="31">
        <v>7051190.6031494103</v>
      </c>
      <c r="CE1088" s="31">
        <v>1161.43905347586</v>
      </c>
      <c r="CF1088" s="31">
        <v>194119.59783172599</v>
      </c>
      <c r="CG1088" s="31">
        <v>1283992.6961517299</v>
      </c>
      <c r="CH1088" s="31">
        <v>0</v>
      </c>
      <c r="CI1088" s="31">
        <v>58751.107810497298</v>
      </c>
      <c r="CJ1088" s="31">
        <v>4330483.17614746</v>
      </c>
      <c r="CK1088" s="31">
        <v>32052702.964355499</v>
      </c>
      <c r="CL1088" s="31">
        <v>7052408.5333252</v>
      </c>
      <c r="CM1088" s="31">
        <v>74275.435382843003</v>
      </c>
      <c r="CN1088" s="31">
        <v>8899501.7365722694</v>
      </c>
      <c r="CO1088" s="31">
        <v>44027008.78125</v>
      </c>
      <c r="CP1088" s="31">
        <v>7052408.5333252</v>
      </c>
    </row>
    <row r="1089" spans="1:94">
      <c r="A1089" s="138" t="s">
        <v>84</v>
      </c>
      <c r="B1089" s="163">
        <v>38687</v>
      </c>
      <c r="C1089" s="31">
        <v>40388.283030033097</v>
      </c>
      <c r="D1089" s="31">
        <v>0</v>
      </c>
      <c r="E1089" s="31">
        <v>17832.5952110291</v>
      </c>
      <c r="F1089" s="31">
        <v>10769.104481816301</v>
      </c>
      <c r="G1089" s="31">
        <v>434.51531777903398</v>
      </c>
      <c r="H1089" s="31">
        <v>0</v>
      </c>
      <c r="I1089" s="31">
        <v>0</v>
      </c>
      <c r="J1089" s="31">
        <v>8324.2864695787393</v>
      </c>
      <c r="K1089" s="31">
        <v>0</v>
      </c>
      <c r="L1089" s="31">
        <v>26840.563062667799</v>
      </c>
      <c r="M1089" s="31">
        <v>22019.798600435301</v>
      </c>
      <c r="N1089" s="31">
        <v>5767.7702468037596</v>
      </c>
      <c r="O1089" s="31">
        <v>0</v>
      </c>
      <c r="P1089" s="31">
        <v>0</v>
      </c>
      <c r="Q1089" s="31">
        <v>3559.1208275556601</v>
      </c>
      <c r="R1089" s="31">
        <v>0</v>
      </c>
      <c r="S1089" s="31">
        <v>0</v>
      </c>
      <c r="T1089" s="31">
        <v>1174.9658650010799</v>
      </c>
      <c r="U1089" s="31">
        <v>16127.4620081186</v>
      </c>
      <c r="V1089" s="31">
        <v>2652582.9634704599</v>
      </c>
      <c r="W1089" s="31">
        <v>0</v>
      </c>
      <c r="X1089" s="31">
        <v>1494447.96322632</v>
      </c>
      <c r="Y1089" s="31">
        <v>670014.65197753895</v>
      </c>
      <c r="Z1089" s="31">
        <v>84166.049868583694</v>
      </c>
      <c r="AA1089" s="31">
        <v>0</v>
      </c>
      <c r="AB1089" s="31">
        <v>0</v>
      </c>
      <c r="AC1089" s="31">
        <v>2657125.3013000502</v>
      </c>
      <c r="AD1089" s="31">
        <v>0</v>
      </c>
      <c r="AE1089" s="31">
        <v>1443339.3597869901</v>
      </c>
      <c r="AF1089" s="31">
        <v>1220668.78190613</v>
      </c>
      <c r="AG1089" s="31">
        <v>985286.494377136</v>
      </c>
      <c r="AH1089" s="31">
        <v>0</v>
      </c>
      <c r="AI1089" s="31">
        <v>0</v>
      </c>
      <c r="AJ1089" s="31">
        <v>450682.14628982497</v>
      </c>
      <c r="AK1089" s="31">
        <v>0</v>
      </c>
      <c r="AL1089" s="31">
        <v>0</v>
      </c>
      <c r="AM1089" s="31">
        <v>194772.72775077799</v>
      </c>
      <c r="AN1089" s="31">
        <v>4757434.2648315402</v>
      </c>
      <c r="AO1089" s="31">
        <v>20422800.496582001</v>
      </c>
      <c r="AP1089" s="31">
        <v>0</v>
      </c>
      <c r="AQ1089" s="31">
        <v>10969796.3387451</v>
      </c>
      <c r="AR1089" s="31">
        <v>5052623.8836669903</v>
      </c>
      <c r="AS1089" s="31">
        <v>563381.90133667004</v>
      </c>
      <c r="AT1089" s="31">
        <v>0</v>
      </c>
      <c r="AU1089" s="31">
        <v>0</v>
      </c>
      <c r="AV1089" s="31">
        <v>7596427.6643066397</v>
      </c>
      <c r="AW1089" s="31">
        <v>0</v>
      </c>
      <c r="AX1089" s="31">
        <v>11517749.205200201</v>
      </c>
      <c r="AY1089" s="31">
        <v>9381798.8479003906</v>
      </c>
      <c r="AZ1089" s="31">
        <v>6788425.9166870099</v>
      </c>
      <c r="BA1089" s="31">
        <v>0</v>
      </c>
      <c r="BB1089" s="31">
        <v>0</v>
      </c>
      <c r="BC1089" s="31">
        <v>3364320.25531006</v>
      </c>
      <c r="BD1089" s="31">
        <v>0</v>
      </c>
      <c r="BE1089" s="31">
        <v>0</v>
      </c>
      <c r="BF1089" s="31">
        <v>1306101.70539856</v>
      </c>
      <c r="BG1089" s="31">
        <v>12799753.5767822</v>
      </c>
      <c r="BH1089" s="31">
        <v>4182481.8310852102</v>
      </c>
      <c r="BI1089" s="31">
        <v>0</v>
      </c>
      <c r="BJ1089" s="31">
        <v>3017412.40270996</v>
      </c>
      <c r="BK1089" s="31">
        <v>1664765.99815369</v>
      </c>
      <c r="BL1089" s="31">
        <v>0</v>
      </c>
      <c r="BM1089" s="31">
        <v>0</v>
      </c>
      <c r="BN1089" s="31">
        <v>0</v>
      </c>
      <c r="BO1089" s="31">
        <v>0</v>
      </c>
      <c r="BP1089" s="31">
        <v>0</v>
      </c>
      <c r="BQ1089" s="31">
        <v>0</v>
      </c>
      <c r="BR1089" s="31">
        <v>3014579.14761353</v>
      </c>
      <c r="BS1089" s="31">
        <v>2700598.7388610798</v>
      </c>
      <c r="BT1089" s="31">
        <v>0</v>
      </c>
      <c r="BU1089" s="31">
        <v>0</v>
      </c>
      <c r="BV1089" s="31">
        <v>1452498.7108459501</v>
      </c>
      <c r="BW1089" s="31">
        <v>0</v>
      </c>
      <c r="BX1089" s="31">
        <v>0</v>
      </c>
      <c r="BY1089" s="31">
        <v>0</v>
      </c>
      <c r="BZ1089" s="31">
        <v>0</v>
      </c>
      <c r="CA1089" s="31">
        <v>58173.364661693602</v>
      </c>
      <c r="CB1089" s="31">
        <v>4153034.78207397</v>
      </c>
      <c r="CC1089" s="31">
        <v>31387980.806640599</v>
      </c>
      <c r="CD1089" s="31">
        <v>7195661.1887207003</v>
      </c>
      <c r="CE1089" s="31">
        <v>1185.0134372264099</v>
      </c>
      <c r="CF1089" s="31">
        <v>198218.92004776001</v>
      </c>
      <c r="CG1089" s="31">
        <v>1327360.89289856</v>
      </c>
      <c r="CH1089" s="31">
        <v>0</v>
      </c>
      <c r="CI1089" s="31">
        <v>59368.738610744498</v>
      </c>
      <c r="CJ1089" s="31">
        <v>4350389.5532836895</v>
      </c>
      <c r="CK1089" s="31">
        <v>32717270.581787098</v>
      </c>
      <c r="CL1089" s="31">
        <v>7223067.2888793899</v>
      </c>
      <c r="CM1089" s="31">
        <v>75428.678880691499</v>
      </c>
      <c r="CN1089" s="31">
        <v>9113800.4586181603</v>
      </c>
      <c r="CO1089" s="31">
        <v>45501077.271484397</v>
      </c>
      <c r="CP1089" s="31">
        <v>7223067.2888793899</v>
      </c>
    </row>
    <row r="1090" spans="1:94">
      <c r="A1090" s="138" t="s">
        <v>84</v>
      </c>
      <c r="B1090" s="163">
        <v>38777</v>
      </c>
      <c r="C1090" s="31">
        <v>41544.351221561403</v>
      </c>
      <c r="D1090" s="31">
        <v>0</v>
      </c>
      <c r="E1090" s="31">
        <v>17235.930713653601</v>
      </c>
      <c r="F1090" s="31">
        <v>10568.8315663338</v>
      </c>
      <c r="G1090" s="31">
        <v>477.728143364191</v>
      </c>
      <c r="H1090" s="31">
        <v>0</v>
      </c>
      <c r="I1090" s="31">
        <v>0</v>
      </c>
      <c r="J1090" s="31">
        <v>9394.7687675952893</v>
      </c>
      <c r="K1090" s="31">
        <v>0</v>
      </c>
      <c r="L1090" s="31">
        <v>15507.079759717</v>
      </c>
      <c r="M1090" s="31">
        <v>22935.896986722899</v>
      </c>
      <c r="N1090" s="31">
        <v>5784.7584503293001</v>
      </c>
      <c r="O1090" s="31">
        <v>14767.001721859</v>
      </c>
      <c r="P1090" s="31">
        <v>0</v>
      </c>
      <c r="Q1090" s="31">
        <v>3521.4613680243501</v>
      </c>
      <c r="R1090" s="31">
        <v>744.91174910217501</v>
      </c>
      <c r="S1090" s="31">
        <v>0</v>
      </c>
      <c r="T1090" s="31">
        <v>483.58759891614301</v>
      </c>
      <c r="U1090" s="31">
        <v>16525.434666633599</v>
      </c>
      <c r="V1090" s="31">
        <v>2742631.4234314002</v>
      </c>
      <c r="W1090" s="31">
        <v>0</v>
      </c>
      <c r="X1090" s="31">
        <v>1470319.02070618</v>
      </c>
      <c r="Y1090" s="31">
        <v>668887.70204162598</v>
      </c>
      <c r="Z1090" s="31">
        <v>92638.904318809495</v>
      </c>
      <c r="AA1090" s="31">
        <v>0</v>
      </c>
      <c r="AB1090" s="31">
        <v>0</v>
      </c>
      <c r="AC1090" s="31">
        <v>2942335.62573242</v>
      </c>
      <c r="AD1090" s="31">
        <v>0</v>
      </c>
      <c r="AE1090" s="31">
        <v>751008.16173553502</v>
      </c>
      <c r="AF1090" s="31">
        <v>1289038.5457458501</v>
      </c>
      <c r="AG1090" s="31">
        <v>990669.624320984</v>
      </c>
      <c r="AH1090" s="31">
        <v>734864.40225219703</v>
      </c>
      <c r="AI1090" s="31">
        <v>0</v>
      </c>
      <c r="AJ1090" s="31">
        <v>461758.02193832397</v>
      </c>
      <c r="AK1090" s="31">
        <v>123759.081029892</v>
      </c>
      <c r="AL1090" s="31">
        <v>0</v>
      </c>
      <c r="AM1090" s="31">
        <v>82797.707280158997</v>
      </c>
      <c r="AN1090" s="31">
        <v>4871813.59802246</v>
      </c>
      <c r="AO1090" s="31">
        <v>21351037.324218798</v>
      </c>
      <c r="AP1090" s="31">
        <v>0</v>
      </c>
      <c r="AQ1090" s="31">
        <v>10804140.7584229</v>
      </c>
      <c r="AR1090" s="31">
        <v>4976865.9362792997</v>
      </c>
      <c r="AS1090" s="31">
        <v>634983.71693420399</v>
      </c>
      <c r="AT1090" s="31">
        <v>0</v>
      </c>
      <c r="AU1090" s="31">
        <v>0</v>
      </c>
      <c r="AV1090" s="31">
        <v>8562991.57568359</v>
      </c>
      <c r="AW1090" s="31">
        <v>0</v>
      </c>
      <c r="AX1090" s="31">
        <v>6275899.4924316397</v>
      </c>
      <c r="AY1090" s="31">
        <v>10015341.200683599</v>
      </c>
      <c r="AZ1090" s="31">
        <v>6903933.5014038105</v>
      </c>
      <c r="BA1090" s="31">
        <v>5574502.3308715802</v>
      </c>
      <c r="BB1090" s="31">
        <v>0</v>
      </c>
      <c r="BC1090" s="31">
        <v>3484640.4519653302</v>
      </c>
      <c r="BD1090" s="31">
        <v>830913.61753845203</v>
      </c>
      <c r="BE1090" s="31">
        <v>0</v>
      </c>
      <c r="BF1090" s="31">
        <v>574693.09371185303</v>
      </c>
      <c r="BG1090" s="31">
        <v>13392494.810668901</v>
      </c>
      <c r="BH1090" s="31">
        <v>5304906.5936279297</v>
      </c>
      <c r="BI1090" s="31">
        <v>0</v>
      </c>
      <c r="BJ1090" s="31">
        <v>3446681.1192321801</v>
      </c>
      <c r="BK1090" s="31">
        <v>1799115.1469574</v>
      </c>
      <c r="BL1090" s="31">
        <v>35767.0842628479</v>
      </c>
      <c r="BM1090" s="31">
        <v>0</v>
      </c>
      <c r="BN1090" s="31">
        <v>0</v>
      </c>
      <c r="BO1090" s="31">
        <v>0</v>
      </c>
      <c r="BP1090" s="31">
        <v>0</v>
      </c>
      <c r="BQ1090" s="31">
        <v>0</v>
      </c>
      <c r="BR1090" s="31">
        <v>3322369.6870117201</v>
      </c>
      <c r="BS1090" s="31">
        <v>2797704.1680908198</v>
      </c>
      <c r="BT1090" s="31">
        <v>1086254.91221619</v>
      </c>
      <c r="BU1090" s="31">
        <v>0</v>
      </c>
      <c r="BV1090" s="31">
        <v>1542060.5442047101</v>
      </c>
      <c r="BW1090" s="31">
        <v>98552.639725685105</v>
      </c>
      <c r="BX1090" s="31">
        <v>0</v>
      </c>
      <c r="BY1090" s="31">
        <v>0</v>
      </c>
      <c r="BZ1090" s="31">
        <v>0</v>
      </c>
      <c r="CA1090" s="31">
        <v>58838.788949966402</v>
      </c>
      <c r="CB1090" s="31">
        <v>4211397.9906616202</v>
      </c>
      <c r="CC1090" s="31">
        <v>32187943.418945301</v>
      </c>
      <c r="CD1090" s="31">
        <v>8751045.4007568397</v>
      </c>
      <c r="CE1090" s="31">
        <v>1187.0846955627201</v>
      </c>
      <c r="CF1090" s="31">
        <v>204830.61470794701</v>
      </c>
      <c r="CG1090" s="31">
        <v>1399714.84529114</v>
      </c>
      <c r="CH1090" s="31">
        <v>98552.639725685105</v>
      </c>
      <c r="CI1090" s="31">
        <v>60014.773122787497</v>
      </c>
      <c r="CJ1090" s="31">
        <v>4416441.0339965802</v>
      </c>
      <c r="CK1090" s="31">
        <v>33590714.296875</v>
      </c>
      <c r="CL1090" s="31">
        <v>8829036.86328125</v>
      </c>
      <c r="CM1090" s="31">
        <v>76445.228321075396</v>
      </c>
      <c r="CN1090" s="31">
        <v>9290100.3626709003</v>
      </c>
      <c r="CO1090" s="31">
        <v>46930253.609863304</v>
      </c>
      <c r="CP1090" s="31">
        <v>8829036.86328125</v>
      </c>
    </row>
    <row r="1091" spans="1:94">
      <c r="A1091" s="138" t="s">
        <v>84</v>
      </c>
      <c r="B1091" s="163">
        <v>38869</v>
      </c>
      <c r="C1091" s="31">
        <v>43148.565496921503</v>
      </c>
      <c r="D1091" s="31">
        <v>0</v>
      </c>
      <c r="E1091" s="31">
        <v>16931.5172297955</v>
      </c>
      <c r="F1091" s="31">
        <v>10710.491746306399</v>
      </c>
      <c r="G1091" s="31">
        <v>575.72750085592304</v>
      </c>
      <c r="H1091" s="31">
        <v>0</v>
      </c>
      <c r="I1091" s="31">
        <v>0</v>
      </c>
      <c r="J1091" s="31">
        <v>11220.3394190073</v>
      </c>
      <c r="K1091" s="31">
        <v>0</v>
      </c>
      <c r="L1091" s="31">
        <v>14871.6338829994</v>
      </c>
      <c r="M1091" s="31">
        <v>23154.747699499101</v>
      </c>
      <c r="N1091" s="31">
        <v>5920.7360077500298</v>
      </c>
      <c r="O1091" s="31">
        <v>15941.374807357801</v>
      </c>
      <c r="P1091" s="31">
        <v>0</v>
      </c>
      <c r="Q1091" s="31">
        <v>3496.1118806898598</v>
      </c>
      <c r="R1091" s="31">
        <v>791.20254277437903</v>
      </c>
      <c r="S1091" s="31">
        <v>0</v>
      </c>
      <c r="T1091" s="31">
        <v>447.34832829609502</v>
      </c>
      <c r="U1091" s="31">
        <v>16949.423825502399</v>
      </c>
      <c r="V1091" s="31">
        <v>2819344.0673828102</v>
      </c>
      <c r="W1091" s="31">
        <v>0</v>
      </c>
      <c r="X1091" s="31">
        <v>1413830.7653503399</v>
      </c>
      <c r="Y1091" s="31">
        <v>663379.250442505</v>
      </c>
      <c r="Z1091" s="31">
        <v>111066.334905624</v>
      </c>
      <c r="AA1091" s="31">
        <v>0</v>
      </c>
      <c r="AB1091" s="31">
        <v>0</v>
      </c>
      <c r="AC1091" s="31">
        <v>3578059.9962463402</v>
      </c>
      <c r="AD1091" s="31">
        <v>0</v>
      </c>
      <c r="AE1091" s="31">
        <v>714135.74583435105</v>
      </c>
      <c r="AF1091" s="31">
        <v>1291648.151474</v>
      </c>
      <c r="AG1091" s="31">
        <v>995656.99655914295</v>
      </c>
      <c r="AH1091" s="31">
        <v>788049.32476043701</v>
      </c>
      <c r="AI1091" s="31">
        <v>0</v>
      </c>
      <c r="AJ1091" s="31">
        <v>453870.55915451102</v>
      </c>
      <c r="AK1091" s="31">
        <v>130798.743649483</v>
      </c>
      <c r="AL1091" s="31">
        <v>0</v>
      </c>
      <c r="AM1091" s="31">
        <v>74729.6132955551</v>
      </c>
      <c r="AN1091" s="31">
        <v>4958703.3240966797</v>
      </c>
      <c r="AO1091" s="31">
        <v>22185806.817382801</v>
      </c>
      <c r="AP1091" s="31">
        <v>0</v>
      </c>
      <c r="AQ1091" s="31">
        <v>10399015.5238037</v>
      </c>
      <c r="AR1091" s="31">
        <v>4928288.8655395498</v>
      </c>
      <c r="AS1091" s="31">
        <v>756681.90042877197</v>
      </c>
      <c r="AT1091" s="31">
        <v>0</v>
      </c>
      <c r="AU1091" s="31">
        <v>0</v>
      </c>
      <c r="AV1091" s="31">
        <v>10467389.258667</v>
      </c>
      <c r="AW1091" s="31">
        <v>0</v>
      </c>
      <c r="AX1091" s="31">
        <v>5982838.3848877</v>
      </c>
      <c r="AY1091" s="31">
        <v>10126289.496948199</v>
      </c>
      <c r="AZ1091" s="31">
        <v>7023532.2054443397</v>
      </c>
      <c r="BA1091" s="31">
        <v>6031172.2969360398</v>
      </c>
      <c r="BB1091" s="31">
        <v>0</v>
      </c>
      <c r="BC1091" s="31">
        <v>3504103.8375244099</v>
      </c>
      <c r="BD1091" s="31">
        <v>881364.75140380894</v>
      </c>
      <c r="BE1091" s="31">
        <v>0</v>
      </c>
      <c r="BF1091" s="31">
        <v>519850.98977279698</v>
      </c>
      <c r="BG1091" s="31">
        <v>13906615.666626001</v>
      </c>
      <c r="BH1091" s="31">
        <v>5600693.9607543899</v>
      </c>
      <c r="BI1091" s="31">
        <v>0</v>
      </c>
      <c r="BJ1091" s="31">
        <v>3347081.25463867</v>
      </c>
      <c r="BK1091" s="31">
        <v>1783262.4852294901</v>
      </c>
      <c r="BL1091" s="31">
        <v>44521.650673389398</v>
      </c>
      <c r="BM1091" s="31">
        <v>0</v>
      </c>
      <c r="BN1091" s="31">
        <v>0</v>
      </c>
      <c r="BO1091" s="31">
        <v>0</v>
      </c>
      <c r="BP1091" s="31">
        <v>0</v>
      </c>
      <c r="BQ1091" s="31">
        <v>0</v>
      </c>
      <c r="BR1091" s="31">
        <v>3381618.5285644499</v>
      </c>
      <c r="BS1091" s="31">
        <v>2857884.1438903799</v>
      </c>
      <c r="BT1091" s="31">
        <v>1175107.3368682901</v>
      </c>
      <c r="BU1091" s="31">
        <v>0</v>
      </c>
      <c r="BV1091" s="31">
        <v>1545087.5108642599</v>
      </c>
      <c r="BW1091" s="31">
        <v>103483.30060482</v>
      </c>
      <c r="BX1091" s="31">
        <v>0</v>
      </c>
      <c r="BY1091" s="31">
        <v>0</v>
      </c>
      <c r="BZ1091" s="31">
        <v>0</v>
      </c>
      <c r="CA1091" s="31">
        <v>60136.308017253898</v>
      </c>
      <c r="CB1091" s="31">
        <v>4234903.7576293899</v>
      </c>
      <c r="CC1091" s="31">
        <v>32612481.161132801</v>
      </c>
      <c r="CD1091" s="31">
        <v>8944828.0295410194</v>
      </c>
      <c r="CE1091" s="31">
        <v>1198.94876141846</v>
      </c>
      <c r="CF1091" s="31">
        <v>206257.965351105</v>
      </c>
      <c r="CG1091" s="31">
        <v>1404792.20739746</v>
      </c>
      <c r="CH1091" s="31">
        <v>103483.30060482</v>
      </c>
      <c r="CI1091" s="31">
        <v>61332.052729606599</v>
      </c>
      <c r="CJ1091" s="31">
        <v>4442565.5165405301</v>
      </c>
      <c r="CK1091" s="31">
        <v>34015039.050781302</v>
      </c>
      <c r="CL1091" s="31">
        <v>9041700.5068359394</v>
      </c>
      <c r="CM1091" s="31">
        <v>78261.7688331604</v>
      </c>
      <c r="CN1091" s="31">
        <v>9402182.3886718806</v>
      </c>
      <c r="CO1091" s="31">
        <v>47944753.066406302</v>
      </c>
      <c r="CP1091" s="31">
        <v>9041700.5068359394</v>
      </c>
    </row>
    <row r="1092" spans="1:94">
      <c r="A1092" s="138" t="s">
        <v>84</v>
      </c>
      <c r="B1092" s="163">
        <v>38961</v>
      </c>
      <c r="C1092" s="31">
        <v>44388.605839729302</v>
      </c>
      <c r="D1092" s="31">
        <v>0</v>
      </c>
      <c r="E1092" s="31">
        <v>16580.6005270481</v>
      </c>
      <c r="F1092" s="31">
        <v>10552.3593529463</v>
      </c>
      <c r="G1092" s="31">
        <v>644.068867951632</v>
      </c>
      <c r="H1092" s="31">
        <v>0</v>
      </c>
      <c r="I1092" s="31">
        <v>0</v>
      </c>
      <c r="J1092" s="31">
        <v>12382.649498820299</v>
      </c>
      <c r="K1092" s="31">
        <v>0</v>
      </c>
      <c r="L1092" s="31">
        <v>14292.030924201001</v>
      </c>
      <c r="M1092" s="31">
        <v>23424.161040067698</v>
      </c>
      <c r="N1092" s="31">
        <v>5891.8567133545903</v>
      </c>
      <c r="O1092" s="31">
        <v>16417.808788538001</v>
      </c>
      <c r="P1092" s="31">
        <v>0</v>
      </c>
      <c r="Q1092" s="31">
        <v>3507.25263369083</v>
      </c>
      <c r="R1092" s="31">
        <v>829.40139057487204</v>
      </c>
      <c r="S1092" s="31">
        <v>0</v>
      </c>
      <c r="T1092" s="31">
        <v>430.70792562514498</v>
      </c>
      <c r="U1092" s="31">
        <v>17278.620693206802</v>
      </c>
      <c r="V1092" s="31">
        <v>2887325.4309081999</v>
      </c>
      <c r="W1092" s="31">
        <v>0</v>
      </c>
      <c r="X1092" s="31">
        <v>1362568.5901031501</v>
      </c>
      <c r="Y1092" s="31">
        <v>643751.42463684105</v>
      </c>
      <c r="Z1092" s="31">
        <v>127425.896448135</v>
      </c>
      <c r="AA1092" s="31">
        <v>0</v>
      </c>
      <c r="AB1092" s="31">
        <v>0</v>
      </c>
      <c r="AC1092" s="31">
        <v>4091729.9731140099</v>
      </c>
      <c r="AD1092" s="31">
        <v>0</v>
      </c>
      <c r="AE1092" s="31">
        <v>679523.05099487305</v>
      </c>
      <c r="AF1092" s="31">
        <v>1295144.3610992399</v>
      </c>
      <c r="AG1092" s="31">
        <v>987700.69243621803</v>
      </c>
      <c r="AH1092" s="31">
        <v>809732.792579651</v>
      </c>
      <c r="AI1092" s="31">
        <v>0</v>
      </c>
      <c r="AJ1092" s="31">
        <v>458526.30273056001</v>
      </c>
      <c r="AK1092" s="31">
        <v>136278.040678024</v>
      </c>
      <c r="AL1092" s="31">
        <v>0</v>
      </c>
      <c r="AM1092" s="31">
        <v>71901.077951431304</v>
      </c>
      <c r="AN1092" s="31">
        <v>5049296.9958496103</v>
      </c>
      <c r="AO1092" s="31">
        <v>22953740.927002002</v>
      </c>
      <c r="AP1092" s="31">
        <v>0</v>
      </c>
      <c r="AQ1092" s="31">
        <v>10113090.720825201</v>
      </c>
      <c r="AR1092" s="31">
        <v>4800975.09729004</v>
      </c>
      <c r="AS1092" s="31">
        <v>874651.64078521705</v>
      </c>
      <c r="AT1092" s="31">
        <v>0</v>
      </c>
      <c r="AU1092" s="31">
        <v>0</v>
      </c>
      <c r="AV1092" s="31">
        <v>12069541.244506801</v>
      </c>
      <c r="AW1092" s="31">
        <v>0</v>
      </c>
      <c r="AX1092" s="31">
        <v>5769366.35510254</v>
      </c>
      <c r="AY1092" s="31">
        <v>10260944.838012701</v>
      </c>
      <c r="AZ1092" s="31">
        <v>7018444.5540771503</v>
      </c>
      <c r="BA1092" s="31">
        <v>6292476.0986938505</v>
      </c>
      <c r="BB1092" s="31">
        <v>0</v>
      </c>
      <c r="BC1092" s="31">
        <v>3553212.2989196801</v>
      </c>
      <c r="BD1092" s="31">
        <v>922565.09614563</v>
      </c>
      <c r="BE1092" s="31">
        <v>0</v>
      </c>
      <c r="BF1092" s="31">
        <v>514315.485572815</v>
      </c>
      <c r="BG1092" s="31">
        <v>14534875.118408199</v>
      </c>
      <c r="BH1092" s="31">
        <v>5812773.80041504</v>
      </c>
      <c r="BI1092" s="31">
        <v>0</v>
      </c>
      <c r="BJ1092" s="31">
        <v>3264714.6333923298</v>
      </c>
      <c r="BK1092" s="31">
        <v>1742267.90344238</v>
      </c>
      <c r="BL1092" s="31">
        <v>53041.556005477898</v>
      </c>
      <c r="BM1092" s="31">
        <v>0</v>
      </c>
      <c r="BN1092" s="31">
        <v>0</v>
      </c>
      <c r="BO1092" s="31">
        <v>0</v>
      </c>
      <c r="BP1092" s="31">
        <v>0</v>
      </c>
      <c r="BQ1092" s="31">
        <v>0</v>
      </c>
      <c r="BR1092" s="31">
        <v>3412235.4982604999</v>
      </c>
      <c r="BS1092" s="31">
        <v>2843829.8580627399</v>
      </c>
      <c r="BT1092" s="31">
        <v>1227958.7654571501</v>
      </c>
      <c r="BU1092" s="31">
        <v>0</v>
      </c>
      <c r="BV1092" s="31">
        <v>1580318.9087829599</v>
      </c>
      <c r="BW1092" s="31">
        <v>106549.857703209</v>
      </c>
      <c r="BX1092" s="31">
        <v>0</v>
      </c>
      <c r="BY1092" s="31">
        <v>0</v>
      </c>
      <c r="BZ1092" s="31">
        <v>0</v>
      </c>
      <c r="CA1092" s="31">
        <v>60950.6576890945</v>
      </c>
      <c r="CB1092" s="31">
        <v>4247682.1362304697</v>
      </c>
      <c r="CC1092" s="31">
        <v>33021600.235839799</v>
      </c>
      <c r="CD1092" s="31">
        <v>9087732.5720214806</v>
      </c>
      <c r="CE1092" s="31">
        <v>1218.6355924755301</v>
      </c>
      <c r="CF1092" s="31">
        <v>209084.03337860099</v>
      </c>
      <c r="CG1092" s="31">
        <v>1441535.14041138</v>
      </c>
      <c r="CH1092" s="31">
        <v>106549.857703209</v>
      </c>
      <c r="CI1092" s="31">
        <v>62172.482325553901</v>
      </c>
      <c r="CJ1092" s="31">
        <v>4455770.5427856399</v>
      </c>
      <c r="CK1092" s="31">
        <v>34458558.513183601</v>
      </c>
      <c r="CL1092" s="31">
        <v>9188624.4353027306</v>
      </c>
      <c r="CM1092" s="31">
        <v>79289.454745292707</v>
      </c>
      <c r="CN1092" s="31">
        <v>9494191.8496093806</v>
      </c>
      <c r="CO1092" s="31">
        <v>49038868.797363304</v>
      </c>
      <c r="CP1092" s="31">
        <v>9188624.4353027306</v>
      </c>
    </row>
    <row r="1093" spans="1:94">
      <c r="A1093" s="138" t="s">
        <v>84</v>
      </c>
      <c r="B1093" s="163">
        <v>39052</v>
      </c>
      <c r="C1093" s="31">
        <v>46053.448519229903</v>
      </c>
      <c r="D1093" s="31">
        <v>0</v>
      </c>
      <c r="E1093" s="31">
        <v>16399.924457550002</v>
      </c>
      <c r="F1093" s="31">
        <v>10682.191217899301</v>
      </c>
      <c r="G1093" s="31">
        <v>692.20576244592701</v>
      </c>
      <c r="H1093" s="31">
        <v>0</v>
      </c>
      <c r="I1093" s="31">
        <v>0</v>
      </c>
      <c r="J1093" s="31">
        <v>13964.736945390699</v>
      </c>
      <c r="K1093" s="31">
        <v>0</v>
      </c>
      <c r="L1093" s="31">
        <v>14603.722872138</v>
      </c>
      <c r="M1093" s="31">
        <v>23792.926659345601</v>
      </c>
      <c r="N1093" s="31">
        <v>5897.6584730148297</v>
      </c>
      <c r="O1093" s="31">
        <v>17233.478212118102</v>
      </c>
      <c r="P1093" s="31">
        <v>0</v>
      </c>
      <c r="Q1093" s="31">
        <v>3523.1109316945099</v>
      </c>
      <c r="R1093" s="31">
        <v>854.09021718800102</v>
      </c>
      <c r="S1093" s="31">
        <v>0</v>
      </c>
      <c r="T1093" s="31">
        <v>410.10036013275402</v>
      </c>
      <c r="U1093" s="31">
        <v>17949.049801588098</v>
      </c>
      <c r="V1093" s="31">
        <v>2996955.0302429199</v>
      </c>
      <c r="W1093" s="31">
        <v>0</v>
      </c>
      <c r="X1093" s="31">
        <v>1331067.27168274</v>
      </c>
      <c r="Y1093" s="31">
        <v>640403.83095550502</v>
      </c>
      <c r="Z1093" s="31">
        <v>130085.08279609701</v>
      </c>
      <c r="AA1093" s="31">
        <v>0</v>
      </c>
      <c r="AB1093" s="31">
        <v>0</v>
      </c>
      <c r="AC1093" s="31">
        <v>4484136.2611694299</v>
      </c>
      <c r="AD1093" s="31">
        <v>0</v>
      </c>
      <c r="AE1093" s="31">
        <v>691393.02891540504</v>
      </c>
      <c r="AF1093" s="31">
        <v>1313789.29789734</v>
      </c>
      <c r="AG1093" s="31">
        <v>979633.09725189197</v>
      </c>
      <c r="AH1093" s="31">
        <v>860425.99154663098</v>
      </c>
      <c r="AI1093" s="31">
        <v>0</v>
      </c>
      <c r="AJ1093" s="31">
        <v>475432.11928176897</v>
      </c>
      <c r="AK1093" s="31">
        <v>142113.666196823</v>
      </c>
      <c r="AL1093" s="31">
        <v>0</v>
      </c>
      <c r="AM1093" s="31">
        <v>64153.077238559701</v>
      </c>
      <c r="AN1093" s="31">
        <v>5272870.9271240197</v>
      </c>
      <c r="AO1093" s="31">
        <v>24089124.236572299</v>
      </c>
      <c r="AP1093" s="31">
        <v>0</v>
      </c>
      <c r="AQ1093" s="31">
        <v>9944320.7442627009</v>
      </c>
      <c r="AR1093" s="31">
        <v>4807579.3131713904</v>
      </c>
      <c r="AS1093" s="31">
        <v>901289.66602325405</v>
      </c>
      <c r="AT1093" s="31">
        <v>0</v>
      </c>
      <c r="AU1093" s="31">
        <v>0</v>
      </c>
      <c r="AV1093" s="31">
        <v>13341449.138305699</v>
      </c>
      <c r="AW1093" s="31">
        <v>0</v>
      </c>
      <c r="AX1093" s="31">
        <v>5952305.0805053702</v>
      </c>
      <c r="AY1093" s="31">
        <v>10559010.107421899</v>
      </c>
      <c r="AZ1093" s="31">
        <v>7019580.1233520498</v>
      </c>
      <c r="BA1093" s="31">
        <v>6751404.46203613</v>
      </c>
      <c r="BB1093" s="31">
        <v>0</v>
      </c>
      <c r="BC1093" s="31">
        <v>3714646.7322998</v>
      </c>
      <c r="BD1093" s="31">
        <v>974396.30064392101</v>
      </c>
      <c r="BE1093" s="31">
        <v>0</v>
      </c>
      <c r="BF1093" s="31">
        <v>464041.077919006</v>
      </c>
      <c r="BG1093" s="31">
        <v>15389934.763305699</v>
      </c>
      <c r="BH1093" s="31">
        <v>6100851.3936767597</v>
      </c>
      <c r="BI1093" s="31">
        <v>0</v>
      </c>
      <c r="BJ1093" s="31">
        <v>3238704.8594360398</v>
      </c>
      <c r="BK1093" s="31">
        <v>1726357.42822266</v>
      </c>
      <c r="BL1093" s="31">
        <v>61350.955968856797</v>
      </c>
      <c r="BM1093" s="31">
        <v>0</v>
      </c>
      <c r="BN1093" s="31">
        <v>0</v>
      </c>
      <c r="BO1093" s="31">
        <v>0</v>
      </c>
      <c r="BP1093" s="31">
        <v>0</v>
      </c>
      <c r="BQ1093" s="31">
        <v>0</v>
      </c>
      <c r="BR1093" s="31">
        <v>3524837.3901061998</v>
      </c>
      <c r="BS1093" s="31">
        <v>2860442.0579528799</v>
      </c>
      <c r="BT1093" s="31">
        <v>1315264.4560394301</v>
      </c>
      <c r="BU1093" s="31">
        <v>0</v>
      </c>
      <c r="BV1093" s="31">
        <v>1653469.7153320301</v>
      </c>
      <c r="BW1093" s="31">
        <v>111336.579906464</v>
      </c>
      <c r="BX1093" s="31">
        <v>0</v>
      </c>
      <c r="BY1093" s="31">
        <v>0</v>
      </c>
      <c r="BZ1093" s="31">
        <v>0</v>
      </c>
      <c r="CA1093" s="31">
        <v>62392.643617153197</v>
      </c>
      <c r="CB1093" s="31">
        <v>4328790.9143066397</v>
      </c>
      <c r="CC1093" s="31">
        <v>34030588.660156302</v>
      </c>
      <c r="CD1093" s="31">
        <v>9328619.22021484</v>
      </c>
      <c r="CE1093" s="31">
        <v>1225.26566280425</v>
      </c>
      <c r="CF1093" s="31">
        <v>206604.76757431001</v>
      </c>
      <c r="CG1093" s="31">
        <v>1438483.21647644</v>
      </c>
      <c r="CH1093" s="31">
        <v>111336.579906464</v>
      </c>
      <c r="CI1093" s="31">
        <v>63626.635979652398</v>
      </c>
      <c r="CJ1093" s="31">
        <v>4534858.8477783203</v>
      </c>
      <c r="CK1093" s="31">
        <v>35471886.574707001</v>
      </c>
      <c r="CL1093" s="31">
        <v>9477800.0714111291</v>
      </c>
      <c r="CM1093" s="31">
        <v>81482.917610168501</v>
      </c>
      <c r="CN1093" s="31">
        <v>9810942.61328125</v>
      </c>
      <c r="CO1093" s="31">
        <v>50816960.949218802</v>
      </c>
      <c r="CP1093" s="31">
        <v>9477800.0714111291</v>
      </c>
    </row>
    <row r="1094" spans="1:94">
      <c r="A1094" s="138" t="s">
        <v>84</v>
      </c>
      <c r="B1094" s="163">
        <v>39142</v>
      </c>
      <c r="C1094" s="31">
        <v>47889.125261306799</v>
      </c>
      <c r="D1094" s="31">
        <v>0</v>
      </c>
      <c r="E1094" s="31">
        <v>15811.9489243031</v>
      </c>
      <c r="F1094" s="31">
        <v>10583.987419843699</v>
      </c>
      <c r="G1094" s="31">
        <v>764.79022287577402</v>
      </c>
      <c r="H1094" s="31">
        <v>0</v>
      </c>
      <c r="I1094" s="31">
        <v>0</v>
      </c>
      <c r="J1094" s="31">
        <v>15094.445867419199</v>
      </c>
      <c r="K1094" s="31">
        <v>0</v>
      </c>
      <c r="L1094" s="31">
        <v>14402.5735630989</v>
      </c>
      <c r="M1094" s="31">
        <v>24195.393006563201</v>
      </c>
      <c r="N1094" s="31">
        <v>5932.7998054027603</v>
      </c>
      <c r="O1094" s="31">
        <v>18086.0460774899</v>
      </c>
      <c r="P1094" s="31">
        <v>0</v>
      </c>
      <c r="Q1094" s="31">
        <v>3595.99159419537</v>
      </c>
      <c r="R1094" s="31">
        <v>912.99185338616405</v>
      </c>
      <c r="S1094" s="31">
        <v>0</v>
      </c>
      <c r="T1094" s="31">
        <v>386.08093277737498</v>
      </c>
      <c r="U1094" s="31">
        <v>18456.3869404793</v>
      </c>
      <c r="V1094" s="31">
        <v>3120521.0854797401</v>
      </c>
      <c r="W1094" s="31">
        <v>0</v>
      </c>
      <c r="X1094" s="31">
        <v>1270128.8793640099</v>
      </c>
      <c r="Y1094" s="31">
        <v>634792.20082092297</v>
      </c>
      <c r="Z1094" s="31">
        <v>136112.36526680001</v>
      </c>
      <c r="AA1094" s="31">
        <v>0</v>
      </c>
      <c r="AB1094" s="31">
        <v>0</v>
      </c>
      <c r="AC1094" s="31">
        <v>4787747.06494141</v>
      </c>
      <c r="AD1094" s="31">
        <v>0</v>
      </c>
      <c r="AE1094" s="31">
        <v>676552.62315368699</v>
      </c>
      <c r="AF1094" s="31">
        <v>1344955.9550170901</v>
      </c>
      <c r="AG1094" s="31">
        <v>989884.59459686303</v>
      </c>
      <c r="AH1094" s="31">
        <v>910320.88472747803</v>
      </c>
      <c r="AI1094" s="31">
        <v>0</v>
      </c>
      <c r="AJ1094" s="31">
        <v>487312.12378311198</v>
      </c>
      <c r="AK1094" s="31">
        <v>146157.747463226</v>
      </c>
      <c r="AL1094" s="31">
        <v>0</v>
      </c>
      <c r="AM1094" s="31">
        <v>61211.223110198996</v>
      </c>
      <c r="AN1094" s="31">
        <v>5384750.8851928702</v>
      </c>
      <c r="AO1094" s="31">
        <v>25275866.753662098</v>
      </c>
      <c r="AP1094" s="31">
        <v>0</v>
      </c>
      <c r="AQ1094" s="31">
        <v>9462599.4306640606</v>
      </c>
      <c r="AR1094" s="31">
        <v>4747625.5476684598</v>
      </c>
      <c r="AS1094" s="31">
        <v>971704.32450866699</v>
      </c>
      <c r="AT1094" s="31">
        <v>0</v>
      </c>
      <c r="AU1094" s="31">
        <v>0</v>
      </c>
      <c r="AV1094" s="31">
        <v>14451107.989868199</v>
      </c>
      <c r="AW1094" s="31">
        <v>0</v>
      </c>
      <c r="AX1094" s="31">
        <v>5836883.0751953097</v>
      </c>
      <c r="AY1094" s="31">
        <v>10889201.861938501</v>
      </c>
      <c r="AZ1094" s="31">
        <v>7112936.7651977502</v>
      </c>
      <c r="BA1094" s="31">
        <v>7226229.6947631799</v>
      </c>
      <c r="BB1094" s="31">
        <v>0</v>
      </c>
      <c r="BC1094" s="31">
        <v>3815214.3876953102</v>
      </c>
      <c r="BD1094" s="31">
        <v>1009203.78292084</v>
      </c>
      <c r="BE1094" s="31">
        <v>0</v>
      </c>
      <c r="BF1094" s="31">
        <v>445963.78030395502</v>
      </c>
      <c r="BG1094" s="31">
        <v>15986057.846191401</v>
      </c>
      <c r="BH1094" s="31">
        <v>6501714.7026977502</v>
      </c>
      <c r="BI1094" s="31">
        <v>0</v>
      </c>
      <c r="BJ1094" s="31">
        <v>3175018.5390930199</v>
      </c>
      <c r="BK1094" s="31">
        <v>1735644.9733428999</v>
      </c>
      <c r="BL1094" s="31">
        <v>68748.014348983794</v>
      </c>
      <c r="BM1094" s="31">
        <v>0</v>
      </c>
      <c r="BN1094" s="31">
        <v>0</v>
      </c>
      <c r="BO1094" s="31">
        <v>0</v>
      </c>
      <c r="BP1094" s="31">
        <v>0</v>
      </c>
      <c r="BQ1094" s="31">
        <v>0</v>
      </c>
      <c r="BR1094" s="31">
        <v>3627050.1867980999</v>
      </c>
      <c r="BS1094" s="31">
        <v>2914479.2399902302</v>
      </c>
      <c r="BT1094" s="31">
        <v>1406590.6802215599</v>
      </c>
      <c r="BU1094" s="31">
        <v>0</v>
      </c>
      <c r="BV1094" s="31">
        <v>1710313.94981384</v>
      </c>
      <c r="BW1094" s="31">
        <v>115225.149518013</v>
      </c>
      <c r="BX1094" s="31">
        <v>0</v>
      </c>
      <c r="BY1094" s="31">
        <v>0</v>
      </c>
      <c r="BZ1094" s="31">
        <v>0</v>
      </c>
      <c r="CA1094" s="31">
        <v>63752.837855339101</v>
      </c>
      <c r="CB1094" s="31">
        <v>4394667.5698242197</v>
      </c>
      <c r="CC1094" s="31">
        <v>34793835.701171897</v>
      </c>
      <c r="CD1094" s="31">
        <v>9688906.1691894494</v>
      </c>
      <c r="CE1094" s="31">
        <v>1268.80153030157</v>
      </c>
      <c r="CF1094" s="31">
        <v>205953.462005615</v>
      </c>
      <c r="CG1094" s="31">
        <v>1448553.46220398</v>
      </c>
      <c r="CH1094" s="31">
        <v>115225.149518013</v>
      </c>
      <c r="CI1094" s="31">
        <v>65013.587185859702</v>
      </c>
      <c r="CJ1094" s="31">
        <v>4600503.9617309598</v>
      </c>
      <c r="CK1094" s="31">
        <v>36243382.543945298</v>
      </c>
      <c r="CL1094" s="31">
        <v>9774889.3773193397</v>
      </c>
      <c r="CM1094" s="31">
        <v>83353.448504447893</v>
      </c>
      <c r="CN1094" s="31">
        <v>9990855.6951904297</v>
      </c>
      <c r="CO1094" s="31">
        <v>52216511.349121101</v>
      </c>
      <c r="CP1094" s="31">
        <v>9774889.3773193397</v>
      </c>
    </row>
    <row r="1095" spans="1:94">
      <c r="A1095" s="138" t="s">
        <v>84</v>
      </c>
      <c r="B1095" s="163">
        <v>39234</v>
      </c>
      <c r="C1095" s="31">
        <v>49389.0110344887</v>
      </c>
      <c r="D1095" s="31">
        <v>0</v>
      </c>
      <c r="E1095" s="31">
        <v>15335.105662465099</v>
      </c>
      <c r="F1095" s="31">
        <v>10403.1078540087</v>
      </c>
      <c r="G1095" s="31">
        <v>862.65839234739497</v>
      </c>
      <c r="H1095" s="31">
        <v>0</v>
      </c>
      <c r="I1095" s="31">
        <v>0</v>
      </c>
      <c r="J1095" s="31">
        <v>16236.090249299999</v>
      </c>
      <c r="K1095" s="31">
        <v>0</v>
      </c>
      <c r="L1095" s="31">
        <v>14610.856926083599</v>
      </c>
      <c r="M1095" s="31">
        <v>24520.124437332201</v>
      </c>
      <c r="N1095" s="31">
        <v>5841.2902240753201</v>
      </c>
      <c r="O1095" s="31">
        <v>18609.904860019698</v>
      </c>
      <c r="P1095" s="31">
        <v>0</v>
      </c>
      <c r="Q1095" s="31">
        <v>3641.6308545768302</v>
      </c>
      <c r="R1095" s="31">
        <v>940.84549991041399</v>
      </c>
      <c r="S1095" s="31">
        <v>0</v>
      </c>
      <c r="T1095" s="31">
        <v>379.78641260415299</v>
      </c>
      <c r="U1095" s="31">
        <v>18828.923205614101</v>
      </c>
      <c r="V1095" s="31">
        <v>3198680.2019653302</v>
      </c>
      <c r="W1095" s="31">
        <v>0</v>
      </c>
      <c r="X1095" s="31">
        <v>1218909.8040618901</v>
      </c>
      <c r="Y1095" s="31">
        <v>612776.14358520496</v>
      </c>
      <c r="Z1095" s="31">
        <v>151097.41662025501</v>
      </c>
      <c r="AA1095" s="31">
        <v>0</v>
      </c>
      <c r="AB1095" s="31">
        <v>0</v>
      </c>
      <c r="AC1095" s="31">
        <v>5118772.1354980497</v>
      </c>
      <c r="AD1095" s="31">
        <v>0</v>
      </c>
      <c r="AE1095" s="31">
        <v>681406.69944000198</v>
      </c>
      <c r="AF1095" s="31">
        <v>1356885.67636108</v>
      </c>
      <c r="AG1095" s="31">
        <v>973123.46277618397</v>
      </c>
      <c r="AH1095" s="31">
        <v>921978.20675659203</v>
      </c>
      <c r="AI1095" s="31">
        <v>0</v>
      </c>
      <c r="AJ1095" s="31">
        <v>491363.02722167998</v>
      </c>
      <c r="AK1095" s="31">
        <v>146582.23768806501</v>
      </c>
      <c r="AL1095" s="31">
        <v>0</v>
      </c>
      <c r="AM1095" s="31">
        <v>59800.883660793297</v>
      </c>
      <c r="AN1095" s="31">
        <v>5490204.8280639602</v>
      </c>
      <c r="AO1095" s="31">
        <v>26093103.254882801</v>
      </c>
      <c r="AP1095" s="31">
        <v>0</v>
      </c>
      <c r="AQ1095" s="31">
        <v>9205561.3631591797</v>
      </c>
      <c r="AR1095" s="31">
        <v>4654085.1007080097</v>
      </c>
      <c r="AS1095" s="31">
        <v>1058352.4521331801</v>
      </c>
      <c r="AT1095" s="31">
        <v>0</v>
      </c>
      <c r="AU1095" s="31">
        <v>0</v>
      </c>
      <c r="AV1095" s="31">
        <v>15558779.0620117</v>
      </c>
      <c r="AW1095" s="31">
        <v>0</v>
      </c>
      <c r="AX1095" s="31">
        <v>5996765.18994141</v>
      </c>
      <c r="AY1095" s="31">
        <v>11077511.583740201</v>
      </c>
      <c r="AZ1095" s="31">
        <v>7049434.6495971698</v>
      </c>
      <c r="BA1095" s="31">
        <v>7348638.0263671903</v>
      </c>
      <c r="BB1095" s="31">
        <v>0</v>
      </c>
      <c r="BC1095" s="31">
        <v>3882215.9438171401</v>
      </c>
      <c r="BD1095" s="31">
        <v>1021064.50291443</v>
      </c>
      <c r="BE1095" s="31">
        <v>0</v>
      </c>
      <c r="BF1095" s="31">
        <v>437097.59901428199</v>
      </c>
      <c r="BG1095" s="31">
        <v>16526953.8822021</v>
      </c>
      <c r="BH1095" s="31">
        <v>6708160.53515625</v>
      </c>
      <c r="BI1095" s="31">
        <v>0</v>
      </c>
      <c r="BJ1095" s="31">
        <v>3052662.4020996098</v>
      </c>
      <c r="BK1095" s="31">
        <v>1703526.8296356199</v>
      </c>
      <c r="BL1095" s="31">
        <v>75335.948471069307</v>
      </c>
      <c r="BM1095" s="31">
        <v>0</v>
      </c>
      <c r="BN1095" s="31">
        <v>0</v>
      </c>
      <c r="BO1095" s="31">
        <v>0</v>
      </c>
      <c r="BP1095" s="31">
        <v>0</v>
      </c>
      <c r="BQ1095" s="31">
        <v>0</v>
      </c>
      <c r="BR1095" s="31">
        <v>3691986.4895629901</v>
      </c>
      <c r="BS1095" s="31">
        <v>2903729.3861083998</v>
      </c>
      <c r="BT1095" s="31">
        <v>1431298.4172821001</v>
      </c>
      <c r="BU1095" s="31">
        <v>0</v>
      </c>
      <c r="BV1095" s="31">
        <v>1747873.7944793699</v>
      </c>
      <c r="BW1095" s="31">
        <v>115599.442564964</v>
      </c>
      <c r="BX1095" s="31">
        <v>0</v>
      </c>
      <c r="BY1095" s="31">
        <v>0</v>
      </c>
      <c r="BZ1095" s="31">
        <v>0</v>
      </c>
      <c r="CA1095" s="31">
        <v>64771.394649505601</v>
      </c>
      <c r="CB1095" s="31">
        <v>4419665.0257568397</v>
      </c>
      <c r="CC1095" s="31">
        <v>35308478.300781302</v>
      </c>
      <c r="CD1095" s="31">
        <v>9760557.0614013709</v>
      </c>
      <c r="CE1095" s="31">
        <v>1284.8423589617</v>
      </c>
      <c r="CF1095" s="31">
        <v>206587.66253280599</v>
      </c>
      <c r="CG1095" s="31">
        <v>1460118.97296143</v>
      </c>
      <c r="CH1095" s="31">
        <v>115599.442564964</v>
      </c>
      <c r="CI1095" s="31">
        <v>66057.1275806427</v>
      </c>
      <c r="CJ1095" s="31">
        <v>4626728.6677856399</v>
      </c>
      <c r="CK1095" s="31">
        <v>36768065.967285201</v>
      </c>
      <c r="CL1095" s="31">
        <v>9871844.7618408203</v>
      </c>
      <c r="CM1095" s="31">
        <v>84806.861993789702</v>
      </c>
      <c r="CN1095" s="31">
        <v>10118273.7145996</v>
      </c>
      <c r="CO1095" s="31">
        <v>53334116.307617202</v>
      </c>
      <c r="CP1095" s="31">
        <v>9871844.7618408203</v>
      </c>
    </row>
    <row r="1096" spans="1:94">
      <c r="A1096" s="138" t="s">
        <v>84</v>
      </c>
      <c r="B1096" s="163">
        <v>39326</v>
      </c>
      <c r="C1096" s="31">
        <v>50650.062977790803</v>
      </c>
      <c r="D1096" s="31">
        <v>0</v>
      </c>
      <c r="E1096" s="31">
        <v>14805.245238900199</v>
      </c>
      <c r="F1096" s="31">
        <v>10177.1898852587</v>
      </c>
      <c r="G1096" s="31">
        <v>946.77026582509302</v>
      </c>
      <c r="H1096" s="31">
        <v>0</v>
      </c>
      <c r="I1096" s="31">
        <v>0</v>
      </c>
      <c r="J1096" s="31">
        <v>16951.521630764</v>
      </c>
      <c r="K1096" s="31">
        <v>0</v>
      </c>
      <c r="L1096" s="31">
        <v>14246.448895454399</v>
      </c>
      <c r="M1096" s="31">
        <v>24713.272150039698</v>
      </c>
      <c r="N1096" s="31">
        <v>5783.8914767503702</v>
      </c>
      <c r="O1096" s="31">
        <v>19197.891125917398</v>
      </c>
      <c r="P1096" s="31">
        <v>0</v>
      </c>
      <c r="Q1096" s="31">
        <v>3609.2910354733499</v>
      </c>
      <c r="R1096" s="31">
        <v>980.69762828201101</v>
      </c>
      <c r="S1096" s="31">
        <v>0</v>
      </c>
      <c r="T1096" s="31">
        <v>361.75439139828097</v>
      </c>
      <c r="U1096" s="31">
        <v>19217.7543599606</v>
      </c>
      <c r="V1096" s="31">
        <v>3301280.84234619</v>
      </c>
      <c r="W1096" s="31">
        <v>0</v>
      </c>
      <c r="X1096" s="31">
        <v>1158246.75413513</v>
      </c>
      <c r="Y1096" s="31">
        <v>593600.40878295898</v>
      </c>
      <c r="Z1096" s="31">
        <v>161770.99745559701</v>
      </c>
      <c r="AA1096" s="31">
        <v>0</v>
      </c>
      <c r="AB1096" s="31">
        <v>0</v>
      </c>
      <c r="AC1096" s="31">
        <v>5299495.1683959998</v>
      </c>
      <c r="AD1096" s="31">
        <v>0</v>
      </c>
      <c r="AE1096" s="31">
        <v>664477.13806152297</v>
      </c>
      <c r="AF1096" s="31">
        <v>1378775.29597473</v>
      </c>
      <c r="AG1096" s="31">
        <v>967493.07855987502</v>
      </c>
      <c r="AH1096" s="31">
        <v>945699.83946991002</v>
      </c>
      <c r="AI1096" s="31">
        <v>0</v>
      </c>
      <c r="AJ1096" s="31">
        <v>485195.99015426601</v>
      </c>
      <c r="AK1096" s="31">
        <v>152515.82801246599</v>
      </c>
      <c r="AL1096" s="31">
        <v>0</v>
      </c>
      <c r="AM1096" s="31">
        <v>56357.724315643303</v>
      </c>
      <c r="AN1096" s="31">
        <v>5625719.2952880897</v>
      </c>
      <c r="AO1096" s="31">
        <v>27167305.014160201</v>
      </c>
      <c r="AP1096" s="31">
        <v>0</v>
      </c>
      <c r="AQ1096" s="31">
        <v>8812576.98291016</v>
      </c>
      <c r="AR1096" s="31">
        <v>4559122.0260009803</v>
      </c>
      <c r="AS1096" s="31">
        <v>1147821.5119781501</v>
      </c>
      <c r="AT1096" s="31">
        <v>0</v>
      </c>
      <c r="AU1096" s="31">
        <v>0</v>
      </c>
      <c r="AV1096" s="31">
        <v>16222918.9971924</v>
      </c>
      <c r="AW1096" s="31">
        <v>0</v>
      </c>
      <c r="AX1096" s="31">
        <v>5858960.3267211895</v>
      </c>
      <c r="AY1096" s="31">
        <v>11377464.0146484</v>
      </c>
      <c r="AZ1096" s="31">
        <v>7076710.59729004</v>
      </c>
      <c r="BA1096" s="31">
        <v>7633321.6400756799</v>
      </c>
      <c r="BB1096" s="31">
        <v>0</v>
      </c>
      <c r="BC1096" s="31">
        <v>3869057.3620910598</v>
      </c>
      <c r="BD1096" s="31">
        <v>1072737.74926758</v>
      </c>
      <c r="BE1096" s="31">
        <v>0</v>
      </c>
      <c r="BF1096" s="31">
        <v>421626.18039321899</v>
      </c>
      <c r="BG1096" s="31">
        <v>17086494.853515599</v>
      </c>
      <c r="BH1096" s="31">
        <v>6975919.9346313505</v>
      </c>
      <c r="BI1096" s="31">
        <v>0</v>
      </c>
      <c r="BJ1096" s="31">
        <v>2922691.36437988</v>
      </c>
      <c r="BK1096" s="31">
        <v>1654003.4569091799</v>
      </c>
      <c r="BL1096" s="31">
        <v>85071.674481391907</v>
      </c>
      <c r="BM1096" s="31">
        <v>0</v>
      </c>
      <c r="BN1096" s="31">
        <v>0</v>
      </c>
      <c r="BO1096" s="31">
        <v>0</v>
      </c>
      <c r="BP1096" s="31">
        <v>0</v>
      </c>
      <c r="BQ1096" s="31">
        <v>0</v>
      </c>
      <c r="BR1096" s="31">
        <v>3765920.9264221201</v>
      </c>
      <c r="BS1096" s="31">
        <v>2902723.1166381799</v>
      </c>
      <c r="BT1096" s="31">
        <v>1488456.71478271</v>
      </c>
      <c r="BU1096" s="31">
        <v>0</v>
      </c>
      <c r="BV1096" s="31">
        <v>1733049.4022522001</v>
      </c>
      <c r="BW1096" s="31">
        <v>119868.53089141801</v>
      </c>
      <c r="BX1096" s="31">
        <v>0</v>
      </c>
      <c r="BY1096" s="31">
        <v>0</v>
      </c>
      <c r="BZ1096" s="31">
        <v>0</v>
      </c>
      <c r="CA1096" s="31">
        <v>65460.645522594503</v>
      </c>
      <c r="CB1096" s="31">
        <v>4454789.34655762</v>
      </c>
      <c r="CC1096" s="31">
        <v>35932619.817871101</v>
      </c>
      <c r="CD1096" s="31">
        <v>9894284.9449462909</v>
      </c>
      <c r="CE1096" s="31">
        <v>1302.3741747587901</v>
      </c>
      <c r="CF1096" s="31">
        <v>209806.889039993</v>
      </c>
      <c r="CG1096" s="31">
        <v>1497416.48826599</v>
      </c>
      <c r="CH1096" s="31">
        <v>119868.53089141801</v>
      </c>
      <c r="CI1096" s="31">
        <v>66759.575588226304</v>
      </c>
      <c r="CJ1096" s="31">
        <v>4664658.0585327102</v>
      </c>
      <c r="CK1096" s="31">
        <v>37424538.925781302</v>
      </c>
      <c r="CL1096" s="31">
        <v>10009908.321411099</v>
      </c>
      <c r="CM1096" s="31">
        <v>85759.940412521406</v>
      </c>
      <c r="CN1096" s="31">
        <v>10277647.2969971</v>
      </c>
      <c r="CO1096" s="31">
        <v>54496200.932617202</v>
      </c>
      <c r="CP1096" s="31">
        <v>10009908.321411099</v>
      </c>
    </row>
    <row r="1097" spans="1:94">
      <c r="A1097" s="138" t="s">
        <v>84</v>
      </c>
      <c r="B1097" s="163">
        <v>39417</v>
      </c>
      <c r="C1097" s="31">
        <v>52043.767134666399</v>
      </c>
      <c r="D1097" s="31">
        <v>0</v>
      </c>
      <c r="E1097" s="31">
        <v>14301.2609747648</v>
      </c>
      <c r="F1097" s="31">
        <v>9893.3595161438006</v>
      </c>
      <c r="G1097" s="31">
        <v>1033.81265547872</v>
      </c>
      <c r="H1097" s="31">
        <v>0</v>
      </c>
      <c r="I1097" s="31">
        <v>0</v>
      </c>
      <c r="J1097" s="31">
        <v>17231.719053029999</v>
      </c>
      <c r="K1097" s="31">
        <v>0</v>
      </c>
      <c r="L1097" s="31">
        <v>14188.0263030529</v>
      </c>
      <c r="M1097" s="31">
        <v>24987.650353908499</v>
      </c>
      <c r="N1097" s="31">
        <v>5731.8301394581804</v>
      </c>
      <c r="O1097" s="31">
        <v>19820.7398664951</v>
      </c>
      <c r="P1097" s="31">
        <v>0</v>
      </c>
      <c r="Q1097" s="31">
        <v>3624.63889881969</v>
      </c>
      <c r="R1097" s="31">
        <v>1025.35128374398</v>
      </c>
      <c r="S1097" s="31">
        <v>0</v>
      </c>
      <c r="T1097" s="31">
        <v>349.95500553399302</v>
      </c>
      <c r="U1097" s="31">
        <v>19366.217690944701</v>
      </c>
      <c r="V1097" s="31">
        <v>3371100.0186157199</v>
      </c>
      <c r="W1097" s="31">
        <v>0</v>
      </c>
      <c r="X1097" s="31">
        <v>1118249.4845428499</v>
      </c>
      <c r="Y1097" s="31">
        <v>574225.27217865002</v>
      </c>
      <c r="Z1097" s="31">
        <v>173306.97121620199</v>
      </c>
      <c r="AA1097" s="31">
        <v>0</v>
      </c>
      <c r="AB1097" s="31">
        <v>0</v>
      </c>
      <c r="AC1097" s="31">
        <v>5316954.0247802697</v>
      </c>
      <c r="AD1097" s="31">
        <v>0</v>
      </c>
      <c r="AE1097" s="31">
        <v>665107.861564636</v>
      </c>
      <c r="AF1097" s="31">
        <v>1394459.5582580599</v>
      </c>
      <c r="AG1097" s="31">
        <v>954008.93325805699</v>
      </c>
      <c r="AH1097" s="31">
        <v>978956.83875274705</v>
      </c>
      <c r="AI1097" s="31">
        <v>0</v>
      </c>
      <c r="AJ1097" s="31">
        <v>490145.02748870902</v>
      </c>
      <c r="AK1097" s="31">
        <v>162244.842161179</v>
      </c>
      <c r="AL1097" s="31">
        <v>0</v>
      </c>
      <c r="AM1097" s="31">
        <v>55018.688889026598</v>
      </c>
      <c r="AN1097" s="31">
        <v>5676966.8673095703</v>
      </c>
      <c r="AO1097" s="31">
        <v>27992072.473388702</v>
      </c>
      <c r="AP1097" s="31">
        <v>0</v>
      </c>
      <c r="AQ1097" s="31">
        <v>8554634.4135742206</v>
      </c>
      <c r="AR1097" s="31">
        <v>4433598.2778320303</v>
      </c>
      <c r="AS1097" s="31">
        <v>1259031.8619232201</v>
      </c>
      <c r="AT1097" s="31">
        <v>0</v>
      </c>
      <c r="AU1097" s="31">
        <v>0</v>
      </c>
      <c r="AV1097" s="31">
        <v>16496517.7806396</v>
      </c>
      <c r="AW1097" s="31">
        <v>0</v>
      </c>
      <c r="AX1097" s="31">
        <v>5956016.5129394503</v>
      </c>
      <c r="AY1097" s="31">
        <v>11625204.540893599</v>
      </c>
      <c r="AZ1097" s="31">
        <v>7037131.73327637</v>
      </c>
      <c r="BA1097" s="31">
        <v>7975722.2603759803</v>
      </c>
      <c r="BB1097" s="31">
        <v>0</v>
      </c>
      <c r="BC1097" s="31">
        <v>3930314.3438415499</v>
      </c>
      <c r="BD1097" s="31">
        <v>1162251.82546997</v>
      </c>
      <c r="BE1097" s="31">
        <v>0</v>
      </c>
      <c r="BF1097" s="31">
        <v>414511.52420425398</v>
      </c>
      <c r="BG1097" s="31">
        <v>17468934.987304699</v>
      </c>
      <c r="BH1097" s="31">
        <v>7169365.4661254901</v>
      </c>
      <c r="BI1097" s="31">
        <v>0</v>
      </c>
      <c r="BJ1097" s="31">
        <v>2833301.0610046401</v>
      </c>
      <c r="BK1097" s="31">
        <v>1587438.00921631</v>
      </c>
      <c r="BL1097" s="31">
        <v>96911.604966163606</v>
      </c>
      <c r="BM1097" s="31">
        <v>0</v>
      </c>
      <c r="BN1097" s="31">
        <v>0</v>
      </c>
      <c r="BO1097" s="31">
        <v>0</v>
      </c>
      <c r="BP1097" s="31">
        <v>0</v>
      </c>
      <c r="BQ1097" s="31">
        <v>0</v>
      </c>
      <c r="BR1097" s="31">
        <v>3864190.2114868201</v>
      </c>
      <c r="BS1097" s="31">
        <v>2864350.2665100102</v>
      </c>
      <c r="BT1097" s="31">
        <v>1553446.0885467499</v>
      </c>
      <c r="BU1097" s="31">
        <v>0</v>
      </c>
      <c r="BV1097" s="31">
        <v>1748725.60908508</v>
      </c>
      <c r="BW1097" s="31">
        <v>133719.77583313</v>
      </c>
      <c r="BX1097" s="31">
        <v>0</v>
      </c>
      <c r="BY1097" s="31">
        <v>0</v>
      </c>
      <c r="BZ1097" s="31">
        <v>0</v>
      </c>
      <c r="CA1097" s="31">
        <v>66284.515551567107</v>
      </c>
      <c r="CB1097" s="31">
        <v>4487521.5278930701</v>
      </c>
      <c r="CC1097" s="31">
        <v>36557884.5849609</v>
      </c>
      <c r="CD1097" s="31">
        <v>9993002.7419433594</v>
      </c>
      <c r="CE1097" s="31">
        <v>1352.9393701255301</v>
      </c>
      <c r="CF1097" s="31">
        <v>217790.569313049</v>
      </c>
      <c r="CG1097" s="31">
        <v>1582147.9139556901</v>
      </c>
      <c r="CH1097" s="31">
        <v>133719.77583313</v>
      </c>
      <c r="CI1097" s="31">
        <v>67645.121743202195</v>
      </c>
      <c r="CJ1097" s="31">
        <v>4705168.7315063505</v>
      </c>
      <c r="CK1097" s="31">
        <v>38144167.459472701</v>
      </c>
      <c r="CL1097" s="31">
        <v>10162902.041748</v>
      </c>
      <c r="CM1097" s="31">
        <v>86897.720225334197</v>
      </c>
      <c r="CN1097" s="31">
        <v>10385786.7768555</v>
      </c>
      <c r="CO1097" s="31">
        <v>55589250.097167999</v>
      </c>
      <c r="CP1097" s="31">
        <v>10162902.041748</v>
      </c>
    </row>
    <row r="1098" spans="1:94">
      <c r="A1098" s="138" t="s">
        <v>84</v>
      </c>
      <c r="B1098" s="163">
        <v>39508</v>
      </c>
      <c r="C1098" s="31">
        <v>52933.385272502899</v>
      </c>
      <c r="D1098" s="31">
        <v>0</v>
      </c>
      <c r="E1098" s="31">
        <v>14016.3097097874</v>
      </c>
      <c r="F1098" s="31">
        <v>9845.5599603653009</v>
      </c>
      <c r="G1098" s="31">
        <v>1107.61158359051</v>
      </c>
      <c r="H1098" s="31">
        <v>0</v>
      </c>
      <c r="I1098" s="31">
        <v>0</v>
      </c>
      <c r="J1098" s="31">
        <v>18048.994631767298</v>
      </c>
      <c r="K1098" s="31">
        <v>0</v>
      </c>
      <c r="L1098" s="31">
        <v>14237.0875656605</v>
      </c>
      <c r="M1098" s="31">
        <v>25259.003851413701</v>
      </c>
      <c r="N1098" s="31">
        <v>5637.0376618504497</v>
      </c>
      <c r="O1098" s="31">
        <v>20290.729719877199</v>
      </c>
      <c r="P1098" s="31">
        <v>0</v>
      </c>
      <c r="Q1098" s="31">
        <v>3541.3075289428202</v>
      </c>
      <c r="R1098" s="31">
        <v>1093.2315467446999</v>
      </c>
      <c r="S1098" s="31">
        <v>0</v>
      </c>
      <c r="T1098" s="31">
        <v>359.45969362929497</v>
      </c>
      <c r="U1098" s="31">
        <v>19750.311892986301</v>
      </c>
      <c r="V1098" s="31">
        <v>3390136.1899719201</v>
      </c>
      <c r="W1098" s="31">
        <v>0</v>
      </c>
      <c r="X1098" s="31">
        <v>1078298.3781280499</v>
      </c>
      <c r="Y1098" s="31">
        <v>561165.87138366699</v>
      </c>
      <c r="Z1098" s="31">
        <v>182552.35697937</v>
      </c>
      <c r="AA1098" s="31">
        <v>0</v>
      </c>
      <c r="AB1098" s="31">
        <v>0</v>
      </c>
      <c r="AC1098" s="31">
        <v>5468557.0037231399</v>
      </c>
      <c r="AD1098" s="31">
        <v>0</v>
      </c>
      <c r="AE1098" s="31">
        <v>656119.68684387195</v>
      </c>
      <c r="AF1098" s="31">
        <v>1393235.1763915999</v>
      </c>
      <c r="AG1098" s="31">
        <v>943161.59271240199</v>
      </c>
      <c r="AH1098" s="31">
        <v>1001127.85016632</v>
      </c>
      <c r="AI1098" s="31">
        <v>0</v>
      </c>
      <c r="AJ1098" s="31">
        <v>493299.81586837798</v>
      </c>
      <c r="AK1098" s="31">
        <v>170754.90943145801</v>
      </c>
      <c r="AL1098" s="31">
        <v>0</v>
      </c>
      <c r="AM1098" s="31">
        <v>53600.211867809303</v>
      </c>
      <c r="AN1098" s="31">
        <v>5721364.10974121</v>
      </c>
      <c r="AO1098" s="31">
        <v>28414454.075683601</v>
      </c>
      <c r="AP1098" s="31">
        <v>0</v>
      </c>
      <c r="AQ1098" s="31">
        <v>8419049.8477783203</v>
      </c>
      <c r="AR1098" s="31">
        <v>4426193.4850463904</v>
      </c>
      <c r="AS1098" s="31">
        <v>1338517.76805115</v>
      </c>
      <c r="AT1098" s="31">
        <v>0</v>
      </c>
      <c r="AU1098" s="31">
        <v>0</v>
      </c>
      <c r="AV1098" s="31">
        <v>17278594.9370117</v>
      </c>
      <c r="AW1098" s="31">
        <v>0</v>
      </c>
      <c r="AX1098" s="31">
        <v>5973740.93286133</v>
      </c>
      <c r="AY1098" s="31">
        <v>11749092.220458999</v>
      </c>
      <c r="AZ1098" s="31">
        <v>6989678.6418457003</v>
      </c>
      <c r="BA1098" s="31">
        <v>8257480.8520507803</v>
      </c>
      <c r="BB1098" s="31">
        <v>0</v>
      </c>
      <c r="BC1098" s="31">
        <v>3989654.4250183101</v>
      </c>
      <c r="BD1098" s="31">
        <v>1235656.8413391099</v>
      </c>
      <c r="BE1098" s="31">
        <v>0</v>
      </c>
      <c r="BF1098" s="31">
        <v>407110.92497253401</v>
      </c>
      <c r="BG1098" s="31">
        <v>17963461.337890599</v>
      </c>
      <c r="BH1098" s="31">
        <v>6743431.53723145</v>
      </c>
      <c r="BI1098" s="31">
        <v>0</v>
      </c>
      <c r="BJ1098" s="31">
        <v>2526528.1177978502</v>
      </c>
      <c r="BK1098" s="31">
        <v>1420975.37280273</v>
      </c>
      <c r="BL1098" s="31">
        <v>107439.779341698</v>
      </c>
      <c r="BM1098" s="31">
        <v>0</v>
      </c>
      <c r="BN1098" s="31">
        <v>0</v>
      </c>
      <c r="BO1098" s="31">
        <v>0</v>
      </c>
      <c r="BP1098" s="31">
        <v>0</v>
      </c>
      <c r="BQ1098" s="31">
        <v>0</v>
      </c>
      <c r="BR1098" s="31">
        <v>3478753.7574157701</v>
      </c>
      <c r="BS1098" s="31">
        <v>2551306.34796143</v>
      </c>
      <c r="BT1098" s="31">
        <v>1606198.8431854199</v>
      </c>
      <c r="BU1098" s="31">
        <v>0</v>
      </c>
      <c r="BV1098" s="31">
        <v>1600126.6683197001</v>
      </c>
      <c r="BW1098" s="31">
        <v>140187.933660507</v>
      </c>
      <c r="BX1098" s="31">
        <v>0</v>
      </c>
      <c r="BY1098" s="31">
        <v>0</v>
      </c>
      <c r="BZ1098" s="31">
        <v>0</v>
      </c>
      <c r="CA1098" s="31">
        <v>66985.554335594206</v>
      </c>
      <c r="CB1098" s="31">
        <v>4475255.8056030301</v>
      </c>
      <c r="CC1098" s="31">
        <v>36870989.634277299</v>
      </c>
      <c r="CD1098" s="31">
        <v>9285066.9122314509</v>
      </c>
      <c r="CE1098" s="31">
        <v>1402.64306683838</v>
      </c>
      <c r="CF1098" s="31">
        <v>222983.617042542</v>
      </c>
      <c r="CG1098" s="31">
        <v>1632305.2761993399</v>
      </c>
      <c r="CH1098" s="31">
        <v>140187.933660507</v>
      </c>
      <c r="CI1098" s="31">
        <v>68384.648804664597</v>
      </c>
      <c r="CJ1098" s="31">
        <v>4698286.1813964797</v>
      </c>
      <c r="CK1098" s="31">
        <v>38505605.708496101</v>
      </c>
      <c r="CL1098" s="31">
        <v>9399279.5338134803</v>
      </c>
      <c r="CM1098" s="31">
        <v>87992.664928436294</v>
      </c>
      <c r="CN1098" s="31">
        <v>10430006.354003901</v>
      </c>
      <c r="CO1098" s="31">
        <v>56509023.5478516</v>
      </c>
      <c r="CP1098" s="31">
        <v>9399279.5338134803</v>
      </c>
    </row>
    <row r="1099" spans="1:94">
      <c r="A1099" s="138" t="s">
        <v>84</v>
      </c>
      <c r="B1099" s="163">
        <v>39600</v>
      </c>
      <c r="C1099" s="31">
        <v>53902.212519645698</v>
      </c>
      <c r="D1099" s="31">
        <v>0</v>
      </c>
      <c r="E1099" s="31">
        <v>13359.3132278919</v>
      </c>
      <c r="F1099" s="31">
        <v>9562.8896124362891</v>
      </c>
      <c r="G1099" s="31">
        <v>1183.03604348004</v>
      </c>
      <c r="H1099" s="31">
        <v>0</v>
      </c>
      <c r="I1099" s="31">
        <v>0</v>
      </c>
      <c r="J1099" s="31">
        <v>18884.1082108021</v>
      </c>
      <c r="K1099" s="31">
        <v>0</v>
      </c>
      <c r="L1099" s="31">
        <v>14133.850756526001</v>
      </c>
      <c r="M1099" s="31">
        <v>25409.221088409398</v>
      </c>
      <c r="N1099" s="31">
        <v>5601.4321645498303</v>
      </c>
      <c r="O1099" s="31">
        <v>20634.456514596899</v>
      </c>
      <c r="P1099" s="31">
        <v>0</v>
      </c>
      <c r="Q1099" s="31">
        <v>3581.7371550798398</v>
      </c>
      <c r="R1099" s="31">
        <v>1136.55174800754</v>
      </c>
      <c r="S1099" s="31">
        <v>0</v>
      </c>
      <c r="T1099" s="31">
        <v>361.06345474347501</v>
      </c>
      <c r="U1099" s="31">
        <v>20182.252953052499</v>
      </c>
      <c r="V1099" s="31">
        <v>3478613.1887817401</v>
      </c>
      <c r="W1099" s="31">
        <v>0</v>
      </c>
      <c r="X1099" s="31">
        <v>1021749.95278931</v>
      </c>
      <c r="Y1099" s="31">
        <v>543973.76911926304</v>
      </c>
      <c r="Z1099" s="31">
        <v>192711.72539901701</v>
      </c>
      <c r="AA1099" s="31">
        <v>0</v>
      </c>
      <c r="AB1099" s="31">
        <v>0</v>
      </c>
      <c r="AC1099" s="31">
        <v>5743039.1007690402</v>
      </c>
      <c r="AD1099" s="31">
        <v>0</v>
      </c>
      <c r="AE1099" s="31">
        <v>641124.721176147</v>
      </c>
      <c r="AF1099" s="31">
        <v>1406506.73939514</v>
      </c>
      <c r="AG1099" s="31">
        <v>937248.05291748</v>
      </c>
      <c r="AH1099" s="31">
        <v>1017880.24178314</v>
      </c>
      <c r="AI1099" s="31">
        <v>0</v>
      </c>
      <c r="AJ1099" s="31">
        <v>501858.13855361898</v>
      </c>
      <c r="AK1099" s="31">
        <v>178414.549489975</v>
      </c>
      <c r="AL1099" s="31">
        <v>0</v>
      </c>
      <c r="AM1099" s="31">
        <v>51961.7512645721</v>
      </c>
      <c r="AN1099" s="31">
        <v>5894594.5897216797</v>
      </c>
      <c r="AO1099" s="31">
        <v>29366217.908691399</v>
      </c>
      <c r="AP1099" s="31">
        <v>0</v>
      </c>
      <c r="AQ1099" s="31">
        <v>8039777.3427123995</v>
      </c>
      <c r="AR1099" s="31">
        <v>4303998.31848145</v>
      </c>
      <c r="AS1099" s="31">
        <v>1433341.40301514</v>
      </c>
      <c r="AT1099" s="31">
        <v>0</v>
      </c>
      <c r="AU1099" s="31">
        <v>0</v>
      </c>
      <c r="AV1099" s="31">
        <v>18330241.855224598</v>
      </c>
      <c r="AW1099" s="31">
        <v>0</v>
      </c>
      <c r="AX1099" s="31">
        <v>5899417.60791016</v>
      </c>
      <c r="AY1099" s="31">
        <v>11983954.7816162</v>
      </c>
      <c r="AZ1099" s="31">
        <v>7013627.2296142597</v>
      </c>
      <c r="BA1099" s="31">
        <v>8482451.0526122991</v>
      </c>
      <c r="BB1099" s="31">
        <v>0</v>
      </c>
      <c r="BC1099" s="31">
        <v>4071208.6095581101</v>
      </c>
      <c r="BD1099" s="31">
        <v>1313058.8388366699</v>
      </c>
      <c r="BE1099" s="31">
        <v>0</v>
      </c>
      <c r="BF1099" s="31">
        <v>402835.61106872599</v>
      </c>
      <c r="BG1099" s="31">
        <v>18745136.8825684</v>
      </c>
      <c r="BH1099" s="31">
        <v>6988239.5017089797</v>
      </c>
      <c r="BI1099" s="31">
        <v>0</v>
      </c>
      <c r="BJ1099" s="31">
        <v>2438371.1059570299</v>
      </c>
      <c r="BK1099" s="31">
        <v>1389002.62026978</v>
      </c>
      <c r="BL1099" s="31">
        <v>118523.92278289799</v>
      </c>
      <c r="BM1099" s="31">
        <v>0</v>
      </c>
      <c r="BN1099" s="31">
        <v>0</v>
      </c>
      <c r="BO1099" s="31">
        <v>0</v>
      </c>
      <c r="BP1099" s="31">
        <v>0</v>
      </c>
      <c r="BQ1099" s="31">
        <v>0</v>
      </c>
      <c r="BR1099" s="31">
        <v>3559712.8507690402</v>
      </c>
      <c r="BS1099" s="31">
        <v>2568586.8514099098</v>
      </c>
      <c r="BT1099" s="31">
        <v>1651284.2794494601</v>
      </c>
      <c r="BU1099" s="31">
        <v>0</v>
      </c>
      <c r="BV1099" s="31">
        <v>1639664.7387542699</v>
      </c>
      <c r="BW1099" s="31">
        <v>149692.48778343201</v>
      </c>
      <c r="BX1099" s="31">
        <v>0</v>
      </c>
      <c r="BY1099" s="31">
        <v>0</v>
      </c>
      <c r="BZ1099" s="31">
        <v>0</v>
      </c>
      <c r="CA1099" s="31">
        <v>67323.547462463393</v>
      </c>
      <c r="CB1099" s="31">
        <v>4502288.9178466797</v>
      </c>
      <c r="CC1099" s="31">
        <v>37402861.347656302</v>
      </c>
      <c r="CD1099" s="31">
        <v>9428911.4180908203</v>
      </c>
      <c r="CE1099" s="31">
        <v>1447.8741814792199</v>
      </c>
      <c r="CF1099" s="31">
        <v>230207.97497177101</v>
      </c>
      <c r="CG1099" s="31">
        <v>1716402.4491729699</v>
      </c>
      <c r="CH1099" s="31">
        <v>149692.48778343201</v>
      </c>
      <c r="CI1099" s="31">
        <v>68770.431217193604</v>
      </c>
      <c r="CJ1099" s="31">
        <v>4732865.9313964797</v>
      </c>
      <c r="CK1099" s="31">
        <v>39123855.964355499</v>
      </c>
      <c r="CL1099" s="31">
        <v>9577917.4500732403</v>
      </c>
      <c r="CM1099" s="31">
        <v>88820.464814186096</v>
      </c>
      <c r="CN1099" s="31">
        <v>10624697.260498</v>
      </c>
      <c r="CO1099" s="31">
        <v>57891431.185546897</v>
      </c>
      <c r="CP1099" s="31">
        <v>9577917.4500732403</v>
      </c>
    </row>
    <row r="1100" spans="1:94">
      <c r="A1100" s="138" t="s">
        <v>84</v>
      </c>
      <c r="B1100" s="163">
        <v>39692</v>
      </c>
      <c r="C1100" s="31">
        <v>55169.356229305296</v>
      </c>
      <c r="D1100" s="31">
        <v>0</v>
      </c>
      <c r="E1100" s="31">
        <v>12914.1119447947</v>
      </c>
      <c r="F1100" s="31">
        <v>9342.5899012088794</v>
      </c>
      <c r="G1100" s="31">
        <v>1237.7790270596699</v>
      </c>
      <c r="H1100" s="31">
        <v>0</v>
      </c>
      <c r="I1100" s="31">
        <v>0</v>
      </c>
      <c r="J1100" s="31">
        <v>19565.638926267598</v>
      </c>
      <c r="K1100" s="31">
        <v>0</v>
      </c>
      <c r="L1100" s="31">
        <v>13855.0348967314</v>
      </c>
      <c r="M1100" s="31">
        <v>25709.675348758701</v>
      </c>
      <c r="N1100" s="31">
        <v>5582.9637698531196</v>
      </c>
      <c r="O1100" s="31">
        <v>21176.6129274368</v>
      </c>
      <c r="P1100" s="31">
        <v>0</v>
      </c>
      <c r="Q1100" s="31">
        <v>3540.6166365742702</v>
      </c>
      <c r="R1100" s="31">
        <v>1170.6456260979201</v>
      </c>
      <c r="S1100" s="31">
        <v>0</v>
      </c>
      <c r="T1100" s="31">
        <v>353.11536051705502</v>
      </c>
      <c r="U1100" s="31">
        <v>20662.9666059017</v>
      </c>
      <c r="V1100" s="31">
        <v>3542963.6019592299</v>
      </c>
      <c r="W1100" s="31">
        <v>0</v>
      </c>
      <c r="X1100" s="31">
        <v>988983.92472839402</v>
      </c>
      <c r="Y1100" s="31">
        <v>534011.19541168201</v>
      </c>
      <c r="Z1100" s="31">
        <v>195235.59792327901</v>
      </c>
      <c r="AA1100" s="31">
        <v>0</v>
      </c>
      <c r="AB1100" s="31">
        <v>0</v>
      </c>
      <c r="AC1100" s="31">
        <v>5878289.7051391602</v>
      </c>
      <c r="AD1100" s="31">
        <v>0</v>
      </c>
      <c r="AE1100" s="31">
        <v>630570.261329651</v>
      </c>
      <c r="AF1100" s="31">
        <v>1421146.8998718299</v>
      </c>
      <c r="AG1100" s="31">
        <v>923323.87869262695</v>
      </c>
      <c r="AH1100" s="31">
        <v>1030830.31370544</v>
      </c>
      <c r="AI1100" s="31">
        <v>0</v>
      </c>
      <c r="AJ1100" s="31">
        <v>508635.883022308</v>
      </c>
      <c r="AK1100" s="31">
        <v>178260.54013633699</v>
      </c>
      <c r="AL1100" s="31">
        <v>0</v>
      </c>
      <c r="AM1100" s="31">
        <v>50184.339487075798</v>
      </c>
      <c r="AN1100" s="31">
        <v>6026177.2736206101</v>
      </c>
      <c r="AO1100" s="31">
        <v>30209855.549072299</v>
      </c>
      <c r="AP1100" s="31">
        <v>0</v>
      </c>
      <c r="AQ1100" s="31">
        <v>7890313.3327026404</v>
      </c>
      <c r="AR1100" s="31">
        <v>4257796.1029663105</v>
      </c>
      <c r="AS1100" s="31">
        <v>1470440.25177002</v>
      </c>
      <c r="AT1100" s="31">
        <v>0</v>
      </c>
      <c r="AU1100" s="31">
        <v>0</v>
      </c>
      <c r="AV1100" s="31">
        <v>18960100.521484401</v>
      </c>
      <c r="AW1100" s="31">
        <v>0</v>
      </c>
      <c r="AX1100" s="31">
        <v>5892474.6311035203</v>
      </c>
      <c r="AY1100" s="31">
        <v>12246638.569213901</v>
      </c>
      <c r="AZ1100" s="31">
        <v>6967195.6809692401</v>
      </c>
      <c r="BA1100" s="31">
        <v>8700289.1915283203</v>
      </c>
      <c r="BB1100" s="31">
        <v>0</v>
      </c>
      <c r="BC1100" s="31">
        <v>4137556.3969116202</v>
      </c>
      <c r="BD1100" s="31">
        <v>1335116.74971008</v>
      </c>
      <c r="BE1100" s="31">
        <v>0</v>
      </c>
      <c r="BF1100" s="31">
        <v>391491.47423553502</v>
      </c>
      <c r="BG1100" s="31">
        <v>19364330.597167999</v>
      </c>
      <c r="BH1100" s="31">
        <v>7131034.3691406297</v>
      </c>
      <c r="BI1100" s="31">
        <v>0</v>
      </c>
      <c r="BJ1100" s="31">
        <v>2363708.34014893</v>
      </c>
      <c r="BK1100" s="31">
        <v>1366124.9678955099</v>
      </c>
      <c r="BL1100" s="31">
        <v>122408.34491443601</v>
      </c>
      <c r="BM1100" s="31">
        <v>0</v>
      </c>
      <c r="BN1100" s="31">
        <v>0</v>
      </c>
      <c r="BO1100" s="31">
        <v>0</v>
      </c>
      <c r="BP1100" s="31">
        <v>0</v>
      </c>
      <c r="BQ1100" s="31">
        <v>0</v>
      </c>
      <c r="BR1100" s="31">
        <v>3615173.4394531301</v>
      </c>
      <c r="BS1100" s="31">
        <v>2542365.23910522</v>
      </c>
      <c r="BT1100" s="31">
        <v>1694669.1426696801</v>
      </c>
      <c r="BU1100" s="31">
        <v>0</v>
      </c>
      <c r="BV1100" s="31">
        <v>1664411.08180237</v>
      </c>
      <c r="BW1100" s="31">
        <v>151519.04346466099</v>
      </c>
      <c r="BX1100" s="31">
        <v>0</v>
      </c>
      <c r="BY1100" s="31">
        <v>0</v>
      </c>
      <c r="BZ1100" s="31">
        <v>0</v>
      </c>
      <c r="CA1100" s="31">
        <v>68080.650321960406</v>
      </c>
      <c r="CB1100" s="31">
        <v>4525984.5772094699</v>
      </c>
      <c r="CC1100" s="31">
        <v>38086854.538574196</v>
      </c>
      <c r="CD1100" s="31">
        <v>9486944.8673095703</v>
      </c>
      <c r="CE1100" s="31">
        <v>1483.8907613158201</v>
      </c>
      <c r="CF1100" s="31">
        <v>229498.67350387599</v>
      </c>
      <c r="CG1100" s="31">
        <v>1730436.28530884</v>
      </c>
      <c r="CH1100" s="31">
        <v>151519.04346466099</v>
      </c>
      <c r="CI1100" s="31">
        <v>69559.172302246094</v>
      </c>
      <c r="CJ1100" s="31">
        <v>4755190.7354126005</v>
      </c>
      <c r="CK1100" s="31">
        <v>39804513.180175804</v>
      </c>
      <c r="CL1100" s="31">
        <v>9631225.8814697303</v>
      </c>
      <c r="CM1100" s="31">
        <v>89930.627452850298</v>
      </c>
      <c r="CN1100" s="31">
        <v>10767717.9049072</v>
      </c>
      <c r="CO1100" s="31">
        <v>59080976.471191399</v>
      </c>
      <c r="CP1100" s="31">
        <v>9631225.8814697303</v>
      </c>
    </row>
    <row r="1101" spans="1:94">
      <c r="A1101" s="138" t="s">
        <v>84</v>
      </c>
      <c r="B1101" s="163">
        <v>39783</v>
      </c>
      <c r="C1101" s="31">
        <v>55713.595785617799</v>
      </c>
      <c r="D1101" s="31">
        <v>0</v>
      </c>
      <c r="E1101" s="31">
        <v>12309.7410287857</v>
      </c>
      <c r="F1101" s="31">
        <v>9032.5229011774099</v>
      </c>
      <c r="G1101" s="31">
        <v>1292.88511544466</v>
      </c>
      <c r="H1101" s="31">
        <v>0</v>
      </c>
      <c r="I1101" s="31">
        <v>0</v>
      </c>
      <c r="J1101" s="31">
        <v>19983.492654085199</v>
      </c>
      <c r="K1101" s="31">
        <v>0</v>
      </c>
      <c r="L1101" s="31">
        <v>13590.888378739401</v>
      </c>
      <c r="M1101" s="31">
        <v>25747.247935056701</v>
      </c>
      <c r="N1101" s="31">
        <v>5518.7987205386198</v>
      </c>
      <c r="O1101" s="31">
        <v>21405.579050302498</v>
      </c>
      <c r="P1101" s="31">
        <v>0</v>
      </c>
      <c r="Q1101" s="31">
        <v>3516.0480396449602</v>
      </c>
      <c r="R1101" s="31">
        <v>1207.8401014357801</v>
      </c>
      <c r="S1101" s="31">
        <v>0</v>
      </c>
      <c r="T1101" s="31">
        <v>331.99418627098203</v>
      </c>
      <c r="U1101" s="31">
        <v>20993.733344554901</v>
      </c>
      <c r="V1101" s="31">
        <v>3551457.1098022498</v>
      </c>
      <c r="W1101" s="31">
        <v>0</v>
      </c>
      <c r="X1101" s="31">
        <v>933760.70039367699</v>
      </c>
      <c r="Y1101" s="31">
        <v>512681.39479446399</v>
      </c>
      <c r="Z1101" s="31">
        <v>199824.42275619501</v>
      </c>
      <c r="AA1101" s="31">
        <v>0</v>
      </c>
      <c r="AB1101" s="31">
        <v>0</v>
      </c>
      <c r="AC1101" s="31">
        <v>5961559.5822143601</v>
      </c>
      <c r="AD1101" s="31">
        <v>0</v>
      </c>
      <c r="AE1101" s="31">
        <v>611500.89572906506</v>
      </c>
      <c r="AF1101" s="31">
        <v>1417405.50030518</v>
      </c>
      <c r="AG1101" s="31">
        <v>898222.90877533006</v>
      </c>
      <c r="AH1101" s="31">
        <v>1042934.50984955</v>
      </c>
      <c r="AI1101" s="31">
        <v>0</v>
      </c>
      <c r="AJ1101" s="31">
        <v>510077.92819595302</v>
      </c>
      <c r="AK1101" s="31">
        <v>181684.400087357</v>
      </c>
      <c r="AL1101" s="31">
        <v>0</v>
      </c>
      <c r="AM1101" s="31">
        <v>47095.794471740701</v>
      </c>
      <c r="AN1101" s="31">
        <v>6117355.0955200205</v>
      </c>
      <c r="AO1101" s="31">
        <v>30488563.854492199</v>
      </c>
      <c r="AP1101" s="31">
        <v>0</v>
      </c>
      <c r="AQ1101" s="31">
        <v>7418043.9974365197</v>
      </c>
      <c r="AR1101" s="31">
        <v>4051047.4899902302</v>
      </c>
      <c r="AS1101" s="31">
        <v>1510474.92210388</v>
      </c>
      <c r="AT1101" s="31">
        <v>0</v>
      </c>
      <c r="AU1101" s="31">
        <v>0</v>
      </c>
      <c r="AV1101" s="31">
        <v>19517176.1708984</v>
      </c>
      <c r="AW1101" s="31">
        <v>0</v>
      </c>
      <c r="AX1101" s="31">
        <v>5755222.3527832003</v>
      </c>
      <c r="AY1101" s="31">
        <v>12306180.6373291</v>
      </c>
      <c r="AZ1101" s="31">
        <v>6821020.8477783203</v>
      </c>
      <c r="BA1101" s="31">
        <v>8852916.14599609</v>
      </c>
      <c r="BB1101" s="31">
        <v>0</v>
      </c>
      <c r="BC1101" s="31">
        <v>4159718.8578185998</v>
      </c>
      <c r="BD1101" s="31">
        <v>1357954.82150269</v>
      </c>
      <c r="BE1101" s="31">
        <v>0</v>
      </c>
      <c r="BF1101" s="31">
        <v>366753.660129547</v>
      </c>
      <c r="BG1101" s="31">
        <v>19964288.136718798</v>
      </c>
      <c r="BH1101" s="31">
        <v>7205786.6091918899</v>
      </c>
      <c r="BI1101" s="31">
        <v>0</v>
      </c>
      <c r="BJ1101" s="31">
        <v>2288563.5097961398</v>
      </c>
      <c r="BK1101" s="31">
        <v>1309817.7197876</v>
      </c>
      <c r="BL1101" s="31">
        <v>128272.310911179</v>
      </c>
      <c r="BM1101" s="31">
        <v>0</v>
      </c>
      <c r="BN1101" s="31">
        <v>0</v>
      </c>
      <c r="BO1101" s="31">
        <v>0</v>
      </c>
      <c r="BP1101" s="31">
        <v>0</v>
      </c>
      <c r="BQ1101" s="31">
        <v>0</v>
      </c>
      <c r="BR1101" s="31">
        <v>3634383.48937988</v>
      </c>
      <c r="BS1101" s="31">
        <v>2488264.0970458998</v>
      </c>
      <c r="BT1101" s="31">
        <v>1722358.3112640399</v>
      </c>
      <c r="BU1101" s="31">
        <v>0</v>
      </c>
      <c r="BV1101" s="31">
        <v>1690062.79481506</v>
      </c>
      <c r="BW1101" s="31">
        <v>153980.15627098101</v>
      </c>
      <c r="BX1101" s="31">
        <v>0</v>
      </c>
      <c r="BY1101" s="31">
        <v>0</v>
      </c>
      <c r="BZ1101" s="31">
        <v>0</v>
      </c>
      <c r="CA1101" s="31">
        <v>67972.956193923994</v>
      </c>
      <c r="CB1101" s="31">
        <v>4482957.5357055701</v>
      </c>
      <c r="CC1101" s="31">
        <v>37906882.731933601</v>
      </c>
      <c r="CD1101" s="31">
        <v>9486445.5263671894</v>
      </c>
      <c r="CE1101" s="31">
        <v>1507.55500353873</v>
      </c>
      <c r="CF1101" s="31">
        <v>229852.16478538499</v>
      </c>
      <c r="CG1101" s="31">
        <v>1736683.2658081099</v>
      </c>
      <c r="CH1101" s="31">
        <v>153980.15627098101</v>
      </c>
      <c r="CI1101" s="31">
        <v>69491.320791244507</v>
      </c>
      <c r="CJ1101" s="31">
        <v>4712869.19140625</v>
      </c>
      <c r="CK1101" s="31">
        <v>39646421.000488304</v>
      </c>
      <c r="CL1101" s="31">
        <v>9671618.5054931603</v>
      </c>
      <c r="CM1101" s="31">
        <v>90380.543110847502</v>
      </c>
      <c r="CN1101" s="31">
        <v>10832382.6099854</v>
      </c>
      <c r="CO1101" s="31">
        <v>59613734.532714799</v>
      </c>
      <c r="CP1101" s="31">
        <v>9671618.5054931603</v>
      </c>
    </row>
    <row r="1102" spans="1:94">
      <c r="A1102" s="138" t="s">
        <v>84</v>
      </c>
      <c r="B1102" s="163">
        <v>39873</v>
      </c>
      <c r="C1102" s="31">
        <v>56712.986874580398</v>
      </c>
      <c r="D1102" s="31">
        <v>0</v>
      </c>
      <c r="E1102" s="31">
        <v>11677.007992029199</v>
      </c>
      <c r="F1102" s="31">
        <v>8749.2258461713809</v>
      </c>
      <c r="G1102" s="31">
        <v>1332.3020882159501</v>
      </c>
      <c r="H1102" s="31">
        <v>0</v>
      </c>
      <c r="I1102" s="31">
        <v>0</v>
      </c>
      <c r="J1102" s="31">
        <v>20604.194601059</v>
      </c>
      <c r="K1102" s="31">
        <v>0</v>
      </c>
      <c r="L1102" s="31">
        <v>13549.8492503166</v>
      </c>
      <c r="M1102" s="31">
        <v>25862.6355979443</v>
      </c>
      <c r="N1102" s="31">
        <v>5449.1720802784002</v>
      </c>
      <c r="O1102" s="31">
        <v>21695.544271946001</v>
      </c>
      <c r="P1102" s="31">
        <v>0</v>
      </c>
      <c r="Q1102" s="31">
        <v>3549.9984557330599</v>
      </c>
      <c r="R1102" s="31">
        <v>1230.357732445</v>
      </c>
      <c r="S1102" s="31">
        <v>0</v>
      </c>
      <c r="T1102" s="31">
        <v>328.70836523920298</v>
      </c>
      <c r="U1102" s="31">
        <v>21358.2819373608</v>
      </c>
      <c r="V1102" s="31">
        <v>3589922.95953369</v>
      </c>
      <c r="W1102" s="31">
        <v>0</v>
      </c>
      <c r="X1102" s="31">
        <v>860057.057472229</v>
      </c>
      <c r="Y1102" s="31">
        <v>488090.32857894897</v>
      </c>
      <c r="Z1102" s="31">
        <v>203221.00621604899</v>
      </c>
      <c r="AA1102" s="31">
        <v>0</v>
      </c>
      <c r="AB1102" s="31">
        <v>0</v>
      </c>
      <c r="AC1102" s="31">
        <v>6141813.1208496103</v>
      </c>
      <c r="AD1102" s="31">
        <v>0</v>
      </c>
      <c r="AE1102" s="31">
        <v>598994.95788574195</v>
      </c>
      <c r="AF1102" s="31">
        <v>1427342.0799408001</v>
      </c>
      <c r="AG1102" s="31">
        <v>872766.05595397903</v>
      </c>
      <c r="AH1102" s="31">
        <v>1058903.4671783401</v>
      </c>
      <c r="AI1102" s="31">
        <v>0</v>
      </c>
      <c r="AJ1102" s="31">
        <v>512338.40167236299</v>
      </c>
      <c r="AK1102" s="31">
        <v>185932.81031608599</v>
      </c>
      <c r="AL1102" s="31">
        <v>0</v>
      </c>
      <c r="AM1102" s="31">
        <v>46747.744382381403</v>
      </c>
      <c r="AN1102" s="31">
        <v>6242861.8345336895</v>
      </c>
      <c r="AO1102" s="31">
        <v>31002677.121093798</v>
      </c>
      <c r="AP1102" s="31">
        <v>0</v>
      </c>
      <c r="AQ1102" s="31">
        <v>6852767.1005248995</v>
      </c>
      <c r="AR1102" s="31">
        <v>3860772.2636108398</v>
      </c>
      <c r="AS1102" s="31">
        <v>1542739.7224121101</v>
      </c>
      <c r="AT1102" s="31">
        <v>0</v>
      </c>
      <c r="AU1102" s="31">
        <v>0</v>
      </c>
      <c r="AV1102" s="31">
        <v>20244516.885742199</v>
      </c>
      <c r="AW1102" s="31">
        <v>0</v>
      </c>
      <c r="AX1102" s="31">
        <v>5658547.0757446298</v>
      </c>
      <c r="AY1102" s="31">
        <v>12473792.7491455</v>
      </c>
      <c r="AZ1102" s="31">
        <v>6655404.8611450205</v>
      </c>
      <c r="BA1102" s="31">
        <v>9028171.7332763709</v>
      </c>
      <c r="BB1102" s="31">
        <v>0</v>
      </c>
      <c r="BC1102" s="31">
        <v>4171331.6974792499</v>
      </c>
      <c r="BD1102" s="31">
        <v>1392949.94561768</v>
      </c>
      <c r="BE1102" s="31">
        <v>0</v>
      </c>
      <c r="BF1102" s="31">
        <v>369227.74197006202</v>
      </c>
      <c r="BG1102" s="31">
        <v>20529376.2180176</v>
      </c>
      <c r="BH1102" s="31">
        <v>7439701.8674926804</v>
      </c>
      <c r="BI1102" s="31">
        <v>0</v>
      </c>
      <c r="BJ1102" s="31">
        <v>2168750.6359252902</v>
      </c>
      <c r="BK1102" s="31">
        <v>1272266.5578765899</v>
      </c>
      <c r="BL1102" s="31">
        <v>132476.72318267799</v>
      </c>
      <c r="BM1102" s="31">
        <v>0</v>
      </c>
      <c r="BN1102" s="31">
        <v>0</v>
      </c>
      <c r="BO1102" s="31">
        <v>0</v>
      </c>
      <c r="BP1102" s="31">
        <v>0</v>
      </c>
      <c r="BQ1102" s="31">
        <v>0</v>
      </c>
      <c r="BR1102" s="31">
        <v>3666002.6264343299</v>
      </c>
      <c r="BS1102" s="31">
        <v>2436233.4664306599</v>
      </c>
      <c r="BT1102" s="31">
        <v>1756963.50428772</v>
      </c>
      <c r="BU1102" s="31">
        <v>0</v>
      </c>
      <c r="BV1102" s="31">
        <v>1702433.3050231901</v>
      </c>
      <c r="BW1102" s="31">
        <v>159166.59489631699</v>
      </c>
      <c r="BX1102" s="31">
        <v>0</v>
      </c>
      <c r="BY1102" s="31">
        <v>0</v>
      </c>
      <c r="BZ1102" s="31">
        <v>0</v>
      </c>
      <c r="CA1102" s="31">
        <v>68409.307751655593</v>
      </c>
      <c r="CB1102" s="31">
        <v>4459547.5526123</v>
      </c>
      <c r="CC1102" s="31">
        <v>37879408.5390625</v>
      </c>
      <c r="CD1102" s="31">
        <v>9627007.6109619103</v>
      </c>
      <c r="CE1102" s="31">
        <v>1521.7712250948</v>
      </c>
      <c r="CF1102" s="31">
        <v>230672.32272720299</v>
      </c>
      <c r="CG1102" s="31">
        <v>1744758.2167358401</v>
      </c>
      <c r="CH1102" s="31">
        <v>159166.59489631699</v>
      </c>
      <c r="CI1102" s="31">
        <v>69927.407720565796</v>
      </c>
      <c r="CJ1102" s="31">
        <v>4690181.7121582003</v>
      </c>
      <c r="CK1102" s="31">
        <v>39628432.942871101</v>
      </c>
      <c r="CL1102" s="31">
        <v>9760018.6579589806</v>
      </c>
      <c r="CM1102" s="31">
        <v>91128.079592704802</v>
      </c>
      <c r="CN1102" s="31">
        <v>10947877.8763428</v>
      </c>
      <c r="CO1102" s="31">
        <v>60244856.546875</v>
      </c>
      <c r="CP1102" s="31">
        <v>9760018.6579589806</v>
      </c>
    </row>
    <row r="1103" spans="1:94">
      <c r="A1103" s="138" t="s">
        <v>84</v>
      </c>
      <c r="B1103" s="163">
        <v>39965</v>
      </c>
      <c r="C1103" s="31">
        <v>57725.8060746193</v>
      </c>
      <c r="D1103" s="31">
        <v>0</v>
      </c>
      <c r="E1103" s="31">
        <v>11139.3524112701</v>
      </c>
      <c r="F1103" s="31">
        <v>8517.4578467607498</v>
      </c>
      <c r="G1103" s="31">
        <v>1382.4028180241601</v>
      </c>
      <c r="H1103" s="31">
        <v>0</v>
      </c>
      <c r="I1103" s="31">
        <v>0</v>
      </c>
      <c r="J1103" s="31">
        <v>21312.727415800098</v>
      </c>
      <c r="K1103" s="31">
        <v>0</v>
      </c>
      <c r="L1103" s="31">
        <v>13718.442044735</v>
      </c>
      <c r="M1103" s="31">
        <v>26112.207198381398</v>
      </c>
      <c r="N1103" s="31">
        <v>5370.2197433710098</v>
      </c>
      <c r="O1103" s="31">
        <v>22025.694236993801</v>
      </c>
      <c r="P1103" s="31">
        <v>0</v>
      </c>
      <c r="Q1103" s="31">
        <v>3573.2334713339801</v>
      </c>
      <c r="R1103" s="31">
        <v>1255.8816985935</v>
      </c>
      <c r="S1103" s="31">
        <v>0</v>
      </c>
      <c r="T1103" s="31">
        <v>331.92629838362302</v>
      </c>
      <c r="U1103" s="31">
        <v>21833.931147813801</v>
      </c>
      <c r="V1103" s="31">
        <v>3646509.0281372098</v>
      </c>
      <c r="W1103" s="31">
        <v>0</v>
      </c>
      <c r="X1103" s="31">
        <v>805570.82632446301</v>
      </c>
      <c r="Y1103" s="31">
        <v>472042.997318268</v>
      </c>
      <c r="Z1103" s="31">
        <v>204812.94167137099</v>
      </c>
      <c r="AA1103" s="31">
        <v>0</v>
      </c>
      <c r="AB1103" s="31">
        <v>0</v>
      </c>
      <c r="AC1103" s="31">
        <v>6299139.9411621103</v>
      </c>
      <c r="AD1103" s="31">
        <v>0</v>
      </c>
      <c r="AE1103" s="31">
        <v>599460.34678649902</v>
      </c>
      <c r="AF1103" s="31">
        <v>1441089.56192017</v>
      </c>
      <c r="AG1103" s="31">
        <v>846958.16632842994</v>
      </c>
      <c r="AH1103" s="31">
        <v>1054962.6579132101</v>
      </c>
      <c r="AI1103" s="31">
        <v>0</v>
      </c>
      <c r="AJ1103" s="31">
        <v>513150.114063263</v>
      </c>
      <c r="AK1103" s="31">
        <v>181883.049339294</v>
      </c>
      <c r="AL1103" s="31">
        <v>0</v>
      </c>
      <c r="AM1103" s="31">
        <v>45484.775467395797</v>
      </c>
      <c r="AN1103" s="31">
        <v>6354728.1185913105</v>
      </c>
      <c r="AO1103" s="31">
        <v>31704136.0244141</v>
      </c>
      <c r="AP1103" s="31">
        <v>0</v>
      </c>
      <c r="AQ1103" s="31">
        <v>6426824.4835205097</v>
      </c>
      <c r="AR1103" s="31">
        <v>3762388.6260376</v>
      </c>
      <c r="AS1103" s="31">
        <v>1551169.1870422401</v>
      </c>
      <c r="AT1103" s="31">
        <v>0</v>
      </c>
      <c r="AU1103" s="31">
        <v>0</v>
      </c>
      <c r="AV1103" s="31">
        <v>20909578.504638702</v>
      </c>
      <c r="AW1103" s="31">
        <v>0</v>
      </c>
      <c r="AX1103" s="31">
        <v>5721378.39489746</v>
      </c>
      <c r="AY1103" s="31">
        <v>12715694.4848633</v>
      </c>
      <c r="AZ1103" s="31">
        <v>6502909.6035156297</v>
      </c>
      <c r="BA1103" s="31">
        <v>9050916.33740234</v>
      </c>
      <c r="BB1103" s="31">
        <v>0</v>
      </c>
      <c r="BC1103" s="31">
        <v>4201708.7969360398</v>
      </c>
      <c r="BD1103" s="31">
        <v>1365010.9810790999</v>
      </c>
      <c r="BE1103" s="31">
        <v>0</v>
      </c>
      <c r="BF1103" s="31">
        <v>360292.58791351301</v>
      </c>
      <c r="BG1103" s="31">
        <v>21075299.207275402</v>
      </c>
      <c r="BH1103" s="31">
        <v>7557516.9246215802</v>
      </c>
      <c r="BI1103" s="31">
        <v>0</v>
      </c>
      <c r="BJ1103" s="31">
        <v>2068797.5386657701</v>
      </c>
      <c r="BK1103" s="31">
        <v>1238389.5893554699</v>
      </c>
      <c r="BL1103" s="31">
        <v>134222.101587296</v>
      </c>
      <c r="BM1103" s="31">
        <v>0</v>
      </c>
      <c r="BN1103" s="31">
        <v>0</v>
      </c>
      <c r="BO1103" s="31">
        <v>0</v>
      </c>
      <c r="BP1103" s="31">
        <v>0</v>
      </c>
      <c r="BQ1103" s="31">
        <v>0</v>
      </c>
      <c r="BR1103" s="31">
        <v>3727355.3236694299</v>
      </c>
      <c r="BS1103" s="31">
        <v>2389789.05432129</v>
      </c>
      <c r="BT1103" s="31">
        <v>1761689.99699402</v>
      </c>
      <c r="BU1103" s="31">
        <v>0</v>
      </c>
      <c r="BV1103" s="31">
        <v>1711937.8595733601</v>
      </c>
      <c r="BW1103" s="31">
        <v>155149.673944473</v>
      </c>
      <c r="BX1103" s="31">
        <v>0</v>
      </c>
      <c r="BY1103" s="31">
        <v>0</v>
      </c>
      <c r="BZ1103" s="31">
        <v>0</v>
      </c>
      <c r="CA1103" s="31">
        <v>68912.765328407302</v>
      </c>
      <c r="CB1103" s="31">
        <v>4452682.0372924795</v>
      </c>
      <c r="CC1103" s="31">
        <v>38149879.531738304</v>
      </c>
      <c r="CD1103" s="31">
        <v>9627921.7058105506</v>
      </c>
      <c r="CE1103" s="31">
        <v>1543.3468673974301</v>
      </c>
      <c r="CF1103" s="31">
        <v>227354.60971069301</v>
      </c>
      <c r="CG1103" s="31">
        <v>1725706.45953369</v>
      </c>
      <c r="CH1103" s="31">
        <v>155149.673944473</v>
      </c>
      <c r="CI1103" s="31">
        <v>70452.879810333296</v>
      </c>
      <c r="CJ1103" s="31">
        <v>4680303.7740478497</v>
      </c>
      <c r="CK1103" s="31">
        <v>39880842.7353516</v>
      </c>
      <c r="CL1103" s="31">
        <v>9787417.0080566406</v>
      </c>
      <c r="CM1103" s="31">
        <v>92102.215700149507</v>
      </c>
      <c r="CN1103" s="31">
        <v>11031728.611450201</v>
      </c>
      <c r="CO1103" s="31">
        <v>60927382.588378899</v>
      </c>
      <c r="CP1103" s="31">
        <v>9787417.0080566406</v>
      </c>
    </row>
    <row r="1104" spans="1:94">
      <c r="A1104" s="138" t="s">
        <v>84</v>
      </c>
      <c r="B1104" s="163">
        <v>40057</v>
      </c>
      <c r="C1104" s="31">
        <v>58751.419582843802</v>
      </c>
      <c r="D1104" s="31">
        <v>0</v>
      </c>
      <c r="E1104" s="31">
        <v>10722.0421699286</v>
      </c>
      <c r="F1104" s="31">
        <v>8345.7852283716202</v>
      </c>
      <c r="G1104" s="31">
        <v>1458.79833398759</v>
      </c>
      <c r="H1104" s="31">
        <v>0</v>
      </c>
      <c r="I1104" s="31">
        <v>0</v>
      </c>
      <c r="J1104" s="31">
        <v>21955.325947046302</v>
      </c>
      <c r="K1104" s="31">
        <v>0</v>
      </c>
      <c r="L1104" s="31">
        <v>13271.787075996401</v>
      </c>
      <c r="M1104" s="31">
        <v>26365.370047807701</v>
      </c>
      <c r="N1104" s="31">
        <v>5329.7813211083403</v>
      </c>
      <c r="O1104" s="31">
        <v>22389.609438419298</v>
      </c>
      <c r="P1104" s="31">
        <v>0</v>
      </c>
      <c r="Q1104" s="31">
        <v>3562.0337122976798</v>
      </c>
      <c r="R1104" s="31">
        <v>1306.9807335436301</v>
      </c>
      <c r="S1104" s="31">
        <v>0</v>
      </c>
      <c r="T1104" s="31">
        <v>328.10088946670299</v>
      </c>
      <c r="U1104" s="31">
        <v>22381.823822975199</v>
      </c>
      <c r="V1104" s="31">
        <v>3716050.1728210398</v>
      </c>
      <c r="W1104" s="31">
        <v>0</v>
      </c>
      <c r="X1104" s="31">
        <v>754360.24591827404</v>
      </c>
      <c r="Y1104" s="31">
        <v>461838.26995086699</v>
      </c>
      <c r="Z1104" s="31">
        <v>208999.50091362</v>
      </c>
      <c r="AA1104" s="31">
        <v>0</v>
      </c>
      <c r="AB1104" s="31">
        <v>0</v>
      </c>
      <c r="AC1104" s="31">
        <v>6484486.1239623995</v>
      </c>
      <c r="AD1104" s="31">
        <v>0</v>
      </c>
      <c r="AE1104" s="31">
        <v>584446.90425872803</v>
      </c>
      <c r="AF1104" s="31">
        <v>1451675.1984252899</v>
      </c>
      <c r="AG1104" s="31">
        <v>830498.81938934303</v>
      </c>
      <c r="AH1104" s="31">
        <v>1068009.5761718799</v>
      </c>
      <c r="AI1104" s="31">
        <v>0</v>
      </c>
      <c r="AJ1104" s="31">
        <v>513191.49235534703</v>
      </c>
      <c r="AK1104" s="31">
        <v>180081.68338966399</v>
      </c>
      <c r="AL1104" s="31">
        <v>0</v>
      </c>
      <c r="AM1104" s="31">
        <v>45053.7133388519</v>
      </c>
      <c r="AN1104" s="31">
        <v>6537742.8762817401</v>
      </c>
      <c r="AO1104" s="31">
        <v>32502032.821777299</v>
      </c>
      <c r="AP1104" s="31">
        <v>0</v>
      </c>
      <c r="AQ1104" s="31">
        <v>6113153.80712891</v>
      </c>
      <c r="AR1104" s="31">
        <v>3707013.1817016602</v>
      </c>
      <c r="AS1104" s="31">
        <v>1599079.45851135</v>
      </c>
      <c r="AT1104" s="31">
        <v>0</v>
      </c>
      <c r="AU1104" s="31">
        <v>0</v>
      </c>
      <c r="AV1104" s="31">
        <v>21638675.823974598</v>
      </c>
      <c r="AW1104" s="31">
        <v>0</v>
      </c>
      <c r="AX1104" s="31">
        <v>5662587.4879760696</v>
      </c>
      <c r="AY1104" s="31">
        <v>12889350.0310059</v>
      </c>
      <c r="AZ1104" s="31">
        <v>6418175.0781860398</v>
      </c>
      <c r="BA1104" s="31">
        <v>9222747.1793212909</v>
      </c>
      <c r="BB1104" s="31">
        <v>0</v>
      </c>
      <c r="BC1104" s="31">
        <v>4203259.3934936495</v>
      </c>
      <c r="BD1104" s="31">
        <v>1366310.3139801</v>
      </c>
      <c r="BE1104" s="31">
        <v>0</v>
      </c>
      <c r="BF1104" s="31">
        <v>360236.33300399798</v>
      </c>
      <c r="BG1104" s="31">
        <v>21780766.9760742</v>
      </c>
      <c r="BH1104" s="31">
        <v>7622115.4470825205</v>
      </c>
      <c r="BI1104" s="31">
        <v>0</v>
      </c>
      <c r="BJ1104" s="31">
        <v>1960372.72171021</v>
      </c>
      <c r="BK1104" s="31">
        <v>1198089.90286255</v>
      </c>
      <c r="BL1104" s="31">
        <v>137118.05336379999</v>
      </c>
      <c r="BM1104" s="31">
        <v>0</v>
      </c>
      <c r="BN1104" s="31">
        <v>0</v>
      </c>
      <c r="BO1104" s="31">
        <v>0</v>
      </c>
      <c r="BP1104" s="31">
        <v>0</v>
      </c>
      <c r="BQ1104" s="31">
        <v>0</v>
      </c>
      <c r="BR1104" s="31">
        <v>3768094.39031982</v>
      </c>
      <c r="BS1104" s="31">
        <v>2349530.0719909701</v>
      </c>
      <c r="BT1104" s="31">
        <v>1795860.0639495801</v>
      </c>
      <c r="BU1104" s="31">
        <v>0</v>
      </c>
      <c r="BV1104" s="31">
        <v>1719575.9894256601</v>
      </c>
      <c r="BW1104" s="31">
        <v>153862.95322608901</v>
      </c>
      <c r="BX1104" s="31">
        <v>0</v>
      </c>
      <c r="BY1104" s="31">
        <v>0</v>
      </c>
      <c r="BZ1104" s="31">
        <v>0</v>
      </c>
      <c r="CA1104" s="31">
        <v>69474.275831222505</v>
      </c>
      <c r="CB1104" s="31">
        <v>4461824.0584106399</v>
      </c>
      <c r="CC1104" s="31">
        <v>38577674.417968802</v>
      </c>
      <c r="CD1104" s="31">
        <v>9567554.2880859394</v>
      </c>
      <c r="CE1104" s="31">
        <v>1587.99729548395</v>
      </c>
      <c r="CF1104" s="31">
        <v>226090.419570923</v>
      </c>
      <c r="CG1104" s="31">
        <v>1731859.9749908401</v>
      </c>
      <c r="CH1104" s="31">
        <v>153862.95322608901</v>
      </c>
      <c r="CI1104" s="31">
        <v>71057.695917129502</v>
      </c>
      <c r="CJ1104" s="31">
        <v>4687696.3351440402</v>
      </c>
      <c r="CK1104" s="31">
        <v>40296713.480468802</v>
      </c>
      <c r="CL1104" s="31">
        <v>9715380.5876464806</v>
      </c>
      <c r="CM1104" s="31">
        <v>93170.776574134798</v>
      </c>
      <c r="CN1104" s="31">
        <v>11211958.9730225</v>
      </c>
      <c r="CO1104" s="31">
        <v>62002994.488281302</v>
      </c>
      <c r="CP1104" s="31">
        <v>9715380.5876464806</v>
      </c>
    </row>
    <row r="1105" spans="1:94">
      <c r="A1105" s="138" t="s">
        <v>84</v>
      </c>
      <c r="B1105" s="163">
        <v>40148</v>
      </c>
      <c r="C1105" s="31">
        <v>60332.732280731201</v>
      </c>
      <c r="D1105" s="31">
        <v>0</v>
      </c>
      <c r="E1105" s="31">
        <v>9770.9983139038104</v>
      </c>
      <c r="F1105" s="31">
        <v>8183.6181511282903</v>
      </c>
      <c r="G1105" s="31">
        <v>1560.1850039809899</v>
      </c>
      <c r="H1105" s="31">
        <v>0</v>
      </c>
      <c r="I1105" s="31">
        <v>0</v>
      </c>
      <c r="J1105" s="31">
        <v>22736.822807788802</v>
      </c>
      <c r="K1105" s="31">
        <v>0</v>
      </c>
      <c r="L1105" s="31">
        <v>13287.4031579494</v>
      </c>
      <c r="M1105" s="31">
        <v>26493.310544967699</v>
      </c>
      <c r="N1105" s="31">
        <v>5256.5662602186203</v>
      </c>
      <c r="O1105" s="31">
        <v>22976.3005912304</v>
      </c>
      <c r="P1105" s="31">
        <v>0</v>
      </c>
      <c r="Q1105" s="31">
        <v>3533.2489976584902</v>
      </c>
      <c r="R1105" s="31">
        <v>1330.34196341038</v>
      </c>
      <c r="S1105" s="31">
        <v>0</v>
      </c>
      <c r="T1105" s="31">
        <v>356.09469729661902</v>
      </c>
      <c r="U1105" s="31">
        <v>23082.535399437002</v>
      </c>
      <c r="V1105" s="31">
        <v>3823388.2484130901</v>
      </c>
      <c r="W1105" s="31">
        <v>0</v>
      </c>
      <c r="X1105" s="31">
        <v>637109.52876281703</v>
      </c>
      <c r="Y1105" s="31">
        <v>450077.17079925502</v>
      </c>
      <c r="Z1105" s="31">
        <v>214919.38516426101</v>
      </c>
      <c r="AA1105" s="31">
        <v>0</v>
      </c>
      <c r="AB1105" s="31">
        <v>0</v>
      </c>
      <c r="AC1105" s="31">
        <v>6609694.86328125</v>
      </c>
      <c r="AD1105" s="31">
        <v>0</v>
      </c>
      <c r="AE1105" s="31">
        <v>575589.88902282703</v>
      </c>
      <c r="AF1105" s="31">
        <v>1460550.1315765399</v>
      </c>
      <c r="AG1105" s="31">
        <v>806570.657730103</v>
      </c>
      <c r="AH1105" s="31">
        <v>1100483.5637970001</v>
      </c>
      <c r="AI1105" s="31">
        <v>0</v>
      </c>
      <c r="AJ1105" s="31">
        <v>513842.01795959502</v>
      </c>
      <c r="AK1105" s="31">
        <v>179671.909570694</v>
      </c>
      <c r="AL1105" s="31">
        <v>0</v>
      </c>
      <c r="AM1105" s="31">
        <v>45545.217667579702</v>
      </c>
      <c r="AN1105" s="31">
        <v>6656098.7977905301</v>
      </c>
      <c r="AO1105" s="31">
        <v>33627106.846679702</v>
      </c>
      <c r="AP1105" s="31">
        <v>0</v>
      </c>
      <c r="AQ1105" s="31">
        <v>5105113.2014770498</v>
      </c>
      <c r="AR1105" s="31">
        <v>3629839.7886657701</v>
      </c>
      <c r="AS1105" s="31">
        <v>1648914.92466736</v>
      </c>
      <c r="AT1105" s="31">
        <v>0</v>
      </c>
      <c r="AU1105" s="31">
        <v>0</v>
      </c>
      <c r="AV1105" s="31">
        <v>22311138.5939941</v>
      </c>
      <c r="AW1105" s="31">
        <v>0</v>
      </c>
      <c r="AX1105" s="31">
        <v>5616156.0495605497</v>
      </c>
      <c r="AY1105" s="31">
        <v>13047240.5900879</v>
      </c>
      <c r="AZ1105" s="31">
        <v>6264331.6262817401</v>
      </c>
      <c r="BA1105" s="31">
        <v>9570336.6319580097</v>
      </c>
      <c r="BB1105" s="31">
        <v>0</v>
      </c>
      <c r="BC1105" s="31">
        <v>4239179.2984008798</v>
      </c>
      <c r="BD1105" s="31">
        <v>1362490.02734375</v>
      </c>
      <c r="BE1105" s="31">
        <v>0</v>
      </c>
      <c r="BF1105" s="31">
        <v>362714.70155715902</v>
      </c>
      <c r="BG1105" s="31">
        <v>22451963.228515599</v>
      </c>
      <c r="BH1105" s="31">
        <v>7863075.61047363</v>
      </c>
      <c r="BI1105" s="31">
        <v>0</v>
      </c>
      <c r="BJ1105" s="31">
        <v>1790018.5444030799</v>
      </c>
      <c r="BK1105" s="31">
        <v>1186548.1839447001</v>
      </c>
      <c r="BL1105" s="31">
        <v>140815.25688171401</v>
      </c>
      <c r="BM1105" s="31">
        <v>0</v>
      </c>
      <c r="BN1105" s="31">
        <v>0</v>
      </c>
      <c r="BO1105" s="31">
        <v>0</v>
      </c>
      <c r="BP1105" s="31">
        <v>0</v>
      </c>
      <c r="BQ1105" s="31">
        <v>0</v>
      </c>
      <c r="BR1105" s="31">
        <v>3790130.3967590299</v>
      </c>
      <c r="BS1105" s="31">
        <v>2308058.7888488802</v>
      </c>
      <c r="BT1105" s="31">
        <v>1862549.38613892</v>
      </c>
      <c r="BU1105" s="31">
        <v>0</v>
      </c>
      <c r="BV1105" s="31">
        <v>1741417.5081329299</v>
      </c>
      <c r="BW1105" s="31">
        <v>152563.61948967</v>
      </c>
      <c r="BX1105" s="31">
        <v>0</v>
      </c>
      <c r="BY1105" s="31">
        <v>0</v>
      </c>
      <c r="BZ1105" s="31">
        <v>0</v>
      </c>
      <c r="CA1105" s="31">
        <v>70084.045188903794</v>
      </c>
      <c r="CB1105" s="31">
        <v>4459555.33947754</v>
      </c>
      <c r="CC1105" s="31">
        <v>38721328.871582001</v>
      </c>
      <c r="CD1105" s="31">
        <v>9652244.6761474591</v>
      </c>
      <c r="CE1105" s="31">
        <v>1652.56725676358</v>
      </c>
      <c r="CF1105" s="31">
        <v>226888.06026840201</v>
      </c>
      <c r="CG1105" s="31">
        <v>1741292.3024597201</v>
      </c>
      <c r="CH1105" s="31">
        <v>152563.61948967</v>
      </c>
      <c r="CI1105" s="31">
        <v>71750.516038894697</v>
      </c>
      <c r="CJ1105" s="31">
        <v>4686633.1987304697</v>
      </c>
      <c r="CK1105" s="31">
        <v>40465003.8828125</v>
      </c>
      <c r="CL1105" s="31">
        <v>9823733.77490234</v>
      </c>
      <c r="CM1105" s="31">
        <v>94686.785570144697</v>
      </c>
      <c r="CN1105" s="31">
        <v>11341303.642333999</v>
      </c>
      <c r="CO1105" s="31">
        <v>62939198.880371101</v>
      </c>
      <c r="CP1105" s="31">
        <v>9823733.77490234</v>
      </c>
    </row>
    <row r="1106" spans="1:94">
      <c r="A1106" s="138" t="s">
        <v>84</v>
      </c>
      <c r="B1106" s="163">
        <v>40238</v>
      </c>
      <c r="C1106" s="31">
        <v>60200.224606513999</v>
      </c>
      <c r="D1106" s="31">
        <v>0</v>
      </c>
      <c r="E1106" s="31">
        <v>9584.2263972759192</v>
      </c>
      <c r="F1106" s="31">
        <v>8024.9794530868503</v>
      </c>
      <c r="G1106" s="31">
        <v>1563.9080564230701</v>
      </c>
      <c r="H1106" s="31">
        <v>0</v>
      </c>
      <c r="I1106" s="31">
        <v>0</v>
      </c>
      <c r="J1106" s="31">
        <v>23313.367940664299</v>
      </c>
      <c r="K1106" s="31">
        <v>0</v>
      </c>
      <c r="L1106" s="31">
        <v>13424.8425790071</v>
      </c>
      <c r="M1106" s="31">
        <v>26359.698466301001</v>
      </c>
      <c r="N1106" s="31">
        <v>5169.7066380977603</v>
      </c>
      <c r="O1106" s="31">
        <v>22873.5214078426</v>
      </c>
      <c r="P1106" s="31">
        <v>0</v>
      </c>
      <c r="Q1106" s="31">
        <v>3504.0169008970302</v>
      </c>
      <c r="R1106" s="31">
        <v>1296.65487556159</v>
      </c>
      <c r="S1106" s="31">
        <v>0</v>
      </c>
      <c r="T1106" s="31">
        <v>328.25433304533402</v>
      </c>
      <c r="U1106" s="31">
        <v>23560.393008470499</v>
      </c>
      <c r="V1106" s="31">
        <v>3777467.6144103999</v>
      </c>
      <c r="W1106" s="31">
        <v>0</v>
      </c>
      <c r="X1106" s="31">
        <v>617700.95457458496</v>
      </c>
      <c r="Y1106" s="31">
        <v>438992.07313537598</v>
      </c>
      <c r="Z1106" s="31">
        <v>215724.609827042</v>
      </c>
      <c r="AA1106" s="31">
        <v>0</v>
      </c>
      <c r="AB1106" s="31">
        <v>0</v>
      </c>
      <c r="AC1106" s="31">
        <v>6773591.5264892597</v>
      </c>
      <c r="AD1106" s="31">
        <v>0</v>
      </c>
      <c r="AE1106" s="31">
        <v>565220.23856353795</v>
      </c>
      <c r="AF1106" s="31">
        <v>1443645.19841003</v>
      </c>
      <c r="AG1106" s="31">
        <v>793541.89037322998</v>
      </c>
      <c r="AH1106" s="31">
        <v>1101369.11624146</v>
      </c>
      <c r="AI1106" s="31">
        <v>0</v>
      </c>
      <c r="AJ1106" s="31">
        <v>515708.21387481701</v>
      </c>
      <c r="AK1106" s="31">
        <v>176016.09277725199</v>
      </c>
      <c r="AL1106" s="31">
        <v>0</v>
      </c>
      <c r="AM1106" s="31">
        <v>42382.146964549996</v>
      </c>
      <c r="AN1106" s="31">
        <v>6797244.2438964797</v>
      </c>
      <c r="AO1106" s="31">
        <v>33375700.114746101</v>
      </c>
      <c r="AP1106" s="31">
        <v>0</v>
      </c>
      <c r="AQ1106" s="31">
        <v>5044702.0601806603</v>
      </c>
      <c r="AR1106" s="31">
        <v>3601986.8372497601</v>
      </c>
      <c r="AS1106" s="31">
        <v>1674840.3516082801</v>
      </c>
      <c r="AT1106" s="31">
        <v>0</v>
      </c>
      <c r="AU1106" s="31">
        <v>0</v>
      </c>
      <c r="AV1106" s="31">
        <v>23069908.748046901</v>
      </c>
      <c r="AW1106" s="31">
        <v>0</v>
      </c>
      <c r="AX1106" s="31">
        <v>5541141.9161377</v>
      </c>
      <c r="AY1106" s="31">
        <v>12918908.1341553</v>
      </c>
      <c r="AZ1106" s="31">
        <v>6217346.2204589797</v>
      </c>
      <c r="BA1106" s="31">
        <v>9610074.5150146503</v>
      </c>
      <c r="BB1106" s="31">
        <v>0</v>
      </c>
      <c r="BC1106" s="31">
        <v>4295480.0576171903</v>
      </c>
      <c r="BD1106" s="31">
        <v>1353319.8592529299</v>
      </c>
      <c r="BE1106" s="31">
        <v>0</v>
      </c>
      <c r="BF1106" s="31">
        <v>341219.36905670201</v>
      </c>
      <c r="BG1106" s="31">
        <v>23133951.278320301</v>
      </c>
      <c r="BH1106" s="31">
        <v>8064173.82885742</v>
      </c>
      <c r="BI1106" s="31">
        <v>0</v>
      </c>
      <c r="BJ1106" s="31">
        <v>1758313.42584229</v>
      </c>
      <c r="BK1106" s="31">
        <v>1169558.6293945301</v>
      </c>
      <c r="BL1106" s="31">
        <v>146431.71366691601</v>
      </c>
      <c r="BM1106" s="31">
        <v>0</v>
      </c>
      <c r="BN1106" s="31">
        <v>0</v>
      </c>
      <c r="BO1106" s="31">
        <v>0</v>
      </c>
      <c r="BP1106" s="31">
        <v>0</v>
      </c>
      <c r="BQ1106" s="31">
        <v>0</v>
      </c>
      <c r="BR1106" s="31">
        <v>3857914.1432800302</v>
      </c>
      <c r="BS1106" s="31">
        <v>2285373.5076599098</v>
      </c>
      <c r="BT1106" s="31">
        <v>1868409.6414032001</v>
      </c>
      <c r="BU1106" s="31">
        <v>0</v>
      </c>
      <c r="BV1106" s="31">
        <v>1761373.3406219501</v>
      </c>
      <c r="BW1106" s="31">
        <v>148578.775770187</v>
      </c>
      <c r="BX1106" s="31">
        <v>0</v>
      </c>
      <c r="BY1106" s="31">
        <v>0</v>
      </c>
      <c r="BZ1106" s="31">
        <v>0</v>
      </c>
      <c r="CA1106" s="31">
        <v>69792.215167999297</v>
      </c>
      <c r="CB1106" s="31">
        <v>4406049.6361084003</v>
      </c>
      <c r="CC1106" s="31">
        <v>38465621.368652299</v>
      </c>
      <c r="CD1106" s="31">
        <v>9841572.7988281306</v>
      </c>
      <c r="CE1106" s="31">
        <v>1563.2165176123401</v>
      </c>
      <c r="CF1106" s="31">
        <v>215843.22756004299</v>
      </c>
      <c r="CG1106" s="31">
        <v>1673017.0268707301</v>
      </c>
      <c r="CH1106" s="31">
        <v>148578.775770187</v>
      </c>
      <c r="CI1106" s="31">
        <v>71348.074460983305</v>
      </c>
      <c r="CJ1106" s="31">
        <v>4621525.8204956101</v>
      </c>
      <c r="CK1106" s="31">
        <v>40141943.4921875</v>
      </c>
      <c r="CL1106" s="31">
        <v>9972565.3293456994</v>
      </c>
      <c r="CM1106" s="31">
        <v>94708.1260614395</v>
      </c>
      <c r="CN1106" s="31">
        <v>11438994.0357666</v>
      </c>
      <c r="CO1106" s="31">
        <v>63365071.623535201</v>
      </c>
      <c r="CP1106" s="31">
        <v>9972565.3293456994</v>
      </c>
    </row>
    <row r="1107" spans="1:94">
      <c r="A1107" s="138" t="s">
        <v>84</v>
      </c>
      <c r="B1107" s="163">
        <v>40330</v>
      </c>
      <c r="C1107" s="31">
        <v>61162.926378727003</v>
      </c>
      <c r="D1107" s="31">
        <v>0</v>
      </c>
      <c r="E1107" s="31">
        <v>9382.0753705501593</v>
      </c>
      <c r="F1107" s="31">
        <v>7914.5227899551401</v>
      </c>
      <c r="G1107" s="31">
        <v>1601.8421246707401</v>
      </c>
      <c r="H1107" s="31">
        <v>0</v>
      </c>
      <c r="I1107" s="31">
        <v>0</v>
      </c>
      <c r="J1107" s="31">
        <v>23753.7484538555</v>
      </c>
      <c r="K1107" s="31">
        <v>0</v>
      </c>
      <c r="L1107" s="31">
        <v>13856.9388673306</v>
      </c>
      <c r="M1107" s="31">
        <v>26697.4940247536</v>
      </c>
      <c r="N1107" s="31">
        <v>5150.6901780366898</v>
      </c>
      <c r="O1107" s="31">
        <v>23369.521816730499</v>
      </c>
      <c r="P1107" s="31">
        <v>0</v>
      </c>
      <c r="Q1107" s="31">
        <v>3466.0454779267302</v>
      </c>
      <c r="R1107" s="31">
        <v>1333.02115690708</v>
      </c>
      <c r="S1107" s="31">
        <v>0</v>
      </c>
      <c r="T1107" s="31">
        <v>323.47469222545601</v>
      </c>
      <c r="U1107" s="31">
        <v>23949.658720493298</v>
      </c>
      <c r="V1107" s="31">
        <v>3862645.3411254901</v>
      </c>
      <c r="W1107" s="31">
        <v>0</v>
      </c>
      <c r="X1107" s="31">
        <v>602396.27865600598</v>
      </c>
      <c r="Y1107" s="31">
        <v>429561.98879623401</v>
      </c>
      <c r="Z1107" s="31">
        <v>220893.61452293399</v>
      </c>
      <c r="AA1107" s="31">
        <v>0</v>
      </c>
      <c r="AB1107" s="31">
        <v>0</v>
      </c>
      <c r="AC1107" s="31">
        <v>6934792.3910522498</v>
      </c>
      <c r="AD1107" s="31">
        <v>0</v>
      </c>
      <c r="AE1107" s="31">
        <v>584922.88816833496</v>
      </c>
      <c r="AF1107" s="31">
        <v>1470438.09963989</v>
      </c>
      <c r="AG1107" s="31">
        <v>778875.45657348598</v>
      </c>
      <c r="AH1107" s="31">
        <v>1113110.76173401</v>
      </c>
      <c r="AI1107" s="31">
        <v>0</v>
      </c>
      <c r="AJ1107" s="31">
        <v>520351.828022003</v>
      </c>
      <c r="AK1107" s="31">
        <v>179359.24464798</v>
      </c>
      <c r="AL1107" s="31">
        <v>0</v>
      </c>
      <c r="AM1107" s="31">
        <v>41992.946016788497</v>
      </c>
      <c r="AN1107" s="31">
        <v>6946377.4095459003</v>
      </c>
      <c r="AO1107" s="31">
        <v>34398270.423339799</v>
      </c>
      <c r="AP1107" s="31">
        <v>0</v>
      </c>
      <c r="AQ1107" s="31">
        <v>4945293.39453125</v>
      </c>
      <c r="AR1107" s="31">
        <v>3555116.3557128902</v>
      </c>
      <c r="AS1107" s="31">
        <v>1723845.27513123</v>
      </c>
      <c r="AT1107" s="31">
        <v>0</v>
      </c>
      <c r="AU1107" s="31">
        <v>0</v>
      </c>
      <c r="AV1107" s="31">
        <v>23690074.856689502</v>
      </c>
      <c r="AW1107" s="31">
        <v>0</v>
      </c>
      <c r="AX1107" s="31">
        <v>5793091.3226928702</v>
      </c>
      <c r="AY1107" s="31">
        <v>13344350.940918</v>
      </c>
      <c r="AZ1107" s="31">
        <v>6135001.4697265597</v>
      </c>
      <c r="BA1107" s="31">
        <v>9794781.2861328106</v>
      </c>
      <c r="BB1107" s="31">
        <v>0</v>
      </c>
      <c r="BC1107" s="31">
        <v>4353969.5579223596</v>
      </c>
      <c r="BD1107" s="31">
        <v>1388377.35842896</v>
      </c>
      <c r="BE1107" s="31">
        <v>0</v>
      </c>
      <c r="BF1107" s="31">
        <v>342075.61719512899</v>
      </c>
      <c r="BG1107" s="31">
        <v>23733553.682861298</v>
      </c>
      <c r="BH1107" s="31">
        <v>8280143.4478759803</v>
      </c>
      <c r="BI1107" s="31">
        <v>0</v>
      </c>
      <c r="BJ1107" s="31">
        <v>1715593.1289520301</v>
      </c>
      <c r="BK1107" s="31">
        <v>1151948.81161499</v>
      </c>
      <c r="BL1107" s="31">
        <v>152211.11827468901</v>
      </c>
      <c r="BM1107" s="31">
        <v>0</v>
      </c>
      <c r="BN1107" s="31">
        <v>0</v>
      </c>
      <c r="BO1107" s="31">
        <v>0</v>
      </c>
      <c r="BP1107" s="31">
        <v>0</v>
      </c>
      <c r="BQ1107" s="31">
        <v>0</v>
      </c>
      <c r="BR1107" s="31">
        <v>3976617.7767639202</v>
      </c>
      <c r="BS1107" s="31">
        <v>2260128.2960815402</v>
      </c>
      <c r="BT1107" s="31">
        <v>1905970.9752654999</v>
      </c>
      <c r="BU1107" s="31">
        <v>0</v>
      </c>
      <c r="BV1107" s="31">
        <v>1787683.5243530299</v>
      </c>
      <c r="BW1107" s="31">
        <v>152261.57022666899</v>
      </c>
      <c r="BX1107" s="31">
        <v>0</v>
      </c>
      <c r="BY1107" s="31">
        <v>0</v>
      </c>
      <c r="BZ1107" s="31">
        <v>0</v>
      </c>
      <c r="CA1107" s="31">
        <v>70551.945089340195</v>
      </c>
      <c r="CB1107" s="31">
        <v>4464469.3054809598</v>
      </c>
      <c r="CC1107" s="31">
        <v>39386039.629882798</v>
      </c>
      <c r="CD1107" s="31">
        <v>9998079.1699218806</v>
      </c>
      <c r="CE1107" s="31">
        <v>1602.20644721389</v>
      </c>
      <c r="CF1107" s="31">
        <v>221440.70435524001</v>
      </c>
      <c r="CG1107" s="31">
        <v>1730594.1381073</v>
      </c>
      <c r="CH1107" s="31">
        <v>152261.57022666899</v>
      </c>
      <c r="CI1107" s="31">
        <v>72148.851263999895</v>
      </c>
      <c r="CJ1107" s="31">
        <v>4685952.0587158203</v>
      </c>
      <c r="CK1107" s="31">
        <v>41119579.289550804</v>
      </c>
      <c r="CL1107" s="31">
        <v>10157139.7935791</v>
      </c>
      <c r="CM1107" s="31">
        <v>95876.527409553499</v>
      </c>
      <c r="CN1107" s="31">
        <v>11625416.705200201</v>
      </c>
      <c r="CO1107" s="31">
        <v>64769092.772949196</v>
      </c>
      <c r="CP1107" s="31">
        <v>10157139.7935791</v>
      </c>
    </row>
    <row r="1108" spans="1:94">
      <c r="A1108" s="138" t="s">
        <v>84</v>
      </c>
      <c r="B1108" s="163">
        <v>40422</v>
      </c>
      <c r="C1108" s="31">
        <v>61351.634620666497</v>
      </c>
      <c r="D1108" s="31">
        <v>0</v>
      </c>
      <c r="E1108" s="31">
        <v>9018.8111721277201</v>
      </c>
      <c r="F1108" s="31">
        <v>7646.0269502997398</v>
      </c>
      <c r="G1108" s="31">
        <v>1562.8049843609299</v>
      </c>
      <c r="H1108" s="31">
        <v>0</v>
      </c>
      <c r="I1108" s="31">
        <v>0</v>
      </c>
      <c r="J1108" s="31">
        <v>24063.988859891899</v>
      </c>
      <c r="K1108" s="31">
        <v>0</v>
      </c>
      <c r="L1108" s="31">
        <v>13434.7614407539</v>
      </c>
      <c r="M1108" s="31">
        <v>26622.184112548799</v>
      </c>
      <c r="N1108" s="31">
        <v>5179.1484024524698</v>
      </c>
      <c r="O1108" s="31">
        <v>23258.516942739501</v>
      </c>
      <c r="P1108" s="31">
        <v>0</v>
      </c>
      <c r="Q1108" s="31">
        <v>3470.0913553535902</v>
      </c>
      <c r="R1108" s="31">
        <v>1309.51139071584</v>
      </c>
      <c r="S1108" s="31">
        <v>0</v>
      </c>
      <c r="T1108" s="31">
        <v>312.979592092335</v>
      </c>
      <c r="U1108" s="31">
        <v>24281.492724657099</v>
      </c>
      <c r="V1108" s="31">
        <v>3855347.2409057599</v>
      </c>
      <c r="W1108" s="31">
        <v>0</v>
      </c>
      <c r="X1108" s="31">
        <v>577581.05623626697</v>
      </c>
      <c r="Y1108" s="31">
        <v>417069.04178619402</v>
      </c>
      <c r="Z1108" s="31">
        <v>222396.69038581799</v>
      </c>
      <c r="AA1108" s="31">
        <v>0</v>
      </c>
      <c r="AB1108" s="31">
        <v>0</v>
      </c>
      <c r="AC1108" s="31">
        <v>7053816.8370971698</v>
      </c>
      <c r="AD1108" s="31">
        <v>0</v>
      </c>
      <c r="AE1108" s="31">
        <v>559016.40390014602</v>
      </c>
      <c r="AF1108" s="31">
        <v>1456090.6075134301</v>
      </c>
      <c r="AG1108" s="31">
        <v>773387.11347198498</v>
      </c>
      <c r="AH1108" s="31">
        <v>1087904.1524505599</v>
      </c>
      <c r="AI1108" s="31">
        <v>0</v>
      </c>
      <c r="AJ1108" s="31">
        <v>526814.18994903599</v>
      </c>
      <c r="AK1108" s="31">
        <v>180269.62933349601</v>
      </c>
      <c r="AL1108" s="31">
        <v>0</v>
      </c>
      <c r="AM1108" s="31">
        <v>41220.117478847496</v>
      </c>
      <c r="AN1108" s="31">
        <v>7079884.87255859</v>
      </c>
      <c r="AO1108" s="31">
        <v>34440300.145019501</v>
      </c>
      <c r="AP1108" s="31">
        <v>0</v>
      </c>
      <c r="AQ1108" s="31">
        <v>4745840.8928222703</v>
      </c>
      <c r="AR1108" s="31">
        <v>3434685.25927734</v>
      </c>
      <c r="AS1108" s="31">
        <v>1735030.81840515</v>
      </c>
      <c r="AT1108" s="31">
        <v>0</v>
      </c>
      <c r="AU1108" s="31">
        <v>0</v>
      </c>
      <c r="AV1108" s="31">
        <v>24212043.251464799</v>
      </c>
      <c r="AW1108" s="31">
        <v>0</v>
      </c>
      <c r="AX1108" s="31">
        <v>5541877.8164672898</v>
      </c>
      <c r="AY1108" s="31">
        <v>13177026.46521</v>
      </c>
      <c r="AZ1108" s="31">
        <v>6128222.8138427697</v>
      </c>
      <c r="BA1108" s="31">
        <v>9587949.2363281306</v>
      </c>
      <c r="BB1108" s="31">
        <v>0</v>
      </c>
      <c r="BC1108" s="31">
        <v>4422235.7964477502</v>
      </c>
      <c r="BD1108" s="31">
        <v>1397360.13311768</v>
      </c>
      <c r="BE1108" s="31">
        <v>0</v>
      </c>
      <c r="BF1108" s="31">
        <v>335697.92053222703</v>
      </c>
      <c r="BG1108" s="31">
        <v>24281598.236328099</v>
      </c>
      <c r="BH1108" s="31">
        <v>8119079.7603149395</v>
      </c>
      <c r="BI1108" s="31">
        <v>0</v>
      </c>
      <c r="BJ1108" s="31">
        <v>1663694.8159942599</v>
      </c>
      <c r="BK1108" s="31">
        <v>1117568.4808197001</v>
      </c>
      <c r="BL1108" s="31">
        <v>154132.07198333699</v>
      </c>
      <c r="BM1108" s="31">
        <v>0</v>
      </c>
      <c r="BN1108" s="31">
        <v>0</v>
      </c>
      <c r="BO1108" s="31">
        <v>0</v>
      </c>
      <c r="BP1108" s="31">
        <v>0</v>
      </c>
      <c r="BQ1108" s="31">
        <v>0</v>
      </c>
      <c r="BR1108" s="31">
        <v>3938645.7011718801</v>
      </c>
      <c r="BS1108" s="31">
        <v>2251202.8793945299</v>
      </c>
      <c r="BT1108" s="31">
        <v>1866125.7055206301</v>
      </c>
      <c r="BU1108" s="31">
        <v>0</v>
      </c>
      <c r="BV1108" s="31">
        <v>1797570.6150207501</v>
      </c>
      <c r="BW1108" s="31">
        <v>154117.169063568</v>
      </c>
      <c r="BX1108" s="31">
        <v>0</v>
      </c>
      <c r="BY1108" s="31">
        <v>0</v>
      </c>
      <c r="BZ1108" s="31">
        <v>0</v>
      </c>
      <c r="CA1108" s="31">
        <v>70385.269040107698</v>
      </c>
      <c r="CB1108" s="31">
        <v>4424766.4063110398</v>
      </c>
      <c r="CC1108" s="31">
        <v>39094718.2177734</v>
      </c>
      <c r="CD1108" s="31">
        <v>9762134.6174316406</v>
      </c>
      <c r="CE1108" s="31">
        <v>1566.34638029337</v>
      </c>
      <c r="CF1108" s="31">
        <v>222289.32559967</v>
      </c>
      <c r="CG1108" s="31">
        <v>1739820.6870880099</v>
      </c>
      <c r="CH1108" s="31">
        <v>154117.169063568</v>
      </c>
      <c r="CI1108" s="31">
        <v>71950.336072921797</v>
      </c>
      <c r="CJ1108" s="31">
        <v>4646801.2666626005</v>
      </c>
      <c r="CK1108" s="31">
        <v>40824533.275390603</v>
      </c>
      <c r="CL1108" s="31">
        <v>9910989.3367919903</v>
      </c>
      <c r="CM1108" s="31">
        <v>96026.854700088501</v>
      </c>
      <c r="CN1108" s="31">
        <v>11714486.475463901</v>
      </c>
      <c r="CO1108" s="31">
        <v>65102942.854492202</v>
      </c>
      <c r="CP1108" s="31">
        <v>9910989.3367919903</v>
      </c>
    </row>
    <row r="1109" spans="1:94">
      <c r="A1109" s="138" t="s">
        <v>84</v>
      </c>
      <c r="B1109" s="163">
        <v>40513</v>
      </c>
      <c r="C1109" s="31">
        <v>61062.311587810502</v>
      </c>
      <c r="D1109" s="31">
        <v>0</v>
      </c>
      <c r="E1109" s="31">
        <v>8759.8302242755908</v>
      </c>
      <c r="F1109" s="31">
        <v>7374.0178341269502</v>
      </c>
      <c r="G1109" s="31">
        <v>1586.62431710958</v>
      </c>
      <c r="H1109" s="31">
        <v>0</v>
      </c>
      <c r="I1109" s="31">
        <v>0</v>
      </c>
      <c r="J1109" s="31">
        <v>24397.564399242401</v>
      </c>
      <c r="K1109" s="31">
        <v>0</v>
      </c>
      <c r="L1109" s="31">
        <v>16268.7077951431</v>
      </c>
      <c r="M1109" s="31">
        <v>26495.580618619901</v>
      </c>
      <c r="N1109" s="31">
        <v>5205.2625601887703</v>
      </c>
      <c r="O1109" s="31">
        <v>22525.1326367855</v>
      </c>
      <c r="P1109" s="31">
        <v>0</v>
      </c>
      <c r="Q1109" s="31">
        <v>3420.6978186070901</v>
      </c>
      <c r="R1109" s="31">
        <v>1288.7512014359199</v>
      </c>
      <c r="S1109" s="31">
        <v>0</v>
      </c>
      <c r="T1109" s="31">
        <v>405.68913909047802</v>
      </c>
      <c r="U1109" s="31">
        <v>24612.606688260999</v>
      </c>
      <c r="V1109" s="31">
        <v>3809184.4526977502</v>
      </c>
      <c r="W1109" s="31">
        <v>0</v>
      </c>
      <c r="X1109" s="31">
        <v>564549.37320709205</v>
      </c>
      <c r="Y1109" s="31">
        <v>406659.74710845901</v>
      </c>
      <c r="Z1109" s="31">
        <v>214810.12427711501</v>
      </c>
      <c r="AA1109" s="31">
        <v>0</v>
      </c>
      <c r="AB1109" s="31">
        <v>0</v>
      </c>
      <c r="AC1109" s="31">
        <v>7107121.7734985398</v>
      </c>
      <c r="AD1109" s="31">
        <v>0</v>
      </c>
      <c r="AE1109" s="31">
        <v>626006.54553985596</v>
      </c>
      <c r="AF1109" s="31">
        <v>1446644.5794830299</v>
      </c>
      <c r="AG1109" s="31">
        <v>771047.24990081799</v>
      </c>
      <c r="AH1109" s="31">
        <v>1004855.98388672</v>
      </c>
      <c r="AI1109" s="31">
        <v>0</v>
      </c>
      <c r="AJ1109" s="31">
        <v>522541.93976211501</v>
      </c>
      <c r="AK1109" s="31">
        <v>167089.06595611601</v>
      </c>
      <c r="AL1109" s="31">
        <v>0</v>
      </c>
      <c r="AM1109" s="31">
        <v>45108.599915027597</v>
      </c>
      <c r="AN1109" s="31">
        <v>7140658.8534545898</v>
      </c>
      <c r="AO1109" s="31">
        <v>34245457.4521484</v>
      </c>
      <c r="AP1109" s="31">
        <v>0</v>
      </c>
      <c r="AQ1109" s="31">
        <v>4624513.8655395498</v>
      </c>
      <c r="AR1109" s="31">
        <v>3364296.7814331101</v>
      </c>
      <c r="AS1109" s="31">
        <v>1701827.4203643801</v>
      </c>
      <c r="AT1109" s="31">
        <v>0</v>
      </c>
      <c r="AU1109" s="31">
        <v>0</v>
      </c>
      <c r="AV1109" s="31">
        <v>24607675.697753899</v>
      </c>
      <c r="AW1109" s="31">
        <v>0</v>
      </c>
      <c r="AX1109" s="31">
        <v>6213634.6080322303</v>
      </c>
      <c r="AY1109" s="31">
        <v>13192610.6918945</v>
      </c>
      <c r="AZ1109" s="31">
        <v>6175707.0139160203</v>
      </c>
      <c r="BA1109" s="31">
        <v>8930165.8544921894</v>
      </c>
      <c r="BB1109" s="31">
        <v>0</v>
      </c>
      <c r="BC1109" s="31">
        <v>4380438.81921387</v>
      </c>
      <c r="BD1109" s="31">
        <v>1307687.3434295701</v>
      </c>
      <c r="BE1109" s="31">
        <v>0</v>
      </c>
      <c r="BF1109" s="31">
        <v>364287.18947219802</v>
      </c>
      <c r="BG1109" s="31">
        <v>24721554.971679699</v>
      </c>
      <c r="BH1109" s="31">
        <v>8039821.4513549795</v>
      </c>
      <c r="BI1109" s="31">
        <v>0</v>
      </c>
      <c r="BJ1109" s="31">
        <v>1668288.8337554899</v>
      </c>
      <c r="BK1109" s="31">
        <v>1098132.5282745401</v>
      </c>
      <c r="BL1109" s="31">
        <v>148122.60525512701</v>
      </c>
      <c r="BM1109" s="31">
        <v>0</v>
      </c>
      <c r="BN1109" s="31">
        <v>0</v>
      </c>
      <c r="BO1109" s="31">
        <v>0</v>
      </c>
      <c r="BP1109" s="31">
        <v>0</v>
      </c>
      <c r="BQ1109" s="31">
        <v>0</v>
      </c>
      <c r="BR1109" s="31">
        <v>3953475.1044006301</v>
      </c>
      <c r="BS1109" s="31">
        <v>2267285.81072998</v>
      </c>
      <c r="BT1109" s="31">
        <v>1737269.53057861</v>
      </c>
      <c r="BU1109" s="31">
        <v>0</v>
      </c>
      <c r="BV1109" s="31">
        <v>1800087.6626129199</v>
      </c>
      <c r="BW1109" s="31">
        <v>146059.34236144999</v>
      </c>
      <c r="BX1109" s="31">
        <v>0</v>
      </c>
      <c r="BY1109" s="31">
        <v>0</v>
      </c>
      <c r="BZ1109" s="31">
        <v>0</v>
      </c>
      <c r="CA1109" s="31">
        <v>69818.813817024202</v>
      </c>
      <c r="CB1109" s="31">
        <v>4370435.0798339797</v>
      </c>
      <c r="CC1109" s="31">
        <v>38846928.9921875</v>
      </c>
      <c r="CD1109" s="31">
        <v>9709842.1461181603</v>
      </c>
      <c r="CE1109" s="31">
        <v>1585.9222546219801</v>
      </c>
      <c r="CF1109" s="31">
        <v>214506.305051804</v>
      </c>
      <c r="CG1109" s="31">
        <v>1690330.6302490199</v>
      </c>
      <c r="CH1109" s="31">
        <v>146059.34236144999</v>
      </c>
      <c r="CI1109" s="31">
        <v>71417.386580467195</v>
      </c>
      <c r="CJ1109" s="31">
        <v>4585179.8661498995</v>
      </c>
      <c r="CK1109" s="31">
        <v>40538176.304199196</v>
      </c>
      <c r="CL1109" s="31">
        <v>9863320.4154052697</v>
      </c>
      <c r="CM1109" s="31">
        <v>95868.823087692304</v>
      </c>
      <c r="CN1109" s="31">
        <v>11724488.8746338</v>
      </c>
      <c r="CO1109" s="31">
        <v>65263851.149902299</v>
      </c>
      <c r="CP1109" s="31">
        <v>9863320.4154052697</v>
      </c>
    </row>
    <row r="1110" spans="1:94">
      <c r="A1110" s="138" t="s">
        <v>84</v>
      </c>
      <c r="B1110" s="163">
        <v>40603</v>
      </c>
      <c r="C1110" s="31">
        <v>60560.057496070898</v>
      </c>
      <c r="D1110" s="31">
        <v>0</v>
      </c>
      <c r="E1110" s="31">
        <v>8577.7737966775894</v>
      </c>
      <c r="F1110" s="31">
        <v>7138.8542471528099</v>
      </c>
      <c r="G1110" s="31">
        <v>1644.4717850834099</v>
      </c>
      <c r="H1110" s="31">
        <v>0</v>
      </c>
      <c r="I1110" s="31">
        <v>0</v>
      </c>
      <c r="J1110" s="31">
        <v>24951.481513023398</v>
      </c>
      <c r="K1110" s="31">
        <v>0</v>
      </c>
      <c r="L1110" s="31">
        <v>33709.705497264898</v>
      </c>
      <c r="M1110" s="31">
        <v>26331.406282424901</v>
      </c>
      <c r="N1110" s="31">
        <v>5217.4031966924704</v>
      </c>
      <c r="O1110" s="31">
        <v>0</v>
      </c>
      <c r="P1110" s="31">
        <v>0</v>
      </c>
      <c r="Q1110" s="31">
        <v>3406.7147090137</v>
      </c>
      <c r="R1110" s="31">
        <v>0</v>
      </c>
      <c r="S1110" s="31">
        <v>0</v>
      </c>
      <c r="T1110" s="31">
        <v>1647.6799213290201</v>
      </c>
      <c r="U1110" s="31">
        <v>25069.366742610899</v>
      </c>
      <c r="V1110" s="31">
        <v>3753294.33285522</v>
      </c>
      <c r="W1110" s="31">
        <v>0</v>
      </c>
      <c r="X1110" s="31">
        <v>551319.90605163598</v>
      </c>
      <c r="Y1110" s="31">
        <v>390088.60024261498</v>
      </c>
      <c r="Z1110" s="31">
        <v>216809.418903351</v>
      </c>
      <c r="AA1110" s="31">
        <v>0</v>
      </c>
      <c r="AB1110" s="31">
        <v>0</v>
      </c>
      <c r="AC1110" s="31">
        <v>7241759.6368408203</v>
      </c>
      <c r="AD1110" s="31">
        <v>0</v>
      </c>
      <c r="AE1110" s="31">
        <v>1596905.5242919901</v>
      </c>
      <c r="AF1110" s="31">
        <v>1432843.9587707501</v>
      </c>
      <c r="AG1110" s="31">
        <v>750465.19553375198</v>
      </c>
      <c r="AH1110" s="31">
        <v>0</v>
      </c>
      <c r="AI1110" s="31">
        <v>0</v>
      </c>
      <c r="AJ1110" s="31">
        <v>523459.09559249901</v>
      </c>
      <c r="AK1110" s="31">
        <v>0</v>
      </c>
      <c r="AL1110" s="31">
        <v>0</v>
      </c>
      <c r="AM1110" s="31">
        <v>218059.12385749799</v>
      </c>
      <c r="AN1110" s="31">
        <v>7248369.58911133</v>
      </c>
      <c r="AO1110" s="31">
        <v>33990721.5390625</v>
      </c>
      <c r="AP1110" s="31">
        <v>0</v>
      </c>
      <c r="AQ1110" s="31">
        <v>4552778.3970336895</v>
      </c>
      <c r="AR1110" s="31">
        <v>3247466.3780517601</v>
      </c>
      <c r="AS1110" s="31">
        <v>1720373.84817505</v>
      </c>
      <c r="AT1110" s="31">
        <v>0</v>
      </c>
      <c r="AU1110" s="31">
        <v>0</v>
      </c>
      <c r="AV1110" s="31">
        <v>25265352.1801758</v>
      </c>
      <c r="AW1110" s="31">
        <v>0</v>
      </c>
      <c r="AX1110" s="31">
        <v>14812507.103149399</v>
      </c>
      <c r="AY1110" s="31">
        <v>13163379.913208</v>
      </c>
      <c r="AZ1110" s="31">
        <v>6039698.1758422898</v>
      </c>
      <c r="BA1110" s="31">
        <v>0</v>
      </c>
      <c r="BB1110" s="31">
        <v>0</v>
      </c>
      <c r="BC1110" s="31">
        <v>4404645.4091796903</v>
      </c>
      <c r="BD1110" s="31">
        <v>0</v>
      </c>
      <c r="BE1110" s="31">
        <v>0</v>
      </c>
      <c r="BF1110" s="31">
        <v>1732103.9319305399</v>
      </c>
      <c r="BG1110" s="31">
        <v>25256380.645996101</v>
      </c>
      <c r="BH1110" s="31">
        <v>6506791.2796630897</v>
      </c>
      <c r="BI1110" s="31">
        <v>0</v>
      </c>
      <c r="BJ1110" s="31">
        <v>1532791.29737854</v>
      </c>
      <c r="BK1110" s="31">
        <v>1008760.54473114</v>
      </c>
      <c r="BL1110" s="31">
        <v>0</v>
      </c>
      <c r="BM1110" s="31">
        <v>0</v>
      </c>
      <c r="BN1110" s="31">
        <v>0</v>
      </c>
      <c r="BO1110" s="31">
        <v>0</v>
      </c>
      <c r="BP1110" s="31">
        <v>0</v>
      </c>
      <c r="BQ1110" s="31">
        <v>0</v>
      </c>
      <c r="BR1110" s="31">
        <v>3945450.3649597201</v>
      </c>
      <c r="BS1110" s="31">
        <v>2238427.9497070299</v>
      </c>
      <c r="BT1110" s="31">
        <v>0</v>
      </c>
      <c r="BU1110" s="31">
        <v>0</v>
      </c>
      <c r="BV1110" s="31">
        <v>1818208.5389404299</v>
      </c>
      <c r="BW1110" s="31">
        <v>0</v>
      </c>
      <c r="BX1110" s="31">
        <v>0</v>
      </c>
      <c r="BY1110" s="31">
        <v>0</v>
      </c>
      <c r="BZ1110" s="31">
        <v>0</v>
      </c>
      <c r="CA1110" s="31">
        <v>69137.268914222703</v>
      </c>
      <c r="CB1110" s="31">
        <v>4315757.0541992197</v>
      </c>
      <c r="CC1110" s="31">
        <v>38623717.056152299</v>
      </c>
      <c r="CD1110" s="31">
        <v>8049853.95983887</v>
      </c>
      <c r="CE1110" s="31">
        <v>1643.19668830931</v>
      </c>
      <c r="CF1110" s="31">
        <v>216828.827941895</v>
      </c>
      <c r="CG1110" s="31">
        <v>1726583.5030517599</v>
      </c>
      <c r="CH1110" s="31">
        <v>0</v>
      </c>
      <c r="CI1110" s="31">
        <v>70772.781277656599</v>
      </c>
      <c r="CJ1110" s="31">
        <v>4532737.2717285203</v>
      </c>
      <c r="CK1110" s="31">
        <v>40356252.891113304</v>
      </c>
      <c r="CL1110" s="31">
        <v>8041551.2367553702</v>
      </c>
      <c r="CM1110" s="31">
        <v>95597.926220893904</v>
      </c>
      <c r="CN1110" s="31">
        <v>11798750.622558599</v>
      </c>
      <c r="CO1110" s="31">
        <v>65674612.310546897</v>
      </c>
      <c r="CP1110" s="31">
        <v>8041551.2367553702</v>
      </c>
    </row>
    <row r="1111" spans="1:94">
      <c r="A1111" s="138" t="s">
        <v>84</v>
      </c>
      <c r="B1111" s="163">
        <v>40695</v>
      </c>
      <c r="C1111" s="31">
        <v>60367.826266288801</v>
      </c>
      <c r="D1111" s="31">
        <v>0</v>
      </c>
      <c r="E1111" s="31">
        <v>8299.3497052192706</v>
      </c>
      <c r="F1111" s="31">
        <v>6929.9237898588199</v>
      </c>
      <c r="G1111" s="31">
        <v>1677.9365559518301</v>
      </c>
      <c r="H1111" s="31">
        <v>0</v>
      </c>
      <c r="I1111" s="31">
        <v>0</v>
      </c>
      <c r="J1111" s="31">
        <v>25384.925014019002</v>
      </c>
      <c r="K1111" s="31">
        <v>0</v>
      </c>
      <c r="L1111" s="31">
        <v>33600.991752624497</v>
      </c>
      <c r="M1111" s="31">
        <v>26238.135497093201</v>
      </c>
      <c r="N1111" s="31">
        <v>5302.64715760946</v>
      </c>
      <c r="O1111" s="31">
        <v>0</v>
      </c>
      <c r="P1111" s="31">
        <v>0</v>
      </c>
      <c r="Q1111" s="31">
        <v>3369.41435301304</v>
      </c>
      <c r="R1111" s="31">
        <v>0</v>
      </c>
      <c r="S1111" s="31">
        <v>0</v>
      </c>
      <c r="T1111" s="31">
        <v>1680.92414496839</v>
      </c>
      <c r="U1111" s="31">
        <v>25520.4922745228</v>
      </c>
      <c r="V1111" s="31">
        <v>3749835.1489868201</v>
      </c>
      <c r="W1111" s="31">
        <v>0</v>
      </c>
      <c r="X1111" s="31">
        <v>530907.48742675805</v>
      </c>
      <c r="Y1111" s="31">
        <v>376749.43664550799</v>
      </c>
      <c r="Z1111" s="31">
        <v>215873.655298233</v>
      </c>
      <c r="AA1111" s="31">
        <v>0</v>
      </c>
      <c r="AB1111" s="31">
        <v>0</v>
      </c>
      <c r="AC1111" s="31">
        <v>7366467.8656616202</v>
      </c>
      <c r="AD1111" s="31">
        <v>0</v>
      </c>
      <c r="AE1111" s="31">
        <v>1578145.29083252</v>
      </c>
      <c r="AF1111" s="31">
        <v>1428723.4756012</v>
      </c>
      <c r="AG1111" s="31">
        <v>756458.119972229</v>
      </c>
      <c r="AH1111" s="31">
        <v>0</v>
      </c>
      <c r="AI1111" s="31">
        <v>0</v>
      </c>
      <c r="AJ1111" s="31">
        <v>519778.70233154303</v>
      </c>
      <c r="AK1111" s="31">
        <v>0</v>
      </c>
      <c r="AL1111" s="31">
        <v>0</v>
      </c>
      <c r="AM1111" s="31">
        <v>216205.05163002</v>
      </c>
      <c r="AN1111" s="31">
        <v>7367925.2542114304</v>
      </c>
      <c r="AO1111" s="31">
        <v>34069227.225097701</v>
      </c>
      <c r="AP1111" s="31">
        <v>0</v>
      </c>
      <c r="AQ1111" s="31">
        <v>4448980.0772705097</v>
      </c>
      <c r="AR1111" s="31">
        <v>3170356.3504028302</v>
      </c>
      <c r="AS1111" s="31">
        <v>1729203.77278137</v>
      </c>
      <c r="AT1111" s="31">
        <v>0</v>
      </c>
      <c r="AU1111" s="31">
        <v>0</v>
      </c>
      <c r="AV1111" s="31">
        <v>25810147.892822299</v>
      </c>
      <c r="AW1111" s="31">
        <v>0</v>
      </c>
      <c r="AX1111" s="31">
        <v>14808630.635131801</v>
      </c>
      <c r="AY1111" s="31">
        <v>13220317.9715576</v>
      </c>
      <c r="AZ1111" s="31">
        <v>6114797.0127563505</v>
      </c>
      <c r="BA1111" s="31">
        <v>0</v>
      </c>
      <c r="BB1111" s="31">
        <v>0</v>
      </c>
      <c r="BC1111" s="31">
        <v>4377044.2488403302</v>
      </c>
      <c r="BD1111" s="31">
        <v>0</v>
      </c>
      <c r="BE1111" s="31">
        <v>0</v>
      </c>
      <c r="BF1111" s="31">
        <v>1735666.0394592299</v>
      </c>
      <c r="BG1111" s="31">
        <v>25835618.638183601</v>
      </c>
      <c r="BH1111" s="31">
        <v>6564758.8659057599</v>
      </c>
      <c r="BI1111" s="31">
        <v>0</v>
      </c>
      <c r="BJ1111" s="31">
        <v>1488303.41319275</v>
      </c>
      <c r="BK1111" s="31">
        <v>974185.48327636695</v>
      </c>
      <c r="BL1111" s="31">
        <v>0</v>
      </c>
      <c r="BM1111" s="31">
        <v>0</v>
      </c>
      <c r="BN1111" s="31">
        <v>0</v>
      </c>
      <c r="BO1111" s="31">
        <v>0</v>
      </c>
      <c r="BP1111" s="31">
        <v>0</v>
      </c>
      <c r="BQ1111" s="31">
        <v>0</v>
      </c>
      <c r="BR1111" s="31">
        <v>3950789.6427002</v>
      </c>
      <c r="BS1111" s="31">
        <v>2262998.1918945299</v>
      </c>
      <c r="BT1111" s="31">
        <v>0</v>
      </c>
      <c r="BU1111" s="31">
        <v>0</v>
      </c>
      <c r="BV1111" s="31">
        <v>1825256.2102355999</v>
      </c>
      <c r="BW1111" s="31">
        <v>0</v>
      </c>
      <c r="BX1111" s="31">
        <v>0</v>
      </c>
      <c r="BY1111" s="31">
        <v>0</v>
      </c>
      <c r="BZ1111" s="31">
        <v>0</v>
      </c>
      <c r="CA1111" s="31">
        <v>68664.999366760298</v>
      </c>
      <c r="CB1111" s="31">
        <v>4280018.5072631799</v>
      </c>
      <c r="CC1111" s="31">
        <v>38551369.2978516</v>
      </c>
      <c r="CD1111" s="31">
        <v>8047316.6539917002</v>
      </c>
      <c r="CE1111" s="31">
        <v>1678.7146061956901</v>
      </c>
      <c r="CF1111" s="31">
        <v>216505.709804535</v>
      </c>
      <c r="CG1111" s="31">
        <v>1732387.4153747601</v>
      </c>
      <c r="CH1111" s="31">
        <v>0</v>
      </c>
      <c r="CI1111" s="31">
        <v>70336.106046676607</v>
      </c>
      <c r="CJ1111" s="31">
        <v>4496570.1287841797</v>
      </c>
      <c r="CK1111" s="31">
        <v>40286304.5380859</v>
      </c>
      <c r="CL1111" s="31">
        <v>8049200.1547241202</v>
      </c>
      <c r="CM1111" s="31">
        <v>95607.098825454697</v>
      </c>
      <c r="CN1111" s="31">
        <v>11860642.338989301</v>
      </c>
      <c r="CO1111" s="31">
        <v>66046382.619628899</v>
      </c>
      <c r="CP1111" s="31">
        <v>8049200.1547241202</v>
      </c>
    </row>
    <row r="1112" spans="1:94">
      <c r="A1112" s="138" t="s">
        <v>84</v>
      </c>
      <c r="B1112" s="163">
        <v>40787</v>
      </c>
      <c r="C1112" s="31">
        <v>60403.905480384798</v>
      </c>
      <c r="D1112" s="31">
        <v>0</v>
      </c>
      <c r="E1112" s="31">
        <v>8144.8697693943996</v>
      </c>
      <c r="F1112" s="31">
        <v>6824.5252791643097</v>
      </c>
      <c r="G1112" s="31">
        <v>1688.17032600939</v>
      </c>
      <c r="H1112" s="31">
        <v>0</v>
      </c>
      <c r="I1112" s="31">
        <v>0</v>
      </c>
      <c r="J1112" s="31">
        <v>25511.549458265301</v>
      </c>
      <c r="K1112" s="31">
        <v>0</v>
      </c>
      <c r="L1112" s="31">
        <v>34192.9514007568</v>
      </c>
      <c r="M1112" s="31">
        <v>26330.765572309501</v>
      </c>
      <c r="N1112" s="31">
        <v>5282.3749672174499</v>
      </c>
      <c r="O1112" s="31">
        <v>0</v>
      </c>
      <c r="P1112" s="31">
        <v>0</v>
      </c>
      <c r="Q1112" s="31">
        <v>3359.05746167898</v>
      </c>
      <c r="R1112" s="31">
        <v>0</v>
      </c>
      <c r="S1112" s="31">
        <v>0</v>
      </c>
      <c r="T1112" s="31">
        <v>1697.1887087523901</v>
      </c>
      <c r="U1112" s="31">
        <v>25663.678951024998</v>
      </c>
      <c r="V1112" s="31">
        <v>3715689.2383727999</v>
      </c>
      <c r="W1112" s="31">
        <v>0</v>
      </c>
      <c r="X1112" s="31">
        <v>515303.22150802601</v>
      </c>
      <c r="Y1112" s="31">
        <v>365786.58027648902</v>
      </c>
      <c r="Z1112" s="31">
        <v>214841.65534400899</v>
      </c>
      <c r="AA1112" s="31">
        <v>0</v>
      </c>
      <c r="AB1112" s="31">
        <v>0</v>
      </c>
      <c r="AC1112" s="31">
        <v>7346709.1275634803</v>
      </c>
      <c r="AD1112" s="31">
        <v>0</v>
      </c>
      <c r="AE1112" s="31">
        <v>1541782.9793853799</v>
      </c>
      <c r="AF1112" s="31">
        <v>1436151.22413635</v>
      </c>
      <c r="AG1112" s="31">
        <v>747892.66973114002</v>
      </c>
      <c r="AH1112" s="31">
        <v>0</v>
      </c>
      <c r="AI1112" s="31">
        <v>0</v>
      </c>
      <c r="AJ1112" s="31">
        <v>511557.31534576399</v>
      </c>
      <c r="AK1112" s="31">
        <v>0</v>
      </c>
      <c r="AL1112" s="31">
        <v>0</v>
      </c>
      <c r="AM1112" s="31">
        <v>215408.13681793201</v>
      </c>
      <c r="AN1112" s="31">
        <v>7368483.9188842801</v>
      </c>
      <c r="AO1112" s="31">
        <v>33947065.673828103</v>
      </c>
      <c r="AP1112" s="31">
        <v>0</v>
      </c>
      <c r="AQ1112" s="31">
        <v>4282865.7030639602</v>
      </c>
      <c r="AR1112" s="31">
        <v>3066613.1278991699</v>
      </c>
      <c r="AS1112" s="31">
        <v>1725222.29081726</v>
      </c>
      <c r="AT1112" s="31">
        <v>0</v>
      </c>
      <c r="AU1112" s="31">
        <v>0</v>
      </c>
      <c r="AV1112" s="31">
        <v>25946492.6025391</v>
      </c>
      <c r="AW1112" s="31">
        <v>0</v>
      </c>
      <c r="AX1112" s="31">
        <v>14597134.876586899</v>
      </c>
      <c r="AY1112" s="31">
        <v>13354020.0200195</v>
      </c>
      <c r="AZ1112" s="31">
        <v>6071714.7522582998</v>
      </c>
      <c r="BA1112" s="31">
        <v>0</v>
      </c>
      <c r="BB1112" s="31">
        <v>0</v>
      </c>
      <c r="BC1112" s="31">
        <v>4327339.4262695303</v>
      </c>
      <c r="BD1112" s="31">
        <v>0</v>
      </c>
      <c r="BE1112" s="31">
        <v>0</v>
      </c>
      <c r="BF1112" s="31">
        <v>1734214.91781616</v>
      </c>
      <c r="BG1112" s="31">
        <v>26009825.0778809</v>
      </c>
      <c r="BH1112" s="31">
        <v>6581555.9158325205</v>
      </c>
      <c r="BI1112" s="31">
        <v>0</v>
      </c>
      <c r="BJ1112" s="31">
        <v>1475772.49667358</v>
      </c>
      <c r="BK1112" s="31">
        <v>960193.08731841994</v>
      </c>
      <c r="BL1112" s="31">
        <v>0</v>
      </c>
      <c r="BM1112" s="31">
        <v>0</v>
      </c>
      <c r="BN1112" s="31">
        <v>0</v>
      </c>
      <c r="BO1112" s="31">
        <v>0</v>
      </c>
      <c r="BP1112" s="31">
        <v>0</v>
      </c>
      <c r="BQ1112" s="31">
        <v>0</v>
      </c>
      <c r="BR1112" s="31">
        <v>3975515.9133605999</v>
      </c>
      <c r="BS1112" s="31">
        <v>2250606.9648742699</v>
      </c>
      <c r="BT1112" s="31">
        <v>0</v>
      </c>
      <c r="BU1112" s="31">
        <v>0</v>
      </c>
      <c r="BV1112" s="31">
        <v>1825619.7531433101</v>
      </c>
      <c r="BW1112" s="31">
        <v>0</v>
      </c>
      <c r="BX1112" s="31">
        <v>0</v>
      </c>
      <c r="BY1112" s="31">
        <v>0</v>
      </c>
      <c r="BZ1112" s="31">
        <v>0</v>
      </c>
      <c r="CA1112" s="31">
        <v>68553.885077476501</v>
      </c>
      <c r="CB1112" s="31">
        <v>4226162.9562377902</v>
      </c>
      <c r="CC1112" s="31">
        <v>38136447.172363304</v>
      </c>
      <c r="CD1112" s="31">
        <v>8053964.60974121</v>
      </c>
      <c r="CE1112" s="31">
        <v>1688.8315311372301</v>
      </c>
      <c r="CF1112" s="31">
        <v>214354.91752243001</v>
      </c>
      <c r="CG1112" s="31">
        <v>1725499.6235809301</v>
      </c>
      <c r="CH1112" s="31">
        <v>0</v>
      </c>
      <c r="CI1112" s="31">
        <v>70251.864208221406</v>
      </c>
      <c r="CJ1112" s="31">
        <v>4440127.1371459998</v>
      </c>
      <c r="CK1112" s="31">
        <v>39853670.714843802</v>
      </c>
      <c r="CL1112" s="31">
        <v>8056717.4298095703</v>
      </c>
      <c r="CM1112" s="31">
        <v>95764.748392105103</v>
      </c>
      <c r="CN1112" s="31">
        <v>11799432.166626001</v>
      </c>
      <c r="CO1112" s="31">
        <v>65918922.724121101</v>
      </c>
      <c r="CP1112" s="31">
        <v>8056717.4298095703</v>
      </c>
    </row>
    <row r="1113" spans="1:94">
      <c r="A1113" s="138" t="s">
        <v>84</v>
      </c>
      <c r="B1113" s="163">
        <v>40878</v>
      </c>
      <c r="C1113" s="31">
        <v>60597.083566665598</v>
      </c>
      <c r="D1113" s="31">
        <v>0</v>
      </c>
      <c r="E1113" s="31">
        <v>8015.9158567786199</v>
      </c>
      <c r="F1113" s="31">
        <v>6721.7163650989496</v>
      </c>
      <c r="G1113" s="31">
        <v>1672.28799401224</v>
      </c>
      <c r="H1113" s="31">
        <v>0</v>
      </c>
      <c r="I1113" s="31">
        <v>0</v>
      </c>
      <c r="J1113" s="31">
        <v>25803.815422296499</v>
      </c>
      <c r="K1113" s="31">
        <v>0</v>
      </c>
      <c r="L1113" s="31">
        <v>33502.206742763497</v>
      </c>
      <c r="M1113" s="31">
        <v>26449.724257707599</v>
      </c>
      <c r="N1113" s="31">
        <v>5313.8231356143997</v>
      </c>
      <c r="O1113" s="31">
        <v>0</v>
      </c>
      <c r="P1113" s="31">
        <v>0</v>
      </c>
      <c r="Q1113" s="31">
        <v>3381.3634132146799</v>
      </c>
      <c r="R1113" s="31">
        <v>0</v>
      </c>
      <c r="S1113" s="31">
        <v>0</v>
      </c>
      <c r="T1113" s="31">
        <v>1657.3238247335</v>
      </c>
      <c r="U1113" s="31">
        <v>26031.072768926599</v>
      </c>
      <c r="V1113" s="31">
        <v>3712679.5382690402</v>
      </c>
      <c r="W1113" s="31">
        <v>0</v>
      </c>
      <c r="X1113" s="31">
        <v>499129.967342377</v>
      </c>
      <c r="Y1113" s="31">
        <v>357149.04967880202</v>
      </c>
      <c r="Z1113" s="31">
        <v>212134.621131897</v>
      </c>
      <c r="AA1113" s="31">
        <v>0</v>
      </c>
      <c r="AB1113" s="31">
        <v>0</v>
      </c>
      <c r="AC1113" s="31">
        <v>7442311.9168090802</v>
      </c>
      <c r="AD1113" s="31">
        <v>0</v>
      </c>
      <c r="AE1113" s="31">
        <v>1507565.57289124</v>
      </c>
      <c r="AF1113" s="31">
        <v>1437655.81721497</v>
      </c>
      <c r="AG1113" s="31">
        <v>739423.81260681199</v>
      </c>
      <c r="AH1113" s="31">
        <v>0</v>
      </c>
      <c r="AI1113" s="31">
        <v>0</v>
      </c>
      <c r="AJ1113" s="31">
        <v>515453.84777450602</v>
      </c>
      <c r="AK1113" s="31">
        <v>0</v>
      </c>
      <c r="AL1113" s="31">
        <v>0</v>
      </c>
      <c r="AM1113" s="31">
        <v>209830.456642151</v>
      </c>
      <c r="AN1113" s="31">
        <v>7482007.3684692401</v>
      </c>
      <c r="AO1113" s="31">
        <v>34181078.041992202</v>
      </c>
      <c r="AP1113" s="31">
        <v>0</v>
      </c>
      <c r="AQ1113" s="31">
        <v>4240254.7523803702</v>
      </c>
      <c r="AR1113" s="31">
        <v>3025252.33770752</v>
      </c>
      <c r="AS1113" s="31">
        <v>1722250.57929993</v>
      </c>
      <c r="AT1113" s="31">
        <v>0</v>
      </c>
      <c r="AU1113" s="31">
        <v>0</v>
      </c>
      <c r="AV1113" s="31">
        <v>26449325.489257801</v>
      </c>
      <c r="AW1113" s="31">
        <v>0</v>
      </c>
      <c r="AX1113" s="31">
        <v>14505502.404174799</v>
      </c>
      <c r="AY1113" s="31">
        <v>13469248.227661099</v>
      </c>
      <c r="AZ1113" s="31">
        <v>6040025.2555542002</v>
      </c>
      <c r="BA1113" s="31">
        <v>0</v>
      </c>
      <c r="BB1113" s="31">
        <v>0</v>
      </c>
      <c r="BC1113" s="31">
        <v>4373122.0416870099</v>
      </c>
      <c r="BD1113" s="31">
        <v>0</v>
      </c>
      <c r="BE1113" s="31">
        <v>0</v>
      </c>
      <c r="BF1113" s="31">
        <v>1694521.9281005899</v>
      </c>
      <c r="BG1113" s="31">
        <v>26593412.7109375</v>
      </c>
      <c r="BH1113" s="31">
        <v>6586154.7791137705</v>
      </c>
      <c r="BI1113" s="31">
        <v>0</v>
      </c>
      <c r="BJ1113" s="31">
        <v>1470989.7035369901</v>
      </c>
      <c r="BK1113" s="31">
        <v>943994.96091461205</v>
      </c>
      <c r="BL1113" s="31">
        <v>0</v>
      </c>
      <c r="BM1113" s="31">
        <v>0</v>
      </c>
      <c r="BN1113" s="31">
        <v>0</v>
      </c>
      <c r="BO1113" s="31">
        <v>0</v>
      </c>
      <c r="BP1113" s="31">
        <v>0</v>
      </c>
      <c r="BQ1113" s="31">
        <v>0</v>
      </c>
      <c r="BR1113" s="31">
        <v>4015754.9700622601</v>
      </c>
      <c r="BS1113" s="31">
        <v>2245637.11932373</v>
      </c>
      <c r="BT1113" s="31">
        <v>0</v>
      </c>
      <c r="BU1113" s="31">
        <v>0</v>
      </c>
      <c r="BV1113" s="31">
        <v>1846724.14047241</v>
      </c>
      <c r="BW1113" s="31">
        <v>0</v>
      </c>
      <c r="BX1113" s="31">
        <v>0</v>
      </c>
      <c r="BY1113" s="31">
        <v>0</v>
      </c>
      <c r="BZ1113" s="31">
        <v>0</v>
      </c>
      <c r="CA1113" s="31">
        <v>68631.011555671706</v>
      </c>
      <c r="CB1113" s="31">
        <v>4205235.3449096698</v>
      </c>
      <c r="CC1113" s="31">
        <v>38371197.797363304</v>
      </c>
      <c r="CD1113" s="31">
        <v>8058127.9262695303</v>
      </c>
      <c r="CE1113" s="31">
        <v>1673.4041375219799</v>
      </c>
      <c r="CF1113" s="31">
        <v>211817.52076149001</v>
      </c>
      <c r="CG1113" s="31">
        <v>1711848.55476379</v>
      </c>
      <c r="CH1113" s="31">
        <v>0</v>
      </c>
      <c r="CI1113" s="31">
        <v>70309.265755653396</v>
      </c>
      <c r="CJ1113" s="31">
        <v>4416823.3162231399</v>
      </c>
      <c r="CK1113" s="31">
        <v>40080662.399902299</v>
      </c>
      <c r="CL1113" s="31">
        <v>8055840.74963379</v>
      </c>
      <c r="CM1113" s="31">
        <v>96152.618988990798</v>
      </c>
      <c r="CN1113" s="31">
        <v>11895047.830200201</v>
      </c>
      <c r="CO1113" s="31">
        <v>66648051.291992202</v>
      </c>
      <c r="CP1113" s="31">
        <v>8055840.74963379</v>
      </c>
    </row>
    <row r="1114" spans="1:94">
      <c r="A1114" s="138" t="s">
        <v>84</v>
      </c>
      <c r="B1114" s="163">
        <v>40969</v>
      </c>
      <c r="C1114" s="31">
        <v>60598.456936359398</v>
      </c>
      <c r="D1114" s="31">
        <v>0</v>
      </c>
      <c r="E1114" s="31">
        <v>7949.6872109174701</v>
      </c>
      <c r="F1114" s="31">
        <v>6610.9372118115398</v>
      </c>
      <c r="G1114" s="31">
        <v>1675.69818678498</v>
      </c>
      <c r="H1114" s="31">
        <v>0</v>
      </c>
      <c r="I1114" s="31">
        <v>0</v>
      </c>
      <c r="J1114" s="31">
        <v>26329.458453655199</v>
      </c>
      <c r="K1114" s="31">
        <v>0</v>
      </c>
      <c r="L1114" s="31">
        <v>32945.700149536096</v>
      </c>
      <c r="M1114" s="31">
        <v>26514.661598444</v>
      </c>
      <c r="N1114" s="31">
        <v>5356.8208237290401</v>
      </c>
      <c r="O1114" s="31">
        <v>0</v>
      </c>
      <c r="P1114" s="31">
        <v>0</v>
      </c>
      <c r="Q1114" s="31">
        <v>3381.1146347224699</v>
      </c>
      <c r="R1114" s="31">
        <v>0</v>
      </c>
      <c r="S1114" s="31">
        <v>0</v>
      </c>
      <c r="T1114" s="31">
        <v>1678.2533531486999</v>
      </c>
      <c r="U1114" s="31">
        <v>26380.7470836639</v>
      </c>
      <c r="V1114" s="31">
        <v>3746353.5673217801</v>
      </c>
      <c r="W1114" s="31">
        <v>0</v>
      </c>
      <c r="X1114" s="31">
        <v>498126.43936157197</v>
      </c>
      <c r="Y1114" s="31">
        <v>357887.38639450102</v>
      </c>
      <c r="Z1114" s="31">
        <v>212785.16796112101</v>
      </c>
      <c r="AA1114" s="31">
        <v>0</v>
      </c>
      <c r="AB1114" s="31">
        <v>0</v>
      </c>
      <c r="AC1114" s="31">
        <v>7631528.3178100605</v>
      </c>
      <c r="AD1114" s="31">
        <v>0</v>
      </c>
      <c r="AE1114" s="31">
        <v>1519956.2956390399</v>
      </c>
      <c r="AF1114" s="31">
        <v>1472797.12294006</v>
      </c>
      <c r="AG1114" s="31">
        <v>737668.17098236096</v>
      </c>
      <c r="AH1114" s="31">
        <v>0</v>
      </c>
      <c r="AI1114" s="31">
        <v>0</v>
      </c>
      <c r="AJ1114" s="31">
        <v>520430.90671157802</v>
      </c>
      <c r="AK1114" s="31">
        <v>0</v>
      </c>
      <c r="AL1114" s="31">
        <v>0</v>
      </c>
      <c r="AM1114" s="31">
        <v>214281.56069374099</v>
      </c>
      <c r="AN1114" s="31">
        <v>7621251.2017822303</v>
      </c>
      <c r="AO1114" s="31">
        <v>34789612.151367202</v>
      </c>
      <c r="AP1114" s="31">
        <v>0</v>
      </c>
      <c r="AQ1114" s="31">
        <v>4257924.8510131799</v>
      </c>
      <c r="AR1114" s="31">
        <v>3039878.5811462398</v>
      </c>
      <c r="AS1114" s="31">
        <v>1734812.4457244901</v>
      </c>
      <c r="AT1114" s="31">
        <v>0</v>
      </c>
      <c r="AU1114" s="31">
        <v>0</v>
      </c>
      <c r="AV1114" s="31">
        <v>27257909.688964799</v>
      </c>
      <c r="AW1114" s="31">
        <v>0</v>
      </c>
      <c r="AX1114" s="31">
        <v>14543727.229003901</v>
      </c>
      <c r="AY1114" s="31">
        <v>13934503.747924799</v>
      </c>
      <c r="AZ1114" s="31">
        <v>6097473.8151245099</v>
      </c>
      <c r="BA1114" s="31">
        <v>0</v>
      </c>
      <c r="BB1114" s="31">
        <v>0</v>
      </c>
      <c r="BC1114" s="31">
        <v>4425939.7675781297</v>
      </c>
      <c r="BD1114" s="31">
        <v>0</v>
      </c>
      <c r="BE1114" s="31">
        <v>0</v>
      </c>
      <c r="BF1114" s="31">
        <v>1751421.51487732</v>
      </c>
      <c r="BG1114" s="31">
        <v>27174626.793701202</v>
      </c>
      <c r="BH1114" s="31">
        <v>6838272.96130371</v>
      </c>
      <c r="BI1114" s="31">
        <v>0</v>
      </c>
      <c r="BJ1114" s="31">
        <v>1507446.90248108</v>
      </c>
      <c r="BK1114" s="31">
        <v>958271.84521484398</v>
      </c>
      <c r="BL1114" s="31">
        <v>0</v>
      </c>
      <c r="BM1114" s="31">
        <v>0</v>
      </c>
      <c r="BN1114" s="31">
        <v>0</v>
      </c>
      <c r="BO1114" s="31">
        <v>0</v>
      </c>
      <c r="BP1114" s="31">
        <v>0</v>
      </c>
      <c r="BQ1114" s="31">
        <v>0</v>
      </c>
      <c r="BR1114" s="31">
        <v>4149855.0826110798</v>
      </c>
      <c r="BS1114" s="31">
        <v>2285926.86608887</v>
      </c>
      <c r="BT1114" s="31">
        <v>0</v>
      </c>
      <c r="BU1114" s="31">
        <v>0</v>
      </c>
      <c r="BV1114" s="31">
        <v>1881177.8966369601</v>
      </c>
      <c r="BW1114" s="31">
        <v>0</v>
      </c>
      <c r="BX1114" s="31">
        <v>0</v>
      </c>
      <c r="BY1114" s="31">
        <v>0</v>
      </c>
      <c r="BZ1114" s="31">
        <v>0</v>
      </c>
      <c r="CA1114" s="31">
        <v>68533.506659507795</v>
      </c>
      <c r="CB1114" s="31">
        <v>4256623.6119384803</v>
      </c>
      <c r="CC1114" s="31">
        <v>39174214.511718802</v>
      </c>
      <c r="CD1114" s="31">
        <v>8353839.6289672898</v>
      </c>
      <c r="CE1114" s="31">
        <v>1673.43233087659</v>
      </c>
      <c r="CF1114" s="31">
        <v>213224.142486572</v>
      </c>
      <c r="CG1114" s="31">
        <v>1745021.12713623</v>
      </c>
      <c r="CH1114" s="31">
        <v>0</v>
      </c>
      <c r="CI1114" s="31">
        <v>70200.703859329195</v>
      </c>
      <c r="CJ1114" s="31">
        <v>4470517.62426758</v>
      </c>
      <c r="CK1114" s="31">
        <v>40926821.479003899</v>
      </c>
      <c r="CL1114" s="31">
        <v>8353394.0512084998</v>
      </c>
      <c r="CM1114" s="31">
        <v>96359.990519523606</v>
      </c>
      <c r="CN1114" s="31">
        <v>12107271.3557129</v>
      </c>
      <c r="CO1114" s="31">
        <v>68130566.1640625</v>
      </c>
      <c r="CP1114" s="31">
        <v>8353394.0512084998</v>
      </c>
    </row>
    <row r="1115" spans="1:94">
      <c r="A1115" s="138" t="s">
        <v>84</v>
      </c>
      <c r="B1115" s="163">
        <v>41061</v>
      </c>
      <c r="C1115" s="31">
        <v>60512.915298938802</v>
      </c>
      <c r="D1115" s="31">
        <v>0</v>
      </c>
      <c r="E1115" s="31">
        <v>7750.5244809985197</v>
      </c>
      <c r="F1115" s="31">
        <v>6477.3850104212797</v>
      </c>
      <c r="G1115" s="31">
        <v>1648.2821995616</v>
      </c>
      <c r="H1115" s="31">
        <v>0</v>
      </c>
      <c r="I1115" s="31">
        <v>0</v>
      </c>
      <c r="J1115" s="31">
        <v>26420.358713388399</v>
      </c>
      <c r="K1115" s="31">
        <v>0</v>
      </c>
      <c r="L1115" s="31">
        <v>33135.423797130599</v>
      </c>
      <c r="M1115" s="31">
        <v>26508.390112400099</v>
      </c>
      <c r="N1115" s="31">
        <v>5189.9303041696503</v>
      </c>
      <c r="O1115" s="31">
        <v>0</v>
      </c>
      <c r="P1115" s="31">
        <v>0</v>
      </c>
      <c r="Q1115" s="31">
        <v>3386.7765660882001</v>
      </c>
      <c r="R1115" s="31">
        <v>0</v>
      </c>
      <c r="S1115" s="31">
        <v>0</v>
      </c>
      <c r="T1115" s="31">
        <v>1653.55987325311</v>
      </c>
      <c r="U1115" s="31">
        <v>26513.914822340001</v>
      </c>
      <c r="V1115" s="31">
        <v>3653588.0363769499</v>
      </c>
      <c r="W1115" s="31">
        <v>0</v>
      </c>
      <c r="X1115" s="31">
        <v>474922.18819427502</v>
      </c>
      <c r="Y1115" s="31">
        <v>341562.483985901</v>
      </c>
      <c r="Z1115" s="31">
        <v>206327.52148056001</v>
      </c>
      <c r="AA1115" s="31">
        <v>0</v>
      </c>
      <c r="AB1115" s="31">
        <v>0</v>
      </c>
      <c r="AC1115" s="31">
        <v>7610040.1299438505</v>
      </c>
      <c r="AD1115" s="31">
        <v>0</v>
      </c>
      <c r="AE1115" s="31">
        <v>1470610.6579284701</v>
      </c>
      <c r="AF1115" s="31">
        <v>1438647.0836944601</v>
      </c>
      <c r="AG1115" s="31">
        <v>689463.79498291004</v>
      </c>
      <c r="AH1115" s="31">
        <v>0</v>
      </c>
      <c r="AI1115" s="31">
        <v>0</v>
      </c>
      <c r="AJ1115" s="31">
        <v>530766.25511169399</v>
      </c>
      <c r="AK1115" s="31">
        <v>0</v>
      </c>
      <c r="AL1115" s="31">
        <v>0</v>
      </c>
      <c r="AM1115" s="31">
        <v>206712.20895004299</v>
      </c>
      <c r="AN1115" s="31">
        <v>7600348.3538207998</v>
      </c>
      <c r="AO1115" s="31">
        <v>34096827.762695298</v>
      </c>
      <c r="AP1115" s="31">
        <v>0</v>
      </c>
      <c r="AQ1115" s="31">
        <v>4053022.8869934101</v>
      </c>
      <c r="AR1115" s="31">
        <v>2938920.7758483901</v>
      </c>
      <c r="AS1115" s="31">
        <v>1689710.61026001</v>
      </c>
      <c r="AT1115" s="31">
        <v>0</v>
      </c>
      <c r="AU1115" s="31">
        <v>0</v>
      </c>
      <c r="AV1115" s="31">
        <v>27363651.674072299</v>
      </c>
      <c r="AW1115" s="31">
        <v>0</v>
      </c>
      <c r="AX1115" s="31">
        <v>14207728.411010699</v>
      </c>
      <c r="AY1115" s="31">
        <v>13686174.142578101</v>
      </c>
      <c r="AZ1115" s="31">
        <v>5736749.3190917997</v>
      </c>
      <c r="BA1115" s="31">
        <v>0</v>
      </c>
      <c r="BB1115" s="31">
        <v>0</v>
      </c>
      <c r="BC1115" s="31">
        <v>4505235.3314819299</v>
      </c>
      <c r="BD1115" s="31">
        <v>0</v>
      </c>
      <c r="BE1115" s="31">
        <v>0</v>
      </c>
      <c r="BF1115" s="31">
        <v>1693411.5306396501</v>
      </c>
      <c r="BG1115" s="31">
        <v>27363339.7570801</v>
      </c>
      <c r="BH1115" s="31">
        <v>6718745.4942016602</v>
      </c>
      <c r="BI1115" s="31">
        <v>0</v>
      </c>
      <c r="BJ1115" s="31">
        <v>1460854.2218933101</v>
      </c>
      <c r="BK1115" s="31">
        <v>916286.017784119</v>
      </c>
      <c r="BL1115" s="31">
        <v>0</v>
      </c>
      <c r="BM1115" s="31">
        <v>0</v>
      </c>
      <c r="BN1115" s="31">
        <v>0</v>
      </c>
      <c r="BO1115" s="31">
        <v>0</v>
      </c>
      <c r="BP1115" s="31">
        <v>0</v>
      </c>
      <c r="BQ1115" s="31">
        <v>0</v>
      </c>
      <c r="BR1115" s="31">
        <v>4080080.5175170898</v>
      </c>
      <c r="BS1115" s="31">
        <v>2157625.8176574698</v>
      </c>
      <c r="BT1115" s="31">
        <v>0</v>
      </c>
      <c r="BU1115" s="31">
        <v>0</v>
      </c>
      <c r="BV1115" s="31">
        <v>1918741.55180359</v>
      </c>
      <c r="BW1115" s="31">
        <v>0</v>
      </c>
      <c r="BX1115" s="31">
        <v>0</v>
      </c>
      <c r="BY1115" s="31">
        <v>0</v>
      </c>
      <c r="BZ1115" s="31">
        <v>0</v>
      </c>
      <c r="CA1115" s="31">
        <v>68257.982171058698</v>
      </c>
      <c r="CB1115" s="31">
        <v>4128522.31536865</v>
      </c>
      <c r="CC1115" s="31">
        <v>38145331.175292999</v>
      </c>
      <c r="CD1115" s="31">
        <v>8172448.8138427697</v>
      </c>
      <c r="CE1115" s="31">
        <v>1649.0740757286501</v>
      </c>
      <c r="CF1115" s="31">
        <v>206580.700662613</v>
      </c>
      <c r="CG1115" s="31">
        <v>1689513.4408721901</v>
      </c>
      <c r="CH1115" s="31">
        <v>0</v>
      </c>
      <c r="CI1115" s="31">
        <v>69900.865656852693</v>
      </c>
      <c r="CJ1115" s="31">
        <v>4335021.52587891</v>
      </c>
      <c r="CK1115" s="31">
        <v>39835624.337890603</v>
      </c>
      <c r="CL1115" s="31">
        <v>8173907.3292846698</v>
      </c>
      <c r="CM1115" s="31">
        <v>96192.379661560102</v>
      </c>
      <c r="CN1115" s="31">
        <v>11932411.189697299</v>
      </c>
      <c r="CO1115" s="31">
        <v>67175642.5078125</v>
      </c>
      <c r="CP1115" s="31">
        <v>8173907.3292846698</v>
      </c>
    </row>
    <row r="1116" spans="1:94">
      <c r="A1116" s="138" t="s">
        <v>84</v>
      </c>
      <c r="B1116" s="163">
        <v>41153</v>
      </c>
      <c r="C1116" s="31">
        <v>60179.600069999702</v>
      </c>
      <c r="D1116" s="31">
        <v>0</v>
      </c>
      <c r="E1116" s="31">
        <v>7502.7221056222897</v>
      </c>
      <c r="F1116" s="31">
        <v>6271.4266873002098</v>
      </c>
      <c r="G1116" s="31">
        <v>1653.3166980743399</v>
      </c>
      <c r="H1116" s="31">
        <v>0</v>
      </c>
      <c r="I1116" s="31">
        <v>0</v>
      </c>
      <c r="J1116" s="31">
        <v>26475.450577020601</v>
      </c>
      <c r="K1116" s="31">
        <v>0</v>
      </c>
      <c r="L1116" s="31">
        <v>33012.785478591897</v>
      </c>
      <c r="M1116" s="31">
        <v>26503.776572942701</v>
      </c>
      <c r="N1116" s="31">
        <v>5153.5769025087402</v>
      </c>
      <c r="O1116" s="31">
        <v>0</v>
      </c>
      <c r="P1116" s="31">
        <v>0</v>
      </c>
      <c r="Q1116" s="31">
        <v>3373.1649464666798</v>
      </c>
      <c r="R1116" s="31">
        <v>0</v>
      </c>
      <c r="S1116" s="31">
        <v>0</v>
      </c>
      <c r="T1116" s="31">
        <v>1657.33447661996</v>
      </c>
      <c r="U1116" s="31">
        <v>26637.359137773499</v>
      </c>
      <c r="V1116" s="31">
        <v>3631842.94677734</v>
      </c>
      <c r="W1116" s="31">
        <v>0</v>
      </c>
      <c r="X1116" s="31">
        <v>456621.81847381598</v>
      </c>
      <c r="Y1116" s="31">
        <v>335470.97425842303</v>
      </c>
      <c r="Z1116" s="31">
        <v>199386.79461479199</v>
      </c>
      <c r="AA1116" s="31">
        <v>0</v>
      </c>
      <c r="AB1116" s="31">
        <v>0</v>
      </c>
      <c r="AC1116" s="31">
        <v>7603647.9118652297</v>
      </c>
      <c r="AD1116" s="31">
        <v>0</v>
      </c>
      <c r="AE1116" s="31">
        <v>1444238.5707855199</v>
      </c>
      <c r="AF1116" s="31">
        <v>1429964.8962554899</v>
      </c>
      <c r="AG1116" s="31">
        <v>677805.78040313697</v>
      </c>
      <c r="AH1116" s="31">
        <v>0</v>
      </c>
      <c r="AI1116" s="31">
        <v>0</v>
      </c>
      <c r="AJ1116" s="31">
        <v>538155.60044860805</v>
      </c>
      <c r="AK1116" s="31">
        <v>0</v>
      </c>
      <c r="AL1116" s="31">
        <v>0</v>
      </c>
      <c r="AM1116" s="31">
        <v>199872.28991127</v>
      </c>
      <c r="AN1116" s="31">
        <v>7632496.3736572303</v>
      </c>
      <c r="AO1116" s="31">
        <v>34053310.675781302</v>
      </c>
      <c r="AP1116" s="31">
        <v>0</v>
      </c>
      <c r="AQ1116" s="31">
        <v>3928555.0790710398</v>
      </c>
      <c r="AR1116" s="31">
        <v>2893422.8542480501</v>
      </c>
      <c r="AS1116" s="31">
        <v>1655528.3188934301</v>
      </c>
      <c r="AT1116" s="31">
        <v>0</v>
      </c>
      <c r="AU1116" s="31">
        <v>0</v>
      </c>
      <c r="AV1116" s="31">
        <v>27552523.698730499</v>
      </c>
      <c r="AW1116" s="31">
        <v>0</v>
      </c>
      <c r="AX1116" s="31">
        <v>14072887.454956099</v>
      </c>
      <c r="AY1116" s="31">
        <v>13687275.059570299</v>
      </c>
      <c r="AZ1116" s="31">
        <v>5687542.09020996</v>
      </c>
      <c r="BA1116" s="31">
        <v>0</v>
      </c>
      <c r="BB1116" s="31">
        <v>0</v>
      </c>
      <c r="BC1116" s="31">
        <v>4597411.7884521503</v>
      </c>
      <c r="BD1116" s="31">
        <v>0</v>
      </c>
      <c r="BE1116" s="31">
        <v>0</v>
      </c>
      <c r="BF1116" s="31">
        <v>1658297.3505706801</v>
      </c>
      <c r="BG1116" s="31">
        <v>27642688.621582001</v>
      </c>
      <c r="BH1116" s="31">
        <v>6768917.9497070303</v>
      </c>
      <c r="BI1116" s="31">
        <v>0</v>
      </c>
      <c r="BJ1116" s="31">
        <v>1456075.2439880399</v>
      </c>
      <c r="BK1116" s="31">
        <v>919628.64633178699</v>
      </c>
      <c r="BL1116" s="31">
        <v>0</v>
      </c>
      <c r="BM1116" s="31">
        <v>0</v>
      </c>
      <c r="BN1116" s="31">
        <v>0</v>
      </c>
      <c r="BO1116" s="31">
        <v>0</v>
      </c>
      <c r="BP1116" s="31">
        <v>0</v>
      </c>
      <c r="BQ1116" s="31">
        <v>0</v>
      </c>
      <c r="BR1116" s="31">
        <v>4104959.2746887198</v>
      </c>
      <c r="BS1116" s="31">
        <v>2147565.21566772</v>
      </c>
      <c r="BT1116" s="31">
        <v>0</v>
      </c>
      <c r="BU1116" s="31">
        <v>0</v>
      </c>
      <c r="BV1116" s="31">
        <v>1969229.25559998</v>
      </c>
      <c r="BW1116" s="31">
        <v>0</v>
      </c>
      <c r="BX1116" s="31">
        <v>0</v>
      </c>
      <c r="BY1116" s="31">
        <v>0</v>
      </c>
      <c r="BZ1116" s="31">
        <v>0</v>
      </c>
      <c r="CA1116" s="31">
        <v>67690.335953712507</v>
      </c>
      <c r="CB1116" s="31">
        <v>4084967.0722961398</v>
      </c>
      <c r="CC1116" s="31">
        <v>37932378.1552734</v>
      </c>
      <c r="CD1116" s="31">
        <v>8224032.37390137</v>
      </c>
      <c r="CE1116" s="31">
        <v>1653.1197772026101</v>
      </c>
      <c r="CF1116" s="31">
        <v>198901.57332801801</v>
      </c>
      <c r="CG1116" s="31">
        <v>1653134.7401733401</v>
      </c>
      <c r="CH1116" s="31">
        <v>0</v>
      </c>
      <c r="CI1116" s="31">
        <v>69355.070104598999</v>
      </c>
      <c r="CJ1116" s="31">
        <v>4283675.3148193397</v>
      </c>
      <c r="CK1116" s="31">
        <v>39581529.354980499</v>
      </c>
      <c r="CL1116" s="31">
        <v>8225264.8140258798</v>
      </c>
      <c r="CM1116" s="31">
        <v>95926.109169006304</v>
      </c>
      <c r="CN1116" s="31">
        <v>11908318.4765625</v>
      </c>
      <c r="CO1116" s="31">
        <v>67253207.572265595</v>
      </c>
      <c r="CP1116" s="31">
        <v>8225264.8140258798</v>
      </c>
    </row>
    <row r="1117" spans="1:94">
      <c r="A1117" s="138" t="s">
        <v>84</v>
      </c>
      <c r="B1117" s="163">
        <v>41244</v>
      </c>
      <c r="C1117" s="31">
        <v>60141.712431430802</v>
      </c>
      <c r="D1117" s="31">
        <v>0</v>
      </c>
      <c r="E1117" s="31">
        <v>7509.7616716027296</v>
      </c>
      <c r="F1117" s="31">
        <v>6341.9295845627803</v>
      </c>
      <c r="G1117" s="31">
        <v>1659.4385197013601</v>
      </c>
      <c r="H1117" s="31">
        <v>0</v>
      </c>
      <c r="I1117" s="31">
        <v>0</v>
      </c>
      <c r="J1117" s="31">
        <v>26386.770443439498</v>
      </c>
      <c r="K1117" s="31">
        <v>0</v>
      </c>
      <c r="L1117" s="31">
        <v>32671.594135046002</v>
      </c>
      <c r="M1117" s="31">
        <v>26534.064493179299</v>
      </c>
      <c r="N1117" s="31">
        <v>5132.5464087724704</v>
      </c>
      <c r="O1117" s="31">
        <v>0</v>
      </c>
      <c r="P1117" s="31">
        <v>0</v>
      </c>
      <c r="Q1117" s="31">
        <v>3392.1477593183499</v>
      </c>
      <c r="R1117" s="31">
        <v>0</v>
      </c>
      <c r="S1117" s="31">
        <v>0</v>
      </c>
      <c r="T1117" s="31">
        <v>1648.59109024704</v>
      </c>
      <c r="U1117" s="31">
        <v>26669.372520446799</v>
      </c>
      <c r="V1117" s="31">
        <v>3650720.58901978</v>
      </c>
      <c r="W1117" s="31">
        <v>0</v>
      </c>
      <c r="X1117" s="31">
        <v>444384.16405105602</v>
      </c>
      <c r="Y1117" s="31">
        <v>321027.18013381999</v>
      </c>
      <c r="Z1117" s="31">
        <v>200346.95275306699</v>
      </c>
      <c r="AA1117" s="31">
        <v>0</v>
      </c>
      <c r="AB1117" s="31">
        <v>0</v>
      </c>
      <c r="AC1117" s="31">
        <v>7581071.0899047898</v>
      </c>
      <c r="AD1117" s="31">
        <v>0</v>
      </c>
      <c r="AE1117" s="31">
        <v>1439991.81257629</v>
      </c>
      <c r="AF1117" s="31">
        <v>1436705.0323791499</v>
      </c>
      <c r="AG1117" s="31">
        <v>668933.57324981701</v>
      </c>
      <c r="AH1117" s="31">
        <v>0</v>
      </c>
      <c r="AI1117" s="31">
        <v>0</v>
      </c>
      <c r="AJ1117" s="31">
        <v>538365.652786255</v>
      </c>
      <c r="AK1117" s="31">
        <v>0</v>
      </c>
      <c r="AL1117" s="31">
        <v>0</v>
      </c>
      <c r="AM1117" s="31">
        <v>197794.95019721999</v>
      </c>
      <c r="AN1117" s="31">
        <v>7645120.9805908203</v>
      </c>
      <c r="AO1117" s="31">
        <v>34447941.25</v>
      </c>
      <c r="AP1117" s="31">
        <v>0</v>
      </c>
      <c r="AQ1117" s="31">
        <v>3881392.6240234398</v>
      </c>
      <c r="AR1117" s="31">
        <v>2813815.2776794401</v>
      </c>
      <c r="AS1117" s="31">
        <v>1670239.7453918499</v>
      </c>
      <c r="AT1117" s="31">
        <v>0</v>
      </c>
      <c r="AU1117" s="31">
        <v>0</v>
      </c>
      <c r="AV1117" s="31">
        <v>27526897.106445301</v>
      </c>
      <c r="AW1117" s="31">
        <v>0</v>
      </c>
      <c r="AX1117" s="31">
        <v>14198744.1402588</v>
      </c>
      <c r="AY1117" s="31">
        <v>13850727.2114258</v>
      </c>
      <c r="AZ1117" s="31">
        <v>5656704.3600463904</v>
      </c>
      <c r="BA1117" s="31">
        <v>0</v>
      </c>
      <c r="BB1117" s="31">
        <v>0</v>
      </c>
      <c r="BC1117" s="31">
        <v>4618364.2839965802</v>
      </c>
      <c r="BD1117" s="31">
        <v>0</v>
      </c>
      <c r="BE1117" s="31">
        <v>0</v>
      </c>
      <c r="BF1117" s="31">
        <v>1648724.1097106901</v>
      </c>
      <c r="BG1117" s="31">
        <v>27761837.5390625</v>
      </c>
      <c r="BH1117" s="31">
        <v>6816147.6041870099</v>
      </c>
      <c r="BI1117" s="31">
        <v>0</v>
      </c>
      <c r="BJ1117" s="31">
        <v>1422584.2587280299</v>
      </c>
      <c r="BK1117" s="31">
        <v>869675.19953918504</v>
      </c>
      <c r="BL1117" s="31">
        <v>0</v>
      </c>
      <c r="BM1117" s="31">
        <v>0</v>
      </c>
      <c r="BN1117" s="31">
        <v>0</v>
      </c>
      <c r="BO1117" s="31">
        <v>0</v>
      </c>
      <c r="BP1117" s="31">
        <v>0</v>
      </c>
      <c r="BQ1117" s="31">
        <v>0</v>
      </c>
      <c r="BR1117" s="31">
        <v>4164940.6613159198</v>
      </c>
      <c r="BS1117" s="31">
        <v>2135864.4696044899</v>
      </c>
      <c r="BT1117" s="31">
        <v>0</v>
      </c>
      <c r="BU1117" s="31">
        <v>0</v>
      </c>
      <c r="BV1117" s="31">
        <v>1987689.1519470201</v>
      </c>
      <c r="BW1117" s="31">
        <v>0</v>
      </c>
      <c r="BX1117" s="31">
        <v>0</v>
      </c>
      <c r="BY1117" s="31">
        <v>0</v>
      </c>
      <c r="BZ1117" s="31">
        <v>0</v>
      </c>
      <c r="CA1117" s="31">
        <v>67681.217551231399</v>
      </c>
      <c r="CB1117" s="31">
        <v>4083783.3303222698</v>
      </c>
      <c r="CC1117" s="31">
        <v>38249721.395019501</v>
      </c>
      <c r="CD1117" s="31">
        <v>8239161.0402832003</v>
      </c>
      <c r="CE1117" s="31">
        <v>1661.4621473550801</v>
      </c>
      <c r="CF1117" s="31">
        <v>199677.08286857599</v>
      </c>
      <c r="CG1117" s="31">
        <v>1662339.34848022</v>
      </c>
      <c r="CH1117" s="31">
        <v>0</v>
      </c>
      <c r="CI1117" s="31">
        <v>69340.569655418396</v>
      </c>
      <c r="CJ1117" s="31">
        <v>4283181.1965942401</v>
      </c>
      <c r="CK1117" s="31">
        <v>39907501.1552734</v>
      </c>
      <c r="CL1117" s="31">
        <v>8236393.1694946298</v>
      </c>
      <c r="CM1117" s="31">
        <v>95783.903324127197</v>
      </c>
      <c r="CN1117" s="31">
        <v>11927383.645752</v>
      </c>
      <c r="CO1117" s="31">
        <v>67645062.575195298</v>
      </c>
      <c r="CP1117" s="31">
        <v>8236393.1694946298</v>
      </c>
    </row>
    <row r="1118" spans="1:94">
      <c r="A1118" s="138" t="s">
        <v>84</v>
      </c>
      <c r="B1118" s="163">
        <v>41334</v>
      </c>
      <c r="C1118" s="31">
        <v>59024.767348289497</v>
      </c>
      <c r="D1118" s="31">
        <v>0</v>
      </c>
      <c r="E1118" s="31">
        <v>7395.4932777881604</v>
      </c>
      <c r="F1118" s="31">
        <v>6127.0206685662297</v>
      </c>
      <c r="G1118" s="31">
        <v>1601.0203127264999</v>
      </c>
      <c r="H1118" s="31">
        <v>0</v>
      </c>
      <c r="I1118" s="31">
        <v>0</v>
      </c>
      <c r="J1118" s="31">
        <v>26892.9480524063</v>
      </c>
      <c r="K1118" s="31">
        <v>0</v>
      </c>
      <c r="L1118" s="31">
        <v>1780.99238349497</v>
      </c>
      <c r="M1118" s="31">
        <v>26380.2158925533</v>
      </c>
      <c r="N1118" s="31">
        <v>4972.1471043229103</v>
      </c>
      <c r="O1118" s="31">
        <v>0</v>
      </c>
      <c r="P1118" s="31">
        <v>29637.716141462301</v>
      </c>
      <c r="Q1118" s="31">
        <v>3390.9373113810998</v>
      </c>
      <c r="R1118" s="31">
        <v>0</v>
      </c>
      <c r="S1118" s="31">
        <v>1602.7032193243499</v>
      </c>
      <c r="T1118" s="31">
        <v>0</v>
      </c>
      <c r="U1118" s="31">
        <v>26849.713345527602</v>
      </c>
      <c r="V1118" s="31">
        <v>3539144.5005798298</v>
      </c>
      <c r="W1118" s="31">
        <v>0</v>
      </c>
      <c r="X1118" s="31">
        <v>430919.75997924799</v>
      </c>
      <c r="Y1118" s="31">
        <v>308249.62181091303</v>
      </c>
      <c r="Z1118" s="31">
        <v>192108.98514556899</v>
      </c>
      <c r="AA1118" s="31">
        <v>0</v>
      </c>
      <c r="AB1118" s="31">
        <v>0</v>
      </c>
      <c r="AC1118" s="31">
        <v>7644287.9411010696</v>
      </c>
      <c r="AD1118" s="31">
        <v>0</v>
      </c>
      <c r="AE1118" s="31">
        <v>46492.322729587599</v>
      </c>
      <c r="AF1118" s="31">
        <v>1426261.6927795401</v>
      </c>
      <c r="AG1118" s="31">
        <v>647914.87154388404</v>
      </c>
      <c r="AH1118" s="31">
        <v>0</v>
      </c>
      <c r="AI1118" s="31">
        <v>1322284.7667083701</v>
      </c>
      <c r="AJ1118" s="31">
        <v>535221.15356445301</v>
      </c>
      <c r="AK1118" s="31">
        <v>0</v>
      </c>
      <c r="AL1118" s="31">
        <v>193757.40206527701</v>
      </c>
      <c r="AM1118" s="31">
        <v>0</v>
      </c>
      <c r="AN1118" s="31">
        <v>7613230.67504883</v>
      </c>
      <c r="AO1118" s="31">
        <v>33232707.630127002</v>
      </c>
      <c r="AP1118" s="31">
        <v>0</v>
      </c>
      <c r="AQ1118" s="31">
        <v>3662978.8787536598</v>
      </c>
      <c r="AR1118" s="31">
        <v>2630316.5239563002</v>
      </c>
      <c r="AS1118" s="31">
        <v>1589460.98747253</v>
      </c>
      <c r="AT1118" s="31">
        <v>0</v>
      </c>
      <c r="AU1118" s="31">
        <v>0</v>
      </c>
      <c r="AV1118" s="31">
        <v>28034905.419189502</v>
      </c>
      <c r="AW1118" s="31">
        <v>0</v>
      </c>
      <c r="AX1118" s="31">
        <v>467335.703674316</v>
      </c>
      <c r="AY1118" s="31">
        <v>13744538.9641113</v>
      </c>
      <c r="AZ1118" s="31">
        <v>5481270.3512573196</v>
      </c>
      <c r="BA1118" s="31">
        <v>0</v>
      </c>
      <c r="BB1118" s="31">
        <v>12597855.206054701</v>
      </c>
      <c r="BC1118" s="31">
        <v>4580592.8507690402</v>
      </c>
      <c r="BD1118" s="31">
        <v>0</v>
      </c>
      <c r="BE1118" s="31">
        <v>1606619.3619689899</v>
      </c>
      <c r="BF1118" s="31">
        <v>0</v>
      </c>
      <c r="BG1118" s="31">
        <v>27859142.649902299</v>
      </c>
      <c r="BH1118" s="31">
        <v>8066668.50354004</v>
      </c>
      <c r="BI1118" s="31">
        <v>0</v>
      </c>
      <c r="BJ1118" s="31">
        <v>1476984.3300933801</v>
      </c>
      <c r="BK1118" s="31">
        <v>889916.18267822301</v>
      </c>
      <c r="BL1118" s="31">
        <v>0</v>
      </c>
      <c r="BM1118" s="31">
        <v>0</v>
      </c>
      <c r="BN1118" s="31">
        <v>0</v>
      </c>
      <c r="BO1118" s="31">
        <v>0</v>
      </c>
      <c r="BP1118" s="31">
        <v>0</v>
      </c>
      <c r="BQ1118" s="31">
        <v>0</v>
      </c>
      <c r="BR1118" s="31">
        <v>4384967.3749389602</v>
      </c>
      <c r="BS1118" s="31">
        <v>2143898.16546631</v>
      </c>
      <c r="BT1118" s="31">
        <v>0</v>
      </c>
      <c r="BU1118" s="31">
        <v>942938.49999237095</v>
      </c>
      <c r="BV1118" s="31">
        <v>2054433.73953247</v>
      </c>
      <c r="BW1118" s="31">
        <v>0</v>
      </c>
      <c r="BX1118" s="31">
        <v>131888.50234985401</v>
      </c>
      <c r="BY1118" s="31">
        <v>0</v>
      </c>
      <c r="BZ1118" s="31">
        <v>0</v>
      </c>
      <c r="CA1118" s="31">
        <v>66396.396840095505</v>
      </c>
      <c r="CB1118" s="31">
        <v>3983981.8440246601</v>
      </c>
      <c r="CC1118" s="31">
        <v>37017116.875488304</v>
      </c>
      <c r="CD1118" s="31">
        <v>9556750.9615478497</v>
      </c>
      <c r="CE1118" s="31">
        <v>1598.62773670256</v>
      </c>
      <c r="CF1118" s="31">
        <v>193256.145807266</v>
      </c>
      <c r="CG1118" s="31">
        <v>1601616.5248565699</v>
      </c>
      <c r="CH1118" s="31">
        <v>131888.50234985401</v>
      </c>
      <c r="CI1118" s="31">
        <v>67992.300896644607</v>
      </c>
      <c r="CJ1118" s="31">
        <v>4177920.0339050302</v>
      </c>
      <c r="CK1118" s="31">
        <v>38626759.904785201</v>
      </c>
      <c r="CL1118" s="31">
        <v>9687938.25927734</v>
      </c>
      <c r="CM1118" s="31">
        <v>94594.881077766404</v>
      </c>
      <c r="CN1118" s="31">
        <v>11801297.6485596</v>
      </c>
      <c r="CO1118" s="31">
        <v>66512945.474609397</v>
      </c>
      <c r="CP1118" s="31">
        <v>9687938.25927734</v>
      </c>
    </row>
    <row r="1119" spans="1:94">
      <c r="A1119" s="138" t="s">
        <v>84</v>
      </c>
      <c r="B1119" s="163">
        <v>41426</v>
      </c>
      <c r="C1119" s="31">
        <v>59062.626475334197</v>
      </c>
      <c r="D1119" s="31">
        <v>0</v>
      </c>
      <c r="E1119" s="31">
        <v>7247.3801051974297</v>
      </c>
      <c r="F1119" s="31">
        <v>6035.8801500797299</v>
      </c>
      <c r="G1119" s="31">
        <v>1608.4178460687399</v>
      </c>
      <c r="H1119" s="31">
        <v>0</v>
      </c>
      <c r="I1119" s="31">
        <v>0</v>
      </c>
      <c r="J1119" s="31">
        <v>26983.304869651802</v>
      </c>
      <c r="K1119" s="31">
        <v>0</v>
      </c>
      <c r="L1119" s="31">
        <v>1476.57333125174</v>
      </c>
      <c r="M1119" s="31">
        <v>26695.358344793302</v>
      </c>
      <c r="N1119" s="31">
        <v>4912.0999489426604</v>
      </c>
      <c r="O1119" s="31">
        <v>0</v>
      </c>
      <c r="P1119" s="31">
        <v>29881.691968202598</v>
      </c>
      <c r="Q1119" s="31">
        <v>3401.6534757018098</v>
      </c>
      <c r="R1119" s="31">
        <v>0</v>
      </c>
      <c r="S1119" s="31">
        <v>1613.97994053364</v>
      </c>
      <c r="T1119" s="31">
        <v>0</v>
      </c>
      <c r="U1119" s="31">
        <v>27033.2253229618</v>
      </c>
      <c r="V1119" s="31">
        <v>3544470.9800109901</v>
      </c>
      <c r="W1119" s="31">
        <v>0</v>
      </c>
      <c r="X1119" s="31">
        <v>419803.54420471197</v>
      </c>
      <c r="Y1119" s="31">
        <v>303018.09570693999</v>
      </c>
      <c r="Z1119" s="31">
        <v>191188.56915855399</v>
      </c>
      <c r="AA1119" s="31">
        <v>0</v>
      </c>
      <c r="AB1119" s="31">
        <v>0</v>
      </c>
      <c r="AC1119" s="31">
        <v>7706984.8728027297</v>
      </c>
      <c r="AD1119" s="31">
        <v>0</v>
      </c>
      <c r="AE1119" s="31">
        <v>38532.977765083298</v>
      </c>
      <c r="AF1119" s="31">
        <v>1434710.3483581501</v>
      </c>
      <c r="AG1119" s="31">
        <v>635025.38450622605</v>
      </c>
      <c r="AH1119" s="31">
        <v>0</v>
      </c>
      <c r="AI1119" s="31">
        <v>1330982.6498870801</v>
      </c>
      <c r="AJ1119" s="31">
        <v>526544.91235351597</v>
      </c>
      <c r="AK1119" s="31">
        <v>0</v>
      </c>
      <c r="AL1119" s="31">
        <v>191676.069206238</v>
      </c>
      <c r="AM1119" s="31">
        <v>0</v>
      </c>
      <c r="AN1119" s="31">
        <v>7687956.0977172898</v>
      </c>
      <c r="AO1119" s="31">
        <v>33430189.502441399</v>
      </c>
      <c r="AP1119" s="31">
        <v>0</v>
      </c>
      <c r="AQ1119" s="31">
        <v>3579091.1161804199</v>
      </c>
      <c r="AR1119" s="31">
        <v>2568334.3448791499</v>
      </c>
      <c r="AS1119" s="31">
        <v>1590923.5966491699</v>
      </c>
      <c r="AT1119" s="31">
        <v>0</v>
      </c>
      <c r="AU1119" s="31">
        <v>0</v>
      </c>
      <c r="AV1119" s="31">
        <v>28148578.8835449</v>
      </c>
      <c r="AW1119" s="31">
        <v>0</v>
      </c>
      <c r="AX1119" s="31">
        <v>390007.852031708</v>
      </c>
      <c r="AY1119" s="31">
        <v>13914688.8098145</v>
      </c>
      <c r="AZ1119" s="31">
        <v>5387857.2609252902</v>
      </c>
      <c r="BA1119" s="31">
        <v>0</v>
      </c>
      <c r="BB1119" s="31">
        <v>12775604.759521499</v>
      </c>
      <c r="BC1119" s="31">
        <v>4529938.6773071298</v>
      </c>
      <c r="BD1119" s="31">
        <v>0</v>
      </c>
      <c r="BE1119" s="31">
        <v>1590087.6762695301</v>
      </c>
      <c r="BF1119" s="31">
        <v>0</v>
      </c>
      <c r="BG1119" s="31">
        <v>28135968.920654301</v>
      </c>
      <c r="BH1119" s="31">
        <v>8111580.7265014602</v>
      </c>
      <c r="BI1119" s="31">
        <v>0</v>
      </c>
      <c r="BJ1119" s="31">
        <v>1478970.8150939899</v>
      </c>
      <c r="BK1119" s="31">
        <v>886857.41653442394</v>
      </c>
      <c r="BL1119" s="31">
        <v>0</v>
      </c>
      <c r="BM1119" s="31">
        <v>0</v>
      </c>
      <c r="BN1119" s="31">
        <v>0</v>
      </c>
      <c r="BO1119" s="31">
        <v>0</v>
      </c>
      <c r="BP1119" s="31">
        <v>0</v>
      </c>
      <c r="BQ1119" s="31">
        <v>0</v>
      </c>
      <c r="BR1119" s="31">
        <v>4450637.2633056603</v>
      </c>
      <c r="BS1119" s="31">
        <v>2113400.2301940899</v>
      </c>
      <c r="BT1119" s="31">
        <v>0</v>
      </c>
      <c r="BU1119" s="31">
        <v>954508.45999145496</v>
      </c>
      <c r="BV1119" s="31">
        <v>2064177.3818512</v>
      </c>
      <c r="BW1119" s="31">
        <v>0</v>
      </c>
      <c r="BX1119" s="31">
        <v>133334.77064132699</v>
      </c>
      <c r="BY1119" s="31">
        <v>0</v>
      </c>
      <c r="BZ1119" s="31">
        <v>0</v>
      </c>
      <c r="CA1119" s="31">
        <v>66303.449118614197</v>
      </c>
      <c r="CB1119" s="31">
        <v>3965927.2433776902</v>
      </c>
      <c r="CC1119" s="31">
        <v>36990809.921386696</v>
      </c>
      <c r="CD1119" s="31">
        <v>9583992.8035888709</v>
      </c>
      <c r="CE1119" s="31">
        <v>1608.9600308686499</v>
      </c>
      <c r="CF1119" s="31">
        <v>191246.209976196</v>
      </c>
      <c r="CG1119" s="31">
        <v>1586228.2313232401</v>
      </c>
      <c r="CH1119" s="31">
        <v>133334.77064132699</v>
      </c>
      <c r="CI1119" s="31">
        <v>67908.028233528094</v>
      </c>
      <c r="CJ1119" s="31">
        <v>4156960.2997741699</v>
      </c>
      <c r="CK1119" s="31">
        <v>38576248.175781302</v>
      </c>
      <c r="CL1119" s="31">
        <v>9717604.9637451209</v>
      </c>
      <c r="CM1119" s="31">
        <v>94709.716732025103</v>
      </c>
      <c r="CN1119" s="31">
        <v>11846583.6831055</v>
      </c>
      <c r="CO1119" s="31">
        <v>66745751.253417999</v>
      </c>
      <c r="CP1119" s="31">
        <v>9717604.9637451209</v>
      </c>
    </row>
    <row r="1120" spans="1:94">
      <c r="A1120" s="138" t="s">
        <v>84</v>
      </c>
      <c r="B1120" s="163">
        <v>41518</v>
      </c>
      <c r="C1120" s="31">
        <v>58938.959748745001</v>
      </c>
      <c r="D1120" s="31">
        <v>0</v>
      </c>
      <c r="E1120" s="31">
        <v>7064.3782488107699</v>
      </c>
      <c r="F1120" s="31">
        <v>5891.0083780884697</v>
      </c>
      <c r="G1120" s="31">
        <v>1589.7954306900499</v>
      </c>
      <c r="H1120" s="31">
        <v>0</v>
      </c>
      <c r="I1120" s="31">
        <v>0</v>
      </c>
      <c r="J1120" s="31">
        <v>26975.1252663136</v>
      </c>
      <c r="K1120" s="31">
        <v>0</v>
      </c>
      <c r="L1120" s="31">
        <v>223.29622185975299</v>
      </c>
      <c r="M1120" s="31">
        <v>26614.5372676849</v>
      </c>
      <c r="N1120" s="31">
        <v>4899.0817263126401</v>
      </c>
      <c r="O1120" s="31">
        <v>0</v>
      </c>
      <c r="P1120" s="31">
        <v>31070.826644420598</v>
      </c>
      <c r="Q1120" s="31">
        <v>3388.1217373013501</v>
      </c>
      <c r="R1120" s="31">
        <v>0</v>
      </c>
      <c r="S1120" s="31">
        <v>1589.82026995718</v>
      </c>
      <c r="T1120" s="31">
        <v>0</v>
      </c>
      <c r="U1120" s="31">
        <v>27137.011030673999</v>
      </c>
      <c r="V1120" s="31">
        <v>3530639.37286377</v>
      </c>
      <c r="W1120" s="31">
        <v>0</v>
      </c>
      <c r="X1120" s="31">
        <v>408887.20622253401</v>
      </c>
      <c r="Y1120" s="31">
        <v>293357.68711852998</v>
      </c>
      <c r="Z1120" s="31">
        <v>194178.600950241</v>
      </c>
      <c r="AA1120" s="31">
        <v>0</v>
      </c>
      <c r="AB1120" s="31">
        <v>0</v>
      </c>
      <c r="AC1120" s="31">
        <v>7687724.9243774395</v>
      </c>
      <c r="AD1120" s="31">
        <v>0</v>
      </c>
      <c r="AE1120" s="31">
        <v>29486.593225956</v>
      </c>
      <c r="AF1120" s="31">
        <v>1432113.21801758</v>
      </c>
      <c r="AG1120" s="31">
        <v>625454.05436706496</v>
      </c>
      <c r="AH1120" s="31">
        <v>0</v>
      </c>
      <c r="AI1120" s="31">
        <v>1339586.3578033401</v>
      </c>
      <c r="AJ1120" s="31">
        <v>515629.44786834699</v>
      </c>
      <c r="AK1120" s="31">
        <v>0</v>
      </c>
      <c r="AL1120" s="31">
        <v>194344.15227317801</v>
      </c>
      <c r="AM1120" s="31">
        <v>0</v>
      </c>
      <c r="AN1120" s="31">
        <v>7729052.7558593797</v>
      </c>
      <c r="AO1120" s="31">
        <v>33441693.9758301</v>
      </c>
      <c r="AP1120" s="31">
        <v>0</v>
      </c>
      <c r="AQ1120" s="31">
        <v>3468679.9814147898</v>
      </c>
      <c r="AR1120" s="31">
        <v>2493434.2947998</v>
      </c>
      <c r="AS1120" s="31">
        <v>1596141.6233978299</v>
      </c>
      <c r="AT1120" s="31">
        <v>0</v>
      </c>
      <c r="AU1120" s="31">
        <v>0</v>
      </c>
      <c r="AV1120" s="31">
        <v>28101215.459472701</v>
      </c>
      <c r="AW1120" s="31">
        <v>0</v>
      </c>
      <c r="AX1120" s="31">
        <v>216732.74630737299</v>
      </c>
      <c r="AY1120" s="31">
        <v>13963424.7855225</v>
      </c>
      <c r="AZ1120" s="31">
        <v>5321816.0838623</v>
      </c>
      <c r="BA1120" s="31">
        <v>0</v>
      </c>
      <c r="BB1120" s="31">
        <v>13040342.993774399</v>
      </c>
      <c r="BC1120" s="31">
        <v>4429122.5652465802</v>
      </c>
      <c r="BD1120" s="31">
        <v>0</v>
      </c>
      <c r="BE1120" s="31">
        <v>1597380.54069519</v>
      </c>
      <c r="BF1120" s="31">
        <v>0</v>
      </c>
      <c r="BG1120" s="31">
        <v>28228539.583007801</v>
      </c>
      <c r="BH1120" s="31">
        <v>7994325.1013183603</v>
      </c>
      <c r="BI1120" s="31">
        <v>0</v>
      </c>
      <c r="BJ1120" s="31">
        <v>1438930.61778259</v>
      </c>
      <c r="BK1120" s="31">
        <v>853039.94963836705</v>
      </c>
      <c r="BL1120" s="31">
        <v>0</v>
      </c>
      <c r="BM1120" s="31">
        <v>0</v>
      </c>
      <c r="BN1120" s="31">
        <v>0</v>
      </c>
      <c r="BO1120" s="31">
        <v>0</v>
      </c>
      <c r="BP1120" s="31">
        <v>0</v>
      </c>
      <c r="BQ1120" s="31">
        <v>0</v>
      </c>
      <c r="BR1120" s="31">
        <v>4468571.8225097703</v>
      </c>
      <c r="BS1120" s="31">
        <v>2086199.3209228499</v>
      </c>
      <c r="BT1120" s="31">
        <v>0</v>
      </c>
      <c r="BU1120" s="31">
        <v>810075.15999603295</v>
      </c>
      <c r="BV1120" s="31">
        <v>2025008.05020142</v>
      </c>
      <c r="BW1120" s="31">
        <v>0</v>
      </c>
      <c r="BX1120" s="31">
        <v>113963.324975967</v>
      </c>
      <c r="BY1120" s="31">
        <v>0</v>
      </c>
      <c r="BZ1120" s="31">
        <v>0</v>
      </c>
      <c r="CA1120" s="31">
        <v>66012.619646072402</v>
      </c>
      <c r="CB1120" s="31">
        <v>3935333.6727905301</v>
      </c>
      <c r="CC1120" s="31">
        <v>36919560.7265625</v>
      </c>
      <c r="CD1120" s="31">
        <v>9424338.5607910194</v>
      </c>
      <c r="CE1120" s="31">
        <v>1589.51828788221</v>
      </c>
      <c r="CF1120" s="31">
        <v>193256.61972999599</v>
      </c>
      <c r="CG1120" s="31">
        <v>1595911.11209106</v>
      </c>
      <c r="CH1120" s="31">
        <v>113963.324975967</v>
      </c>
      <c r="CI1120" s="31">
        <v>67610.006936073303</v>
      </c>
      <c r="CJ1120" s="31">
        <v>4128223.5544738802</v>
      </c>
      <c r="CK1120" s="31">
        <v>38512530.588867202</v>
      </c>
      <c r="CL1120" s="31">
        <v>9544385.8747558594</v>
      </c>
      <c r="CM1120" s="31">
        <v>94766.926636695905</v>
      </c>
      <c r="CN1120" s="31">
        <v>11849805.321167</v>
      </c>
      <c r="CO1120" s="31">
        <v>66704609.950195298</v>
      </c>
      <c r="CP1120" s="31">
        <v>9544385.8747558594</v>
      </c>
    </row>
    <row r="1121" spans="1:94">
      <c r="A1121" s="138" t="s">
        <v>84</v>
      </c>
      <c r="B1121" s="163">
        <v>41609</v>
      </c>
      <c r="C1121" s="31">
        <v>58491.424571991003</v>
      </c>
      <c r="D1121" s="31">
        <v>0</v>
      </c>
      <c r="E1121" s="31">
        <v>6843.2965745329902</v>
      </c>
      <c r="F1121" s="31">
        <v>5733.58337879181</v>
      </c>
      <c r="G1121" s="31">
        <v>1544.1262285411401</v>
      </c>
      <c r="H1121" s="31">
        <v>0</v>
      </c>
      <c r="I1121" s="31">
        <v>0</v>
      </c>
      <c r="J1121" s="31">
        <v>26731.625775575601</v>
      </c>
      <c r="K1121" s="31">
        <v>0</v>
      </c>
      <c r="L1121" s="31">
        <v>170.689473619685</v>
      </c>
      <c r="M1121" s="31">
        <v>26582.649509668401</v>
      </c>
      <c r="N1121" s="31">
        <v>4874.90098422766</v>
      </c>
      <c r="O1121" s="31">
        <v>0</v>
      </c>
      <c r="P1121" s="31">
        <v>30473.561053276098</v>
      </c>
      <c r="Q1121" s="31">
        <v>3351.7455067634601</v>
      </c>
      <c r="R1121" s="31">
        <v>0</v>
      </c>
      <c r="S1121" s="31">
        <v>1538.8285389989601</v>
      </c>
      <c r="T1121" s="31">
        <v>0</v>
      </c>
      <c r="U1121" s="31">
        <v>27006.598264217399</v>
      </c>
      <c r="V1121" s="31">
        <v>3470539.1234741202</v>
      </c>
      <c r="W1121" s="31">
        <v>0</v>
      </c>
      <c r="X1121" s="31">
        <v>392120.93545913702</v>
      </c>
      <c r="Y1121" s="31">
        <v>287284.52988052397</v>
      </c>
      <c r="Z1121" s="31">
        <v>186089.32578659101</v>
      </c>
      <c r="AA1121" s="31">
        <v>0</v>
      </c>
      <c r="AB1121" s="31">
        <v>0</v>
      </c>
      <c r="AC1121" s="31">
        <v>7552996.9486084003</v>
      </c>
      <c r="AD1121" s="31">
        <v>0</v>
      </c>
      <c r="AE1121" s="31">
        <v>23452.783056497599</v>
      </c>
      <c r="AF1121" s="31">
        <v>1416455.33293152</v>
      </c>
      <c r="AG1121" s="31">
        <v>610286.52507018996</v>
      </c>
      <c r="AH1121" s="31">
        <v>0</v>
      </c>
      <c r="AI1121" s="31">
        <v>1297581.1157074</v>
      </c>
      <c r="AJ1121" s="31">
        <v>503105.47383880598</v>
      </c>
      <c r="AK1121" s="31">
        <v>0</v>
      </c>
      <c r="AL1121" s="31">
        <v>183703.05694961501</v>
      </c>
      <c r="AM1121" s="31">
        <v>0</v>
      </c>
      <c r="AN1121" s="31">
        <v>7623528.1235961895</v>
      </c>
      <c r="AO1121" s="31">
        <v>32899816.2724609</v>
      </c>
      <c r="AP1121" s="31">
        <v>0</v>
      </c>
      <c r="AQ1121" s="31">
        <v>3311751.8078002902</v>
      </c>
      <c r="AR1121" s="31">
        <v>2393496.8247985798</v>
      </c>
      <c r="AS1121" s="31">
        <v>1543675.1274871801</v>
      </c>
      <c r="AT1121" s="31">
        <v>0</v>
      </c>
      <c r="AU1121" s="31">
        <v>0</v>
      </c>
      <c r="AV1121" s="31">
        <v>27850440.769042999</v>
      </c>
      <c r="AW1121" s="31">
        <v>0</v>
      </c>
      <c r="AX1121" s="31">
        <v>185780.11371421799</v>
      </c>
      <c r="AY1121" s="31">
        <v>13831791.205078101</v>
      </c>
      <c r="AZ1121" s="31">
        <v>5221671.9636840802</v>
      </c>
      <c r="BA1121" s="31">
        <v>0</v>
      </c>
      <c r="BB1121" s="31">
        <v>12639015.3394775</v>
      </c>
      <c r="BC1121" s="31">
        <v>4329832.3040771503</v>
      </c>
      <c r="BD1121" s="31">
        <v>0</v>
      </c>
      <c r="BE1121" s="31">
        <v>1528224.1723938</v>
      </c>
      <c r="BF1121" s="31">
        <v>0</v>
      </c>
      <c r="BG1121" s="31">
        <v>28101480.558837902</v>
      </c>
      <c r="BH1121" s="31">
        <v>7909048.9453735398</v>
      </c>
      <c r="BI1121" s="31">
        <v>0</v>
      </c>
      <c r="BJ1121" s="31">
        <v>1449379.9162292499</v>
      </c>
      <c r="BK1121" s="31">
        <v>855107.64549255394</v>
      </c>
      <c r="BL1121" s="31">
        <v>0</v>
      </c>
      <c r="BM1121" s="31">
        <v>0</v>
      </c>
      <c r="BN1121" s="31">
        <v>0</v>
      </c>
      <c r="BO1121" s="31">
        <v>0</v>
      </c>
      <c r="BP1121" s="31">
        <v>0</v>
      </c>
      <c r="BQ1121" s="31">
        <v>0</v>
      </c>
      <c r="BR1121" s="31">
        <v>4441292.8471679697</v>
      </c>
      <c r="BS1121" s="31">
        <v>2048821.2224884001</v>
      </c>
      <c r="BT1121" s="31">
        <v>0</v>
      </c>
      <c r="BU1121" s="31">
        <v>916473.479995728</v>
      </c>
      <c r="BV1121" s="31">
        <v>2020395.2564697301</v>
      </c>
      <c r="BW1121" s="31">
        <v>0</v>
      </c>
      <c r="BX1121" s="31">
        <v>121859.786030769</v>
      </c>
      <c r="BY1121" s="31">
        <v>0</v>
      </c>
      <c r="BZ1121" s="31">
        <v>0</v>
      </c>
      <c r="CA1121" s="31">
        <v>65364.391929149599</v>
      </c>
      <c r="CB1121" s="31">
        <v>3849241.1703185998</v>
      </c>
      <c r="CC1121" s="31">
        <v>36086402.537597701</v>
      </c>
      <c r="CD1121" s="31">
        <v>9359822.13134766</v>
      </c>
      <c r="CE1121" s="31">
        <v>1546.6680003404599</v>
      </c>
      <c r="CF1121" s="31">
        <v>185291.29976654099</v>
      </c>
      <c r="CG1121" s="31">
        <v>1536589.9779357901</v>
      </c>
      <c r="CH1121" s="31">
        <v>121859.786030769</v>
      </c>
      <c r="CI1121" s="31">
        <v>66910.523296356201</v>
      </c>
      <c r="CJ1121" s="31">
        <v>4034239.6851806599</v>
      </c>
      <c r="CK1121" s="31">
        <v>37617872.0166016</v>
      </c>
      <c r="CL1121" s="31">
        <v>9475832.1048584003</v>
      </c>
      <c r="CM1121" s="31">
        <v>93657.445408821106</v>
      </c>
      <c r="CN1121" s="31">
        <v>11650873.029418901</v>
      </c>
      <c r="CO1121" s="31">
        <v>65676222.400878899</v>
      </c>
      <c r="CP1121" s="31">
        <v>9475832.1048584003</v>
      </c>
    </row>
    <row r="1122" spans="1:94">
      <c r="A1122" s="138" t="s">
        <v>84</v>
      </c>
      <c r="B1122" s="163">
        <v>41699</v>
      </c>
      <c r="C1122" s="31">
        <v>58413.016024112701</v>
      </c>
      <c r="D1122" s="31">
        <v>0</v>
      </c>
      <c r="E1122" s="31">
        <v>6651.2167763114003</v>
      </c>
      <c r="F1122" s="31">
        <v>5672.0589846372604</v>
      </c>
      <c r="G1122" s="31">
        <v>1530.5523369610301</v>
      </c>
      <c r="H1122" s="31">
        <v>0</v>
      </c>
      <c r="I1122" s="31">
        <v>0</v>
      </c>
      <c r="J1122" s="31">
        <v>27183.886633396101</v>
      </c>
      <c r="K1122" s="31">
        <v>0</v>
      </c>
      <c r="L1122" s="31">
        <v>226.150865044445</v>
      </c>
      <c r="M1122" s="31">
        <v>26577.332739829999</v>
      </c>
      <c r="N1122" s="31">
        <v>4878.9804235696802</v>
      </c>
      <c r="O1122" s="31">
        <v>0</v>
      </c>
      <c r="P1122" s="31">
        <v>29824.382776260401</v>
      </c>
      <c r="Q1122" s="31">
        <v>3304.17016193271</v>
      </c>
      <c r="R1122" s="31">
        <v>0</v>
      </c>
      <c r="S1122" s="31">
        <v>1531.3911516517401</v>
      </c>
      <c r="T1122" s="31">
        <v>0</v>
      </c>
      <c r="U1122" s="31">
        <v>27017.6661779881</v>
      </c>
      <c r="V1122" s="31">
        <v>3451005.8811340299</v>
      </c>
      <c r="W1122" s="31">
        <v>0</v>
      </c>
      <c r="X1122" s="31">
        <v>344255.71139526402</v>
      </c>
      <c r="Y1122" s="31">
        <v>276615.95498657197</v>
      </c>
      <c r="Z1122" s="31">
        <v>176937.920192719</v>
      </c>
      <c r="AA1122" s="31">
        <v>0</v>
      </c>
      <c r="AB1122" s="31">
        <v>0</v>
      </c>
      <c r="AC1122" s="31">
        <v>7585879.52062988</v>
      </c>
      <c r="AD1122" s="31">
        <v>0</v>
      </c>
      <c r="AE1122" s="31">
        <v>25770.671317815799</v>
      </c>
      <c r="AF1122" s="31">
        <v>1411786.9516906701</v>
      </c>
      <c r="AG1122" s="31">
        <v>601907.679924011</v>
      </c>
      <c r="AH1122" s="31">
        <v>0</v>
      </c>
      <c r="AI1122" s="31">
        <v>1271191.5920715299</v>
      </c>
      <c r="AJ1122" s="31">
        <v>494840.090389252</v>
      </c>
      <c r="AK1122" s="31">
        <v>0</v>
      </c>
      <c r="AL1122" s="31">
        <v>178696.65688705401</v>
      </c>
      <c r="AM1122" s="31">
        <v>0</v>
      </c>
      <c r="AN1122" s="31">
        <v>7531508.1600341797</v>
      </c>
      <c r="AO1122" s="31">
        <v>32828654.526367199</v>
      </c>
      <c r="AP1122" s="31">
        <v>0</v>
      </c>
      <c r="AQ1122" s="31">
        <v>2866772.0910339402</v>
      </c>
      <c r="AR1122" s="31">
        <v>2273585.046875</v>
      </c>
      <c r="AS1122" s="31">
        <v>1468807.97059631</v>
      </c>
      <c r="AT1122" s="31">
        <v>0</v>
      </c>
      <c r="AU1122" s="31">
        <v>0</v>
      </c>
      <c r="AV1122" s="31">
        <v>28243291.7416992</v>
      </c>
      <c r="AW1122" s="31">
        <v>0</v>
      </c>
      <c r="AX1122" s="31">
        <v>205744.87616729701</v>
      </c>
      <c r="AY1122" s="31">
        <v>13828666.651367201</v>
      </c>
      <c r="AZ1122" s="31">
        <v>5176407.1278686495</v>
      </c>
      <c r="BA1122" s="31">
        <v>0</v>
      </c>
      <c r="BB1122" s="31">
        <v>12214750.572631801</v>
      </c>
      <c r="BC1122" s="31">
        <v>4260609.7525024395</v>
      </c>
      <c r="BD1122" s="31">
        <v>0</v>
      </c>
      <c r="BE1122" s="31">
        <v>1483456.1762695301</v>
      </c>
      <c r="BF1122" s="31">
        <v>0</v>
      </c>
      <c r="BG1122" s="31">
        <v>27995687.916503899</v>
      </c>
      <c r="BH1122" s="31">
        <v>8024496.5675659198</v>
      </c>
      <c r="BI1122" s="31">
        <v>0</v>
      </c>
      <c r="BJ1122" s="31">
        <v>1392467.14208984</v>
      </c>
      <c r="BK1122" s="31">
        <v>854016.27001953102</v>
      </c>
      <c r="BL1122" s="31">
        <v>0</v>
      </c>
      <c r="BM1122" s="31">
        <v>0</v>
      </c>
      <c r="BN1122" s="31">
        <v>0</v>
      </c>
      <c r="BO1122" s="31">
        <v>0</v>
      </c>
      <c r="BP1122" s="31">
        <v>0</v>
      </c>
      <c r="BQ1122" s="31">
        <v>0</v>
      </c>
      <c r="BR1122" s="31">
        <v>4436540.6130981399</v>
      </c>
      <c r="BS1122" s="31">
        <v>2041360.7660827599</v>
      </c>
      <c r="BT1122" s="31">
        <v>0</v>
      </c>
      <c r="BU1122" s="31">
        <v>904915.49999237095</v>
      </c>
      <c r="BV1122" s="31">
        <v>2020432.3892669701</v>
      </c>
      <c r="BW1122" s="31">
        <v>0</v>
      </c>
      <c r="BX1122" s="31">
        <v>122118.72336006199</v>
      </c>
      <c r="BY1122" s="31">
        <v>0</v>
      </c>
      <c r="BZ1122" s="31">
        <v>0</v>
      </c>
      <c r="CA1122" s="31">
        <v>65036.770724296599</v>
      </c>
      <c r="CB1122" s="31">
        <v>3811713.7703857399</v>
      </c>
      <c r="CC1122" s="31">
        <v>35831762.7724609</v>
      </c>
      <c r="CD1122" s="31">
        <v>9430873.2893066406</v>
      </c>
      <c r="CE1122" s="31">
        <v>1527.90109534562</v>
      </c>
      <c r="CF1122" s="31">
        <v>178769.791980743</v>
      </c>
      <c r="CG1122" s="31">
        <v>1480283.8457641599</v>
      </c>
      <c r="CH1122" s="31">
        <v>122118.72336006199</v>
      </c>
      <c r="CI1122" s="31">
        <v>66562.509201049805</v>
      </c>
      <c r="CJ1122" s="31">
        <v>3991050.2732543899</v>
      </c>
      <c r="CK1122" s="31">
        <v>37319860.603515603</v>
      </c>
      <c r="CL1122" s="31">
        <v>9552316.0513915997</v>
      </c>
      <c r="CM1122" s="31">
        <v>93326.407168388396</v>
      </c>
      <c r="CN1122" s="31">
        <v>11533077.8703613</v>
      </c>
      <c r="CO1122" s="31">
        <v>65341634.986328103</v>
      </c>
      <c r="CP1122" s="31">
        <v>9552316.0513915997</v>
      </c>
    </row>
    <row r="1123" spans="1:94">
      <c r="A1123" s="138" t="s">
        <v>84</v>
      </c>
      <c r="B1123" s="163">
        <v>41791</v>
      </c>
      <c r="C1123" s="31">
        <v>58126.144631385803</v>
      </c>
      <c r="D1123" s="31">
        <v>0</v>
      </c>
      <c r="E1123" s="31">
        <v>6566.09565126896</v>
      </c>
      <c r="F1123" s="31">
        <v>5636.82321161032</v>
      </c>
      <c r="G1123" s="31">
        <v>1520.75128343701</v>
      </c>
      <c r="H1123" s="31">
        <v>0</v>
      </c>
      <c r="I1123" s="31">
        <v>0</v>
      </c>
      <c r="J1123" s="31">
        <v>27152.959238767598</v>
      </c>
      <c r="K1123" s="31">
        <v>0</v>
      </c>
      <c r="L1123" s="31">
        <v>484.08951914683001</v>
      </c>
      <c r="M1123" s="31">
        <v>26431.193020343799</v>
      </c>
      <c r="N1123" s="31">
        <v>4906.4822261333502</v>
      </c>
      <c r="O1123" s="31">
        <v>0</v>
      </c>
      <c r="P1123" s="31">
        <v>29568.265439033501</v>
      </c>
      <c r="Q1123" s="31">
        <v>3284.0057968199299</v>
      </c>
      <c r="R1123" s="31">
        <v>0</v>
      </c>
      <c r="S1123" s="31">
        <v>1524.53427897394</v>
      </c>
      <c r="T1123" s="31">
        <v>0</v>
      </c>
      <c r="U1123" s="31">
        <v>27076.376974821102</v>
      </c>
      <c r="V1123" s="31">
        <v>3436836.2763366699</v>
      </c>
      <c r="W1123" s="31">
        <v>0</v>
      </c>
      <c r="X1123" s="31">
        <v>332517.35516357399</v>
      </c>
      <c r="Y1123" s="31">
        <v>266903.59366607701</v>
      </c>
      <c r="Z1123" s="31">
        <v>179319.81235122701</v>
      </c>
      <c r="AA1123" s="31">
        <v>0</v>
      </c>
      <c r="AB1123" s="31">
        <v>0</v>
      </c>
      <c r="AC1123" s="31">
        <v>7618904.7901001005</v>
      </c>
      <c r="AD1123" s="31">
        <v>0</v>
      </c>
      <c r="AE1123" s="31">
        <v>26125.2759449482</v>
      </c>
      <c r="AF1123" s="31">
        <v>1404712.88621521</v>
      </c>
      <c r="AG1123" s="31">
        <v>593500.17507934605</v>
      </c>
      <c r="AH1123" s="31">
        <v>0</v>
      </c>
      <c r="AI1123" s="31">
        <v>1258532.5869293199</v>
      </c>
      <c r="AJ1123" s="31">
        <v>486844.91409683198</v>
      </c>
      <c r="AK1123" s="31">
        <v>0</v>
      </c>
      <c r="AL1123" s="31">
        <v>179701.14177894601</v>
      </c>
      <c r="AM1123" s="31">
        <v>0</v>
      </c>
      <c r="AN1123" s="31">
        <v>7584046.7429809598</v>
      </c>
      <c r="AO1123" s="31">
        <v>32773696.0314941</v>
      </c>
      <c r="AP1123" s="31">
        <v>0</v>
      </c>
      <c r="AQ1123" s="31">
        <v>2773811.4901123</v>
      </c>
      <c r="AR1123" s="31">
        <v>2201636.9088745099</v>
      </c>
      <c r="AS1123" s="31">
        <v>1492789.4261016799</v>
      </c>
      <c r="AT1123" s="31">
        <v>0</v>
      </c>
      <c r="AU1123" s="31">
        <v>0</v>
      </c>
      <c r="AV1123" s="31">
        <v>28344511.1728516</v>
      </c>
      <c r="AW1123" s="31">
        <v>0</v>
      </c>
      <c r="AX1123" s="31">
        <v>194544.35086822501</v>
      </c>
      <c r="AY1123" s="31">
        <v>13805174.146484399</v>
      </c>
      <c r="AZ1123" s="31">
        <v>5120448.9635009803</v>
      </c>
      <c r="BA1123" s="31">
        <v>0</v>
      </c>
      <c r="BB1123" s="31">
        <v>12188423.0930176</v>
      </c>
      <c r="BC1123" s="31">
        <v>4213900.18859863</v>
      </c>
      <c r="BD1123" s="31">
        <v>0</v>
      </c>
      <c r="BE1123" s="31">
        <v>1491341.4815978999</v>
      </c>
      <c r="BF1123" s="31">
        <v>0</v>
      </c>
      <c r="BG1123" s="31">
        <v>28283462.925048798</v>
      </c>
      <c r="BH1123" s="31">
        <v>8002378.1723022498</v>
      </c>
      <c r="BI1123" s="31">
        <v>0</v>
      </c>
      <c r="BJ1123" s="31">
        <v>1386685.75050354</v>
      </c>
      <c r="BK1123" s="31">
        <v>839117.93270874</v>
      </c>
      <c r="BL1123" s="31">
        <v>0</v>
      </c>
      <c r="BM1123" s="31">
        <v>0</v>
      </c>
      <c r="BN1123" s="31">
        <v>0</v>
      </c>
      <c r="BO1123" s="31">
        <v>0</v>
      </c>
      <c r="BP1123" s="31">
        <v>0</v>
      </c>
      <c r="BQ1123" s="31">
        <v>0</v>
      </c>
      <c r="BR1123" s="31">
        <v>4432150.3558959998</v>
      </c>
      <c r="BS1123" s="31">
        <v>2029852.6576080299</v>
      </c>
      <c r="BT1123" s="31">
        <v>0</v>
      </c>
      <c r="BU1123" s="31">
        <v>901905.15998840297</v>
      </c>
      <c r="BV1123" s="31">
        <v>2019124.3941802999</v>
      </c>
      <c r="BW1123" s="31">
        <v>0</v>
      </c>
      <c r="BX1123" s="31">
        <v>125525.01972198499</v>
      </c>
      <c r="BY1123" s="31">
        <v>0</v>
      </c>
      <c r="BZ1123" s="31">
        <v>0</v>
      </c>
      <c r="CA1123" s="31">
        <v>64665.072004795104</v>
      </c>
      <c r="CB1123" s="31">
        <v>3771541.5473632799</v>
      </c>
      <c r="CC1123" s="31">
        <v>35520974.059570298</v>
      </c>
      <c r="CD1123" s="31">
        <v>9382510.62109375</v>
      </c>
      <c r="CE1123" s="31">
        <v>1520.95710164309</v>
      </c>
      <c r="CF1123" s="31">
        <v>179011.46131896999</v>
      </c>
      <c r="CG1123" s="31">
        <v>1487532.02667236</v>
      </c>
      <c r="CH1123" s="31">
        <v>125525.01972198499</v>
      </c>
      <c r="CI1123" s="31">
        <v>66182.976605415301</v>
      </c>
      <c r="CJ1123" s="31">
        <v>3950383.1507873498</v>
      </c>
      <c r="CK1123" s="31">
        <v>37006158.081542999</v>
      </c>
      <c r="CL1123" s="31">
        <v>9508290.1013183594</v>
      </c>
      <c r="CM1123" s="31">
        <v>93037.730227470398</v>
      </c>
      <c r="CN1123" s="31">
        <v>11538254.3166504</v>
      </c>
      <c r="CO1123" s="31">
        <v>65359468.3525391</v>
      </c>
      <c r="CP1123" s="31">
        <v>9508290.1013183594</v>
      </c>
    </row>
    <row r="1124" spans="1:94">
      <c r="A1124" s="138" t="s">
        <v>84</v>
      </c>
      <c r="B1124" s="163">
        <v>41883</v>
      </c>
      <c r="C1124" s="31">
        <v>58123.612559795401</v>
      </c>
      <c r="D1124" s="31">
        <v>0</v>
      </c>
      <c r="E1124" s="31">
        <v>6493.76141375303</v>
      </c>
      <c r="F1124" s="31">
        <v>5614.0226339697801</v>
      </c>
      <c r="G1124" s="31">
        <v>1502.0609053522301</v>
      </c>
      <c r="H1124" s="31">
        <v>0</v>
      </c>
      <c r="I1124" s="31">
        <v>0</v>
      </c>
      <c r="J1124" s="31">
        <v>26983.532380580898</v>
      </c>
      <c r="K1124" s="31">
        <v>0</v>
      </c>
      <c r="L1124" s="31">
        <v>570.79059690982103</v>
      </c>
      <c r="M1124" s="31">
        <v>26501.509940624201</v>
      </c>
      <c r="N1124" s="31">
        <v>4873.16389447451</v>
      </c>
      <c r="O1124" s="31">
        <v>0</v>
      </c>
      <c r="P1124" s="31">
        <v>29546.796916723299</v>
      </c>
      <c r="Q1124" s="31">
        <v>3278.5319645404802</v>
      </c>
      <c r="R1124" s="31">
        <v>0</v>
      </c>
      <c r="S1124" s="31">
        <v>1501.1077352613199</v>
      </c>
      <c r="T1124" s="31">
        <v>0</v>
      </c>
      <c r="U1124" s="31">
        <v>27091.538018464998</v>
      </c>
      <c r="V1124" s="31">
        <v>3438456.4288330101</v>
      </c>
      <c r="W1124" s="31">
        <v>0</v>
      </c>
      <c r="X1124" s="31">
        <v>321977.704608917</v>
      </c>
      <c r="Y1124" s="31">
        <v>260924.88905906701</v>
      </c>
      <c r="Z1124" s="31">
        <v>173575.47028160101</v>
      </c>
      <c r="AA1124" s="31">
        <v>0</v>
      </c>
      <c r="AB1124" s="31">
        <v>0</v>
      </c>
      <c r="AC1124" s="31">
        <v>7564060.3968505897</v>
      </c>
      <c r="AD1124" s="31">
        <v>0</v>
      </c>
      <c r="AE1124" s="31">
        <v>31616.393372297302</v>
      </c>
      <c r="AF1124" s="31">
        <v>1413292.83151245</v>
      </c>
      <c r="AG1124" s="31">
        <v>579955.57535553002</v>
      </c>
      <c r="AH1124" s="31">
        <v>0</v>
      </c>
      <c r="AI1124" s="31">
        <v>1250028.6500396701</v>
      </c>
      <c r="AJ1124" s="31">
        <v>487992.30366516102</v>
      </c>
      <c r="AK1124" s="31">
        <v>0</v>
      </c>
      <c r="AL1124" s="31">
        <v>173404.69350624099</v>
      </c>
      <c r="AM1124" s="31">
        <v>0</v>
      </c>
      <c r="AN1124" s="31">
        <v>7604373.7962036096</v>
      </c>
      <c r="AO1124" s="31">
        <v>32954119.603515599</v>
      </c>
      <c r="AP1124" s="31">
        <v>0</v>
      </c>
      <c r="AQ1124" s="31">
        <v>2729572.9779968299</v>
      </c>
      <c r="AR1124" s="31">
        <v>2187890.2315978999</v>
      </c>
      <c r="AS1124" s="31">
        <v>1434015.7971191399</v>
      </c>
      <c r="AT1124" s="31">
        <v>0</v>
      </c>
      <c r="AU1124" s="31">
        <v>0</v>
      </c>
      <c r="AV1124" s="31">
        <v>28136814.970703099</v>
      </c>
      <c r="AW1124" s="31">
        <v>0</v>
      </c>
      <c r="AX1124" s="31">
        <v>264398.11154556298</v>
      </c>
      <c r="AY1124" s="31">
        <v>13960357.9957275</v>
      </c>
      <c r="AZ1124" s="31">
        <v>5005920.7544555701</v>
      </c>
      <c r="BA1124" s="31">
        <v>0</v>
      </c>
      <c r="BB1124" s="31">
        <v>12302736.263427701</v>
      </c>
      <c r="BC1124" s="31">
        <v>4215949.7810668899</v>
      </c>
      <c r="BD1124" s="31">
        <v>0</v>
      </c>
      <c r="BE1124" s="31">
        <v>1434241.8563079799</v>
      </c>
      <c r="BF1124" s="31">
        <v>0</v>
      </c>
      <c r="BG1124" s="31">
        <v>28258354.1408691</v>
      </c>
      <c r="BH1124" s="31">
        <v>7938922.3574829102</v>
      </c>
      <c r="BI1124" s="31">
        <v>0</v>
      </c>
      <c r="BJ1124" s="31">
        <v>1386048.3819732701</v>
      </c>
      <c r="BK1124" s="31">
        <v>818661.82105255104</v>
      </c>
      <c r="BL1124" s="31">
        <v>0</v>
      </c>
      <c r="BM1124" s="31">
        <v>0</v>
      </c>
      <c r="BN1124" s="31">
        <v>0</v>
      </c>
      <c r="BO1124" s="31">
        <v>0</v>
      </c>
      <c r="BP1124" s="31">
        <v>0</v>
      </c>
      <c r="BQ1124" s="31">
        <v>0</v>
      </c>
      <c r="BR1124" s="31">
        <v>4471196.5525512705</v>
      </c>
      <c r="BS1124" s="31">
        <v>2013212.1707305899</v>
      </c>
      <c r="BT1124" s="31">
        <v>0</v>
      </c>
      <c r="BU1124" s="31">
        <v>756291.20162200904</v>
      </c>
      <c r="BV1124" s="31">
        <v>2037350.64903259</v>
      </c>
      <c r="BW1124" s="31">
        <v>0</v>
      </c>
      <c r="BX1124" s="31">
        <v>102157.074440956</v>
      </c>
      <c r="BY1124" s="31">
        <v>0</v>
      </c>
      <c r="BZ1124" s="31">
        <v>0</v>
      </c>
      <c r="CA1124" s="31">
        <v>64645.2620110512</v>
      </c>
      <c r="CB1124" s="31">
        <v>3755011.8171081501</v>
      </c>
      <c r="CC1124" s="31">
        <v>35721016.390625</v>
      </c>
      <c r="CD1124" s="31">
        <v>9316079.3294677697</v>
      </c>
      <c r="CE1124" s="31">
        <v>1501.92621318996</v>
      </c>
      <c r="CF1124" s="31">
        <v>172497.17686462399</v>
      </c>
      <c r="CG1124" s="31">
        <v>1435027.4284515399</v>
      </c>
      <c r="CH1124" s="31">
        <v>102157.074440956</v>
      </c>
      <c r="CI1124" s="31">
        <v>66151.667000770598</v>
      </c>
      <c r="CJ1124" s="31">
        <v>3927478.9927368201</v>
      </c>
      <c r="CK1124" s="31">
        <v>37156697.758300804</v>
      </c>
      <c r="CL1124" s="31">
        <v>9424060.1517334003</v>
      </c>
      <c r="CM1124" s="31">
        <v>93274.5510311127</v>
      </c>
      <c r="CN1124" s="31">
        <v>11525075.635253901</v>
      </c>
      <c r="CO1124" s="31">
        <v>65347202.3759766</v>
      </c>
      <c r="CP1124" s="31">
        <v>9424060.1517334003</v>
      </c>
    </row>
    <row r="1125" spans="1:94">
      <c r="A1125" s="138" t="s">
        <v>84</v>
      </c>
      <c r="B1125" s="163">
        <v>41974</v>
      </c>
      <c r="C1125" s="31">
        <v>58095.557932376898</v>
      </c>
      <c r="D1125" s="31">
        <v>0</v>
      </c>
      <c r="E1125" s="31">
        <v>6412.3450798392296</v>
      </c>
      <c r="F1125" s="31">
        <v>5579.7236512899399</v>
      </c>
      <c r="G1125" s="31">
        <v>1477.73451110721</v>
      </c>
      <c r="H1125" s="31">
        <v>0</v>
      </c>
      <c r="I1125" s="31">
        <v>0</v>
      </c>
      <c r="J1125" s="31">
        <v>26420.000761270501</v>
      </c>
      <c r="K1125" s="31">
        <v>0</v>
      </c>
      <c r="L1125" s="31">
        <v>779.86290587484802</v>
      </c>
      <c r="M1125" s="31">
        <v>26699.3852446079</v>
      </c>
      <c r="N1125" s="31">
        <v>4800.0191778540602</v>
      </c>
      <c r="O1125" s="31">
        <v>0</v>
      </c>
      <c r="P1125" s="31">
        <v>29157.844197273302</v>
      </c>
      <c r="Q1125" s="31">
        <v>3208.6079019010099</v>
      </c>
      <c r="R1125" s="31">
        <v>0</v>
      </c>
      <c r="S1125" s="31">
        <v>1475.0140410363699</v>
      </c>
      <c r="T1125" s="31">
        <v>0</v>
      </c>
      <c r="U1125" s="31">
        <v>26633.806084632899</v>
      </c>
      <c r="V1125" s="31">
        <v>3419538.7021484398</v>
      </c>
      <c r="W1125" s="31">
        <v>0</v>
      </c>
      <c r="X1125" s="31">
        <v>317387.61822128302</v>
      </c>
      <c r="Y1125" s="31">
        <v>256253.641536713</v>
      </c>
      <c r="Z1125" s="31">
        <v>168702.528440475</v>
      </c>
      <c r="AA1125" s="31">
        <v>0</v>
      </c>
      <c r="AB1125" s="31">
        <v>0</v>
      </c>
      <c r="AC1125" s="31">
        <v>7389670.4892578097</v>
      </c>
      <c r="AD1125" s="31">
        <v>0</v>
      </c>
      <c r="AE1125" s="31">
        <v>34397.0411877632</v>
      </c>
      <c r="AF1125" s="31">
        <v>1414700.39512634</v>
      </c>
      <c r="AG1125" s="31">
        <v>564924.23438262905</v>
      </c>
      <c r="AH1125" s="31">
        <v>0</v>
      </c>
      <c r="AI1125" s="31">
        <v>1228007.1920471201</v>
      </c>
      <c r="AJ1125" s="31">
        <v>481849.07396697998</v>
      </c>
      <c r="AK1125" s="31">
        <v>0</v>
      </c>
      <c r="AL1125" s="31">
        <v>166797.78526496899</v>
      </c>
      <c r="AM1125" s="31">
        <v>0</v>
      </c>
      <c r="AN1125" s="31">
        <v>7457052.4918823196</v>
      </c>
      <c r="AO1125" s="31">
        <v>32874295.957031298</v>
      </c>
      <c r="AP1125" s="31">
        <v>0</v>
      </c>
      <c r="AQ1125" s="31">
        <v>2620261.3475341802</v>
      </c>
      <c r="AR1125" s="31">
        <v>2108174.1180725102</v>
      </c>
      <c r="AS1125" s="31">
        <v>1412793.4304657001</v>
      </c>
      <c r="AT1125" s="31">
        <v>0</v>
      </c>
      <c r="AU1125" s="31">
        <v>0</v>
      </c>
      <c r="AV1125" s="31">
        <v>27700669.505127002</v>
      </c>
      <c r="AW1125" s="31">
        <v>0</v>
      </c>
      <c r="AX1125" s="31">
        <v>253493.30312728899</v>
      </c>
      <c r="AY1125" s="31">
        <v>14060140.4100342</v>
      </c>
      <c r="AZ1125" s="31">
        <v>4882617.1856079102</v>
      </c>
      <c r="BA1125" s="31">
        <v>0</v>
      </c>
      <c r="BB1125" s="31">
        <v>12117913.8919678</v>
      </c>
      <c r="BC1125" s="31">
        <v>4170236.0157775902</v>
      </c>
      <c r="BD1125" s="31">
        <v>0</v>
      </c>
      <c r="BE1125" s="31">
        <v>1399930.9083557101</v>
      </c>
      <c r="BF1125" s="31">
        <v>0</v>
      </c>
      <c r="BG1125" s="31">
        <v>27940500.0944824</v>
      </c>
      <c r="BH1125" s="31">
        <v>7939987.8427734403</v>
      </c>
      <c r="BI1125" s="31">
        <v>0</v>
      </c>
      <c r="BJ1125" s="31">
        <v>1379729.79364014</v>
      </c>
      <c r="BK1125" s="31">
        <v>807114.80112457299</v>
      </c>
      <c r="BL1125" s="31">
        <v>0</v>
      </c>
      <c r="BM1125" s="31">
        <v>0</v>
      </c>
      <c r="BN1125" s="31">
        <v>0</v>
      </c>
      <c r="BO1125" s="31">
        <v>0</v>
      </c>
      <c r="BP1125" s="31">
        <v>0</v>
      </c>
      <c r="BQ1125" s="31">
        <v>0</v>
      </c>
      <c r="BR1125" s="31">
        <v>4517387.8692627</v>
      </c>
      <c r="BS1125" s="31">
        <v>1987387.22529602</v>
      </c>
      <c r="BT1125" s="31">
        <v>0</v>
      </c>
      <c r="BU1125" s="31">
        <v>864688.46089172398</v>
      </c>
      <c r="BV1125" s="31">
        <v>2017989.88110352</v>
      </c>
      <c r="BW1125" s="31">
        <v>0</v>
      </c>
      <c r="BX1125" s="31">
        <v>110995.111922264</v>
      </c>
      <c r="BY1125" s="31">
        <v>0</v>
      </c>
      <c r="BZ1125" s="31">
        <v>0</v>
      </c>
      <c r="CA1125" s="31">
        <v>64536.823575496703</v>
      </c>
      <c r="CB1125" s="31">
        <v>3722486.44848633</v>
      </c>
      <c r="CC1125" s="31">
        <v>35350346.672363304</v>
      </c>
      <c r="CD1125" s="31">
        <v>9321323.4074706994</v>
      </c>
      <c r="CE1125" s="31">
        <v>1480.50159193575</v>
      </c>
      <c r="CF1125" s="31">
        <v>168053.58786964399</v>
      </c>
      <c r="CG1125" s="31">
        <v>1405377.1493530299</v>
      </c>
      <c r="CH1125" s="31">
        <v>110995.111922264</v>
      </c>
      <c r="CI1125" s="31">
        <v>66018.624539375305</v>
      </c>
      <c r="CJ1125" s="31">
        <v>3890541.3241272001</v>
      </c>
      <c r="CK1125" s="31">
        <v>36752103.916015603</v>
      </c>
      <c r="CL1125" s="31">
        <v>9426788.15771484</v>
      </c>
      <c r="CM1125" s="31">
        <v>92399.820331573501</v>
      </c>
      <c r="CN1125" s="31">
        <v>11341270.5982666</v>
      </c>
      <c r="CO1125" s="31">
        <v>64665246.019531302</v>
      </c>
      <c r="CP1125" s="31">
        <v>9426788.15771484</v>
      </c>
    </row>
    <row r="1126" spans="1:94">
      <c r="A1126" s="138" t="s">
        <v>84</v>
      </c>
      <c r="B1126" s="163">
        <v>42064</v>
      </c>
      <c r="C1126" s="31">
        <v>57815.688189029701</v>
      </c>
      <c r="D1126" s="31">
        <v>0</v>
      </c>
      <c r="E1126" s="31">
        <v>6171.6943728923798</v>
      </c>
      <c r="F1126" s="31">
        <v>5256.0344253778503</v>
      </c>
      <c r="G1126" s="31">
        <v>1479.2020344734201</v>
      </c>
      <c r="H1126" s="31">
        <v>0</v>
      </c>
      <c r="I1126" s="31">
        <v>0</v>
      </c>
      <c r="J1126" s="31">
        <v>27079.707782745401</v>
      </c>
      <c r="K1126" s="31">
        <v>0</v>
      </c>
      <c r="L1126" s="31">
        <v>151.853923268616</v>
      </c>
      <c r="M1126" s="31">
        <v>27032.910550832701</v>
      </c>
      <c r="N1126" s="31">
        <v>4651.7736463546798</v>
      </c>
      <c r="O1126" s="31">
        <v>0</v>
      </c>
      <c r="P1126" s="31">
        <v>28769.365404128999</v>
      </c>
      <c r="Q1126" s="31">
        <v>3155.10403034091</v>
      </c>
      <c r="R1126" s="31">
        <v>0</v>
      </c>
      <c r="S1126" s="31">
        <v>1479.25341427326</v>
      </c>
      <c r="T1126" s="31">
        <v>0</v>
      </c>
      <c r="U1126" s="31">
        <v>26824.021893978101</v>
      </c>
      <c r="V1126" s="31">
        <v>3372134.3474426302</v>
      </c>
      <c r="W1126" s="31">
        <v>0</v>
      </c>
      <c r="X1126" s="31">
        <v>313976.29173660302</v>
      </c>
      <c r="Y1126" s="31">
        <v>255404.313112259</v>
      </c>
      <c r="Z1126" s="31">
        <v>166346.01548957801</v>
      </c>
      <c r="AA1126" s="31">
        <v>0</v>
      </c>
      <c r="AB1126" s="31">
        <v>0</v>
      </c>
      <c r="AC1126" s="31">
        <v>7564480.5198364304</v>
      </c>
      <c r="AD1126" s="31">
        <v>0</v>
      </c>
      <c r="AE1126" s="31">
        <v>22180.377227783199</v>
      </c>
      <c r="AF1126" s="31">
        <v>1436540.70799255</v>
      </c>
      <c r="AG1126" s="31">
        <v>558992.71586608898</v>
      </c>
      <c r="AH1126" s="31">
        <v>0</v>
      </c>
      <c r="AI1126" s="31">
        <v>1185580.4343109101</v>
      </c>
      <c r="AJ1126" s="31">
        <v>494800.79942321801</v>
      </c>
      <c r="AK1126" s="31">
        <v>0</v>
      </c>
      <c r="AL1126" s="31">
        <v>168022.85877227801</v>
      </c>
      <c r="AM1126" s="31">
        <v>0</v>
      </c>
      <c r="AN1126" s="31">
        <v>7493124.8577880897</v>
      </c>
      <c r="AO1126" s="31">
        <v>32579841.143798798</v>
      </c>
      <c r="AP1126" s="31">
        <v>0</v>
      </c>
      <c r="AQ1126" s="31">
        <v>2588951.6016235398</v>
      </c>
      <c r="AR1126" s="31">
        <v>2079602.82281494</v>
      </c>
      <c r="AS1126" s="31">
        <v>1405454.5070342999</v>
      </c>
      <c r="AT1126" s="31">
        <v>0</v>
      </c>
      <c r="AU1126" s="31">
        <v>0</v>
      </c>
      <c r="AV1126" s="31">
        <v>28569244.401855499</v>
      </c>
      <c r="AW1126" s="31">
        <v>0</v>
      </c>
      <c r="AX1126" s="31">
        <v>168951.201747894</v>
      </c>
      <c r="AY1126" s="31">
        <v>14330373.376586899</v>
      </c>
      <c r="AZ1126" s="31">
        <v>4847123.8457641602</v>
      </c>
      <c r="BA1126" s="31">
        <v>0</v>
      </c>
      <c r="BB1126" s="31">
        <v>11543014.9291992</v>
      </c>
      <c r="BC1126" s="31">
        <v>4285561.6471557599</v>
      </c>
      <c r="BD1126" s="31">
        <v>0</v>
      </c>
      <c r="BE1126" s="31">
        <v>1419573.9676055899</v>
      </c>
      <c r="BF1126" s="31">
        <v>0</v>
      </c>
      <c r="BG1126" s="31">
        <v>28269261.340332001</v>
      </c>
      <c r="BH1126" s="31">
        <v>8048913.33056641</v>
      </c>
      <c r="BI1126" s="31">
        <v>0</v>
      </c>
      <c r="BJ1126" s="31">
        <v>1362947.6399841299</v>
      </c>
      <c r="BK1126" s="31">
        <v>789989.50698852504</v>
      </c>
      <c r="BL1126" s="31">
        <v>0</v>
      </c>
      <c r="BM1126" s="31">
        <v>0</v>
      </c>
      <c r="BN1126" s="31">
        <v>0</v>
      </c>
      <c r="BO1126" s="31">
        <v>0</v>
      </c>
      <c r="BP1126" s="31">
        <v>0</v>
      </c>
      <c r="BQ1126" s="31">
        <v>0</v>
      </c>
      <c r="BR1126" s="31">
        <v>4590680.2390747098</v>
      </c>
      <c r="BS1126" s="31">
        <v>1966759.83526611</v>
      </c>
      <c r="BT1126" s="31">
        <v>0</v>
      </c>
      <c r="BU1126" s="31">
        <v>833827.92110443104</v>
      </c>
      <c r="BV1126" s="31">
        <v>2008286.8235321001</v>
      </c>
      <c r="BW1126" s="31">
        <v>0</v>
      </c>
      <c r="BX1126" s="31">
        <v>116054.037475586</v>
      </c>
      <c r="BY1126" s="31">
        <v>0</v>
      </c>
      <c r="BZ1126" s="31">
        <v>0</v>
      </c>
      <c r="CA1126" s="31">
        <v>63962.683461189299</v>
      </c>
      <c r="CB1126" s="31">
        <v>3703402.6165771498</v>
      </c>
      <c r="CC1126" s="31">
        <v>35301361.229003899</v>
      </c>
      <c r="CD1126" s="31">
        <v>9426108.9390869103</v>
      </c>
      <c r="CE1126" s="31">
        <v>1476.2976032346501</v>
      </c>
      <c r="CF1126" s="31">
        <v>168348.38080024699</v>
      </c>
      <c r="CG1126" s="31">
        <v>1417141.4819641099</v>
      </c>
      <c r="CH1126" s="31">
        <v>116054.037475586</v>
      </c>
      <c r="CI1126" s="31">
        <v>65436.247022628799</v>
      </c>
      <c r="CJ1126" s="31">
        <v>3872139.7207641602</v>
      </c>
      <c r="CK1126" s="31">
        <v>36726035.535644501</v>
      </c>
      <c r="CL1126" s="31">
        <v>9541325.6779785194</v>
      </c>
      <c r="CM1126" s="31">
        <v>91955.054641723604</v>
      </c>
      <c r="CN1126" s="31">
        <v>11374984.769043</v>
      </c>
      <c r="CO1126" s="31">
        <v>65023147.7724609</v>
      </c>
      <c r="CP1126" s="31">
        <v>9541325.6779785194</v>
      </c>
    </row>
    <row r="1127" spans="1:94">
      <c r="A1127" s="138" t="s">
        <v>85</v>
      </c>
      <c r="B1127" s="163">
        <v>38047</v>
      </c>
      <c r="C1127" s="31">
        <v>63475.082736492201</v>
      </c>
      <c r="D1127" s="31">
        <v>0</v>
      </c>
      <c r="E1127" s="31">
        <v>29105.382535696001</v>
      </c>
      <c r="F1127" s="31">
        <v>13511.106249570799</v>
      </c>
      <c r="G1127" s="31">
        <v>11.518287196173301</v>
      </c>
      <c r="H1127" s="31">
        <v>0</v>
      </c>
      <c r="I1127" s="31">
        <v>0</v>
      </c>
      <c r="J1127" s="31">
        <v>42.272302397992497</v>
      </c>
      <c r="K1127" s="31">
        <v>18648.030115604401</v>
      </c>
      <c r="L1127" s="31">
        <v>43263.475861072497</v>
      </c>
      <c r="M1127" s="31">
        <v>33736.635647296898</v>
      </c>
      <c r="N1127" s="31">
        <v>10160.100410580601</v>
      </c>
      <c r="O1127" s="31">
        <v>0</v>
      </c>
      <c r="P1127" s="31">
        <v>0</v>
      </c>
      <c r="Q1127" s="31">
        <v>5197.9599368572199</v>
      </c>
      <c r="R1127" s="31">
        <v>0</v>
      </c>
      <c r="S1127" s="31">
        <v>0</v>
      </c>
      <c r="T1127" s="31">
        <v>2300.16810706258</v>
      </c>
      <c r="U1127" s="31">
        <v>18420.300581216801</v>
      </c>
      <c r="V1127" s="31">
        <v>5033939.8644409198</v>
      </c>
      <c r="W1127" s="31">
        <v>0</v>
      </c>
      <c r="X1127" s="31">
        <v>3693626.2656860398</v>
      </c>
      <c r="Y1127" s="31">
        <v>1359512.1404571501</v>
      </c>
      <c r="Z1127" s="31">
        <v>1397.03799006343</v>
      </c>
      <c r="AA1127" s="31">
        <v>0</v>
      </c>
      <c r="AB1127" s="31">
        <v>0</v>
      </c>
      <c r="AC1127" s="31">
        <v>3363.5517993867402</v>
      </c>
      <c r="AD1127" s="31">
        <v>7195000.4874877902</v>
      </c>
      <c r="AE1127" s="31">
        <v>3344507.2924804701</v>
      </c>
      <c r="AF1127" s="31">
        <v>2447221.9245300302</v>
      </c>
      <c r="AG1127" s="31">
        <v>1919904.3754577599</v>
      </c>
      <c r="AH1127" s="31">
        <v>0</v>
      </c>
      <c r="AI1127" s="31">
        <v>0</v>
      </c>
      <c r="AJ1127" s="31">
        <v>959882.81832122803</v>
      </c>
      <c r="AK1127" s="31">
        <v>0</v>
      </c>
      <c r="AL1127" s="31">
        <v>0</v>
      </c>
      <c r="AM1127" s="31">
        <v>437480.53799057001</v>
      </c>
      <c r="AN1127" s="31">
        <v>6975126.5540161096</v>
      </c>
      <c r="AO1127" s="31">
        <v>39095162.3603516</v>
      </c>
      <c r="AP1127" s="31">
        <v>0</v>
      </c>
      <c r="AQ1127" s="31">
        <v>27136315.165283199</v>
      </c>
      <c r="AR1127" s="31">
        <v>10144986.3208008</v>
      </c>
      <c r="AS1127" s="31">
        <v>9103.1185941696203</v>
      </c>
      <c r="AT1127" s="31">
        <v>0</v>
      </c>
      <c r="AU1127" s="31">
        <v>0</v>
      </c>
      <c r="AV1127" s="31">
        <v>7880.3833789229402</v>
      </c>
      <c r="AW1127" s="31">
        <v>16487906.2736816</v>
      </c>
      <c r="AX1127" s="31">
        <v>26680984.401367199</v>
      </c>
      <c r="AY1127" s="31">
        <v>19195846.6484375</v>
      </c>
      <c r="AZ1127" s="31">
        <v>12811320.340332</v>
      </c>
      <c r="BA1127" s="31">
        <v>0</v>
      </c>
      <c r="BB1127" s="31">
        <v>0</v>
      </c>
      <c r="BC1127" s="31">
        <v>6957386.9287719699</v>
      </c>
      <c r="BD1127" s="31">
        <v>0</v>
      </c>
      <c r="BE1127" s="31">
        <v>0</v>
      </c>
      <c r="BF1127" s="31">
        <v>2689452.0347290002</v>
      </c>
      <c r="BG1127" s="31">
        <v>16132891.4726563</v>
      </c>
      <c r="BH1127" s="31">
        <v>7155050.5276489304</v>
      </c>
      <c r="BI1127" s="31">
        <v>0</v>
      </c>
      <c r="BJ1127" s="31">
        <v>5146701.0308227502</v>
      </c>
      <c r="BK1127" s="31">
        <v>2568701.2939453102</v>
      </c>
      <c r="BL1127" s="31">
        <v>0</v>
      </c>
      <c r="BM1127" s="31">
        <v>0</v>
      </c>
      <c r="BN1127" s="31">
        <v>0</v>
      </c>
      <c r="BO1127" s="31">
        <v>0</v>
      </c>
      <c r="BP1127" s="31">
        <v>0</v>
      </c>
      <c r="BQ1127" s="31">
        <v>0</v>
      </c>
      <c r="BR1127" s="31">
        <v>5170612.2894897498</v>
      </c>
      <c r="BS1127" s="31">
        <v>4603491.9904174795</v>
      </c>
      <c r="BT1127" s="31">
        <v>0</v>
      </c>
      <c r="BU1127" s="31">
        <v>0</v>
      </c>
      <c r="BV1127" s="31">
        <v>2607104.5807800302</v>
      </c>
      <c r="BW1127" s="31">
        <v>0</v>
      </c>
      <c r="BX1127" s="31">
        <v>0</v>
      </c>
      <c r="BY1127" s="31">
        <v>0</v>
      </c>
      <c r="BZ1127" s="31">
        <v>0</v>
      </c>
      <c r="CA1127" s="31">
        <v>92730.2815895081</v>
      </c>
      <c r="CB1127" s="31">
        <v>8716414.8612060491</v>
      </c>
      <c r="CC1127" s="31">
        <v>66089188.349609397</v>
      </c>
      <c r="CD1127" s="31">
        <v>12324601.655029301</v>
      </c>
      <c r="CE1127" s="31">
        <v>2316.8340832293002</v>
      </c>
      <c r="CF1127" s="31">
        <v>438773.58339309698</v>
      </c>
      <c r="CG1127" s="31">
        <v>2699299.6550903302</v>
      </c>
      <c r="CH1127" s="31">
        <v>0</v>
      </c>
      <c r="CI1127" s="31">
        <v>95021.204895019502</v>
      </c>
      <c r="CJ1127" s="31">
        <v>9153027.7789306603</v>
      </c>
      <c r="CK1127" s="31">
        <v>68769165.838867202</v>
      </c>
      <c r="CL1127" s="31">
        <v>12308107.4490967</v>
      </c>
      <c r="CM1127" s="31">
        <v>113410.435173035</v>
      </c>
      <c r="CN1127" s="31">
        <v>16133128.221313501</v>
      </c>
      <c r="CO1127" s="31">
        <v>84886757.638671905</v>
      </c>
      <c r="CP1127" s="31">
        <v>12308107.4490967</v>
      </c>
    </row>
    <row r="1128" spans="1:94">
      <c r="A1128" s="138" t="s">
        <v>85</v>
      </c>
      <c r="B1128" s="163">
        <v>38139</v>
      </c>
      <c r="C1128" s="31">
        <v>64490.395766258203</v>
      </c>
      <c r="D1128" s="31">
        <v>0</v>
      </c>
      <c r="E1128" s="31">
        <v>28743.073852539099</v>
      </c>
      <c r="F1128" s="31">
        <v>13752.7322081327</v>
      </c>
      <c r="G1128" s="31">
        <v>83.998870922252493</v>
      </c>
      <c r="H1128" s="31">
        <v>0</v>
      </c>
      <c r="I1128" s="31">
        <v>0</v>
      </c>
      <c r="J1128" s="31">
        <v>1018.48129118979</v>
      </c>
      <c r="K1128" s="31">
        <v>16954.518643856001</v>
      </c>
      <c r="L1128" s="31">
        <v>43865.189297199198</v>
      </c>
      <c r="M1128" s="31">
        <v>33912.704531192801</v>
      </c>
      <c r="N1128" s="31">
        <v>10438.537916421899</v>
      </c>
      <c r="O1128" s="31">
        <v>0</v>
      </c>
      <c r="P1128" s="31">
        <v>0</v>
      </c>
      <c r="Q1128" s="31">
        <v>5130.10402297974</v>
      </c>
      <c r="R1128" s="31">
        <v>0</v>
      </c>
      <c r="S1128" s="31">
        <v>0</v>
      </c>
      <c r="T1128" s="31">
        <v>2246.6019917130502</v>
      </c>
      <c r="U1128" s="31">
        <v>18707.898936986901</v>
      </c>
      <c r="V1128" s="31">
        <v>5011012.3815917997</v>
      </c>
      <c r="W1128" s="31">
        <v>0</v>
      </c>
      <c r="X1128" s="31">
        <v>3665419.6151428199</v>
      </c>
      <c r="Y1128" s="31">
        <v>1401776.8344574</v>
      </c>
      <c r="Z1128" s="31">
        <v>14444.0013486147</v>
      </c>
      <c r="AA1128" s="31">
        <v>0</v>
      </c>
      <c r="AB1128" s="31">
        <v>0</v>
      </c>
      <c r="AC1128" s="31">
        <v>298194.24600982701</v>
      </c>
      <c r="AD1128" s="31">
        <v>6461070.2550659198</v>
      </c>
      <c r="AE1128" s="31">
        <v>3335418.5166931199</v>
      </c>
      <c r="AF1128" s="31">
        <v>2448525.5819397001</v>
      </c>
      <c r="AG1128" s="31">
        <v>1941239.9302368199</v>
      </c>
      <c r="AH1128" s="31">
        <v>0</v>
      </c>
      <c r="AI1128" s="31">
        <v>0</v>
      </c>
      <c r="AJ1128" s="31">
        <v>925376.00501251197</v>
      </c>
      <c r="AK1128" s="31">
        <v>0</v>
      </c>
      <c r="AL1128" s="31">
        <v>0</v>
      </c>
      <c r="AM1128" s="31">
        <v>421835.18235015898</v>
      </c>
      <c r="AN1128" s="31">
        <v>7074052.1234130897</v>
      </c>
      <c r="AO1128" s="31">
        <v>39255800.993652299</v>
      </c>
      <c r="AP1128" s="31">
        <v>0</v>
      </c>
      <c r="AQ1128" s="31">
        <v>27277679.559082001</v>
      </c>
      <c r="AR1128" s="31">
        <v>10606535.853637701</v>
      </c>
      <c r="AS1128" s="31">
        <v>89784.513394355803</v>
      </c>
      <c r="AT1128" s="31">
        <v>0</v>
      </c>
      <c r="AU1128" s="31">
        <v>0</v>
      </c>
      <c r="AV1128" s="31">
        <v>692761.15271758998</v>
      </c>
      <c r="AW1128" s="31">
        <v>15056175.284301801</v>
      </c>
      <c r="AX1128" s="31">
        <v>26888182.560302701</v>
      </c>
      <c r="AY1128" s="31">
        <v>19397547.287841801</v>
      </c>
      <c r="AZ1128" s="31">
        <v>13123969.434936499</v>
      </c>
      <c r="BA1128" s="31">
        <v>0</v>
      </c>
      <c r="BB1128" s="31">
        <v>0</v>
      </c>
      <c r="BC1128" s="31">
        <v>6796741.3269653302</v>
      </c>
      <c r="BD1128" s="31">
        <v>0</v>
      </c>
      <c r="BE1128" s="31">
        <v>0</v>
      </c>
      <c r="BF1128" s="31">
        <v>2638596.1632690402</v>
      </c>
      <c r="BG1128" s="31">
        <v>16479443.4338379</v>
      </c>
      <c r="BH1128" s="31">
        <v>7261255.3098144503</v>
      </c>
      <c r="BI1128" s="31">
        <v>0</v>
      </c>
      <c r="BJ1128" s="31">
        <v>5155474.7868042002</v>
      </c>
      <c r="BK1128" s="31">
        <v>2685703.0935974098</v>
      </c>
      <c r="BL1128" s="31">
        <v>0</v>
      </c>
      <c r="BM1128" s="31">
        <v>0</v>
      </c>
      <c r="BN1128" s="31">
        <v>0</v>
      </c>
      <c r="BO1128" s="31">
        <v>0</v>
      </c>
      <c r="BP1128" s="31">
        <v>0</v>
      </c>
      <c r="BQ1128" s="31">
        <v>0</v>
      </c>
      <c r="BR1128" s="31">
        <v>5187945.31359863</v>
      </c>
      <c r="BS1128" s="31">
        <v>4722256.9846801804</v>
      </c>
      <c r="BT1128" s="31">
        <v>0</v>
      </c>
      <c r="BU1128" s="31">
        <v>0</v>
      </c>
      <c r="BV1128" s="31">
        <v>2550636.6495666499</v>
      </c>
      <c r="BW1128" s="31">
        <v>0</v>
      </c>
      <c r="BX1128" s="31">
        <v>0</v>
      </c>
      <c r="BY1128" s="31">
        <v>0</v>
      </c>
      <c r="BZ1128" s="31">
        <v>0</v>
      </c>
      <c r="CA1128" s="31">
        <v>93617.982868194595</v>
      </c>
      <c r="CB1128" s="31">
        <v>8660090.6724853497</v>
      </c>
      <c r="CC1128" s="31">
        <v>66473693.088378899</v>
      </c>
      <c r="CD1128" s="31">
        <v>12401104.8952637</v>
      </c>
      <c r="CE1128" s="31">
        <v>2251.5846990943</v>
      </c>
      <c r="CF1128" s="31">
        <v>423017.95708084101</v>
      </c>
      <c r="CG1128" s="31">
        <v>2638929.1272582998</v>
      </c>
      <c r="CH1128" s="31">
        <v>0</v>
      </c>
      <c r="CI1128" s="31">
        <v>95864.846439361601</v>
      </c>
      <c r="CJ1128" s="31">
        <v>9083238.5196533203</v>
      </c>
      <c r="CK1128" s="31">
        <v>69112540.848632798</v>
      </c>
      <c r="CL1128" s="31">
        <v>12377307.635742201</v>
      </c>
      <c r="CM1128" s="31">
        <v>114512.110301971</v>
      </c>
      <c r="CN1128" s="31">
        <v>16168968.0794678</v>
      </c>
      <c r="CO1128" s="31">
        <v>85597953.261718795</v>
      </c>
      <c r="CP1128" s="31">
        <v>12377307.635742201</v>
      </c>
    </row>
    <row r="1129" spans="1:94">
      <c r="A1129" s="138" t="s">
        <v>85</v>
      </c>
      <c r="B1129" s="163">
        <v>38231</v>
      </c>
      <c r="C1129" s="31">
        <v>66100.397150039702</v>
      </c>
      <c r="D1129" s="31">
        <v>0</v>
      </c>
      <c r="E1129" s="31">
        <v>30034.607194423701</v>
      </c>
      <c r="F1129" s="31">
        <v>15761.7347514629</v>
      </c>
      <c r="G1129" s="31">
        <v>204.14291824400399</v>
      </c>
      <c r="H1129" s="31">
        <v>0</v>
      </c>
      <c r="I1129" s="31">
        <v>0</v>
      </c>
      <c r="J1129" s="31">
        <v>2646.2402314543701</v>
      </c>
      <c r="K1129" s="31">
        <v>16271.567553758599</v>
      </c>
      <c r="L1129" s="31">
        <v>46654.934463024103</v>
      </c>
      <c r="M1129" s="31">
        <v>34408.746489524798</v>
      </c>
      <c r="N1129" s="31">
        <v>10731.7370120287</v>
      </c>
      <c r="O1129" s="31">
        <v>0</v>
      </c>
      <c r="P1129" s="31">
        <v>0</v>
      </c>
      <c r="Q1129" s="31">
        <v>5128.7384193539601</v>
      </c>
      <c r="R1129" s="31">
        <v>0</v>
      </c>
      <c r="S1129" s="31">
        <v>0</v>
      </c>
      <c r="T1129" s="31">
        <v>2321.64725989103</v>
      </c>
      <c r="U1129" s="31">
        <v>18705.749362230301</v>
      </c>
      <c r="V1129" s="31">
        <v>5102366.9771118201</v>
      </c>
      <c r="W1129" s="31">
        <v>0</v>
      </c>
      <c r="X1129" s="31">
        <v>3637851.7527771001</v>
      </c>
      <c r="Y1129" s="31">
        <v>1468659.23210144</v>
      </c>
      <c r="Z1129" s="31">
        <v>39885.508369922602</v>
      </c>
      <c r="AA1129" s="31">
        <v>0</v>
      </c>
      <c r="AB1129" s="31">
        <v>0</v>
      </c>
      <c r="AC1129" s="31">
        <v>865751.09101867699</v>
      </c>
      <c r="AD1129" s="31">
        <v>5973270.0736694299</v>
      </c>
      <c r="AE1129" s="31">
        <v>3510332.87927246</v>
      </c>
      <c r="AF1129" s="31">
        <v>2453389.5646057101</v>
      </c>
      <c r="AG1129" s="31">
        <v>1978423.55674744</v>
      </c>
      <c r="AH1129" s="31">
        <v>0</v>
      </c>
      <c r="AI1129" s="31">
        <v>0</v>
      </c>
      <c r="AJ1129" s="31">
        <v>920648.32529449498</v>
      </c>
      <c r="AK1129" s="31">
        <v>0</v>
      </c>
      <c r="AL1129" s="31">
        <v>0</v>
      </c>
      <c r="AM1129" s="31">
        <v>440478.92194747902</v>
      </c>
      <c r="AN1129" s="31">
        <v>6930753.4995117197</v>
      </c>
      <c r="AO1129" s="31">
        <v>40396180.184082001</v>
      </c>
      <c r="AP1129" s="31">
        <v>0</v>
      </c>
      <c r="AQ1129" s="31">
        <v>27469890.571777299</v>
      </c>
      <c r="AR1129" s="31">
        <v>11275712.1947021</v>
      </c>
      <c r="AS1129" s="31">
        <v>247006.19806289699</v>
      </c>
      <c r="AT1129" s="31">
        <v>0</v>
      </c>
      <c r="AU1129" s="31">
        <v>0</v>
      </c>
      <c r="AV1129" s="31">
        <v>2024769.9225616499</v>
      </c>
      <c r="AW1129" s="31">
        <v>14196993.4700928</v>
      </c>
      <c r="AX1129" s="31">
        <v>29038842.998535201</v>
      </c>
      <c r="AY1129" s="31">
        <v>19672607.5073242</v>
      </c>
      <c r="AZ1129" s="31">
        <v>13556708.599121099</v>
      </c>
      <c r="BA1129" s="31">
        <v>0</v>
      </c>
      <c r="BB1129" s="31">
        <v>0</v>
      </c>
      <c r="BC1129" s="31">
        <v>6871018.9711303702</v>
      </c>
      <c r="BD1129" s="31">
        <v>0</v>
      </c>
      <c r="BE1129" s="31">
        <v>0</v>
      </c>
      <c r="BF1129" s="31">
        <v>2751292.93426514</v>
      </c>
      <c r="BG1129" s="31">
        <v>16452314.0114746</v>
      </c>
      <c r="BH1129" s="31">
        <v>7679150.9019165002</v>
      </c>
      <c r="BI1129" s="31">
        <v>0</v>
      </c>
      <c r="BJ1129" s="31">
        <v>5295641.09692383</v>
      </c>
      <c r="BK1129" s="31">
        <v>2834356.6348571801</v>
      </c>
      <c r="BL1129" s="31">
        <v>0</v>
      </c>
      <c r="BM1129" s="31">
        <v>0</v>
      </c>
      <c r="BN1129" s="31">
        <v>0</v>
      </c>
      <c r="BO1129" s="31">
        <v>0</v>
      </c>
      <c r="BP1129" s="31">
        <v>0</v>
      </c>
      <c r="BQ1129" s="31">
        <v>0</v>
      </c>
      <c r="BR1129" s="31">
        <v>5341748.3684082003</v>
      </c>
      <c r="BS1129" s="31">
        <v>4925141.4674072303</v>
      </c>
      <c r="BT1129" s="31">
        <v>0</v>
      </c>
      <c r="BU1129" s="31">
        <v>0</v>
      </c>
      <c r="BV1129" s="31">
        <v>2609217.6437377902</v>
      </c>
      <c r="BW1129" s="31">
        <v>0</v>
      </c>
      <c r="BX1129" s="31">
        <v>0</v>
      </c>
      <c r="BY1129" s="31">
        <v>0</v>
      </c>
      <c r="BZ1129" s="31">
        <v>0</v>
      </c>
      <c r="CA1129" s="31">
        <v>95521.060396194502</v>
      </c>
      <c r="CB1129" s="31">
        <v>8764178.4530029297</v>
      </c>
      <c r="CC1129" s="31">
        <v>68088672.991210893</v>
      </c>
      <c r="CD1129" s="31">
        <v>13006473.471801801</v>
      </c>
      <c r="CE1129" s="31">
        <v>2287.6075362563101</v>
      </c>
      <c r="CF1129" s="31">
        <v>440466.25576019299</v>
      </c>
      <c r="CG1129" s="31">
        <v>2761265.0541076702</v>
      </c>
      <c r="CH1129" s="31">
        <v>0</v>
      </c>
      <c r="CI1129" s="31">
        <v>97824.602049827605</v>
      </c>
      <c r="CJ1129" s="31">
        <v>9207760.2634277306</v>
      </c>
      <c r="CK1129" s="31">
        <v>70880537.316406295</v>
      </c>
      <c r="CL1129" s="31">
        <v>13009088.303588901</v>
      </c>
      <c r="CM1129" s="31">
        <v>116534.274600983</v>
      </c>
      <c r="CN1129" s="31">
        <v>16111034.760864301</v>
      </c>
      <c r="CO1129" s="31">
        <v>87311202.896484405</v>
      </c>
      <c r="CP1129" s="31">
        <v>13009088.303588901</v>
      </c>
    </row>
    <row r="1130" spans="1:94">
      <c r="A1130" s="138" t="s">
        <v>85</v>
      </c>
      <c r="B1130" s="163">
        <v>38322</v>
      </c>
      <c r="C1130" s="31">
        <v>67681.803740501404</v>
      </c>
      <c r="D1130" s="31">
        <v>0</v>
      </c>
      <c r="E1130" s="31">
        <v>28735.0976877213</v>
      </c>
      <c r="F1130" s="31">
        <v>15885.840830445301</v>
      </c>
      <c r="G1130" s="31">
        <v>346.90815920010198</v>
      </c>
      <c r="H1130" s="31">
        <v>0</v>
      </c>
      <c r="I1130" s="31">
        <v>0</v>
      </c>
      <c r="J1130" s="31">
        <v>4242.9703166484796</v>
      </c>
      <c r="K1130" s="31">
        <v>15538.629836201701</v>
      </c>
      <c r="L1130" s="31">
        <v>46164.220953464501</v>
      </c>
      <c r="M1130" s="31">
        <v>34930.370861053503</v>
      </c>
      <c r="N1130" s="31">
        <v>11009.3376898766</v>
      </c>
      <c r="O1130" s="31">
        <v>0</v>
      </c>
      <c r="P1130" s="31">
        <v>0</v>
      </c>
      <c r="Q1130" s="31">
        <v>5139.9665913581803</v>
      </c>
      <c r="R1130" s="31">
        <v>0</v>
      </c>
      <c r="S1130" s="31">
        <v>0</v>
      </c>
      <c r="T1130" s="31">
        <v>2359.3026782870302</v>
      </c>
      <c r="U1130" s="31">
        <v>19458.376517295801</v>
      </c>
      <c r="V1130" s="31">
        <v>5243345.24853516</v>
      </c>
      <c r="W1130" s="31">
        <v>0</v>
      </c>
      <c r="X1130" s="31">
        <v>3595178.3445129399</v>
      </c>
      <c r="Y1130" s="31">
        <v>1520566.4915466299</v>
      </c>
      <c r="Z1130" s="31">
        <v>77711.860589981094</v>
      </c>
      <c r="AA1130" s="31">
        <v>0</v>
      </c>
      <c r="AB1130" s="31">
        <v>0</v>
      </c>
      <c r="AC1130" s="31">
        <v>1715435.89990234</v>
      </c>
      <c r="AD1130" s="31">
        <v>6031454.6533813505</v>
      </c>
      <c r="AE1130" s="31">
        <v>3388285.2993469201</v>
      </c>
      <c r="AF1130" s="31">
        <v>2491906.9239502</v>
      </c>
      <c r="AG1130" s="31">
        <v>2022207.02770996</v>
      </c>
      <c r="AH1130" s="31">
        <v>0</v>
      </c>
      <c r="AI1130" s="31">
        <v>0</v>
      </c>
      <c r="AJ1130" s="31">
        <v>909869.98210907006</v>
      </c>
      <c r="AK1130" s="31">
        <v>0</v>
      </c>
      <c r="AL1130" s="31">
        <v>0</v>
      </c>
      <c r="AM1130" s="31">
        <v>455075.86003112799</v>
      </c>
      <c r="AN1130" s="31">
        <v>7498037.3080444299</v>
      </c>
      <c r="AO1130" s="31">
        <v>41999265.109863304</v>
      </c>
      <c r="AP1130" s="31">
        <v>0</v>
      </c>
      <c r="AQ1130" s="31">
        <v>27414041.7734375</v>
      </c>
      <c r="AR1130" s="31">
        <v>11967899.3553467</v>
      </c>
      <c r="AS1130" s="31">
        <v>491681.51467513997</v>
      </c>
      <c r="AT1130" s="31">
        <v>0</v>
      </c>
      <c r="AU1130" s="31">
        <v>0</v>
      </c>
      <c r="AV1130" s="31">
        <v>4052201.0986328102</v>
      </c>
      <c r="AW1130" s="31">
        <v>14292598.5784912</v>
      </c>
      <c r="AX1130" s="31">
        <v>28182993.649902299</v>
      </c>
      <c r="AY1130" s="31">
        <v>20163060.4836426</v>
      </c>
      <c r="AZ1130" s="31">
        <v>14028166.2701416</v>
      </c>
      <c r="BA1130" s="31">
        <v>0</v>
      </c>
      <c r="BB1130" s="31">
        <v>0</v>
      </c>
      <c r="BC1130" s="31">
        <v>6884886.2166748</v>
      </c>
      <c r="BD1130" s="31">
        <v>0</v>
      </c>
      <c r="BE1130" s="31">
        <v>0</v>
      </c>
      <c r="BF1130" s="31">
        <v>2915081.75891113</v>
      </c>
      <c r="BG1130" s="31">
        <v>17645192.574462902</v>
      </c>
      <c r="BH1130" s="31">
        <v>7951791.4221191397</v>
      </c>
      <c r="BI1130" s="31">
        <v>0</v>
      </c>
      <c r="BJ1130" s="31">
        <v>5316449.0886230497</v>
      </c>
      <c r="BK1130" s="31">
        <v>2990087.3325500502</v>
      </c>
      <c r="BL1130" s="31">
        <v>0</v>
      </c>
      <c r="BM1130" s="31">
        <v>0</v>
      </c>
      <c r="BN1130" s="31">
        <v>0</v>
      </c>
      <c r="BO1130" s="31">
        <v>0</v>
      </c>
      <c r="BP1130" s="31">
        <v>0</v>
      </c>
      <c r="BQ1130" s="31">
        <v>0</v>
      </c>
      <c r="BR1130" s="31">
        <v>5501749.3816528302</v>
      </c>
      <c r="BS1130" s="31">
        <v>5119323.0199584998</v>
      </c>
      <c r="BT1130" s="31">
        <v>0</v>
      </c>
      <c r="BU1130" s="31">
        <v>0</v>
      </c>
      <c r="BV1130" s="31">
        <v>2611575.7747802702</v>
      </c>
      <c r="BW1130" s="31">
        <v>0</v>
      </c>
      <c r="BX1130" s="31">
        <v>0</v>
      </c>
      <c r="BY1130" s="31">
        <v>0</v>
      </c>
      <c r="BZ1130" s="31">
        <v>0</v>
      </c>
      <c r="CA1130" s="31">
        <v>96409.509964942903</v>
      </c>
      <c r="CB1130" s="31">
        <v>8842345.8681640606</v>
      </c>
      <c r="CC1130" s="31">
        <v>69393217.837890595</v>
      </c>
      <c r="CD1130" s="31">
        <v>13222981.720336899</v>
      </c>
      <c r="CE1130" s="31">
        <v>2373.3420788049698</v>
      </c>
      <c r="CF1130" s="31">
        <v>452461.46087646502</v>
      </c>
      <c r="CG1130" s="31">
        <v>2895528.15588379</v>
      </c>
      <c r="CH1130" s="31">
        <v>0</v>
      </c>
      <c r="CI1130" s="31">
        <v>98794.434691429095</v>
      </c>
      <c r="CJ1130" s="31">
        <v>9293690.7495117206</v>
      </c>
      <c r="CK1130" s="31">
        <v>72278965.173828095</v>
      </c>
      <c r="CL1130" s="31">
        <v>13271727.0827637</v>
      </c>
      <c r="CM1130" s="31">
        <v>118253.169657707</v>
      </c>
      <c r="CN1130" s="31">
        <v>16793519.610595699</v>
      </c>
      <c r="CO1130" s="31">
        <v>89938781.135742202</v>
      </c>
      <c r="CP1130" s="31">
        <v>13271727.0827637</v>
      </c>
    </row>
    <row r="1131" spans="1:94">
      <c r="A1131" s="138" t="s">
        <v>85</v>
      </c>
      <c r="B1131" s="163">
        <v>38412</v>
      </c>
      <c r="C1131" s="31">
        <v>69951.870679855303</v>
      </c>
      <c r="D1131" s="31">
        <v>0</v>
      </c>
      <c r="E1131" s="31">
        <v>28620.0455043316</v>
      </c>
      <c r="F1131" s="31">
        <v>16497.271421194098</v>
      </c>
      <c r="G1131" s="31">
        <v>497.25925790145999</v>
      </c>
      <c r="H1131" s="31">
        <v>0</v>
      </c>
      <c r="I1131" s="31">
        <v>0</v>
      </c>
      <c r="J1131" s="31">
        <v>5756.2048797011403</v>
      </c>
      <c r="K1131" s="31">
        <v>13922.760014534</v>
      </c>
      <c r="L1131" s="31">
        <v>46330.570936203003</v>
      </c>
      <c r="M1131" s="31">
        <v>35559.693774223299</v>
      </c>
      <c r="N1131" s="31">
        <v>11314.6893440485</v>
      </c>
      <c r="O1131" s="31">
        <v>0</v>
      </c>
      <c r="P1131" s="31">
        <v>0</v>
      </c>
      <c r="Q1131" s="31">
        <v>5165.1620081067103</v>
      </c>
      <c r="R1131" s="31">
        <v>0</v>
      </c>
      <c r="S1131" s="31">
        <v>0</v>
      </c>
      <c r="T1131" s="31">
        <v>2383.6355005502701</v>
      </c>
      <c r="U1131" s="31">
        <v>19904.227226018898</v>
      </c>
      <c r="V1131" s="31">
        <v>5380919.1334838904</v>
      </c>
      <c r="W1131" s="31">
        <v>0</v>
      </c>
      <c r="X1131" s="31">
        <v>3561448.3868713402</v>
      </c>
      <c r="Y1131" s="31">
        <v>1558626.52455139</v>
      </c>
      <c r="Z1131" s="31">
        <v>104058.92223167401</v>
      </c>
      <c r="AA1131" s="31">
        <v>0</v>
      </c>
      <c r="AB1131" s="31">
        <v>0</v>
      </c>
      <c r="AC1131" s="31">
        <v>2208700.6502990699</v>
      </c>
      <c r="AD1131" s="31">
        <v>5284889.2208252</v>
      </c>
      <c r="AE1131" s="31">
        <v>3417070.63464355</v>
      </c>
      <c r="AF1131" s="31">
        <v>2514643.1626281701</v>
      </c>
      <c r="AG1131" s="31">
        <v>2058476.73674011</v>
      </c>
      <c r="AH1131" s="31">
        <v>0</v>
      </c>
      <c r="AI1131" s="31">
        <v>0</v>
      </c>
      <c r="AJ1131" s="31">
        <v>899280.80545043899</v>
      </c>
      <c r="AK1131" s="31">
        <v>0</v>
      </c>
      <c r="AL1131" s="31">
        <v>0</v>
      </c>
      <c r="AM1131" s="31">
        <v>464561.70827484102</v>
      </c>
      <c r="AN1131" s="31">
        <v>7605081.3388061495</v>
      </c>
      <c r="AO1131" s="31">
        <v>43535505.433593802</v>
      </c>
      <c r="AP1131" s="31">
        <v>0</v>
      </c>
      <c r="AQ1131" s="31">
        <v>27507121.419189502</v>
      </c>
      <c r="AR1131" s="31">
        <v>12525179.3945313</v>
      </c>
      <c r="AS1131" s="31">
        <v>671592.09122466994</v>
      </c>
      <c r="AT1131" s="31">
        <v>0</v>
      </c>
      <c r="AU1131" s="31">
        <v>0</v>
      </c>
      <c r="AV1131" s="31">
        <v>5421230.7319946298</v>
      </c>
      <c r="AW1131" s="31">
        <v>12636234.270752</v>
      </c>
      <c r="AX1131" s="31">
        <v>28488748.1962891</v>
      </c>
      <c r="AY1131" s="31">
        <v>20647759.231933601</v>
      </c>
      <c r="AZ1131" s="31">
        <v>14416289.9135742</v>
      </c>
      <c r="BA1131" s="31">
        <v>0</v>
      </c>
      <c r="BB1131" s="31">
        <v>0</v>
      </c>
      <c r="BC1131" s="31">
        <v>6902654.2681274395</v>
      </c>
      <c r="BD1131" s="31">
        <v>0</v>
      </c>
      <c r="BE1131" s="31">
        <v>0</v>
      </c>
      <c r="BF1131" s="31">
        <v>3029144.4865722698</v>
      </c>
      <c r="BG1131" s="31">
        <v>18340604.060302701</v>
      </c>
      <c r="BH1131" s="31">
        <v>8107074.7832031297</v>
      </c>
      <c r="BI1131" s="31">
        <v>0</v>
      </c>
      <c r="BJ1131" s="31">
        <v>5267588.2413330097</v>
      </c>
      <c r="BK1131" s="31">
        <v>3093378.8222045898</v>
      </c>
      <c r="BL1131" s="31">
        <v>0</v>
      </c>
      <c r="BM1131" s="31">
        <v>0</v>
      </c>
      <c r="BN1131" s="31">
        <v>0</v>
      </c>
      <c r="BO1131" s="31">
        <v>0</v>
      </c>
      <c r="BP1131" s="31">
        <v>0</v>
      </c>
      <c r="BQ1131" s="31">
        <v>0</v>
      </c>
      <c r="BR1131" s="31">
        <v>5588790.6781616202</v>
      </c>
      <c r="BS1131" s="31">
        <v>5233617.2138061495</v>
      </c>
      <c r="BT1131" s="31">
        <v>0</v>
      </c>
      <c r="BU1131" s="31">
        <v>0</v>
      </c>
      <c r="BV1131" s="31">
        <v>2616176.0403747601</v>
      </c>
      <c r="BW1131" s="31">
        <v>0</v>
      </c>
      <c r="BX1131" s="31">
        <v>0</v>
      </c>
      <c r="BY1131" s="31">
        <v>0</v>
      </c>
      <c r="BZ1131" s="31">
        <v>0</v>
      </c>
      <c r="CA1131" s="31">
        <v>98730.047914505005</v>
      </c>
      <c r="CB1131" s="31">
        <v>8937134.18505859</v>
      </c>
      <c r="CC1131" s="31">
        <v>70959751.327148393</v>
      </c>
      <c r="CD1131" s="31">
        <v>13402400.934082</v>
      </c>
      <c r="CE1131" s="31">
        <v>2397.8935425281502</v>
      </c>
      <c r="CF1131" s="31">
        <v>465564.55796432501</v>
      </c>
      <c r="CG1131" s="31">
        <v>3037049.1004028302</v>
      </c>
      <c r="CH1131" s="31">
        <v>0</v>
      </c>
      <c r="CI1131" s="31">
        <v>101107.35987281799</v>
      </c>
      <c r="CJ1131" s="31">
        <v>9401001.6243896503</v>
      </c>
      <c r="CK1131" s="31">
        <v>73982454.560546905</v>
      </c>
      <c r="CL1131" s="31">
        <v>13372349.8092041</v>
      </c>
      <c r="CM1131" s="31">
        <v>120942.407184601</v>
      </c>
      <c r="CN1131" s="31">
        <v>17019078.076416001</v>
      </c>
      <c r="CO1131" s="31">
        <v>92315849.661132798</v>
      </c>
      <c r="CP1131" s="31">
        <v>13372349.8092041</v>
      </c>
    </row>
    <row r="1132" spans="1:94">
      <c r="A1132" s="138" t="s">
        <v>85</v>
      </c>
      <c r="B1132" s="163">
        <v>38504</v>
      </c>
      <c r="C1132" s="31">
        <v>71879.781837463393</v>
      </c>
      <c r="D1132" s="31">
        <v>0</v>
      </c>
      <c r="E1132" s="31">
        <v>28454.981306791298</v>
      </c>
      <c r="F1132" s="31">
        <v>17226.0363366604</v>
      </c>
      <c r="G1132" s="31">
        <v>686.30530720204104</v>
      </c>
      <c r="H1132" s="31">
        <v>0</v>
      </c>
      <c r="I1132" s="31">
        <v>0</v>
      </c>
      <c r="J1132" s="31">
        <v>8092.4483163356799</v>
      </c>
      <c r="K1132" s="31">
        <v>12077.099171280899</v>
      </c>
      <c r="L1132" s="31">
        <v>47477.905197620399</v>
      </c>
      <c r="M1132" s="31">
        <v>36340.941897869103</v>
      </c>
      <c r="N1132" s="31">
        <v>11501.1922550201</v>
      </c>
      <c r="O1132" s="31">
        <v>0</v>
      </c>
      <c r="P1132" s="31">
        <v>0</v>
      </c>
      <c r="Q1132" s="31">
        <v>5246.07051765919</v>
      </c>
      <c r="R1132" s="31">
        <v>0</v>
      </c>
      <c r="S1132" s="31">
        <v>0</v>
      </c>
      <c r="T1132" s="31">
        <v>2462.1473515033699</v>
      </c>
      <c r="U1132" s="31">
        <v>20251.881608724601</v>
      </c>
      <c r="V1132" s="31">
        <v>5548951.9334716797</v>
      </c>
      <c r="W1132" s="31">
        <v>0</v>
      </c>
      <c r="X1132" s="31">
        <v>3523819.0403747601</v>
      </c>
      <c r="Y1132" s="31">
        <v>1619651.3374328599</v>
      </c>
      <c r="Z1132" s="31">
        <v>156913.119010925</v>
      </c>
      <c r="AA1132" s="31">
        <v>0</v>
      </c>
      <c r="AB1132" s="31">
        <v>0</v>
      </c>
      <c r="AC1132" s="31">
        <v>3130880.7792053199</v>
      </c>
      <c r="AD1132" s="31">
        <v>4445071.75817871</v>
      </c>
      <c r="AE1132" s="31">
        <v>3469620.0307922401</v>
      </c>
      <c r="AF1132" s="31">
        <v>2588039.9630432101</v>
      </c>
      <c r="AG1132" s="31">
        <v>2081100.76805115</v>
      </c>
      <c r="AH1132" s="31">
        <v>0</v>
      </c>
      <c r="AI1132" s="31">
        <v>0</v>
      </c>
      <c r="AJ1132" s="31">
        <v>898996.74796295201</v>
      </c>
      <c r="AK1132" s="31">
        <v>0</v>
      </c>
      <c r="AL1132" s="31">
        <v>0</v>
      </c>
      <c r="AM1132" s="31">
        <v>478646.85433578503</v>
      </c>
      <c r="AN1132" s="31">
        <v>7561736.2144165002</v>
      </c>
      <c r="AO1132" s="31">
        <v>45459846.767578103</v>
      </c>
      <c r="AP1132" s="31">
        <v>0</v>
      </c>
      <c r="AQ1132" s="31">
        <v>27550755.3439941</v>
      </c>
      <c r="AR1132" s="31">
        <v>13145484.8078613</v>
      </c>
      <c r="AS1132" s="31">
        <v>1026831.03805542</v>
      </c>
      <c r="AT1132" s="31">
        <v>0</v>
      </c>
      <c r="AU1132" s="31">
        <v>0</v>
      </c>
      <c r="AV1132" s="31">
        <v>8388863.4244384803</v>
      </c>
      <c r="AW1132" s="31">
        <v>10733132.4916992</v>
      </c>
      <c r="AX1132" s="31">
        <v>29306769.5307617</v>
      </c>
      <c r="AY1132" s="31">
        <v>21516551.822997998</v>
      </c>
      <c r="AZ1132" s="31">
        <v>14762141.4605713</v>
      </c>
      <c r="BA1132" s="31">
        <v>0</v>
      </c>
      <c r="BB1132" s="31">
        <v>0</v>
      </c>
      <c r="BC1132" s="31">
        <v>6979401.9718627902</v>
      </c>
      <c r="BD1132" s="31">
        <v>0</v>
      </c>
      <c r="BE1132" s="31">
        <v>0</v>
      </c>
      <c r="BF1132" s="31">
        <v>3169095.9320373498</v>
      </c>
      <c r="BG1132" s="31">
        <v>19082318.191162098</v>
      </c>
      <c r="BH1132" s="31">
        <v>8454777.0480956994</v>
      </c>
      <c r="BI1132" s="31">
        <v>0</v>
      </c>
      <c r="BJ1132" s="31">
        <v>5281829.2316284198</v>
      </c>
      <c r="BK1132" s="31">
        <v>3254045.8781433101</v>
      </c>
      <c r="BL1132" s="31">
        <v>0</v>
      </c>
      <c r="BM1132" s="31">
        <v>0</v>
      </c>
      <c r="BN1132" s="31">
        <v>0</v>
      </c>
      <c r="BO1132" s="31">
        <v>0</v>
      </c>
      <c r="BP1132" s="31">
        <v>0</v>
      </c>
      <c r="BQ1132" s="31">
        <v>0</v>
      </c>
      <c r="BR1132" s="31">
        <v>5793707.2133178702</v>
      </c>
      <c r="BS1132" s="31">
        <v>5364332.6753540002</v>
      </c>
      <c r="BT1132" s="31">
        <v>0</v>
      </c>
      <c r="BU1132" s="31">
        <v>0</v>
      </c>
      <c r="BV1132" s="31">
        <v>2644668.55895996</v>
      </c>
      <c r="BW1132" s="31">
        <v>0</v>
      </c>
      <c r="BX1132" s="31">
        <v>0</v>
      </c>
      <c r="BY1132" s="31">
        <v>0</v>
      </c>
      <c r="BZ1132" s="31">
        <v>0</v>
      </c>
      <c r="CA1132" s="31">
        <v>100633.775429726</v>
      </c>
      <c r="CB1132" s="31">
        <v>9059783.8552246094</v>
      </c>
      <c r="CC1132" s="31">
        <v>72957014.270507798</v>
      </c>
      <c r="CD1132" s="31">
        <v>13741591.092285199</v>
      </c>
      <c r="CE1132" s="31">
        <v>2471.2250143885599</v>
      </c>
      <c r="CF1132" s="31">
        <v>480434.63552856399</v>
      </c>
      <c r="CG1132" s="31">
        <v>3173152.9352111798</v>
      </c>
      <c r="CH1132" s="31">
        <v>0</v>
      </c>
      <c r="CI1132" s="31">
        <v>103093.828783989</v>
      </c>
      <c r="CJ1132" s="31">
        <v>9540894.5986328106</v>
      </c>
      <c r="CK1132" s="31">
        <v>76132351.769531295</v>
      </c>
      <c r="CL1132" s="31">
        <v>13719758.6798096</v>
      </c>
      <c r="CM1132" s="31">
        <v>123256.45129776</v>
      </c>
      <c r="CN1132" s="31">
        <v>17117590.856689502</v>
      </c>
      <c r="CO1132" s="31">
        <v>95243236.271484405</v>
      </c>
      <c r="CP1132" s="31">
        <v>13719758.6798096</v>
      </c>
    </row>
    <row r="1133" spans="1:94">
      <c r="A1133" s="138" t="s">
        <v>85</v>
      </c>
      <c r="B1133" s="163">
        <v>38596</v>
      </c>
      <c r="C1133" s="31">
        <v>73639.391435623198</v>
      </c>
      <c r="D1133" s="31">
        <v>0</v>
      </c>
      <c r="E1133" s="31">
        <v>28639.616905689199</v>
      </c>
      <c r="F1133" s="31">
        <v>18010.423750162099</v>
      </c>
      <c r="G1133" s="31">
        <v>836.96102261543297</v>
      </c>
      <c r="H1133" s="31">
        <v>0</v>
      </c>
      <c r="I1133" s="31">
        <v>0</v>
      </c>
      <c r="J1133" s="31">
        <v>9930.2137334346808</v>
      </c>
      <c r="K1133" s="31">
        <v>10788.3060200214</v>
      </c>
      <c r="L1133" s="31">
        <v>49219.448888301798</v>
      </c>
      <c r="M1133" s="31">
        <v>37067.523467540697</v>
      </c>
      <c r="N1133" s="31">
        <v>11766.878150463101</v>
      </c>
      <c r="O1133" s="31">
        <v>0</v>
      </c>
      <c r="P1133" s="31">
        <v>0</v>
      </c>
      <c r="Q1133" s="31">
        <v>5301.4188264608401</v>
      </c>
      <c r="R1133" s="31">
        <v>0</v>
      </c>
      <c r="S1133" s="31">
        <v>0</v>
      </c>
      <c r="T1133" s="31">
        <v>2500.6881906390199</v>
      </c>
      <c r="U1133" s="31">
        <v>20411.900981903102</v>
      </c>
      <c r="V1133" s="31">
        <v>5615391.6148681603</v>
      </c>
      <c r="W1133" s="31">
        <v>0</v>
      </c>
      <c r="X1133" s="31">
        <v>3458417.6198120099</v>
      </c>
      <c r="Y1133" s="31">
        <v>1647107.4163665799</v>
      </c>
      <c r="Z1133" s="31">
        <v>197119.559688568</v>
      </c>
      <c r="AA1133" s="31">
        <v>0</v>
      </c>
      <c r="AB1133" s="31">
        <v>0</v>
      </c>
      <c r="AC1133" s="31">
        <v>3668175.3778991699</v>
      </c>
      <c r="AD1133" s="31">
        <v>3723965.2422485398</v>
      </c>
      <c r="AE1133" s="31">
        <v>3589880.0247192401</v>
      </c>
      <c r="AF1133" s="31">
        <v>2603005.6593933101</v>
      </c>
      <c r="AG1133" s="31">
        <v>2105427.2145996098</v>
      </c>
      <c r="AH1133" s="31">
        <v>0</v>
      </c>
      <c r="AI1133" s="31">
        <v>0</v>
      </c>
      <c r="AJ1133" s="31">
        <v>886631.32869720506</v>
      </c>
      <c r="AK1133" s="31">
        <v>0</v>
      </c>
      <c r="AL1133" s="31">
        <v>0</v>
      </c>
      <c r="AM1133" s="31">
        <v>482582.93526840198</v>
      </c>
      <c r="AN1133" s="31">
        <v>7227664.9432983398</v>
      </c>
      <c r="AO1133" s="31">
        <v>46577643.291992202</v>
      </c>
      <c r="AP1133" s="31">
        <v>0</v>
      </c>
      <c r="AQ1133" s="31">
        <v>27195093.688964799</v>
      </c>
      <c r="AR1133" s="31">
        <v>13166060.806152301</v>
      </c>
      <c r="AS1133" s="31">
        <v>1308394.1681518599</v>
      </c>
      <c r="AT1133" s="31">
        <v>0</v>
      </c>
      <c r="AU1133" s="31">
        <v>0</v>
      </c>
      <c r="AV1133" s="31">
        <v>10567894.675415</v>
      </c>
      <c r="AW1133" s="31">
        <v>9107066.65161133</v>
      </c>
      <c r="AX1133" s="31">
        <v>30748634.3041992</v>
      </c>
      <c r="AY1133" s="31">
        <v>21949979.456298798</v>
      </c>
      <c r="AZ1133" s="31">
        <v>15219727.5924072</v>
      </c>
      <c r="BA1133" s="31">
        <v>0</v>
      </c>
      <c r="BB1133" s="31">
        <v>0</v>
      </c>
      <c r="BC1133" s="31">
        <v>7089603.35473633</v>
      </c>
      <c r="BD1133" s="31">
        <v>0</v>
      </c>
      <c r="BE1133" s="31">
        <v>0</v>
      </c>
      <c r="BF1133" s="31">
        <v>3202087.1360168499</v>
      </c>
      <c r="BG1133" s="31">
        <v>19313960.888671901</v>
      </c>
      <c r="BH1133" s="31">
        <v>9051122.4216308594</v>
      </c>
      <c r="BI1133" s="31">
        <v>0</v>
      </c>
      <c r="BJ1133" s="31">
        <v>5352696.5092163105</v>
      </c>
      <c r="BK1133" s="31">
        <v>3402364.5869445801</v>
      </c>
      <c r="BL1133" s="31">
        <v>0</v>
      </c>
      <c r="BM1133" s="31">
        <v>0</v>
      </c>
      <c r="BN1133" s="31">
        <v>0</v>
      </c>
      <c r="BO1133" s="31">
        <v>0</v>
      </c>
      <c r="BP1133" s="31">
        <v>0</v>
      </c>
      <c r="BQ1133" s="31">
        <v>0</v>
      </c>
      <c r="BR1133" s="31">
        <v>6017283.6032104502</v>
      </c>
      <c r="BS1133" s="31">
        <v>5556668.5018920898</v>
      </c>
      <c r="BT1133" s="31">
        <v>0</v>
      </c>
      <c r="BU1133" s="31">
        <v>0</v>
      </c>
      <c r="BV1133" s="31">
        <v>2677296.9841003399</v>
      </c>
      <c r="BW1133" s="31">
        <v>0</v>
      </c>
      <c r="BX1133" s="31">
        <v>0</v>
      </c>
      <c r="BY1133" s="31">
        <v>0</v>
      </c>
      <c r="BZ1133" s="31">
        <v>0</v>
      </c>
      <c r="CA1133" s="31">
        <v>101849.912147522</v>
      </c>
      <c r="CB1133" s="31">
        <v>9087471.1820068397</v>
      </c>
      <c r="CC1133" s="31">
        <v>73925152.957031295</v>
      </c>
      <c r="CD1133" s="31">
        <v>14405401.8284912</v>
      </c>
      <c r="CE1133" s="31">
        <v>2463.1865465342999</v>
      </c>
      <c r="CF1133" s="31">
        <v>482615.93222045898</v>
      </c>
      <c r="CG1133" s="31">
        <v>3213443.7422180199</v>
      </c>
      <c r="CH1133" s="31">
        <v>0</v>
      </c>
      <c r="CI1133" s="31">
        <v>104335.38570404099</v>
      </c>
      <c r="CJ1133" s="31">
        <v>9572238.8354492206</v>
      </c>
      <c r="CK1133" s="31">
        <v>77161017.553710893</v>
      </c>
      <c r="CL1133" s="31">
        <v>14406956.611938501</v>
      </c>
      <c r="CM1133" s="31">
        <v>124665.88396072399</v>
      </c>
      <c r="CN1133" s="31">
        <v>16767384.348510699</v>
      </c>
      <c r="CO1133" s="31">
        <v>96422067.011718795</v>
      </c>
      <c r="CP1133" s="31">
        <v>14406956.611938501</v>
      </c>
    </row>
    <row r="1134" spans="1:94">
      <c r="A1134" s="138" t="s">
        <v>85</v>
      </c>
      <c r="B1134" s="163">
        <v>38687</v>
      </c>
      <c r="C1134" s="31">
        <v>75433.1470508575</v>
      </c>
      <c r="D1134" s="31">
        <v>0</v>
      </c>
      <c r="E1134" s="31">
        <v>28444.208946704901</v>
      </c>
      <c r="F1134" s="31">
        <v>18666.171880960501</v>
      </c>
      <c r="G1134" s="31">
        <v>986.36554329842295</v>
      </c>
      <c r="H1134" s="31">
        <v>0</v>
      </c>
      <c r="I1134" s="31">
        <v>0</v>
      </c>
      <c r="J1134" s="31">
        <v>12008.701364398001</v>
      </c>
      <c r="K1134" s="31">
        <v>9063.4717564582807</v>
      </c>
      <c r="L1134" s="31">
        <v>48751.590258121498</v>
      </c>
      <c r="M1134" s="31">
        <v>38000.269367694898</v>
      </c>
      <c r="N1134" s="31">
        <v>12128.6270557642</v>
      </c>
      <c r="O1134" s="31">
        <v>0</v>
      </c>
      <c r="P1134" s="31">
        <v>0</v>
      </c>
      <c r="Q1134" s="31">
        <v>5344.8690690398198</v>
      </c>
      <c r="R1134" s="31">
        <v>0</v>
      </c>
      <c r="S1134" s="31">
        <v>0</v>
      </c>
      <c r="T1134" s="31">
        <v>2573.98115536571</v>
      </c>
      <c r="U1134" s="31">
        <v>21102.838306903799</v>
      </c>
      <c r="V1134" s="31">
        <v>5747340.2776489304</v>
      </c>
      <c r="W1134" s="31">
        <v>0</v>
      </c>
      <c r="X1134" s="31">
        <v>3420785.6551208501</v>
      </c>
      <c r="Y1134" s="31">
        <v>1692598.4192657501</v>
      </c>
      <c r="Z1134" s="31">
        <v>229586.32848167399</v>
      </c>
      <c r="AA1134" s="31">
        <v>0</v>
      </c>
      <c r="AB1134" s="31">
        <v>0</v>
      </c>
      <c r="AC1134" s="31">
        <v>4210305.8627319299</v>
      </c>
      <c r="AD1134" s="31">
        <v>3106444.7706603999</v>
      </c>
      <c r="AE1134" s="31">
        <v>3245128.09796143</v>
      </c>
      <c r="AF1134" s="31">
        <v>2770006.57098389</v>
      </c>
      <c r="AG1134" s="31">
        <v>2151610.1882019001</v>
      </c>
      <c r="AH1134" s="31">
        <v>0</v>
      </c>
      <c r="AI1134" s="31">
        <v>0</v>
      </c>
      <c r="AJ1134" s="31">
        <v>898465.50564575195</v>
      </c>
      <c r="AK1134" s="31">
        <v>0</v>
      </c>
      <c r="AL1134" s="31">
        <v>0</v>
      </c>
      <c r="AM1134" s="31">
        <v>502220.916221619</v>
      </c>
      <c r="AN1134" s="31">
        <v>7345412.8164672898</v>
      </c>
      <c r="AO1134" s="31">
        <v>48208370.590332001</v>
      </c>
      <c r="AP1134" s="31">
        <v>0</v>
      </c>
      <c r="AQ1134" s="31">
        <v>27469555.450927701</v>
      </c>
      <c r="AR1134" s="31">
        <v>14097212.799072299</v>
      </c>
      <c r="AS1134" s="31">
        <v>1552109.8180541999</v>
      </c>
      <c r="AT1134" s="31">
        <v>0</v>
      </c>
      <c r="AU1134" s="31">
        <v>0</v>
      </c>
      <c r="AV1134" s="31">
        <v>12683891.330200201</v>
      </c>
      <c r="AW1134" s="31">
        <v>7730287.24108887</v>
      </c>
      <c r="AX1134" s="31">
        <v>28031444.293701202</v>
      </c>
      <c r="AY1134" s="31">
        <v>23737114.7263184</v>
      </c>
      <c r="AZ1134" s="31">
        <v>15851350.7252197</v>
      </c>
      <c r="BA1134" s="31">
        <v>0</v>
      </c>
      <c r="BB1134" s="31">
        <v>0</v>
      </c>
      <c r="BC1134" s="31">
        <v>7234757.2305297898</v>
      </c>
      <c r="BD1134" s="31">
        <v>0</v>
      </c>
      <c r="BE1134" s="31">
        <v>0</v>
      </c>
      <c r="BF1134" s="31">
        <v>3428189.68572998</v>
      </c>
      <c r="BG1134" s="31">
        <v>20461763.700195301</v>
      </c>
      <c r="BH1134" s="31">
        <v>9482110.6103515606</v>
      </c>
      <c r="BI1134" s="31">
        <v>0</v>
      </c>
      <c r="BJ1134" s="31">
        <v>5478795.0185546903</v>
      </c>
      <c r="BK1134" s="31">
        <v>3549323.6318054199</v>
      </c>
      <c r="BL1134" s="31">
        <v>0</v>
      </c>
      <c r="BM1134" s="31">
        <v>0</v>
      </c>
      <c r="BN1134" s="31">
        <v>0</v>
      </c>
      <c r="BO1134" s="31">
        <v>0</v>
      </c>
      <c r="BP1134" s="31">
        <v>0</v>
      </c>
      <c r="BQ1134" s="31">
        <v>0</v>
      </c>
      <c r="BR1134" s="31">
        <v>6295499.6980590802</v>
      </c>
      <c r="BS1134" s="31">
        <v>5790542.5283203097</v>
      </c>
      <c r="BT1134" s="31">
        <v>0</v>
      </c>
      <c r="BU1134" s="31">
        <v>0</v>
      </c>
      <c r="BV1134" s="31">
        <v>2740789.5603332501</v>
      </c>
      <c r="BW1134" s="31">
        <v>0</v>
      </c>
      <c r="BX1134" s="31">
        <v>0</v>
      </c>
      <c r="BY1134" s="31">
        <v>0</v>
      </c>
      <c r="BZ1134" s="31">
        <v>0</v>
      </c>
      <c r="CA1134" s="31">
        <v>103842.769816399</v>
      </c>
      <c r="CB1134" s="31">
        <v>9172112.1771240197</v>
      </c>
      <c r="CC1134" s="31">
        <v>75642298.805664107</v>
      </c>
      <c r="CD1134" s="31">
        <v>14923320.4484863</v>
      </c>
      <c r="CE1134" s="31">
        <v>2595.2576393187001</v>
      </c>
      <c r="CF1134" s="31">
        <v>507546.39019012498</v>
      </c>
      <c r="CG1134" s="31">
        <v>3461302.7451171898</v>
      </c>
      <c r="CH1134" s="31">
        <v>0</v>
      </c>
      <c r="CI1134" s="31">
        <v>106442.317692757</v>
      </c>
      <c r="CJ1134" s="31">
        <v>9678547.0200195294</v>
      </c>
      <c r="CK1134" s="31">
        <v>79093158.272460893</v>
      </c>
      <c r="CL1134" s="31">
        <v>14993275.783203101</v>
      </c>
      <c r="CM1134" s="31">
        <v>127483.719632149</v>
      </c>
      <c r="CN1134" s="31">
        <v>17042552.386230499</v>
      </c>
      <c r="CO1134" s="31">
        <v>99573889.541992202</v>
      </c>
      <c r="CP1134" s="31">
        <v>14993275.783203101</v>
      </c>
    </row>
    <row r="1135" spans="1:94">
      <c r="A1135" s="138" t="s">
        <v>85</v>
      </c>
      <c r="B1135" s="163">
        <v>38777</v>
      </c>
      <c r="C1135" s="31">
        <v>77998.333791732803</v>
      </c>
      <c r="D1135" s="31">
        <v>0</v>
      </c>
      <c r="E1135" s="31">
        <v>27552.4643211365</v>
      </c>
      <c r="F1135" s="31">
        <v>18401.574782848402</v>
      </c>
      <c r="G1135" s="31">
        <v>1151.63000881672</v>
      </c>
      <c r="H1135" s="31">
        <v>0</v>
      </c>
      <c r="I1135" s="31">
        <v>0</v>
      </c>
      <c r="J1135" s="31">
        <v>13464.942150712001</v>
      </c>
      <c r="K1135" s="31">
        <v>7841.4943640232104</v>
      </c>
      <c r="L1135" s="31">
        <v>31356.730944395102</v>
      </c>
      <c r="M1135" s="31">
        <v>39109.279094696001</v>
      </c>
      <c r="N1135" s="31">
        <v>12301.8884154558</v>
      </c>
      <c r="O1135" s="31">
        <v>23920.002806901899</v>
      </c>
      <c r="P1135" s="31">
        <v>0</v>
      </c>
      <c r="Q1135" s="31">
        <v>5384.9180507659903</v>
      </c>
      <c r="R1135" s="31">
        <v>1356.9400375932501</v>
      </c>
      <c r="S1135" s="31">
        <v>0</v>
      </c>
      <c r="T1135" s="31">
        <v>1317.7195225358</v>
      </c>
      <c r="U1135" s="31">
        <v>21735.852195501298</v>
      </c>
      <c r="V1135" s="31">
        <v>5945354.81750488</v>
      </c>
      <c r="W1135" s="31">
        <v>0</v>
      </c>
      <c r="X1135" s="31">
        <v>3367008.7089233398</v>
      </c>
      <c r="Y1135" s="31">
        <v>1707046.1537017799</v>
      </c>
      <c r="Z1135" s="31">
        <v>256228.15802764901</v>
      </c>
      <c r="AA1135" s="31">
        <v>0</v>
      </c>
      <c r="AB1135" s="31">
        <v>0</v>
      </c>
      <c r="AC1135" s="31">
        <v>4619935.3796997098</v>
      </c>
      <c r="AD1135" s="31">
        <v>2651577.0315856901</v>
      </c>
      <c r="AE1135" s="31">
        <v>1769916.4987792999</v>
      </c>
      <c r="AF1135" s="31">
        <v>2902573.8100280799</v>
      </c>
      <c r="AG1135" s="31">
        <v>2166598.9462585398</v>
      </c>
      <c r="AH1135" s="31">
        <v>1590960.3205108601</v>
      </c>
      <c r="AI1135" s="31">
        <v>0</v>
      </c>
      <c r="AJ1135" s="31">
        <v>891653.44631195103</v>
      </c>
      <c r="AK1135" s="31">
        <v>255793.673110962</v>
      </c>
      <c r="AL1135" s="31">
        <v>0</v>
      </c>
      <c r="AM1135" s="31">
        <v>257963.50382041899</v>
      </c>
      <c r="AN1135" s="31">
        <v>7496454.84875488</v>
      </c>
      <c r="AO1135" s="31">
        <v>50442750.345703103</v>
      </c>
      <c r="AP1135" s="31">
        <v>0</v>
      </c>
      <c r="AQ1135" s="31">
        <v>26984808.424560498</v>
      </c>
      <c r="AR1135" s="31">
        <v>13969122.7854004</v>
      </c>
      <c r="AS1135" s="31">
        <v>1745112.0985717799</v>
      </c>
      <c r="AT1135" s="31">
        <v>0</v>
      </c>
      <c r="AU1135" s="31">
        <v>0</v>
      </c>
      <c r="AV1135" s="31">
        <v>14218218.0778809</v>
      </c>
      <c r="AW1135" s="31">
        <v>6618419.9482421903</v>
      </c>
      <c r="AX1135" s="31">
        <v>15667746.009033199</v>
      </c>
      <c r="AY1135" s="31">
        <v>25152237.940429699</v>
      </c>
      <c r="AZ1135" s="31">
        <v>16075757.2390137</v>
      </c>
      <c r="BA1135" s="31">
        <v>13262273.1723633</v>
      </c>
      <c r="BB1135" s="31">
        <v>0</v>
      </c>
      <c r="BC1135" s="31">
        <v>7262022.9571533203</v>
      </c>
      <c r="BD1135" s="31">
        <v>1730759.6397094701</v>
      </c>
      <c r="BE1135" s="31">
        <v>0</v>
      </c>
      <c r="BF1135" s="31">
        <v>1805077.27755737</v>
      </c>
      <c r="BG1135" s="31">
        <v>21449124.911865201</v>
      </c>
      <c r="BH1135" s="31">
        <v>11862309.993042</v>
      </c>
      <c r="BI1135" s="31">
        <v>0</v>
      </c>
      <c r="BJ1135" s="31">
        <v>6460083.2284545898</v>
      </c>
      <c r="BK1135" s="31">
        <v>4011088.3805236798</v>
      </c>
      <c r="BL1135" s="31">
        <v>86832.352800369306</v>
      </c>
      <c r="BM1135" s="31">
        <v>0</v>
      </c>
      <c r="BN1135" s="31">
        <v>0</v>
      </c>
      <c r="BO1135" s="31">
        <v>0</v>
      </c>
      <c r="BP1135" s="31">
        <v>0</v>
      </c>
      <c r="BQ1135" s="31">
        <v>0</v>
      </c>
      <c r="BR1135" s="31">
        <v>6947689.5350341797</v>
      </c>
      <c r="BS1135" s="31">
        <v>6040200.5397338904</v>
      </c>
      <c r="BT1135" s="31">
        <v>2574329.8893432599</v>
      </c>
      <c r="BU1135" s="31">
        <v>0</v>
      </c>
      <c r="BV1135" s="31">
        <v>2821525.7146301302</v>
      </c>
      <c r="BW1135" s="31">
        <v>214765.01260376</v>
      </c>
      <c r="BX1135" s="31">
        <v>0</v>
      </c>
      <c r="BY1135" s="31">
        <v>0</v>
      </c>
      <c r="BZ1135" s="31">
        <v>0</v>
      </c>
      <c r="CA1135" s="31">
        <v>105713.638439178</v>
      </c>
      <c r="CB1135" s="31">
        <v>9313390.0410156306</v>
      </c>
      <c r="CC1135" s="31">
        <v>77425574.7265625</v>
      </c>
      <c r="CD1135" s="31">
        <v>18359383.357421901</v>
      </c>
      <c r="CE1135" s="31">
        <v>2580.2336980700502</v>
      </c>
      <c r="CF1135" s="31">
        <v>514699.63552856399</v>
      </c>
      <c r="CG1135" s="31">
        <v>3539657.0919494601</v>
      </c>
      <c r="CH1135" s="31">
        <v>214765.01260376</v>
      </c>
      <c r="CI1135" s="31">
        <v>108279.35981273701</v>
      </c>
      <c r="CJ1135" s="31">
        <v>9827206.7298584003</v>
      </c>
      <c r="CK1135" s="31">
        <v>80959486.3671875</v>
      </c>
      <c r="CL1135" s="31">
        <v>18521828.7192383</v>
      </c>
      <c r="CM1135" s="31">
        <v>129891.51460170699</v>
      </c>
      <c r="CN1135" s="31">
        <v>17330274.583984401</v>
      </c>
      <c r="CO1135" s="31">
        <v>102416423.87011699</v>
      </c>
      <c r="CP1135" s="31">
        <v>18521828.7192383</v>
      </c>
    </row>
    <row r="1136" spans="1:94">
      <c r="A1136" s="138" t="s">
        <v>85</v>
      </c>
      <c r="B1136" s="163">
        <v>38869</v>
      </c>
      <c r="C1136" s="31">
        <v>81197.343777656599</v>
      </c>
      <c r="D1136" s="31">
        <v>0</v>
      </c>
      <c r="E1136" s="31">
        <v>27726.3581321239</v>
      </c>
      <c r="F1136" s="31">
        <v>19222.020351886698</v>
      </c>
      <c r="G1136" s="31">
        <v>1348.2558847963801</v>
      </c>
      <c r="H1136" s="31">
        <v>0</v>
      </c>
      <c r="I1136" s="31">
        <v>0</v>
      </c>
      <c r="J1136" s="31">
        <v>16008.084510922399</v>
      </c>
      <c r="K1136" s="31">
        <v>6684.0020439028704</v>
      </c>
      <c r="L1136" s="31">
        <v>31105.1202011108</v>
      </c>
      <c r="M1136" s="31">
        <v>40082.7735671997</v>
      </c>
      <c r="N1136" s="31">
        <v>12692.174679756199</v>
      </c>
      <c r="O1136" s="31">
        <v>25487.744307994799</v>
      </c>
      <c r="P1136" s="31">
        <v>0</v>
      </c>
      <c r="Q1136" s="31">
        <v>5403.5837986469296</v>
      </c>
      <c r="R1136" s="31">
        <v>1470.53360247612</v>
      </c>
      <c r="S1136" s="31">
        <v>0</v>
      </c>
      <c r="T1136" s="31">
        <v>1247.6518945097901</v>
      </c>
      <c r="U1136" s="31">
        <v>22434.455699205399</v>
      </c>
      <c r="V1136" s="31">
        <v>6124333.6270141602</v>
      </c>
      <c r="W1136" s="31">
        <v>0</v>
      </c>
      <c r="X1136" s="31">
        <v>3336762.30651855</v>
      </c>
      <c r="Y1136" s="31">
        <v>1765528.01731873</v>
      </c>
      <c r="Z1136" s="31">
        <v>305306.78476333601</v>
      </c>
      <c r="AA1136" s="31">
        <v>0</v>
      </c>
      <c r="AB1136" s="31">
        <v>0</v>
      </c>
      <c r="AC1136" s="31">
        <v>5661240.7846069299</v>
      </c>
      <c r="AD1136" s="31">
        <v>2162279.72058105</v>
      </c>
      <c r="AE1136" s="31">
        <v>1726977.7660217299</v>
      </c>
      <c r="AF1136" s="31">
        <v>2973529.3952941899</v>
      </c>
      <c r="AG1136" s="31">
        <v>2214324.0068664602</v>
      </c>
      <c r="AH1136" s="31">
        <v>1678219.13075256</v>
      </c>
      <c r="AI1136" s="31">
        <v>0</v>
      </c>
      <c r="AJ1136" s="31">
        <v>884732.651039124</v>
      </c>
      <c r="AK1136" s="31">
        <v>277436.01999664301</v>
      </c>
      <c r="AL1136" s="31">
        <v>0</v>
      </c>
      <c r="AM1136" s="31">
        <v>243329.201288223</v>
      </c>
      <c r="AN1136" s="31">
        <v>7659953.2385253897</v>
      </c>
      <c r="AO1136" s="31">
        <v>52491671.651855499</v>
      </c>
      <c r="AP1136" s="31">
        <v>0</v>
      </c>
      <c r="AQ1136" s="31">
        <v>26841040.180908199</v>
      </c>
      <c r="AR1136" s="31">
        <v>14316364.469848599</v>
      </c>
      <c r="AS1136" s="31">
        <v>2103000.38391113</v>
      </c>
      <c r="AT1136" s="31">
        <v>0</v>
      </c>
      <c r="AU1136" s="31">
        <v>0</v>
      </c>
      <c r="AV1136" s="31">
        <v>17391337.224853501</v>
      </c>
      <c r="AW1136" s="31">
        <v>5404850.8326415997</v>
      </c>
      <c r="AX1136" s="31">
        <v>15382178.263061499</v>
      </c>
      <c r="AY1136" s="31">
        <v>26025727.2028809</v>
      </c>
      <c r="AZ1136" s="31">
        <v>16640055.794921899</v>
      </c>
      <c r="BA1136" s="31">
        <v>14172155.3828125</v>
      </c>
      <c r="BB1136" s="31">
        <v>0</v>
      </c>
      <c r="BC1136" s="31">
        <v>7276227.2553100605</v>
      </c>
      <c r="BD1136" s="31">
        <v>1884880.8837890599</v>
      </c>
      <c r="BE1136" s="31">
        <v>0</v>
      </c>
      <c r="BF1136" s="31">
        <v>1720863.43748474</v>
      </c>
      <c r="BG1136" s="31">
        <v>22335413.997558601</v>
      </c>
      <c r="BH1136" s="31">
        <v>12505533.9304199</v>
      </c>
      <c r="BI1136" s="31">
        <v>0</v>
      </c>
      <c r="BJ1136" s="31">
        <v>6481585.6122436495</v>
      </c>
      <c r="BK1136" s="31">
        <v>4098767.69281006</v>
      </c>
      <c r="BL1136" s="31">
        <v>108557.57378768901</v>
      </c>
      <c r="BM1136" s="31">
        <v>0</v>
      </c>
      <c r="BN1136" s="31">
        <v>0</v>
      </c>
      <c r="BO1136" s="31">
        <v>0</v>
      </c>
      <c r="BP1136" s="31">
        <v>0</v>
      </c>
      <c r="BQ1136" s="31">
        <v>0</v>
      </c>
      <c r="BR1136" s="31">
        <v>7200227.9199218797</v>
      </c>
      <c r="BS1136" s="31">
        <v>6264916.6667480497</v>
      </c>
      <c r="BT1136" s="31">
        <v>2753492.3689270001</v>
      </c>
      <c r="BU1136" s="31">
        <v>0</v>
      </c>
      <c r="BV1136" s="31">
        <v>2822345.2685852102</v>
      </c>
      <c r="BW1136" s="31">
        <v>230637.12482643101</v>
      </c>
      <c r="BX1136" s="31">
        <v>0</v>
      </c>
      <c r="BY1136" s="31">
        <v>0</v>
      </c>
      <c r="BZ1136" s="31">
        <v>0</v>
      </c>
      <c r="CA1136" s="31">
        <v>109142.421696663</v>
      </c>
      <c r="CB1136" s="31">
        <v>9452467.7861328106</v>
      </c>
      <c r="CC1136" s="31">
        <v>79310009.916015595</v>
      </c>
      <c r="CD1136" s="31">
        <v>19001865.964355499</v>
      </c>
      <c r="CE1136" s="31">
        <v>2628.11847150326</v>
      </c>
      <c r="CF1136" s="31">
        <v>520465.40352630598</v>
      </c>
      <c r="CG1136" s="31">
        <v>3606434.7451477102</v>
      </c>
      <c r="CH1136" s="31">
        <v>230637.12482643101</v>
      </c>
      <c r="CI1136" s="31">
        <v>111760.460745811</v>
      </c>
      <c r="CJ1136" s="31">
        <v>9973472.31958008</v>
      </c>
      <c r="CK1136" s="31">
        <v>82918784.450195298</v>
      </c>
      <c r="CL1136" s="31">
        <v>19214537.8208008</v>
      </c>
      <c r="CM1136" s="31">
        <v>134064.37879562401</v>
      </c>
      <c r="CN1136" s="31">
        <v>17640260.329345699</v>
      </c>
      <c r="CO1136" s="31">
        <v>105287209.51074199</v>
      </c>
      <c r="CP1136" s="31">
        <v>19214537.8208008</v>
      </c>
    </row>
    <row r="1137" spans="1:94">
      <c r="A1137" s="138" t="s">
        <v>85</v>
      </c>
      <c r="B1137" s="163">
        <v>38961</v>
      </c>
      <c r="C1137" s="31">
        <v>83412.224298477202</v>
      </c>
      <c r="D1137" s="31">
        <v>0</v>
      </c>
      <c r="E1137" s="31">
        <v>27249.231074809999</v>
      </c>
      <c r="F1137" s="31">
        <v>19003.509132146799</v>
      </c>
      <c r="G1137" s="31">
        <v>1466.7787555903201</v>
      </c>
      <c r="H1137" s="31">
        <v>0</v>
      </c>
      <c r="I1137" s="31">
        <v>0</v>
      </c>
      <c r="J1137" s="31">
        <v>17470.4225709438</v>
      </c>
      <c r="K1137" s="31">
        <v>5709.76382356882</v>
      </c>
      <c r="L1137" s="31">
        <v>29984.679875850699</v>
      </c>
      <c r="M1137" s="31">
        <v>40687.940624237097</v>
      </c>
      <c r="N1137" s="31">
        <v>12915.905849933601</v>
      </c>
      <c r="O1137" s="31">
        <v>26089.833450079001</v>
      </c>
      <c r="P1137" s="31">
        <v>0</v>
      </c>
      <c r="Q1137" s="31">
        <v>5417.5792796015703</v>
      </c>
      <c r="R1137" s="31">
        <v>1570.9318234920499</v>
      </c>
      <c r="S1137" s="31">
        <v>0</v>
      </c>
      <c r="T1137" s="31">
        <v>1193.84248453379</v>
      </c>
      <c r="U1137" s="31">
        <v>22882.304247379299</v>
      </c>
      <c r="V1137" s="31">
        <v>6253352.1063842801</v>
      </c>
      <c r="W1137" s="31">
        <v>0</v>
      </c>
      <c r="X1137" s="31">
        <v>3232950.9668273898</v>
      </c>
      <c r="Y1137" s="31">
        <v>1723473.8680267299</v>
      </c>
      <c r="Z1137" s="31">
        <v>343765.16948318499</v>
      </c>
      <c r="AA1137" s="31">
        <v>0</v>
      </c>
      <c r="AB1137" s="31">
        <v>0</v>
      </c>
      <c r="AC1137" s="31">
        <v>6436452.9330444299</v>
      </c>
      <c r="AD1137" s="31">
        <v>1532378.79325867</v>
      </c>
      <c r="AE1137" s="31">
        <v>1665961.640625</v>
      </c>
      <c r="AF1137" s="31">
        <v>2980424.2092895498</v>
      </c>
      <c r="AG1137" s="31">
        <v>2232746.1690368699</v>
      </c>
      <c r="AH1137" s="31">
        <v>1733453.74880981</v>
      </c>
      <c r="AI1137" s="31">
        <v>0</v>
      </c>
      <c r="AJ1137" s="31">
        <v>862036.37754821801</v>
      </c>
      <c r="AK1137" s="31">
        <v>300277.748565674</v>
      </c>
      <c r="AL1137" s="31">
        <v>0</v>
      </c>
      <c r="AM1137" s="31">
        <v>234242.560991287</v>
      </c>
      <c r="AN1137" s="31">
        <v>7757268.9974975605</v>
      </c>
      <c r="AO1137" s="31">
        <v>54134851.520507798</v>
      </c>
      <c r="AP1137" s="31">
        <v>0</v>
      </c>
      <c r="AQ1137" s="31">
        <v>26168991.678466801</v>
      </c>
      <c r="AR1137" s="31">
        <v>14070251.256713901</v>
      </c>
      <c r="AS1137" s="31">
        <v>2395803.9201965299</v>
      </c>
      <c r="AT1137" s="31">
        <v>0</v>
      </c>
      <c r="AU1137" s="31">
        <v>0</v>
      </c>
      <c r="AV1137" s="31">
        <v>19969290.7883301</v>
      </c>
      <c r="AW1137" s="31">
        <v>3907937.1393432599</v>
      </c>
      <c r="AX1137" s="31">
        <v>14856909.845214801</v>
      </c>
      <c r="AY1137" s="31">
        <v>26357108.705078099</v>
      </c>
      <c r="AZ1137" s="31">
        <v>16957566.9685059</v>
      </c>
      <c r="BA1137" s="31">
        <v>14898629.5587158</v>
      </c>
      <c r="BB1137" s="31">
        <v>0</v>
      </c>
      <c r="BC1137" s="31">
        <v>7112811.5889282199</v>
      </c>
      <c r="BD1137" s="31">
        <v>2054823.64857483</v>
      </c>
      <c r="BE1137" s="31">
        <v>0</v>
      </c>
      <c r="BF1137" s="31">
        <v>1669860.02114868</v>
      </c>
      <c r="BG1137" s="31">
        <v>23370515.356933601</v>
      </c>
      <c r="BH1137" s="31">
        <v>12967411.9133301</v>
      </c>
      <c r="BI1137" s="31">
        <v>0</v>
      </c>
      <c r="BJ1137" s="31">
        <v>6458100.0954589797</v>
      </c>
      <c r="BK1137" s="31">
        <v>4102819.7955627399</v>
      </c>
      <c r="BL1137" s="31">
        <v>131168.12587737999</v>
      </c>
      <c r="BM1137" s="31">
        <v>0</v>
      </c>
      <c r="BN1137" s="31">
        <v>0</v>
      </c>
      <c r="BO1137" s="31">
        <v>0</v>
      </c>
      <c r="BP1137" s="31">
        <v>0</v>
      </c>
      <c r="BQ1137" s="31">
        <v>0</v>
      </c>
      <c r="BR1137" s="31">
        <v>7307782.8276977502</v>
      </c>
      <c r="BS1137" s="31">
        <v>6354983.7011718797</v>
      </c>
      <c r="BT1137" s="31">
        <v>2900845.99432373</v>
      </c>
      <c r="BU1137" s="31">
        <v>0</v>
      </c>
      <c r="BV1137" s="31">
        <v>2784314.0639343299</v>
      </c>
      <c r="BW1137" s="31">
        <v>246457.64538383501</v>
      </c>
      <c r="BX1137" s="31">
        <v>0</v>
      </c>
      <c r="BY1137" s="31">
        <v>0</v>
      </c>
      <c r="BZ1137" s="31">
        <v>0</v>
      </c>
      <c r="CA1137" s="31">
        <v>110381.66484069799</v>
      </c>
      <c r="CB1137" s="31">
        <v>9489905.1365966797</v>
      </c>
      <c r="CC1137" s="31">
        <v>80341556.678710893</v>
      </c>
      <c r="CD1137" s="31">
        <v>19412746.5549316</v>
      </c>
      <c r="CE1137" s="31">
        <v>2683.7042350471002</v>
      </c>
      <c r="CF1137" s="31">
        <v>535018.67701721203</v>
      </c>
      <c r="CG1137" s="31">
        <v>3735316.2221679701</v>
      </c>
      <c r="CH1137" s="31">
        <v>246457.64538383501</v>
      </c>
      <c r="CI1137" s="31">
        <v>113086.993152618</v>
      </c>
      <c r="CJ1137" s="31">
        <v>10025725.6644287</v>
      </c>
      <c r="CK1137" s="31">
        <v>84083380.048828095</v>
      </c>
      <c r="CL1137" s="31">
        <v>19645455.2893066</v>
      </c>
      <c r="CM1137" s="31">
        <v>135786.489593506</v>
      </c>
      <c r="CN1137" s="31">
        <v>17745300.534423798</v>
      </c>
      <c r="CO1137" s="31">
        <v>107385598.19531301</v>
      </c>
      <c r="CP1137" s="31">
        <v>19645455.2893066</v>
      </c>
    </row>
    <row r="1138" spans="1:94">
      <c r="A1138" s="138" t="s">
        <v>85</v>
      </c>
      <c r="B1138" s="163">
        <v>39052</v>
      </c>
      <c r="C1138" s="31">
        <v>86316.861960411101</v>
      </c>
      <c r="D1138" s="31">
        <v>0</v>
      </c>
      <c r="E1138" s="31">
        <v>27250.571668386499</v>
      </c>
      <c r="F1138" s="31">
        <v>19337.161066532099</v>
      </c>
      <c r="G1138" s="31">
        <v>1612.64649695158</v>
      </c>
      <c r="H1138" s="31">
        <v>0</v>
      </c>
      <c r="I1138" s="31">
        <v>0</v>
      </c>
      <c r="J1138" s="31">
        <v>19695.151211500201</v>
      </c>
      <c r="K1138" s="31">
        <v>3858.4266523420802</v>
      </c>
      <c r="L1138" s="31">
        <v>31193.643911361702</v>
      </c>
      <c r="M1138" s="31">
        <v>41310.237926959999</v>
      </c>
      <c r="N1138" s="31">
        <v>13075.820111155501</v>
      </c>
      <c r="O1138" s="31">
        <v>27597.725433111202</v>
      </c>
      <c r="P1138" s="31">
        <v>0</v>
      </c>
      <c r="Q1138" s="31">
        <v>5446.1075159907296</v>
      </c>
      <c r="R1138" s="31">
        <v>1738.2711681574599</v>
      </c>
      <c r="S1138" s="31">
        <v>0</v>
      </c>
      <c r="T1138" s="31">
        <v>1070.1470742225599</v>
      </c>
      <c r="U1138" s="31">
        <v>23874.925539255099</v>
      </c>
      <c r="V1138" s="31">
        <v>6446349.9397582998</v>
      </c>
      <c r="W1138" s="31">
        <v>0</v>
      </c>
      <c r="X1138" s="31">
        <v>3164744.4427185101</v>
      </c>
      <c r="Y1138" s="31">
        <v>1718013.7681884801</v>
      </c>
      <c r="Z1138" s="31">
        <v>366062.44851684599</v>
      </c>
      <c r="AA1138" s="31">
        <v>0</v>
      </c>
      <c r="AB1138" s="31">
        <v>0</v>
      </c>
      <c r="AC1138" s="31">
        <v>7002533.56750488</v>
      </c>
      <c r="AD1138" s="31">
        <v>815172.05111694301</v>
      </c>
      <c r="AE1138" s="31">
        <v>1685940.3912506099</v>
      </c>
      <c r="AF1138" s="31">
        <v>2987505.5217285198</v>
      </c>
      <c r="AG1138" s="31">
        <v>2236744.02453613</v>
      </c>
      <c r="AH1138" s="31">
        <v>1821378.82546997</v>
      </c>
      <c r="AI1138" s="31">
        <v>0</v>
      </c>
      <c r="AJ1138" s="31">
        <v>860498.70746612502</v>
      </c>
      <c r="AK1138" s="31">
        <v>338527.87722778303</v>
      </c>
      <c r="AL1138" s="31">
        <v>0</v>
      </c>
      <c r="AM1138" s="31">
        <v>211372.22946357701</v>
      </c>
      <c r="AN1138" s="31">
        <v>8035315.5179443397</v>
      </c>
      <c r="AO1138" s="31">
        <v>56368811.317382798</v>
      </c>
      <c r="AP1138" s="31">
        <v>0</v>
      </c>
      <c r="AQ1138" s="31">
        <v>25915422.223144501</v>
      </c>
      <c r="AR1138" s="31">
        <v>14256060.966796899</v>
      </c>
      <c r="AS1138" s="31">
        <v>2548811.7055969201</v>
      </c>
      <c r="AT1138" s="31">
        <v>0</v>
      </c>
      <c r="AU1138" s="31">
        <v>0</v>
      </c>
      <c r="AV1138" s="31">
        <v>21983908.4130859</v>
      </c>
      <c r="AW1138" s="31">
        <v>2109237.8834533701</v>
      </c>
      <c r="AX1138" s="31">
        <v>15226412.4176025</v>
      </c>
      <c r="AY1138" s="31">
        <v>26741427.8583984</v>
      </c>
      <c r="AZ1138" s="31">
        <v>17193215.841064502</v>
      </c>
      <c r="BA1138" s="31">
        <v>15835656.6708984</v>
      </c>
      <c r="BB1138" s="31">
        <v>0</v>
      </c>
      <c r="BC1138" s="31">
        <v>7163473.54614258</v>
      </c>
      <c r="BD1138" s="31">
        <v>2327310.7170715299</v>
      </c>
      <c r="BE1138" s="31">
        <v>0</v>
      </c>
      <c r="BF1138" s="31">
        <v>1524939.2642059301</v>
      </c>
      <c r="BG1138" s="31">
        <v>24706012.108154301</v>
      </c>
      <c r="BH1138" s="31">
        <v>13470711.9484863</v>
      </c>
      <c r="BI1138" s="31">
        <v>0</v>
      </c>
      <c r="BJ1138" s="31">
        <v>6315711.3994751005</v>
      </c>
      <c r="BK1138" s="31">
        <v>4049514.0371704102</v>
      </c>
      <c r="BL1138" s="31">
        <v>163971.40442276001</v>
      </c>
      <c r="BM1138" s="31">
        <v>0</v>
      </c>
      <c r="BN1138" s="31">
        <v>0</v>
      </c>
      <c r="BO1138" s="31">
        <v>0</v>
      </c>
      <c r="BP1138" s="31">
        <v>0</v>
      </c>
      <c r="BQ1138" s="31">
        <v>0</v>
      </c>
      <c r="BR1138" s="31">
        <v>7468488.85302734</v>
      </c>
      <c r="BS1138" s="31">
        <v>6458901.73193359</v>
      </c>
      <c r="BT1138" s="31">
        <v>3073096.67938232</v>
      </c>
      <c r="BU1138" s="31">
        <v>0</v>
      </c>
      <c r="BV1138" s="31">
        <v>2806753.3349914602</v>
      </c>
      <c r="BW1138" s="31">
        <v>277338.18127822899</v>
      </c>
      <c r="BX1138" s="31">
        <v>0</v>
      </c>
      <c r="BY1138" s="31">
        <v>0</v>
      </c>
      <c r="BZ1138" s="31">
        <v>0</v>
      </c>
      <c r="CA1138" s="31">
        <v>113518.263371468</v>
      </c>
      <c r="CB1138" s="31">
        <v>9614814.8706054706</v>
      </c>
      <c r="CC1138" s="31">
        <v>82253761.709960893</v>
      </c>
      <c r="CD1138" s="31">
        <v>19769482.4455566</v>
      </c>
      <c r="CE1138" s="31">
        <v>2749.28623130918</v>
      </c>
      <c r="CF1138" s="31">
        <v>549428.16058349598</v>
      </c>
      <c r="CG1138" s="31">
        <v>3840915.8594055199</v>
      </c>
      <c r="CH1138" s="31">
        <v>277338.18127822899</v>
      </c>
      <c r="CI1138" s="31">
        <v>116268.378192902</v>
      </c>
      <c r="CJ1138" s="31">
        <v>10163486.9127197</v>
      </c>
      <c r="CK1138" s="31">
        <v>86090802.277343795</v>
      </c>
      <c r="CL1138" s="31">
        <v>20144294.493408199</v>
      </c>
      <c r="CM1138" s="31">
        <v>140005.58184433001</v>
      </c>
      <c r="CN1138" s="31">
        <v>18214991.980957001</v>
      </c>
      <c r="CO1138" s="31">
        <v>110788003.42968801</v>
      </c>
      <c r="CP1138" s="31">
        <v>20144294.493408199</v>
      </c>
    </row>
    <row r="1139" spans="1:94">
      <c r="A1139" s="138" t="s">
        <v>85</v>
      </c>
      <c r="B1139" s="163">
        <v>39142</v>
      </c>
      <c r="C1139" s="31">
        <v>88943.690737724304</v>
      </c>
      <c r="D1139" s="31">
        <v>0</v>
      </c>
      <c r="E1139" s="31">
        <v>26661.646109581001</v>
      </c>
      <c r="F1139" s="31">
        <v>19314.957358598698</v>
      </c>
      <c r="G1139" s="31">
        <v>1837.0766281783599</v>
      </c>
      <c r="H1139" s="31">
        <v>0</v>
      </c>
      <c r="I1139" s="31">
        <v>0</v>
      </c>
      <c r="J1139" s="31">
        <v>21107.634830951702</v>
      </c>
      <c r="K1139" s="31">
        <v>3225.5229889154398</v>
      </c>
      <c r="L1139" s="31">
        <v>31093.724764347098</v>
      </c>
      <c r="M1139" s="31">
        <v>41844.8889641762</v>
      </c>
      <c r="N1139" s="31">
        <v>13205.726386070301</v>
      </c>
      <c r="O1139" s="31">
        <v>28681.964604377699</v>
      </c>
      <c r="P1139" s="31">
        <v>0</v>
      </c>
      <c r="Q1139" s="31">
        <v>5474.47819048166</v>
      </c>
      <c r="R1139" s="31">
        <v>1887.49905522168</v>
      </c>
      <c r="S1139" s="31">
        <v>0</v>
      </c>
      <c r="T1139" s="31">
        <v>1052.5793587565399</v>
      </c>
      <c r="U1139" s="31">
        <v>24496.437228679701</v>
      </c>
      <c r="V1139" s="31">
        <v>6646044.34912109</v>
      </c>
      <c r="W1139" s="31">
        <v>0</v>
      </c>
      <c r="X1139" s="31">
        <v>3092492.0526733398</v>
      </c>
      <c r="Y1139" s="31">
        <v>1721742.11054993</v>
      </c>
      <c r="Z1139" s="31">
        <v>394564.77340316802</v>
      </c>
      <c r="AA1139" s="31">
        <v>0</v>
      </c>
      <c r="AB1139" s="31">
        <v>0</v>
      </c>
      <c r="AC1139" s="31">
        <v>7448254.7481079102</v>
      </c>
      <c r="AD1139" s="31">
        <v>653061.02047729504</v>
      </c>
      <c r="AE1139" s="31">
        <v>1663217.7393646201</v>
      </c>
      <c r="AF1139" s="31">
        <v>3015825.0954284701</v>
      </c>
      <c r="AG1139" s="31">
        <v>2283113.9699401902</v>
      </c>
      <c r="AH1139" s="31">
        <v>1925572.08143616</v>
      </c>
      <c r="AI1139" s="31">
        <v>0</v>
      </c>
      <c r="AJ1139" s="31">
        <v>870770.79538726795</v>
      </c>
      <c r="AK1139" s="31">
        <v>362978.03021621698</v>
      </c>
      <c r="AL1139" s="31">
        <v>0</v>
      </c>
      <c r="AM1139" s="31">
        <v>201824.57974433899</v>
      </c>
      <c r="AN1139" s="31">
        <v>8193492.7608032199</v>
      </c>
      <c r="AO1139" s="31">
        <v>58657835.660644501</v>
      </c>
      <c r="AP1139" s="31">
        <v>0</v>
      </c>
      <c r="AQ1139" s="31">
        <v>25530869.651122998</v>
      </c>
      <c r="AR1139" s="31">
        <v>14347418.6571045</v>
      </c>
      <c r="AS1139" s="31">
        <v>2761997.1149292002</v>
      </c>
      <c r="AT1139" s="31">
        <v>0</v>
      </c>
      <c r="AU1139" s="31">
        <v>0</v>
      </c>
      <c r="AV1139" s="31">
        <v>23775216.950195301</v>
      </c>
      <c r="AW1139" s="31">
        <v>1700830.3251953099</v>
      </c>
      <c r="AX1139" s="31">
        <v>15296929.3658447</v>
      </c>
      <c r="AY1139" s="31">
        <v>27241314.700439502</v>
      </c>
      <c r="AZ1139" s="31">
        <v>17616281.740478501</v>
      </c>
      <c r="BA1139" s="31">
        <v>16856686.175781298</v>
      </c>
      <c r="BB1139" s="31">
        <v>0</v>
      </c>
      <c r="BC1139" s="31">
        <v>7303700.2678222703</v>
      </c>
      <c r="BD1139" s="31">
        <v>2513710.5534362802</v>
      </c>
      <c r="BE1139" s="31">
        <v>0</v>
      </c>
      <c r="BF1139" s="31">
        <v>1461816.4192657501</v>
      </c>
      <c r="BG1139" s="31">
        <v>25684908.746826202</v>
      </c>
      <c r="BH1139" s="31">
        <v>14227288.614135699</v>
      </c>
      <c r="BI1139" s="31">
        <v>0</v>
      </c>
      <c r="BJ1139" s="31">
        <v>6243184.7492065402</v>
      </c>
      <c r="BK1139" s="31">
        <v>4095383.3271484398</v>
      </c>
      <c r="BL1139" s="31">
        <v>190780.235263824</v>
      </c>
      <c r="BM1139" s="31">
        <v>0</v>
      </c>
      <c r="BN1139" s="31">
        <v>0</v>
      </c>
      <c r="BO1139" s="31">
        <v>0</v>
      </c>
      <c r="BP1139" s="31">
        <v>0</v>
      </c>
      <c r="BQ1139" s="31">
        <v>0</v>
      </c>
      <c r="BR1139" s="31">
        <v>7645142.6820678702</v>
      </c>
      <c r="BS1139" s="31">
        <v>6670068.9895019503</v>
      </c>
      <c r="BT1139" s="31">
        <v>3267748.4099731399</v>
      </c>
      <c r="BU1139" s="31">
        <v>0</v>
      </c>
      <c r="BV1139" s="31">
        <v>2869499.8843689002</v>
      </c>
      <c r="BW1139" s="31">
        <v>300638.08681869501</v>
      </c>
      <c r="BX1139" s="31">
        <v>0</v>
      </c>
      <c r="BY1139" s="31">
        <v>0</v>
      </c>
      <c r="BZ1139" s="31">
        <v>0</v>
      </c>
      <c r="CA1139" s="31">
        <v>115735.599888802</v>
      </c>
      <c r="CB1139" s="31">
        <v>9741421.8343505897</v>
      </c>
      <c r="CC1139" s="31">
        <v>84234649.990234405</v>
      </c>
      <c r="CD1139" s="31">
        <v>20493987.700927701</v>
      </c>
      <c r="CE1139" s="31">
        <v>2872.73217499256</v>
      </c>
      <c r="CF1139" s="31">
        <v>565543.22306060803</v>
      </c>
      <c r="CG1139" s="31">
        <v>3978929.1487731901</v>
      </c>
      <c r="CH1139" s="31">
        <v>300638.08681869501</v>
      </c>
      <c r="CI1139" s="31">
        <v>118597.799901009</v>
      </c>
      <c r="CJ1139" s="31">
        <v>10307027.262695299</v>
      </c>
      <c r="CK1139" s="31">
        <v>88213556.923828095</v>
      </c>
      <c r="CL1139" s="31">
        <v>20719437.573486298</v>
      </c>
      <c r="CM1139" s="31">
        <v>142901.13840675401</v>
      </c>
      <c r="CN1139" s="31">
        <v>18514175.3759766</v>
      </c>
      <c r="CO1139" s="31">
        <v>113928699.00781301</v>
      </c>
      <c r="CP1139" s="31">
        <v>20719437.573486298</v>
      </c>
    </row>
    <row r="1140" spans="1:94">
      <c r="A1140" s="138" t="s">
        <v>85</v>
      </c>
      <c r="B1140" s="163">
        <v>39234</v>
      </c>
      <c r="C1140" s="31">
        <v>91264.793060302705</v>
      </c>
      <c r="D1140" s="31">
        <v>0</v>
      </c>
      <c r="E1140" s="31">
        <v>26130.6684212685</v>
      </c>
      <c r="F1140" s="31">
        <v>19220.617412805601</v>
      </c>
      <c r="G1140" s="31">
        <v>2000.3308217823501</v>
      </c>
      <c r="H1140" s="31">
        <v>0</v>
      </c>
      <c r="I1140" s="31">
        <v>0</v>
      </c>
      <c r="J1140" s="31">
        <v>22508.207993268999</v>
      </c>
      <c r="K1140" s="31">
        <v>2684.19971442223</v>
      </c>
      <c r="L1140" s="31">
        <v>31145.820847511299</v>
      </c>
      <c r="M1140" s="31">
        <v>42354.347619533502</v>
      </c>
      <c r="N1140" s="31">
        <v>13422.139147996901</v>
      </c>
      <c r="O1140" s="31">
        <v>29400.073554515799</v>
      </c>
      <c r="P1140" s="31">
        <v>0</v>
      </c>
      <c r="Q1140" s="31">
        <v>5475.4102865457498</v>
      </c>
      <c r="R1140" s="31">
        <v>1989.50754640996</v>
      </c>
      <c r="S1140" s="31">
        <v>0</v>
      </c>
      <c r="T1140" s="31">
        <v>1038.6361130028999</v>
      </c>
      <c r="U1140" s="31">
        <v>24996.367485046401</v>
      </c>
      <c r="V1140" s="31">
        <v>6798707.9202270498</v>
      </c>
      <c r="W1140" s="31">
        <v>0</v>
      </c>
      <c r="X1140" s="31">
        <v>3012083.92047119</v>
      </c>
      <c r="Y1140" s="31">
        <v>1698062.9340820301</v>
      </c>
      <c r="Z1140" s="31">
        <v>427711.12813949602</v>
      </c>
      <c r="AA1140" s="31">
        <v>0</v>
      </c>
      <c r="AB1140" s="31">
        <v>0</v>
      </c>
      <c r="AC1140" s="31">
        <v>7925173.0554809598</v>
      </c>
      <c r="AD1140" s="31">
        <v>517835.33599090599</v>
      </c>
      <c r="AE1140" s="31">
        <v>1649459.96086121</v>
      </c>
      <c r="AF1140" s="31">
        <v>3043715.1571960398</v>
      </c>
      <c r="AG1140" s="31">
        <v>2302289.5563964802</v>
      </c>
      <c r="AH1140" s="31">
        <v>1949051.09855652</v>
      </c>
      <c r="AI1140" s="31">
        <v>0</v>
      </c>
      <c r="AJ1140" s="31">
        <v>878938.61998748803</v>
      </c>
      <c r="AK1140" s="31">
        <v>379076.55319213902</v>
      </c>
      <c r="AL1140" s="31">
        <v>0</v>
      </c>
      <c r="AM1140" s="31">
        <v>196071.94004249599</v>
      </c>
      <c r="AN1140" s="31">
        <v>8319184.0513305701</v>
      </c>
      <c r="AO1140" s="31">
        <v>60458958.299804702</v>
      </c>
      <c r="AP1140" s="31">
        <v>0</v>
      </c>
      <c r="AQ1140" s="31">
        <v>24979390.8583984</v>
      </c>
      <c r="AR1140" s="31">
        <v>14223287.427123999</v>
      </c>
      <c r="AS1140" s="31">
        <v>3033540.70458984</v>
      </c>
      <c r="AT1140" s="31">
        <v>0</v>
      </c>
      <c r="AU1140" s="31">
        <v>0</v>
      </c>
      <c r="AV1140" s="31">
        <v>25429230.407470699</v>
      </c>
      <c r="AW1140" s="31">
        <v>1352590.3577728299</v>
      </c>
      <c r="AX1140" s="31">
        <v>15249799.3208008</v>
      </c>
      <c r="AY1140" s="31">
        <v>27803478.864746101</v>
      </c>
      <c r="AZ1140" s="31">
        <v>17960665.7653809</v>
      </c>
      <c r="BA1140" s="31">
        <v>17121460.1882324</v>
      </c>
      <c r="BB1140" s="31">
        <v>0</v>
      </c>
      <c r="BC1140" s="31">
        <v>7436571.7265014602</v>
      </c>
      <c r="BD1140" s="31">
        <v>2650369.7807617201</v>
      </c>
      <c r="BE1140" s="31">
        <v>0</v>
      </c>
      <c r="BF1140" s="31">
        <v>1435067.8462219201</v>
      </c>
      <c r="BG1140" s="31">
        <v>26436143.0078125</v>
      </c>
      <c r="BH1140" s="31">
        <v>14639857.3366699</v>
      </c>
      <c r="BI1140" s="31">
        <v>0</v>
      </c>
      <c r="BJ1140" s="31">
        <v>6135880.1414184598</v>
      </c>
      <c r="BK1140" s="31">
        <v>4086212.10583496</v>
      </c>
      <c r="BL1140" s="31">
        <v>215165.52026557899</v>
      </c>
      <c r="BM1140" s="31">
        <v>0</v>
      </c>
      <c r="BN1140" s="31">
        <v>0</v>
      </c>
      <c r="BO1140" s="31">
        <v>0</v>
      </c>
      <c r="BP1140" s="31">
        <v>0</v>
      </c>
      <c r="BQ1140" s="31">
        <v>0</v>
      </c>
      <c r="BR1140" s="31">
        <v>7756142.0956420898</v>
      </c>
      <c r="BS1140" s="31">
        <v>6803773.9983520498</v>
      </c>
      <c r="BT1140" s="31">
        <v>3333137.9281005901</v>
      </c>
      <c r="BU1140" s="31">
        <v>0</v>
      </c>
      <c r="BV1140" s="31">
        <v>2923179.0061340299</v>
      </c>
      <c r="BW1140" s="31">
        <v>314369.179138184</v>
      </c>
      <c r="BX1140" s="31">
        <v>0</v>
      </c>
      <c r="BY1140" s="31">
        <v>0</v>
      </c>
      <c r="BZ1140" s="31">
        <v>0</v>
      </c>
      <c r="CA1140" s="31">
        <v>117512.250073433</v>
      </c>
      <c r="CB1140" s="31">
        <v>9810579.7603759803</v>
      </c>
      <c r="CC1140" s="31">
        <v>85476050.752929702</v>
      </c>
      <c r="CD1140" s="31">
        <v>20779579.294921901</v>
      </c>
      <c r="CE1140" s="31">
        <v>2950.81647878885</v>
      </c>
      <c r="CF1140" s="31">
        <v>574033.82643890404</v>
      </c>
      <c r="CG1140" s="31">
        <v>4082276.1579284701</v>
      </c>
      <c r="CH1140" s="31">
        <v>314369.179138184</v>
      </c>
      <c r="CI1140" s="31">
        <v>120455.57320785501</v>
      </c>
      <c r="CJ1140" s="31">
        <v>10384721.3046875</v>
      </c>
      <c r="CK1140" s="31">
        <v>89558116.1015625</v>
      </c>
      <c r="CL1140" s="31">
        <v>21084866.410888702</v>
      </c>
      <c r="CM1140" s="31">
        <v>145268.323829651</v>
      </c>
      <c r="CN1140" s="31">
        <v>18706254.458984401</v>
      </c>
      <c r="CO1140" s="31">
        <v>116032686.512695</v>
      </c>
      <c r="CP1140" s="31">
        <v>21084866.410888702</v>
      </c>
    </row>
    <row r="1141" spans="1:94">
      <c r="A1141" s="138" t="s">
        <v>85</v>
      </c>
      <c r="B1141" s="163">
        <v>39326</v>
      </c>
      <c r="C1141" s="31">
        <v>93465.026573181196</v>
      </c>
      <c r="D1141" s="31">
        <v>0</v>
      </c>
      <c r="E1141" s="31">
        <v>25905.510562896699</v>
      </c>
      <c r="F1141" s="31">
        <v>19450.590323209799</v>
      </c>
      <c r="G1141" s="31">
        <v>2143.2538445293899</v>
      </c>
      <c r="H1141" s="31">
        <v>0</v>
      </c>
      <c r="I1141" s="31">
        <v>0</v>
      </c>
      <c r="J1141" s="31">
        <v>23340.2554678917</v>
      </c>
      <c r="K1141" s="31">
        <v>2262.1674702763598</v>
      </c>
      <c r="L1141" s="31">
        <v>30973.671645879698</v>
      </c>
      <c r="M1141" s="31">
        <v>43007.280533790603</v>
      </c>
      <c r="N1141" s="31">
        <v>13508.717202305799</v>
      </c>
      <c r="O1141" s="31">
        <v>30036.537232637402</v>
      </c>
      <c r="P1141" s="31">
        <v>0</v>
      </c>
      <c r="Q1141" s="31">
        <v>5461.4676752686501</v>
      </c>
      <c r="R1141" s="31">
        <v>2036.9624703079501</v>
      </c>
      <c r="S1141" s="31">
        <v>0</v>
      </c>
      <c r="T1141" s="31">
        <v>1013.93417705595</v>
      </c>
      <c r="U1141" s="31">
        <v>25421.601182460799</v>
      </c>
      <c r="V1141" s="31">
        <v>7004397.3264160203</v>
      </c>
      <c r="W1141" s="31">
        <v>0</v>
      </c>
      <c r="X1141" s="31">
        <v>2976474.4598693801</v>
      </c>
      <c r="Y1141" s="31">
        <v>1705586.3769683801</v>
      </c>
      <c r="Z1141" s="31">
        <v>450200.310260773</v>
      </c>
      <c r="AA1141" s="31">
        <v>0</v>
      </c>
      <c r="AB1141" s="31">
        <v>0</v>
      </c>
      <c r="AC1141" s="31">
        <v>8141748.1160278302</v>
      </c>
      <c r="AD1141" s="31">
        <v>450995.84178161598</v>
      </c>
      <c r="AE1141" s="31">
        <v>1649677.7953643801</v>
      </c>
      <c r="AF1141" s="31">
        <v>3094476.1318969699</v>
      </c>
      <c r="AG1141" s="31">
        <v>2323788.2448120099</v>
      </c>
      <c r="AH1141" s="31">
        <v>2004513.38088989</v>
      </c>
      <c r="AI1141" s="31">
        <v>0</v>
      </c>
      <c r="AJ1141" s="31">
        <v>889273.87513732899</v>
      </c>
      <c r="AK1141" s="31">
        <v>388052.50491333002</v>
      </c>
      <c r="AL1141" s="31">
        <v>0</v>
      </c>
      <c r="AM1141" s="31">
        <v>189051.777654648</v>
      </c>
      <c r="AN1141" s="31">
        <v>8493097.5712890606</v>
      </c>
      <c r="AO1141" s="31">
        <v>62898095.896484397</v>
      </c>
      <c r="AP1141" s="31">
        <v>0</v>
      </c>
      <c r="AQ1141" s="31">
        <v>25011630.592529301</v>
      </c>
      <c r="AR1141" s="31">
        <v>14540388.079589801</v>
      </c>
      <c r="AS1141" s="31">
        <v>3234894.9856567401</v>
      </c>
      <c r="AT1141" s="31">
        <v>0</v>
      </c>
      <c r="AU1141" s="31">
        <v>0</v>
      </c>
      <c r="AV1141" s="31">
        <v>26300919.022216801</v>
      </c>
      <c r="AW1141" s="31">
        <v>1176336.5026245101</v>
      </c>
      <c r="AX1141" s="31">
        <v>15442992.6055908</v>
      </c>
      <c r="AY1141" s="31">
        <v>28617496.548583999</v>
      </c>
      <c r="AZ1141" s="31">
        <v>18269518.643554699</v>
      </c>
      <c r="BA1141" s="31">
        <v>17790573.583252002</v>
      </c>
      <c r="BB1141" s="31">
        <v>0</v>
      </c>
      <c r="BC1141" s="31">
        <v>7596236.6692504901</v>
      </c>
      <c r="BD1141" s="31">
        <v>2739536.1100158701</v>
      </c>
      <c r="BE1141" s="31">
        <v>0</v>
      </c>
      <c r="BF1141" s="31">
        <v>1404075.54414368</v>
      </c>
      <c r="BG1141" s="31">
        <v>27232321.537353501</v>
      </c>
      <c r="BH1141" s="31">
        <v>15169448.348998999</v>
      </c>
      <c r="BI1141" s="31">
        <v>0</v>
      </c>
      <c r="BJ1141" s="31">
        <v>6071672.1490478497</v>
      </c>
      <c r="BK1141" s="31">
        <v>4096323.9773559598</v>
      </c>
      <c r="BL1141" s="31">
        <v>233676.44490051299</v>
      </c>
      <c r="BM1141" s="31">
        <v>0</v>
      </c>
      <c r="BN1141" s="31">
        <v>0</v>
      </c>
      <c r="BO1141" s="31">
        <v>0</v>
      </c>
      <c r="BP1141" s="31">
        <v>0</v>
      </c>
      <c r="BQ1141" s="31">
        <v>0</v>
      </c>
      <c r="BR1141" s="31">
        <v>7889164.4043579102</v>
      </c>
      <c r="BS1141" s="31">
        <v>6883353.46203613</v>
      </c>
      <c r="BT1141" s="31">
        <v>3455036.3808898898</v>
      </c>
      <c r="BU1141" s="31">
        <v>0</v>
      </c>
      <c r="BV1141" s="31">
        <v>2962251.4906921401</v>
      </c>
      <c r="BW1141" s="31">
        <v>320942.27099990798</v>
      </c>
      <c r="BX1141" s="31">
        <v>0</v>
      </c>
      <c r="BY1141" s="31">
        <v>0</v>
      </c>
      <c r="BZ1141" s="31">
        <v>0</v>
      </c>
      <c r="CA1141" s="31">
        <v>119241.617162704</v>
      </c>
      <c r="CB1141" s="31">
        <v>9975684.65087891</v>
      </c>
      <c r="CC1141" s="31">
        <v>87843659.366210893</v>
      </c>
      <c r="CD1141" s="31">
        <v>21217793.877197299</v>
      </c>
      <c r="CE1141" s="31">
        <v>2965.4850155413201</v>
      </c>
      <c r="CF1141" s="31">
        <v>577624.98548889195</v>
      </c>
      <c r="CG1141" s="31">
        <v>4152887.42010498</v>
      </c>
      <c r="CH1141" s="31">
        <v>320942.27099990798</v>
      </c>
      <c r="CI1141" s="31">
        <v>122226.272774696</v>
      </c>
      <c r="CJ1141" s="31">
        <v>10554626.4412842</v>
      </c>
      <c r="CK1141" s="31">
        <v>92000642.2421875</v>
      </c>
      <c r="CL1141" s="31">
        <v>21526330.792724598</v>
      </c>
      <c r="CM1141" s="31">
        <v>147339.872463226</v>
      </c>
      <c r="CN1141" s="31">
        <v>19013864.6013184</v>
      </c>
      <c r="CO1141" s="31">
        <v>119138115.707031</v>
      </c>
      <c r="CP1141" s="31">
        <v>21526330.792724598</v>
      </c>
    </row>
    <row r="1142" spans="1:94">
      <c r="A1142" s="138" t="s">
        <v>85</v>
      </c>
      <c r="B1142" s="163">
        <v>39417</v>
      </c>
      <c r="C1142" s="31">
        <v>95651.860223770098</v>
      </c>
      <c r="D1142" s="31">
        <v>0</v>
      </c>
      <c r="E1142" s="31">
        <v>25540.635490417499</v>
      </c>
      <c r="F1142" s="31">
        <v>19379.151297092401</v>
      </c>
      <c r="G1142" s="31">
        <v>2279.7084061503401</v>
      </c>
      <c r="H1142" s="31">
        <v>0</v>
      </c>
      <c r="I1142" s="31">
        <v>0</v>
      </c>
      <c r="J1142" s="31">
        <v>23653.316804409002</v>
      </c>
      <c r="K1142" s="31">
        <v>1935.7275611162199</v>
      </c>
      <c r="L1142" s="31">
        <v>31275.160572290399</v>
      </c>
      <c r="M1142" s="31">
        <v>43482.409200668299</v>
      </c>
      <c r="N1142" s="31">
        <v>13654.7235410213</v>
      </c>
      <c r="O1142" s="31">
        <v>30957.9135527611</v>
      </c>
      <c r="P1142" s="31">
        <v>0</v>
      </c>
      <c r="Q1142" s="31">
        <v>5483.8235775828398</v>
      </c>
      <c r="R1142" s="31">
        <v>2125.1672517061202</v>
      </c>
      <c r="S1142" s="31">
        <v>0</v>
      </c>
      <c r="T1142" s="31">
        <v>997.05719927698397</v>
      </c>
      <c r="U1142" s="31">
        <v>25837.006302833601</v>
      </c>
      <c r="V1142" s="31">
        <v>7176241.58874512</v>
      </c>
      <c r="W1142" s="31">
        <v>0</v>
      </c>
      <c r="X1142" s="31">
        <v>2937343.7889709501</v>
      </c>
      <c r="Y1142" s="31">
        <v>1707591.51548767</v>
      </c>
      <c r="Z1142" s="31">
        <v>469477.77249908401</v>
      </c>
      <c r="AA1142" s="31">
        <v>0</v>
      </c>
      <c r="AB1142" s="31">
        <v>0</v>
      </c>
      <c r="AC1142" s="31">
        <v>8111338.6566772498</v>
      </c>
      <c r="AD1142" s="31">
        <v>357980.09665679903</v>
      </c>
      <c r="AE1142" s="31">
        <v>1674389.1596221901</v>
      </c>
      <c r="AF1142" s="31">
        <v>3120880.6795654302</v>
      </c>
      <c r="AG1142" s="31">
        <v>2343815.5008544899</v>
      </c>
      <c r="AH1142" s="31">
        <v>2085734.08049011</v>
      </c>
      <c r="AI1142" s="31">
        <v>0</v>
      </c>
      <c r="AJ1142" s="31">
        <v>878334.18850707996</v>
      </c>
      <c r="AK1142" s="31">
        <v>399440.01137161301</v>
      </c>
      <c r="AL1142" s="31">
        <v>0</v>
      </c>
      <c r="AM1142" s="31">
        <v>183744.135923386</v>
      </c>
      <c r="AN1142" s="31">
        <v>8592930.0473632794</v>
      </c>
      <c r="AO1142" s="31">
        <v>64983418.375488304</v>
      </c>
      <c r="AP1142" s="31">
        <v>0</v>
      </c>
      <c r="AQ1142" s="31">
        <v>24921855.379394501</v>
      </c>
      <c r="AR1142" s="31">
        <v>14653098.622070299</v>
      </c>
      <c r="AS1142" s="31">
        <v>3410687.8830871601</v>
      </c>
      <c r="AT1142" s="31">
        <v>0</v>
      </c>
      <c r="AU1142" s="31">
        <v>0</v>
      </c>
      <c r="AV1142" s="31">
        <v>26602627.1796875</v>
      </c>
      <c r="AW1142" s="31">
        <v>962766.66161346401</v>
      </c>
      <c r="AX1142" s="31">
        <v>15882035.3424072</v>
      </c>
      <c r="AY1142" s="31">
        <v>29070024.860595699</v>
      </c>
      <c r="AZ1142" s="31">
        <v>18648328.416015599</v>
      </c>
      <c r="BA1142" s="31">
        <v>18685746.939697299</v>
      </c>
      <c r="BB1142" s="31">
        <v>0</v>
      </c>
      <c r="BC1142" s="31">
        <v>7568490.2935180701</v>
      </c>
      <c r="BD1142" s="31">
        <v>2857469.8449401902</v>
      </c>
      <c r="BE1142" s="31">
        <v>0</v>
      </c>
      <c r="BF1142" s="31">
        <v>1386377.1675414999</v>
      </c>
      <c r="BG1142" s="31">
        <v>27925108.5009766</v>
      </c>
      <c r="BH1142" s="31">
        <v>15604040.885864301</v>
      </c>
      <c r="BI1142" s="31">
        <v>0</v>
      </c>
      <c r="BJ1142" s="31">
        <v>6005032.83520508</v>
      </c>
      <c r="BK1142" s="31">
        <v>4090006.5588073698</v>
      </c>
      <c r="BL1142" s="31">
        <v>251440.95372390701</v>
      </c>
      <c r="BM1142" s="31">
        <v>0</v>
      </c>
      <c r="BN1142" s="31">
        <v>0</v>
      </c>
      <c r="BO1142" s="31">
        <v>0</v>
      </c>
      <c r="BP1142" s="31">
        <v>0</v>
      </c>
      <c r="BQ1142" s="31">
        <v>0</v>
      </c>
      <c r="BR1142" s="31">
        <v>8110423.92004395</v>
      </c>
      <c r="BS1142" s="31">
        <v>7022238.2653808603</v>
      </c>
      <c r="BT1142" s="31">
        <v>3626614.5959777799</v>
      </c>
      <c r="BU1142" s="31">
        <v>0</v>
      </c>
      <c r="BV1142" s="31">
        <v>2958936.4284362802</v>
      </c>
      <c r="BW1142" s="31">
        <v>336269.001064301</v>
      </c>
      <c r="BX1142" s="31">
        <v>0</v>
      </c>
      <c r="BY1142" s="31">
        <v>0</v>
      </c>
      <c r="BZ1142" s="31">
        <v>0</v>
      </c>
      <c r="CA1142" s="31">
        <v>121129.476774216</v>
      </c>
      <c r="CB1142" s="31">
        <v>10117132.3209229</v>
      </c>
      <c r="CC1142" s="31">
        <v>89885495.665039107</v>
      </c>
      <c r="CD1142" s="31">
        <v>21638091.4599609</v>
      </c>
      <c r="CE1142" s="31">
        <v>3021.0432861149302</v>
      </c>
      <c r="CF1142" s="31">
        <v>584295.70450591994</v>
      </c>
      <c r="CG1142" s="31">
        <v>4242535.4025878897</v>
      </c>
      <c r="CH1142" s="31">
        <v>336269.001064301</v>
      </c>
      <c r="CI1142" s="31">
        <v>124142.820044518</v>
      </c>
      <c r="CJ1142" s="31">
        <v>10700299.560180699</v>
      </c>
      <c r="CK1142" s="31">
        <v>94123247.409179702</v>
      </c>
      <c r="CL1142" s="31">
        <v>22069304.074951202</v>
      </c>
      <c r="CM1142" s="31">
        <v>149801.09249114999</v>
      </c>
      <c r="CN1142" s="31">
        <v>19310100.599365201</v>
      </c>
      <c r="CO1142" s="31">
        <v>122101231.36718801</v>
      </c>
      <c r="CP1142" s="31">
        <v>22069304.074951202</v>
      </c>
    </row>
    <row r="1143" spans="1:94">
      <c r="A1143" s="138" t="s">
        <v>85</v>
      </c>
      <c r="B1143" s="163">
        <v>39508</v>
      </c>
      <c r="C1143" s="31">
        <v>97600.253427505493</v>
      </c>
      <c r="D1143" s="31">
        <v>0</v>
      </c>
      <c r="E1143" s="31">
        <v>25451.031230211302</v>
      </c>
      <c r="F1143" s="31">
        <v>19547.875128030799</v>
      </c>
      <c r="G1143" s="31">
        <v>2517.2028783559799</v>
      </c>
      <c r="H1143" s="31">
        <v>0</v>
      </c>
      <c r="I1143" s="31">
        <v>0</v>
      </c>
      <c r="J1143" s="31">
        <v>24852.858272552501</v>
      </c>
      <c r="K1143" s="31">
        <v>1536.75222852826</v>
      </c>
      <c r="L1143" s="31">
        <v>31726.1786258221</v>
      </c>
      <c r="M1143" s="31">
        <v>43882.315899372101</v>
      </c>
      <c r="N1143" s="31">
        <v>13744.6301962137</v>
      </c>
      <c r="O1143" s="31">
        <v>31726.730200529099</v>
      </c>
      <c r="P1143" s="31">
        <v>0</v>
      </c>
      <c r="Q1143" s="31">
        <v>5489.2057299017897</v>
      </c>
      <c r="R1143" s="31">
        <v>2250.0892972946199</v>
      </c>
      <c r="S1143" s="31">
        <v>0</v>
      </c>
      <c r="T1143" s="31">
        <v>993.70732302218698</v>
      </c>
      <c r="U1143" s="31">
        <v>26465.824916362799</v>
      </c>
      <c r="V1143" s="31">
        <v>7252739.8371582003</v>
      </c>
      <c r="W1143" s="31">
        <v>0</v>
      </c>
      <c r="X1143" s="31">
        <v>2892775.1007690402</v>
      </c>
      <c r="Y1143" s="31">
        <v>1693765.8349304199</v>
      </c>
      <c r="Z1143" s="31">
        <v>492210.07097244298</v>
      </c>
      <c r="AA1143" s="31">
        <v>0</v>
      </c>
      <c r="AB1143" s="31">
        <v>0</v>
      </c>
      <c r="AC1143" s="31">
        <v>8387493.5090332003</v>
      </c>
      <c r="AD1143" s="31">
        <v>271781.96998977702</v>
      </c>
      <c r="AE1143" s="31">
        <v>1687206.5206909201</v>
      </c>
      <c r="AF1143" s="31">
        <v>3125251.5470581101</v>
      </c>
      <c r="AG1143" s="31">
        <v>2326716.6357421898</v>
      </c>
      <c r="AH1143" s="31">
        <v>2145807.3548889202</v>
      </c>
      <c r="AI1143" s="31">
        <v>0</v>
      </c>
      <c r="AJ1143" s="31">
        <v>881237.83869934105</v>
      </c>
      <c r="AK1143" s="31">
        <v>414818.69503402698</v>
      </c>
      <c r="AL1143" s="31">
        <v>0</v>
      </c>
      <c r="AM1143" s="31">
        <v>179460.63763237</v>
      </c>
      <c r="AN1143" s="31">
        <v>8698326.6892089806</v>
      </c>
      <c r="AO1143" s="31">
        <v>66358162.197753899</v>
      </c>
      <c r="AP1143" s="31">
        <v>0</v>
      </c>
      <c r="AQ1143" s="31">
        <v>24913303.747802701</v>
      </c>
      <c r="AR1143" s="31">
        <v>14928734.1053467</v>
      </c>
      <c r="AS1143" s="31">
        <v>3614795.8424377399</v>
      </c>
      <c r="AT1143" s="31">
        <v>0</v>
      </c>
      <c r="AU1143" s="31">
        <v>0</v>
      </c>
      <c r="AV1143" s="31">
        <v>28020733.019775402</v>
      </c>
      <c r="AW1143" s="31">
        <v>742207.67870330799</v>
      </c>
      <c r="AX1143" s="31">
        <v>16114251.9562988</v>
      </c>
      <c r="AY1143" s="31">
        <v>29336711.668701202</v>
      </c>
      <c r="AZ1143" s="31">
        <v>18680217.017333999</v>
      </c>
      <c r="BA1143" s="31">
        <v>19594257.403564502</v>
      </c>
      <c r="BB1143" s="31">
        <v>0</v>
      </c>
      <c r="BC1143" s="31">
        <v>7692205.0784301804</v>
      </c>
      <c r="BD1143" s="31">
        <v>3001987.5769043001</v>
      </c>
      <c r="BE1143" s="31">
        <v>0</v>
      </c>
      <c r="BF1143" s="31">
        <v>1364779.54826355</v>
      </c>
      <c r="BG1143" s="31">
        <v>28861662.990966801</v>
      </c>
      <c r="BH1143" s="31">
        <v>14720410.1367188</v>
      </c>
      <c r="BI1143" s="31">
        <v>0</v>
      </c>
      <c r="BJ1143" s="31">
        <v>5497985.5917358398</v>
      </c>
      <c r="BK1143" s="31">
        <v>3753903.0419616699</v>
      </c>
      <c r="BL1143" s="31">
        <v>273027.82367706299</v>
      </c>
      <c r="BM1143" s="31">
        <v>0</v>
      </c>
      <c r="BN1143" s="31">
        <v>0</v>
      </c>
      <c r="BO1143" s="31">
        <v>0</v>
      </c>
      <c r="BP1143" s="31">
        <v>0</v>
      </c>
      <c r="BQ1143" s="31">
        <v>0</v>
      </c>
      <c r="BR1143" s="31">
        <v>7311401.6848754901</v>
      </c>
      <c r="BS1143" s="31">
        <v>6305558.9013061495</v>
      </c>
      <c r="BT1143" s="31">
        <v>3801316.2588501</v>
      </c>
      <c r="BU1143" s="31">
        <v>0</v>
      </c>
      <c r="BV1143" s="31">
        <v>2693724.0039367699</v>
      </c>
      <c r="BW1143" s="31">
        <v>349287.58861160302</v>
      </c>
      <c r="BX1143" s="31">
        <v>0</v>
      </c>
      <c r="BY1143" s="31">
        <v>0</v>
      </c>
      <c r="BZ1143" s="31">
        <v>0</v>
      </c>
      <c r="CA1143" s="31">
        <v>123136.853808403</v>
      </c>
      <c r="CB1143" s="31">
        <v>10148220.2196045</v>
      </c>
      <c r="CC1143" s="31">
        <v>91348834.356445298</v>
      </c>
      <c r="CD1143" s="31">
        <v>20202242.152343798</v>
      </c>
      <c r="CE1143" s="31">
        <v>3151.3164353072598</v>
      </c>
      <c r="CF1143" s="31">
        <v>593594.23638153099</v>
      </c>
      <c r="CG1143" s="31">
        <v>4361666.2216796903</v>
      </c>
      <c r="CH1143" s="31">
        <v>349287.58861160302</v>
      </c>
      <c r="CI1143" s="31">
        <v>126279.619096756</v>
      </c>
      <c r="CJ1143" s="31">
        <v>10741864.0974121</v>
      </c>
      <c r="CK1143" s="31">
        <v>95715374.375976607</v>
      </c>
      <c r="CL1143" s="31">
        <v>20481585.658447299</v>
      </c>
      <c r="CM1143" s="31">
        <v>152526.73278236401</v>
      </c>
      <c r="CN1143" s="31">
        <v>19458855.6867676</v>
      </c>
      <c r="CO1143" s="31">
        <v>124616527.449219</v>
      </c>
      <c r="CP1143" s="31">
        <v>20481585.658447299</v>
      </c>
    </row>
    <row r="1144" spans="1:94">
      <c r="A1144" s="138" t="s">
        <v>85</v>
      </c>
      <c r="B1144" s="163">
        <v>39600</v>
      </c>
      <c r="C1144" s="31">
        <v>99181.445388793902</v>
      </c>
      <c r="D1144" s="31">
        <v>0</v>
      </c>
      <c r="E1144" s="31">
        <v>24757.7121734619</v>
      </c>
      <c r="F1144" s="31">
        <v>19135.773550033598</v>
      </c>
      <c r="G1144" s="31">
        <v>2655.6775795519402</v>
      </c>
      <c r="H1144" s="31">
        <v>0</v>
      </c>
      <c r="I1144" s="31">
        <v>0</v>
      </c>
      <c r="J1144" s="31">
        <v>25975.399284601201</v>
      </c>
      <c r="K1144" s="31">
        <v>1303.8212408274401</v>
      </c>
      <c r="L1144" s="31">
        <v>31733.510009050398</v>
      </c>
      <c r="M1144" s="31">
        <v>44260.762537479401</v>
      </c>
      <c r="N1144" s="31">
        <v>13661.2406096458</v>
      </c>
      <c r="O1144" s="31">
        <v>32337.634944200501</v>
      </c>
      <c r="P1144" s="31">
        <v>0</v>
      </c>
      <c r="Q1144" s="31">
        <v>5447.6576260924303</v>
      </c>
      <c r="R1144" s="31">
        <v>2369.09384354949</v>
      </c>
      <c r="S1144" s="31">
        <v>0</v>
      </c>
      <c r="T1144" s="31">
        <v>997.94511985778797</v>
      </c>
      <c r="U1144" s="31">
        <v>27138.8226606846</v>
      </c>
      <c r="V1144" s="31">
        <v>7360141.0706176804</v>
      </c>
      <c r="W1144" s="31">
        <v>0</v>
      </c>
      <c r="X1144" s="31">
        <v>2810183.6950378399</v>
      </c>
      <c r="Y1144" s="31">
        <v>1681310.9201965299</v>
      </c>
      <c r="Z1144" s="31">
        <v>516552.30771636998</v>
      </c>
      <c r="AA1144" s="31">
        <v>0</v>
      </c>
      <c r="AB1144" s="31">
        <v>0</v>
      </c>
      <c r="AC1144" s="31">
        <v>8794778.7059326209</v>
      </c>
      <c r="AD1144" s="31">
        <v>222758.21455383301</v>
      </c>
      <c r="AE1144" s="31">
        <v>1669925.4981384301</v>
      </c>
      <c r="AF1144" s="31">
        <v>3147324.3313903799</v>
      </c>
      <c r="AG1144" s="31">
        <v>2323194.6776733398</v>
      </c>
      <c r="AH1144" s="31">
        <v>2164872.1583252</v>
      </c>
      <c r="AI1144" s="31">
        <v>0</v>
      </c>
      <c r="AJ1144" s="31">
        <v>869096.17174529994</v>
      </c>
      <c r="AK1144" s="31">
        <v>431803.52373123198</v>
      </c>
      <c r="AL1144" s="31">
        <v>0</v>
      </c>
      <c r="AM1144" s="31">
        <v>177076.31426238999</v>
      </c>
      <c r="AN1144" s="31">
        <v>8943329.7657470703</v>
      </c>
      <c r="AO1144" s="31">
        <v>67878514.196289107</v>
      </c>
      <c r="AP1144" s="31">
        <v>0</v>
      </c>
      <c r="AQ1144" s="31">
        <v>24424049.0166016</v>
      </c>
      <c r="AR1144" s="31">
        <v>14885303.707885699</v>
      </c>
      <c r="AS1144" s="31">
        <v>3847243.3395080599</v>
      </c>
      <c r="AT1144" s="31">
        <v>0</v>
      </c>
      <c r="AU1144" s="31">
        <v>0</v>
      </c>
      <c r="AV1144" s="31">
        <v>29622416.620849598</v>
      </c>
      <c r="AW1144" s="31">
        <v>613722.59463501</v>
      </c>
      <c r="AX1144" s="31">
        <v>16150319.286743199</v>
      </c>
      <c r="AY1144" s="31">
        <v>29784864.058105499</v>
      </c>
      <c r="AZ1144" s="31">
        <v>18849006.934082001</v>
      </c>
      <c r="BA1144" s="31">
        <v>19942440.482910201</v>
      </c>
      <c r="BB1144" s="31">
        <v>0</v>
      </c>
      <c r="BC1144" s="31">
        <v>7621694.65979004</v>
      </c>
      <c r="BD1144" s="31">
        <v>3163375.4668579102</v>
      </c>
      <c r="BE1144" s="31">
        <v>0</v>
      </c>
      <c r="BF1144" s="31">
        <v>1364118.9003906299</v>
      </c>
      <c r="BG1144" s="31">
        <v>30016415.573974598</v>
      </c>
      <c r="BH1144" s="31">
        <v>14939787.8723145</v>
      </c>
      <c r="BI1144" s="31">
        <v>0</v>
      </c>
      <c r="BJ1144" s="31">
        <v>5409859.1052246103</v>
      </c>
      <c r="BK1144" s="31">
        <v>3758351.0389099098</v>
      </c>
      <c r="BL1144" s="31">
        <v>295822.749713898</v>
      </c>
      <c r="BM1144" s="31">
        <v>0</v>
      </c>
      <c r="BN1144" s="31">
        <v>0</v>
      </c>
      <c r="BO1144" s="31">
        <v>0</v>
      </c>
      <c r="BP1144" s="31">
        <v>0</v>
      </c>
      <c r="BQ1144" s="31">
        <v>0</v>
      </c>
      <c r="BR1144" s="31">
        <v>7413926.2503051804</v>
      </c>
      <c r="BS1144" s="31">
        <v>6365785.4771728497</v>
      </c>
      <c r="BT1144" s="31">
        <v>3875072.4534606901</v>
      </c>
      <c r="BU1144" s="31">
        <v>0</v>
      </c>
      <c r="BV1144" s="31">
        <v>2677961.97125244</v>
      </c>
      <c r="BW1144" s="31">
        <v>367093.86300659197</v>
      </c>
      <c r="BX1144" s="31">
        <v>0</v>
      </c>
      <c r="BY1144" s="31">
        <v>0</v>
      </c>
      <c r="BZ1144" s="31">
        <v>0</v>
      </c>
      <c r="CA1144" s="31">
        <v>124059.28918266299</v>
      </c>
      <c r="CB1144" s="31">
        <v>10172775.6450195</v>
      </c>
      <c r="CC1144" s="31">
        <v>92337562.256835893</v>
      </c>
      <c r="CD1144" s="31">
        <v>20345543.7509766</v>
      </c>
      <c r="CE1144" s="31">
        <v>3250.1342449784302</v>
      </c>
      <c r="CF1144" s="31">
        <v>606984.19947814895</v>
      </c>
      <c r="CG1144" s="31">
        <v>4518341.69921875</v>
      </c>
      <c r="CH1144" s="31">
        <v>367093.86300659197</v>
      </c>
      <c r="CI1144" s="31">
        <v>127316.260024071</v>
      </c>
      <c r="CJ1144" s="31">
        <v>10780444.793457</v>
      </c>
      <c r="CK1144" s="31">
        <v>96861179.6171875</v>
      </c>
      <c r="CL1144" s="31">
        <v>20711636.465087902</v>
      </c>
      <c r="CM1144" s="31">
        <v>154203.49341774001</v>
      </c>
      <c r="CN1144" s="31">
        <v>19716670.267578099</v>
      </c>
      <c r="CO1144" s="31">
        <v>126869997.91699199</v>
      </c>
      <c r="CP1144" s="31">
        <v>20711636.465087902</v>
      </c>
    </row>
    <row r="1145" spans="1:94">
      <c r="A1145" s="138" t="s">
        <v>85</v>
      </c>
      <c r="B1145" s="163">
        <v>39692</v>
      </c>
      <c r="C1145" s="31">
        <v>100890.29223823499</v>
      </c>
      <c r="D1145" s="31">
        <v>0</v>
      </c>
      <c r="E1145" s="31">
        <v>23984.592469453801</v>
      </c>
      <c r="F1145" s="31">
        <v>18692.088484764099</v>
      </c>
      <c r="G1145" s="31">
        <v>2841.5961149036898</v>
      </c>
      <c r="H1145" s="31">
        <v>0</v>
      </c>
      <c r="I1145" s="31">
        <v>0</v>
      </c>
      <c r="J1145" s="31">
        <v>26971.728957414602</v>
      </c>
      <c r="K1145" s="31">
        <v>1106.7085627466399</v>
      </c>
      <c r="L1145" s="31">
        <v>31235.190949201598</v>
      </c>
      <c r="M1145" s="31">
        <v>44861.740258216902</v>
      </c>
      <c r="N1145" s="31">
        <v>13645.343964457499</v>
      </c>
      <c r="O1145" s="31">
        <v>32984.915296077699</v>
      </c>
      <c r="P1145" s="31">
        <v>0</v>
      </c>
      <c r="Q1145" s="31">
        <v>5429.1736367344902</v>
      </c>
      <c r="R1145" s="31">
        <v>2520.9607059657601</v>
      </c>
      <c r="S1145" s="31">
        <v>0</v>
      </c>
      <c r="T1145" s="31">
        <v>975.456229239702</v>
      </c>
      <c r="U1145" s="31">
        <v>28006.442563772202</v>
      </c>
      <c r="V1145" s="31">
        <v>7485584.44604492</v>
      </c>
      <c r="W1145" s="31">
        <v>0</v>
      </c>
      <c r="X1145" s="31">
        <v>2728649.7054138202</v>
      </c>
      <c r="Y1145" s="31">
        <v>1664178.10545349</v>
      </c>
      <c r="Z1145" s="31">
        <v>532652.12223053002</v>
      </c>
      <c r="AA1145" s="31">
        <v>0</v>
      </c>
      <c r="AB1145" s="31">
        <v>0</v>
      </c>
      <c r="AC1145" s="31">
        <v>9032168.9169921894</v>
      </c>
      <c r="AD1145" s="31">
        <v>191035.25425338699</v>
      </c>
      <c r="AE1145" s="31">
        <v>1637987.9917144801</v>
      </c>
      <c r="AF1145" s="31">
        <v>3164410.2334899898</v>
      </c>
      <c r="AG1145" s="31">
        <v>2313949.9039611798</v>
      </c>
      <c r="AH1145" s="31">
        <v>2205956.7185668899</v>
      </c>
      <c r="AI1145" s="31">
        <v>0</v>
      </c>
      <c r="AJ1145" s="31">
        <v>871750.91140747105</v>
      </c>
      <c r="AK1145" s="31">
        <v>442097.25018691999</v>
      </c>
      <c r="AL1145" s="31">
        <v>0</v>
      </c>
      <c r="AM1145" s="31">
        <v>168390.74255752601</v>
      </c>
      <c r="AN1145" s="31">
        <v>9193304.1385497991</v>
      </c>
      <c r="AO1145" s="31">
        <v>69738182.176757798</v>
      </c>
      <c r="AP1145" s="31">
        <v>0</v>
      </c>
      <c r="AQ1145" s="31">
        <v>24051486.666259799</v>
      </c>
      <c r="AR1145" s="31">
        <v>14905472.8668213</v>
      </c>
      <c r="AS1145" s="31">
        <v>4006573.9959411598</v>
      </c>
      <c r="AT1145" s="31">
        <v>0</v>
      </c>
      <c r="AU1145" s="31">
        <v>0</v>
      </c>
      <c r="AV1145" s="31">
        <v>30810269.5773926</v>
      </c>
      <c r="AW1145" s="31">
        <v>524199.17574310303</v>
      </c>
      <c r="AX1145" s="31">
        <v>16012025.126708999</v>
      </c>
      <c r="AY1145" s="31">
        <v>30333164.431884799</v>
      </c>
      <c r="AZ1145" s="31">
        <v>18917716.3916016</v>
      </c>
      <c r="BA1145" s="31">
        <v>20633108.998046901</v>
      </c>
      <c r="BB1145" s="31">
        <v>0</v>
      </c>
      <c r="BC1145" s="31">
        <v>7690662.1915893601</v>
      </c>
      <c r="BD1145" s="31">
        <v>3273300.92077637</v>
      </c>
      <c r="BE1145" s="31">
        <v>0</v>
      </c>
      <c r="BF1145" s="31">
        <v>1312770.61431885</v>
      </c>
      <c r="BG1145" s="31">
        <v>31241606.9528809</v>
      </c>
      <c r="BH1145" s="31">
        <v>15220668.732055699</v>
      </c>
      <c r="BI1145" s="31">
        <v>0</v>
      </c>
      <c r="BJ1145" s="31">
        <v>5318626.2742919903</v>
      </c>
      <c r="BK1145" s="31">
        <v>3731462.57000732</v>
      </c>
      <c r="BL1145" s="31">
        <v>314134.31333923299</v>
      </c>
      <c r="BM1145" s="31">
        <v>0</v>
      </c>
      <c r="BN1145" s="31">
        <v>0</v>
      </c>
      <c r="BO1145" s="31">
        <v>0</v>
      </c>
      <c r="BP1145" s="31">
        <v>0</v>
      </c>
      <c r="BQ1145" s="31">
        <v>0</v>
      </c>
      <c r="BR1145" s="31">
        <v>7545930.78308105</v>
      </c>
      <c r="BS1145" s="31">
        <v>6355478.4769897498</v>
      </c>
      <c r="BT1145" s="31">
        <v>4003976.8663330101</v>
      </c>
      <c r="BU1145" s="31">
        <v>0</v>
      </c>
      <c r="BV1145" s="31">
        <v>2688376.4334106399</v>
      </c>
      <c r="BW1145" s="31">
        <v>377398.83790206898</v>
      </c>
      <c r="BX1145" s="31">
        <v>0</v>
      </c>
      <c r="BY1145" s="31">
        <v>0</v>
      </c>
      <c r="BZ1145" s="31">
        <v>0</v>
      </c>
      <c r="CA1145" s="31">
        <v>124800.83864879599</v>
      </c>
      <c r="CB1145" s="31">
        <v>10206877.803833</v>
      </c>
      <c r="CC1145" s="31">
        <v>93683704.126953095</v>
      </c>
      <c r="CD1145" s="31">
        <v>20557444.316162098</v>
      </c>
      <c r="CE1145" s="31">
        <v>3376.9133454561202</v>
      </c>
      <c r="CF1145" s="31">
        <v>612149.25247955299</v>
      </c>
      <c r="CG1145" s="31">
        <v>4603465.2630004901</v>
      </c>
      <c r="CH1145" s="31">
        <v>377398.83790206898</v>
      </c>
      <c r="CI1145" s="31">
        <v>128191.39564514199</v>
      </c>
      <c r="CJ1145" s="31">
        <v>10818930.6789551</v>
      </c>
      <c r="CK1145" s="31">
        <v>98272740.538085893</v>
      </c>
      <c r="CL1145" s="31">
        <v>20916871.5788574</v>
      </c>
      <c r="CM1145" s="31">
        <v>155840.77078628499</v>
      </c>
      <c r="CN1145" s="31">
        <v>19984405.935058601</v>
      </c>
      <c r="CO1145" s="31">
        <v>129423957.87597699</v>
      </c>
      <c r="CP1145" s="31">
        <v>20916871.5788574</v>
      </c>
    </row>
    <row r="1146" spans="1:94">
      <c r="A1146" s="138" t="s">
        <v>85</v>
      </c>
      <c r="B1146" s="163">
        <v>39783</v>
      </c>
      <c r="C1146" s="31">
        <v>101767.58417129501</v>
      </c>
      <c r="D1146" s="31">
        <v>0</v>
      </c>
      <c r="E1146" s="31">
        <v>23318.358788728699</v>
      </c>
      <c r="F1146" s="31">
        <v>18183.8476440907</v>
      </c>
      <c r="G1146" s="31">
        <v>2991.12998589873</v>
      </c>
      <c r="H1146" s="31">
        <v>0</v>
      </c>
      <c r="I1146" s="31">
        <v>0</v>
      </c>
      <c r="J1146" s="31">
        <v>27507.6255412102</v>
      </c>
      <c r="K1146" s="31">
        <v>873.52917385846399</v>
      </c>
      <c r="L1146" s="31">
        <v>30833.222249746301</v>
      </c>
      <c r="M1146" s="31">
        <v>45011.5269026756</v>
      </c>
      <c r="N1146" s="31">
        <v>13617.0881080627</v>
      </c>
      <c r="O1146" s="31">
        <v>33332.9610271454</v>
      </c>
      <c r="P1146" s="31">
        <v>0</v>
      </c>
      <c r="Q1146" s="31">
        <v>5374.1151412129402</v>
      </c>
      <c r="R1146" s="31">
        <v>2582.45551240444</v>
      </c>
      <c r="S1146" s="31">
        <v>0</v>
      </c>
      <c r="T1146" s="31">
        <v>951.55931998789299</v>
      </c>
      <c r="U1146" s="31">
        <v>28515.494800567601</v>
      </c>
      <c r="V1146" s="31">
        <v>7479414.7329711895</v>
      </c>
      <c r="W1146" s="31">
        <v>0</v>
      </c>
      <c r="X1146" s="31">
        <v>2656201.1636047401</v>
      </c>
      <c r="Y1146" s="31">
        <v>1632475.3744659401</v>
      </c>
      <c r="Z1146" s="31">
        <v>550271.80728149402</v>
      </c>
      <c r="AA1146" s="31">
        <v>0</v>
      </c>
      <c r="AB1146" s="31">
        <v>0</v>
      </c>
      <c r="AC1146" s="31">
        <v>9233956.2604980506</v>
      </c>
      <c r="AD1146" s="31">
        <v>149748.72682762099</v>
      </c>
      <c r="AE1146" s="31">
        <v>1592663.1854705799</v>
      </c>
      <c r="AF1146" s="31">
        <v>3154755.28692627</v>
      </c>
      <c r="AG1146" s="31">
        <v>2297282.2885436998</v>
      </c>
      <c r="AH1146" s="31">
        <v>2224016.6519165002</v>
      </c>
      <c r="AI1146" s="31">
        <v>0</v>
      </c>
      <c r="AJ1146" s="31">
        <v>863438.86120605504</v>
      </c>
      <c r="AK1146" s="31">
        <v>455017.73433303798</v>
      </c>
      <c r="AL1146" s="31">
        <v>0</v>
      </c>
      <c r="AM1146" s="31">
        <v>158213.85777664199</v>
      </c>
      <c r="AN1146" s="31">
        <v>9442783.9708252009</v>
      </c>
      <c r="AO1146" s="31">
        <v>70068516.795898393</v>
      </c>
      <c r="AP1146" s="31">
        <v>0</v>
      </c>
      <c r="AQ1146" s="31">
        <v>23400163.0068359</v>
      </c>
      <c r="AR1146" s="31">
        <v>14615665.5357666</v>
      </c>
      <c r="AS1146" s="31">
        <v>4169370.2792053199</v>
      </c>
      <c r="AT1146" s="31">
        <v>0</v>
      </c>
      <c r="AU1146" s="31">
        <v>0</v>
      </c>
      <c r="AV1146" s="31">
        <v>31992837.286621101</v>
      </c>
      <c r="AW1146" s="31">
        <v>423681.41620635998</v>
      </c>
      <c r="AX1146" s="31">
        <v>15696485.768554701</v>
      </c>
      <c r="AY1146" s="31">
        <v>30340506.557372998</v>
      </c>
      <c r="AZ1146" s="31">
        <v>18912079.3825684</v>
      </c>
      <c r="BA1146" s="31">
        <v>20890635.325927701</v>
      </c>
      <c r="BB1146" s="31">
        <v>0</v>
      </c>
      <c r="BC1146" s="31">
        <v>7661953.5778808603</v>
      </c>
      <c r="BD1146" s="31">
        <v>3396285.9743652302</v>
      </c>
      <c r="BE1146" s="31">
        <v>0</v>
      </c>
      <c r="BF1146" s="31">
        <v>1246348.1439056401</v>
      </c>
      <c r="BG1146" s="31">
        <v>32614180.104247998</v>
      </c>
      <c r="BH1146" s="31">
        <v>15384914.791381801</v>
      </c>
      <c r="BI1146" s="31">
        <v>0</v>
      </c>
      <c r="BJ1146" s="31">
        <v>5203559.0927734403</v>
      </c>
      <c r="BK1146" s="31">
        <v>3672561.1618957501</v>
      </c>
      <c r="BL1146" s="31">
        <v>336087.15433120698</v>
      </c>
      <c r="BM1146" s="31">
        <v>0</v>
      </c>
      <c r="BN1146" s="31">
        <v>0</v>
      </c>
      <c r="BO1146" s="31">
        <v>0</v>
      </c>
      <c r="BP1146" s="31">
        <v>0</v>
      </c>
      <c r="BQ1146" s="31">
        <v>0</v>
      </c>
      <c r="BR1146" s="31">
        <v>7610487.8993530301</v>
      </c>
      <c r="BS1146" s="31">
        <v>6365767.6837768601</v>
      </c>
      <c r="BT1146" s="31">
        <v>4051361.1976928702</v>
      </c>
      <c r="BU1146" s="31">
        <v>0</v>
      </c>
      <c r="BV1146" s="31">
        <v>2681797.2289428702</v>
      </c>
      <c r="BW1146" s="31">
        <v>388528.52796936</v>
      </c>
      <c r="BX1146" s="31">
        <v>0</v>
      </c>
      <c r="BY1146" s="31">
        <v>0</v>
      </c>
      <c r="BZ1146" s="31">
        <v>0</v>
      </c>
      <c r="CA1146" s="31">
        <v>125057.21653366101</v>
      </c>
      <c r="CB1146" s="31">
        <v>10139578.5621338</v>
      </c>
      <c r="CC1146" s="31">
        <v>93471026.172851607</v>
      </c>
      <c r="CD1146" s="31">
        <v>20592956.0864258</v>
      </c>
      <c r="CE1146" s="31">
        <v>3439.3497933149301</v>
      </c>
      <c r="CF1146" s="31">
        <v>616691.69608306896</v>
      </c>
      <c r="CG1146" s="31">
        <v>4657818.2852783203</v>
      </c>
      <c r="CH1146" s="31">
        <v>388528.52796936</v>
      </c>
      <c r="CI1146" s="31">
        <v>128481.19524765</v>
      </c>
      <c r="CJ1146" s="31">
        <v>10755111.010498</v>
      </c>
      <c r="CK1146" s="31">
        <v>98127187.512695298</v>
      </c>
      <c r="CL1146" s="31">
        <v>21063599.230224598</v>
      </c>
      <c r="CM1146" s="31">
        <v>156739.69265556301</v>
      </c>
      <c r="CN1146" s="31">
        <v>20201523.863769501</v>
      </c>
      <c r="CO1146" s="31">
        <v>130750750.85449199</v>
      </c>
      <c r="CP1146" s="31">
        <v>21063599.230224598</v>
      </c>
    </row>
    <row r="1147" spans="1:94">
      <c r="A1147" s="138" t="s">
        <v>85</v>
      </c>
      <c r="B1147" s="163">
        <v>39873</v>
      </c>
      <c r="C1147" s="31">
        <v>103094.73953437799</v>
      </c>
      <c r="D1147" s="31">
        <v>0</v>
      </c>
      <c r="E1147" s="31">
        <v>22454.843971967701</v>
      </c>
      <c r="F1147" s="31">
        <v>17657.068714857101</v>
      </c>
      <c r="G1147" s="31">
        <v>3082.0224341452099</v>
      </c>
      <c r="H1147" s="31">
        <v>0</v>
      </c>
      <c r="I1147" s="31">
        <v>0</v>
      </c>
      <c r="J1147" s="31">
        <v>28281.341706991199</v>
      </c>
      <c r="K1147" s="31">
        <v>742.26657667756103</v>
      </c>
      <c r="L1147" s="31">
        <v>30621.171210289001</v>
      </c>
      <c r="M1147" s="31">
        <v>45428.967704296098</v>
      </c>
      <c r="N1147" s="31">
        <v>13651.408317208299</v>
      </c>
      <c r="O1147" s="31">
        <v>33787.929093837702</v>
      </c>
      <c r="P1147" s="31">
        <v>0</v>
      </c>
      <c r="Q1147" s="31">
        <v>5346.1345703601801</v>
      </c>
      <c r="R1147" s="31">
        <v>2633.7603453397801</v>
      </c>
      <c r="S1147" s="31">
        <v>0</v>
      </c>
      <c r="T1147" s="31">
        <v>936.57003749907005</v>
      </c>
      <c r="U1147" s="31">
        <v>29050.983090400699</v>
      </c>
      <c r="V1147" s="31">
        <v>7520665.3642578097</v>
      </c>
      <c r="W1147" s="31">
        <v>0</v>
      </c>
      <c r="X1147" s="31">
        <v>2545946.8414306599</v>
      </c>
      <c r="Y1147" s="31">
        <v>1579860.47781372</v>
      </c>
      <c r="Z1147" s="31">
        <v>560081.15010070801</v>
      </c>
      <c r="AA1147" s="31">
        <v>0</v>
      </c>
      <c r="AB1147" s="31">
        <v>0</v>
      </c>
      <c r="AC1147" s="31">
        <v>9476582.6285400409</v>
      </c>
      <c r="AD1147" s="31">
        <v>120031.06555271101</v>
      </c>
      <c r="AE1147" s="31">
        <v>1568505.1323852499</v>
      </c>
      <c r="AF1147" s="31">
        <v>3166322.9674682599</v>
      </c>
      <c r="AG1147" s="31">
        <v>2288359.4519653302</v>
      </c>
      <c r="AH1147" s="31">
        <v>2229194.0357055701</v>
      </c>
      <c r="AI1147" s="31">
        <v>0</v>
      </c>
      <c r="AJ1147" s="31">
        <v>838962.29196929897</v>
      </c>
      <c r="AK1147" s="31">
        <v>466349.07616043102</v>
      </c>
      <c r="AL1147" s="31">
        <v>0</v>
      </c>
      <c r="AM1147" s="31">
        <v>154699.62660789501</v>
      </c>
      <c r="AN1147" s="31">
        <v>9607055.4686279297</v>
      </c>
      <c r="AO1147" s="31">
        <v>70994428.123046905</v>
      </c>
      <c r="AP1147" s="31">
        <v>0</v>
      </c>
      <c r="AQ1147" s="31">
        <v>22471462.8195801</v>
      </c>
      <c r="AR1147" s="31">
        <v>14121112.255248999</v>
      </c>
      <c r="AS1147" s="31">
        <v>4263561.33740234</v>
      </c>
      <c r="AT1147" s="31">
        <v>0</v>
      </c>
      <c r="AU1147" s="31">
        <v>0</v>
      </c>
      <c r="AV1147" s="31">
        <v>33116756.1408691</v>
      </c>
      <c r="AW1147" s="31">
        <v>341389.13272857701</v>
      </c>
      <c r="AX1147" s="31">
        <v>15635897.8997803</v>
      </c>
      <c r="AY1147" s="31">
        <v>30663134.222167999</v>
      </c>
      <c r="AZ1147" s="31">
        <v>18899232.2880859</v>
      </c>
      <c r="BA1147" s="31">
        <v>20959658.473388702</v>
      </c>
      <c r="BB1147" s="31">
        <v>0</v>
      </c>
      <c r="BC1147" s="31">
        <v>7451747.72619629</v>
      </c>
      <c r="BD1147" s="31">
        <v>3491111.5789794899</v>
      </c>
      <c r="BE1147" s="31">
        <v>0</v>
      </c>
      <c r="BF1147" s="31">
        <v>1226687.4652404799</v>
      </c>
      <c r="BG1147" s="31">
        <v>33484967.666992199</v>
      </c>
      <c r="BH1147" s="31">
        <v>15814820.3991699</v>
      </c>
      <c r="BI1147" s="31">
        <v>0</v>
      </c>
      <c r="BJ1147" s="31">
        <v>5009006.8513793899</v>
      </c>
      <c r="BK1147" s="31">
        <v>3537150.41870117</v>
      </c>
      <c r="BL1147" s="31">
        <v>347519.58078384399</v>
      </c>
      <c r="BM1147" s="31">
        <v>0</v>
      </c>
      <c r="BN1147" s="31">
        <v>0</v>
      </c>
      <c r="BO1147" s="31">
        <v>0</v>
      </c>
      <c r="BP1147" s="31">
        <v>0</v>
      </c>
      <c r="BQ1147" s="31">
        <v>0</v>
      </c>
      <c r="BR1147" s="31">
        <v>7642323.23120117</v>
      </c>
      <c r="BS1147" s="31">
        <v>6349956.7732543899</v>
      </c>
      <c r="BT1147" s="31">
        <v>4070004.5005188002</v>
      </c>
      <c r="BU1147" s="31">
        <v>0</v>
      </c>
      <c r="BV1147" s="31">
        <v>2619576.5853271498</v>
      </c>
      <c r="BW1147" s="31">
        <v>400965.76612472499</v>
      </c>
      <c r="BX1147" s="31">
        <v>0</v>
      </c>
      <c r="BY1147" s="31">
        <v>0</v>
      </c>
      <c r="BZ1147" s="31">
        <v>0</v>
      </c>
      <c r="CA1147" s="31">
        <v>125558.482170105</v>
      </c>
      <c r="CB1147" s="31">
        <v>10068784.3052979</v>
      </c>
      <c r="CC1147" s="31">
        <v>93575687.821289107</v>
      </c>
      <c r="CD1147" s="31">
        <v>20807232.1337891</v>
      </c>
      <c r="CE1147" s="31">
        <v>3462.9027860164601</v>
      </c>
      <c r="CF1147" s="31">
        <v>617770.96282958996</v>
      </c>
      <c r="CG1147" s="31">
        <v>4694081.6752319299</v>
      </c>
      <c r="CH1147" s="31">
        <v>400965.76612472499</v>
      </c>
      <c r="CI1147" s="31">
        <v>129016.632281303</v>
      </c>
      <c r="CJ1147" s="31">
        <v>10687103.263671899</v>
      </c>
      <c r="CK1147" s="31">
        <v>98281636.219726607</v>
      </c>
      <c r="CL1147" s="31">
        <v>21139039.583740201</v>
      </c>
      <c r="CM1147" s="31">
        <v>157786.08784675601</v>
      </c>
      <c r="CN1147" s="31">
        <v>20322611.587890599</v>
      </c>
      <c r="CO1147" s="31">
        <v>131832530.12793</v>
      </c>
      <c r="CP1147" s="31">
        <v>21139039.583740201</v>
      </c>
    </row>
    <row r="1148" spans="1:94">
      <c r="A1148" s="138" t="s">
        <v>85</v>
      </c>
      <c r="B1148" s="163">
        <v>39965</v>
      </c>
      <c r="C1148" s="31">
        <v>104907.702136993</v>
      </c>
      <c r="D1148" s="31">
        <v>0</v>
      </c>
      <c r="E1148" s="31">
        <v>21699.518958806999</v>
      </c>
      <c r="F1148" s="31">
        <v>17189.582334041599</v>
      </c>
      <c r="G1148" s="31">
        <v>3213.8143166005598</v>
      </c>
      <c r="H1148" s="31">
        <v>0</v>
      </c>
      <c r="I1148" s="31">
        <v>0</v>
      </c>
      <c r="J1148" s="31">
        <v>29083.237046480201</v>
      </c>
      <c r="K1148" s="31">
        <v>548.365013405681</v>
      </c>
      <c r="L1148" s="31">
        <v>30821.7484595776</v>
      </c>
      <c r="M1148" s="31">
        <v>45845.478924274401</v>
      </c>
      <c r="N1148" s="31">
        <v>13727.975431680699</v>
      </c>
      <c r="O1148" s="31">
        <v>34220.615453243299</v>
      </c>
      <c r="P1148" s="31">
        <v>0</v>
      </c>
      <c r="Q1148" s="31">
        <v>5328.4842361807796</v>
      </c>
      <c r="R1148" s="31">
        <v>2720.5259775817399</v>
      </c>
      <c r="S1148" s="31">
        <v>0</v>
      </c>
      <c r="T1148" s="31">
        <v>941.12997043877795</v>
      </c>
      <c r="U1148" s="31">
        <v>29546.307204961799</v>
      </c>
      <c r="V1148" s="31">
        <v>7684031.4191894503</v>
      </c>
      <c r="W1148" s="31">
        <v>0</v>
      </c>
      <c r="X1148" s="31">
        <v>2462181.7322082501</v>
      </c>
      <c r="Y1148" s="31">
        <v>1549910.3650054899</v>
      </c>
      <c r="Z1148" s="31">
        <v>574926.35708618199</v>
      </c>
      <c r="AA1148" s="31">
        <v>0</v>
      </c>
      <c r="AB1148" s="31">
        <v>0</v>
      </c>
      <c r="AC1148" s="31">
        <v>9681726.6077880897</v>
      </c>
      <c r="AD1148" s="31">
        <v>85691.911289215102</v>
      </c>
      <c r="AE1148" s="31">
        <v>1563943.2327728299</v>
      </c>
      <c r="AF1148" s="31">
        <v>3200681.3078002902</v>
      </c>
      <c r="AG1148" s="31">
        <v>2310865.0959167499</v>
      </c>
      <c r="AH1148" s="31">
        <v>2248885.53405762</v>
      </c>
      <c r="AI1148" s="31">
        <v>0</v>
      </c>
      <c r="AJ1148" s="31">
        <v>827976.07713317894</v>
      </c>
      <c r="AK1148" s="31">
        <v>471904.25508117699</v>
      </c>
      <c r="AL1148" s="31">
        <v>0</v>
      </c>
      <c r="AM1148" s="31">
        <v>155432.49415779099</v>
      </c>
      <c r="AN1148" s="31">
        <v>9731983.0847168006</v>
      </c>
      <c r="AO1148" s="31">
        <v>72864455.560546905</v>
      </c>
      <c r="AP1148" s="31">
        <v>0</v>
      </c>
      <c r="AQ1148" s="31">
        <v>21994999.2023926</v>
      </c>
      <c r="AR1148" s="31">
        <v>13960639.2219238</v>
      </c>
      <c r="AS1148" s="31">
        <v>4390499.7510376005</v>
      </c>
      <c r="AT1148" s="31">
        <v>0</v>
      </c>
      <c r="AU1148" s="31">
        <v>0</v>
      </c>
      <c r="AV1148" s="31">
        <v>34111024.997070298</v>
      </c>
      <c r="AW1148" s="31">
        <v>247203.113792419</v>
      </c>
      <c r="AX1148" s="31">
        <v>15776590.6802979</v>
      </c>
      <c r="AY1148" s="31">
        <v>31214378.185546901</v>
      </c>
      <c r="AZ1148" s="31">
        <v>19237627.746826202</v>
      </c>
      <c r="BA1148" s="31">
        <v>21331729.256103501</v>
      </c>
      <c r="BB1148" s="31">
        <v>0</v>
      </c>
      <c r="BC1148" s="31">
        <v>7405301.7834472703</v>
      </c>
      <c r="BD1148" s="31">
        <v>3542057.5878601102</v>
      </c>
      <c r="BE1148" s="31">
        <v>0</v>
      </c>
      <c r="BF1148" s="31">
        <v>1233179.42304993</v>
      </c>
      <c r="BG1148" s="31">
        <v>34251107.9052734</v>
      </c>
      <c r="BH1148" s="31">
        <v>16183205.740966801</v>
      </c>
      <c r="BI1148" s="31">
        <v>0</v>
      </c>
      <c r="BJ1148" s="31">
        <v>4896449.1760253897</v>
      </c>
      <c r="BK1148" s="31">
        <v>3502312.5346984901</v>
      </c>
      <c r="BL1148" s="31">
        <v>358028.29634094198</v>
      </c>
      <c r="BM1148" s="31">
        <v>0</v>
      </c>
      <c r="BN1148" s="31">
        <v>0</v>
      </c>
      <c r="BO1148" s="31">
        <v>0</v>
      </c>
      <c r="BP1148" s="31">
        <v>0</v>
      </c>
      <c r="BQ1148" s="31">
        <v>0</v>
      </c>
      <c r="BR1148" s="31">
        <v>7795319.64526367</v>
      </c>
      <c r="BS1148" s="31">
        <v>6463757.9313354502</v>
      </c>
      <c r="BT1148" s="31">
        <v>4137664.5902709998</v>
      </c>
      <c r="BU1148" s="31">
        <v>0</v>
      </c>
      <c r="BV1148" s="31">
        <v>2605598.6770629901</v>
      </c>
      <c r="BW1148" s="31">
        <v>405017.63407516503</v>
      </c>
      <c r="BX1148" s="31">
        <v>0</v>
      </c>
      <c r="BY1148" s="31">
        <v>0</v>
      </c>
      <c r="BZ1148" s="31">
        <v>0</v>
      </c>
      <c r="CA1148" s="31">
        <v>126643.76930809001</v>
      </c>
      <c r="CB1148" s="31">
        <v>10148939.557251001</v>
      </c>
      <c r="CC1148" s="31">
        <v>94857236.268554702</v>
      </c>
      <c r="CD1148" s="31">
        <v>21083820.092285201</v>
      </c>
      <c r="CE1148" s="31">
        <v>3536.1494651734802</v>
      </c>
      <c r="CF1148" s="31">
        <v>624097.74290466297</v>
      </c>
      <c r="CG1148" s="31">
        <v>4755360.8594360398</v>
      </c>
      <c r="CH1148" s="31">
        <v>405017.63407516503</v>
      </c>
      <c r="CI1148" s="31">
        <v>130187.129883766</v>
      </c>
      <c r="CJ1148" s="31">
        <v>10774520.3041992</v>
      </c>
      <c r="CK1148" s="31">
        <v>99619722.9375</v>
      </c>
      <c r="CL1148" s="31">
        <v>21499400.596923798</v>
      </c>
      <c r="CM1148" s="31">
        <v>159428.060573578</v>
      </c>
      <c r="CN1148" s="31">
        <v>20496090.9213867</v>
      </c>
      <c r="CO1148" s="31">
        <v>133860603.334961</v>
      </c>
      <c r="CP1148" s="31">
        <v>21499400.596923798</v>
      </c>
    </row>
    <row r="1149" spans="1:94">
      <c r="A1149" s="138" t="s">
        <v>85</v>
      </c>
      <c r="B1149" s="163">
        <v>40057</v>
      </c>
      <c r="C1149" s="31">
        <v>106729.72801589999</v>
      </c>
      <c r="D1149" s="31">
        <v>0</v>
      </c>
      <c r="E1149" s="31">
        <v>21187.9195680618</v>
      </c>
      <c r="F1149" s="31">
        <v>17096.260184764898</v>
      </c>
      <c r="G1149" s="31">
        <v>3327.5596372783202</v>
      </c>
      <c r="H1149" s="31">
        <v>0</v>
      </c>
      <c r="I1149" s="31">
        <v>0</v>
      </c>
      <c r="J1149" s="31">
        <v>29713.365852356001</v>
      </c>
      <c r="K1149" s="31">
        <v>420.05814806371899</v>
      </c>
      <c r="L1149" s="31">
        <v>30206.861793279601</v>
      </c>
      <c r="M1149" s="31">
        <v>46290.6065869331</v>
      </c>
      <c r="N1149" s="31">
        <v>13947.463253378901</v>
      </c>
      <c r="O1149" s="31">
        <v>34888.802055358901</v>
      </c>
      <c r="P1149" s="31">
        <v>0</v>
      </c>
      <c r="Q1149" s="31">
        <v>5320.6974325180099</v>
      </c>
      <c r="R1149" s="31">
        <v>2780.3154695928101</v>
      </c>
      <c r="S1149" s="31">
        <v>0</v>
      </c>
      <c r="T1149" s="31">
        <v>928.59331692010198</v>
      </c>
      <c r="U1149" s="31">
        <v>30141.3527004719</v>
      </c>
      <c r="V1149" s="31">
        <v>7808206.1912231399</v>
      </c>
      <c r="W1149" s="31">
        <v>0</v>
      </c>
      <c r="X1149" s="31">
        <v>2374394.44421387</v>
      </c>
      <c r="Y1149" s="31">
        <v>1518422.3000640899</v>
      </c>
      <c r="Z1149" s="31">
        <v>589433.97711944603</v>
      </c>
      <c r="AA1149" s="31">
        <v>0</v>
      </c>
      <c r="AB1149" s="31">
        <v>0</v>
      </c>
      <c r="AC1149" s="31">
        <v>9846431.8353271503</v>
      </c>
      <c r="AD1149" s="31">
        <v>67644.437913894697</v>
      </c>
      <c r="AE1149" s="31">
        <v>1529683.3244171101</v>
      </c>
      <c r="AF1149" s="31">
        <v>3225469.2158203102</v>
      </c>
      <c r="AG1149" s="31">
        <v>2312605.6409606901</v>
      </c>
      <c r="AH1149" s="31">
        <v>2256508.99676514</v>
      </c>
      <c r="AI1149" s="31">
        <v>0</v>
      </c>
      <c r="AJ1149" s="31">
        <v>816543.59259796096</v>
      </c>
      <c r="AK1149" s="31">
        <v>478992.78028106701</v>
      </c>
      <c r="AL1149" s="31">
        <v>0</v>
      </c>
      <c r="AM1149" s="31">
        <v>146799.42998123201</v>
      </c>
      <c r="AN1149" s="31">
        <v>9915247.2901611291</v>
      </c>
      <c r="AO1149" s="31">
        <v>74505837.074218795</v>
      </c>
      <c r="AP1149" s="31">
        <v>0</v>
      </c>
      <c r="AQ1149" s="31">
        <v>21279747.923583999</v>
      </c>
      <c r="AR1149" s="31">
        <v>13827473.1174316</v>
      </c>
      <c r="AS1149" s="31">
        <v>4548838.2507934598</v>
      </c>
      <c r="AT1149" s="31">
        <v>0</v>
      </c>
      <c r="AU1149" s="31">
        <v>0</v>
      </c>
      <c r="AV1149" s="31">
        <v>34929537.599121101</v>
      </c>
      <c r="AW1149" s="31">
        <v>193363.38544082601</v>
      </c>
      <c r="AX1149" s="31">
        <v>15555899.7971191</v>
      </c>
      <c r="AY1149" s="31">
        <v>31632679.024902299</v>
      </c>
      <c r="AZ1149" s="31">
        <v>19351549.186279301</v>
      </c>
      <c r="BA1149" s="31">
        <v>21517515.384521499</v>
      </c>
      <c r="BB1149" s="31">
        <v>0</v>
      </c>
      <c r="BC1149" s="31">
        <v>7315559.8272705097</v>
      </c>
      <c r="BD1149" s="31">
        <v>3639982.0127258301</v>
      </c>
      <c r="BE1149" s="31">
        <v>0</v>
      </c>
      <c r="BF1149" s="31">
        <v>1188114.9112396201</v>
      </c>
      <c r="BG1149" s="31">
        <v>35104604.970214799</v>
      </c>
      <c r="BH1149" s="31">
        <v>16317967.3566895</v>
      </c>
      <c r="BI1149" s="31">
        <v>0</v>
      </c>
      <c r="BJ1149" s="31">
        <v>4691263.2708129901</v>
      </c>
      <c r="BK1149" s="31">
        <v>3415371.5051879901</v>
      </c>
      <c r="BL1149" s="31">
        <v>376945.78749465902</v>
      </c>
      <c r="BM1149" s="31">
        <v>0</v>
      </c>
      <c r="BN1149" s="31">
        <v>0</v>
      </c>
      <c r="BO1149" s="31">
        <v>0</v>
      </c>
      <c r="BP1149" s="31">
        <v>0</v>
      </c>
      <c r="BQ1149" s="31">
        <v>0</v>
      </c>
      <c r="BR1149" s="31">
        <v>7889826.8030395498</v>
      </c>
      <c r="BS1149" s="31">
        <v>6482566.4085693397</v>
      </c>
      <c r="BT1149" s="31">
        <v>4183885.5510253902</v>
      </c>
      <c r="BU1149" s="31">
        <v>0</v>
      </c>
      <c r="BV1149" s="31">
        <v>2563613.8941040002</v>
      </c>
      <c r="BW1149" s="31">
        <v>413776.30720138602</v>
      </c>
      <c r="BX1149" s="31">
        <v>0</v>
      </c>
      <c r="BY1149" s="31">
        <v>0</v>
      </c>
      <c r="BZ1149" s="31">
        <v>0</v>
      </c>
      <c r="CA1149" s="31">
        <v>127941.887582779</v>
      </c>
      <c r="CB1149" s="31">
        <v>10173054.381591801</v>
      </c>
      <c r="CC1149" s="31">
        <v>95667068.046875</v>
      </c>
      <c r="CD1149" s="31">
        <v>21023068.033447299</v>
      </c>
      <c r="CE1149" s="31">
        <v>3599.7949627339799</v>
      </c>
      <c r="CF1149" s="31">
        <v>629757.32850646996</v>
      </c>
      <c r="CG1149" s="31">
        <v>4864228.7969360398</v>
      </c>
      <c r="CH1149" s="31">
        <v>413776.30720138602</v>
      </c>
      <c r="CI1149" s="31">
        <v>131562.70467186</v>
      </c>
      <c r="CJ1149" s="31">
        <v>10801980.157958999</v>
      </c>
      <c r="CK1149" s="31">
        <v>100512458.134766</v>
      </c>
      <c r="CL1149" s="31">
        <v>21421753.299560498</v>
      </c>
      <c r="CM1149" s="31">
        <v>161322.62794685399</v>
      </c>
      <c r="CN1149" s="31">
        <v>20695429.809570301</v>
      </c>
      <c r="CO1149" s="31">
        <v>135530045.53515601</v>
      </c>
      <c r="CP1149" s="31">
        <v>21421753.299560498</v>
      </c>
    </row>
    <row r="1150" spans="1:94">
      <c r="A1150" s="138" t="s">
        <v>85</v>
      </c>
      <c r="B1150" s="163">
        <v>40148</v>
      </c>
      <c r="C1150" s="31">
        <v>108393.966498375</v>
      </c>
      <c r="D1150" s="31">
        <v>0</v>
      </c>
      <c r="E1150" s="31">
        <v>20381.744337797201</v>
      </c>
      <c r="F1150" s="31">
        <v>16476.114092349999</v>
      </c>
      <c r="G1150" s="31">
        <v>3513.7482629716401</v>
      </c>
      <c r="H1150" s="31">
        <v>0</v>
      </c>
      <c r="I1150" s="31">
        <v>0</v>
      </c>
      <c r="J1150" s="31">
        <v>30402.814267158501</v>
      </c>
      <c r="K1150" s="31">
        <v>336.14648465067103</v>
      </c>
      <c r="L1150" s="31">
        <v>30016.080060482</v>
      </c>
      <c r="M1150" s="31">
        <v>46608.099627017997</v>
      </c>
      <c r="N1150" s="31">
        <v>13669.851651191701</v>
      </c>
      <c r="O1150" s="31">
        <v>35806.688776493102</v>
      </c>
      <c r="P1150" s="31">
        <v>0</v>
      </c>
      <c r="Q1150" s="31">
        <v>5241.2351022958801</v>
      </c>
      <c r="R1150" s="31">
        <v>2886.3081621527699</v>
      </c>
      <c r="S1150" s="31">
        <v>0</v>
      </c>
      <c r="T1150" s="31">
        <v>947.12784233689297</v>
      </c>
      <c r="U1150" s="31">
        <v>30777.509097576101</v>
      </c>
      <c r="V1150" s="31">
        <v>7917549.7513427697</v>
      </c>
      <c r="W1150" s="31">
        <v>0</v>
      </c>
      <c r="X1150" s="31">
        <v>2253778.4205932599</v>
      </c>
      <c r="Y1150" s="31">
        <v>1456044.42930603</v>
      </c>
      <c r="Z1150" s="31">
        <v>606954.717002869</v>
      </c>
      <c r="AA1150" s="31">
        <v>0</v>
      </c>
      <c r="AB1150" s="31">
        <v>0</v>
      </c>
      <c r="AC1150" s="31">
        <v>9947046.52197266</v>
      </c>
      <c r="AD1150" s="31">
        <v>50836.066067695603</v>
      </c>
      <c r="AE1150" s="31">
        <v>1514959.74543762</v>
      </c>
      <c r="AF1150" s="31">
        <v>3252509.3812560998</v>
      </c>
      <c r="AG1150" s="31">
        <v>2305456.5326232901</v>
      </c>
      <c r="AH1150" s="31">
        <v>2299556.2496643099</v>
      </c>
      <c r="AI1150" s="31">
        <v>0</v>
      </c>
      <c r="AJ1150" s="31">
        <v>807164.57214355504</v>
      </c>
      <c r="AK1150" s="31">
        <v>482683.63370513899</v>
      </c>
      <c r="AL1150" s="31">
        <v>0</v>
      </c>
      <c r="AM1150" s="31">
        <v>149225.16432571399</v>
      </c>
      <c r="AN1150" s="31">
        <v>10019790.0478516</v>
      </c>
      <c r="AO1150" s="31">
        <v>75941905.041992202</v>
      </c>
      <c r="AP1150" s="31">
        <v>0</v>
      </c>
      <c r="AQ1150" s="31">
        <v>20454302.072509799</v>
      </c>
      <c r="AR1150" s="31">
        <v>13321034.809448199</v>
      </c>
      <c r="AS1150" s="31">
        <v>4723549.2183227502</v>
      </c>
      <c r="AT1150" s="31">
        <v>0</v>
      </c>
      <c r="AU1150" s="31">
        <v>0</v>
      </c>
      <c r="AV1150" s="31">
        <v>35689328.4599609</v>
      </c>
      <c r="AW1150" s="31">
        <v>147701.756744385</v>
      </c>
      <c r="AX1150" s="31">
        <v>15584912.1638184</v>
      </c>
      <c r="AY1150" s="31">
        <v>32214361.245117199</v>
      </c>
      <c r="AZ1150" s="31">
        <v>19351266.462158199</v>
      </c>
      <c r="BA1150" s="31">
        <v>22112388.385742199</v>
      </c>
      <c r="BB1150" s="31">
        <v>0</v>
      </c>
      <c r="BC1150" s="31">
        <v>7258287.41369629</v>
      </c>
      <c r="BD1150" s="31">
        <v>3702263.9362487802</v>
      </c>
      <c r="BE1150" s="31">
        <v>0</v>
      </c>
      <c r="BF1150" s="31">
        <v>1209896.6238555899</v>
      </c>
      <c r="BG1150" s="31">
        <v>35926847.516113304</v>
      </c>
      <c r="BH1150" s="31">
        <v>16649442.2539063</v>
      </c>
      <c r="BI1150" s="31">
        <v>0</v>
      </c>
      <c r="BJ1150" s="31">
        <v>4463293.2199707003</v>
      </c>
      <c r="BK1150" s="31">
        <v>3262385.6015930199</v>
      </c>
      <c r="BL1150" s="31">
        <v>392476.117630005</v>
      </c>
      <c r="BM1150" s="31">
        <v>0</v>
      </c>
      <c r="BN1150" s="31">
        <v>0</v>
      </c>
      <c r="BO1150" s="31">
        <v>0</v>
      </c>
      <c r="BP1150" s="31">
        <v>0</v>
      </c>
      <c r="BQ1150" s="31">
        <v>0</v>
      </c>
      <c r="BR1150" s="31">
        <v>7904093.6540527297</v>
      </c>
      <c r="BS1150" s="31">
        <v>6508463.0086059598</v>
      </c>
      <c r="BT1150" s="31">
        <v>4290972.0592651404</v>
      </c>
      <c r="BU1150" s="31">
        <v>0</v>
      </c>
      <c r="BV1150" s="31">
        <v>2532533.6595458998</v>
      </c>
      <c r="BW1150" s="31">
        <v>418814.332603455</v>
      </c>
      <c r="BX1150" s="31">
        <v>0</v>
      </c>
      <c r="BY1150" s="31">
        <v>0</v>
      </c>
      <c r="BZ1150" s="31">
        <v>0</v>
      </c>
      <c r="CA1150" s="31">
        <v>128804.912665367</v>
      </c>
      <c r="CB1150" s="31">
        <v>10177498.061279301</v>
      </c>
      <c r="CC1150" s="31">
        <v>96407555.842773393</v>
      </c>
      <c r="CD1150" s="31">
        <v>21092290.2502441</v>
      </c>
      <c r="CE1150" s="31">
        <v>3727.37188702822</v>
      </c>
      <c r="CF1150" s="31">
        <v>637733.78247833299</v>
      </c>
      <c r="CG1150" s="31">
        <v>4946291.7557373</v>
      </c>
      <c r="CH1150" s="31">
        <v>418814.332603455</v>
      </c>
      <c r="CI1150" s="31">
        <v>132500.83961868301</v>
      </c>
      <c r="CJ1150" s="31">
        <v>10813851.872558599</v>
      </c>
      <c r="CK1150" s="31">
        <v>101347039.69238301</v>
      </c>
      <c r="CL1150" s="31">
        <v>21561941.243652299</v>
      </c>
      <c r="CM1150" s="31">
        <v>162973.91489028899</v>
      </c>
      <c r="CN1150" s="31">
        <v>20841722.0773926</v>
      </c>
      <c r="CO1150" s="31">
        <v>137319729.66992199</v>
      </c>
      <c r="CP1150" s="31">
        <v>21561941.243652299</v>
      </c>
    </row>
    <row r="1151" spans="1:94">
      <c r="A1151" s="138" t="s">
        <v>85</v>
      </c>
      <c r="B1151" s="163">
        <v>40238</v>
      </c>
      <c r="C1151" s="31">
        <v>109228.760241508</v>
      </c>
      <c r="D1151" s="31">
        <v>0</v>
      </c>
      <c r="E1151" s="31">
        <v>19929.697430133801</v>
      </c>
      <c r="F1151" s="31">
        <v>16546.512487649899</v>
      </c>
      <c r="G1151" s="31">
        <v>3604.04823642969</v>
      </c>
      <c r="H1151" s="31">
        <v>0</v>
      </c>
      <c r="I1151" s="31">
        <v>0</v>
      </c>
      <c r="J1151" s="31">
        <v>31109.106452465101</v>
      </c>
      <c r="K1151" s="31">
        <v>248.67925791069899</v>
      </c>
      <c r="L1151" s="31">
        <v>30437.071957111399</v>
      </c>
      <c r="M1151" s="31">
        <v>46572.474386692003</v>
      </c>
      <c r="N1151" s="31">
        <v>13681.0817344189</v>
      </c>
      <c r="O1151" s="31">
        <v>36225.085813045502</v>
      </c>
      <c r="P1151" s="31">
        <v>0</v>
      </c>
      <c r="Q1151" s="31">
        <v>5086.6330388784399</v>
      </c>
      <c r="R1151" s="31">
        <v>2839.3092843294098</v>
      </c>
      <c r="S1151" s="31">
        <v>0</v>
      </c>
      <c r="T1151" s="31">
        <v>897.53801007568802</v>
      </c>
      <c r="U1151" s="31">
        <v>31362.908327102701</v>
      </c>
      <c r="V1151" s="31">
        <v>7946418.29833984</v>
      </c>
      <c r="W1151" s="31">
        <v>0</v>
      </c>
      <c r="X1151" s="31">
        <v>2167530.5381164602</v>
      </c>
      <c r="Y1151" s="31">
        <v>1433694.5220794701</v>
      </c>
      <c r="Z1151" s="31">
        <v>609603.17282104504</v>
      </c>
      <c r="AA1151" s="31">
        <v>0</v>
      </c>
      <c r="AB1151" s="31">
        <v>0</v>
      </c>
      <c r="AC1151" s="31">
        <v>10170094.068115201</v>
      </c>
      <c r="AD1151" s="31">
        <v>37936.9204740524</v>
      </c>
      <c r="AE1151" s="31">
        <v>1496650.26075745</v>
      </c>
      <c r="AF1151" s="31">
        <v>3233317.5036315899</v>
      </c>
      <c r="AG1151" s="31">
        <v>2295395.21905518</v>
      </c>
      <c r="AH1151" s="31">
        <v>2324577.1118469201</v>
      </c>
      <c r="AI1151" s="31">
        <v>0</v>
      </c>
      <c r="AJ1151" s="31">
        <v>795843.23294067394</v>
      </c>
      <c r="AK1151" s="31">
        <v>478189.34801101702</v>
      </c>
      <c r="AL1151" s="31">
        <v>0</v>
      </c>
      <c r="AM1151" s="31">
        <v>138870.00460624701</v>
      </c>
      <c r="AN1151" s="31">
        <v>10207442.120117201</v>
      </c>
      <c r="AO1151" s="31">
        <v>76610450.293945298</v>
      </c>
      <c r="AP1151" s="31">
        <v>0</v>
      </c>
      <c r="AQ1151" s="31">
        <v>19820067.653808601</v>
      </c>
      <c r="AR1151" s="31">
        <v>13279306.112915</v>
      </c>
      <c r="AS1151" s="31">
        <v>4792080.4118042002</v>
      </c>
      <c r="AT1151" s="31">
        <v>0</v>
      </c>
      <c r="AU1151" s="31">
        <v>0</v>
      </c>
      <c r="AV1151" s="31">
        <v>36811662.153320298</v>
      </c>
      <c r="AW1151" s="31">
        <v>111725.76915264101</v>
      </c>
      <c r="AX1151" s="31">
        <v>15494116.4793701</v>
      </c>
      <c r="AY1151" s="31">
        <v>32167780.7119141</v>
      </c>
      <c r="AZ1151" s="31">
        <v>19437147.694091801</v>
      </c>
      <c r="BA1151" s="31">
        <v>22273652.661865201</v>
      </c>
      <c r="BB1151" s="31">
        <v>0</v>
      </c>
      <c r="BC1151" s="31">
        <v>7241376.2505493201</v>
      </c>
      <c r="BD1151" s="31">
        <v>3707302.6036071801</v>
      </c>
      <c r="BE1151" s="31">
        <v>0</v>
      </c>
      <c r="BF1151" s="31">
        <v>1144190.35096741</v>
      </c>
      <c r="BG1151" s="31">
        <v>36922389.298339799</v>
      </c>
      <c r="BH1151" s="31">
        <v>17312763.768066399</v>
      </c>
      <c r="BI1151" s="31">
        <v>0</v>
      </c>
      <c r="BJ1151" s="31">
        <v>4388779.3300170898</v>
      </c>
      <c r="BK1151" s="31">
        <v>3262530.0837707501</v>
      </c>
      <c r="BL1151" s="31">
        <v>407181.217681885</v>
      </c>
      <c r="BM1151" s="31">
        <v>0</v>
      </c>
      <c r="BN1151" s="31">
        <v>0</v>
      </c>
      <c r="BO1151" s="31">
        <v>0</v>
      </c>
      <c r="BP1151" s="31">
        <v>0</v>
      </c>
      <c r="BQ1151" s="31">
        <v>0</v>
      </c>
      <c r="BR1151" s="31">
        <v>8160327.3498535203</v>
      </c>
      <c r="BS1151" s="31">
        <v>6555387.8460082998</v>
      </c>
      <c r="BT1151" s="31">
        <v>4340400.2490844699</v>
      </c>
      <c r="BU1151" s="31">
        <v>0</v>
      </c>
      <c r="BV1151" s="31">
        <v>2529239.3926086398</v>
      </c>
      <c r="BW1151" s="31">
        <v>412783.83672332799</v>
      </c>
      <c r="BX1151" s="31">
        <v>0</v>
      </c>
      <c r="BY1151" s="31">
        <v>0</v>
      </c>
      <c r="BZ1151" s="31">
        <v>0</v>
      </c>
      <c r="CA1151" s="31">
        <v>129099.431081772</v>
      </c>
      <c r="CB1151" s="31">
        <v>10118882.9492188</v>
      </c>
      <c r="CC1151" s="31">
        <v>96576276.375</v>
      </c>
      <c r="CD1151" s="31">
        <v>21720919.1799316</v>
      </c>
      <c r="CE1151" s="31">
        <v>3609.82612276077</v>
      </c>
      <c r="CF1151" s="31">
        <v>610989.10778808605</v>
      </c>
      <c r="CG1151" s="31">
        <v>4802282.70910645</v>
      </c>
      <c r="CH1151" s="31">
        <v>412783.83672332799</v>
      </c>
      <c r="CI1151" s="31">
        <v>132709.985679626</v>
      </c>
      <c r="CJ1151" s="31">
        <v>10728983.8272705</v>
      </c>
      <c r="CK1151" s="31">
        <v>101388199.37597699</v>
      </c>
      <c r="CL1151" s="31">
        <v>22087530.385253899</v>
      </c>
      <c r="CM1151" s="31">
        <v>163750.86211395299</v>
      </c>
      <c r="CN1151" s="31">
        <v>20961947.9296875</v>
      </c>
      <c r="CO1151" s="31">
        <v>138387913.83007801</v>
      </c>
      <c r="CP1151" s="31">
        <v>22087530.385253899</v>
      </c>
    </row>
    <row r="1152" spans="1:94">
      <c r="A1152" s="138" t="s">
        <v>85</v>
      </c>
      <c r="B1152" s="163">
        <v>40330</v>
      </c>
      <c r="C1152" s="31">
        <v>110413.740598679</v>
      </c>
      <c r="D1152" s="31">
        <v>0</v>
      </c>
      <c r="E1152" s="31">
        <v>19685.807995080901</v>
      </c>
      <c r="F1152" s="31">
        <v>16473.070258379001</v>
      </c>
      <c r="G1152" s="31">
        <v>3643.6101493239398</v>
      </c>
      <c r="H1152" s="31">
        <v>0</v>
      </c>
      <c r="I1152" s="31">
        <v>0</v>
      </c>
      <c r="J1152" s="31">
        <v>31886.816276788701</v>
      </c>
      <c r="K1152" s="31">
        <v>226.70099271461399</v>
      </c>
      <c r="L1152" s="31">
        <v>31328.386608600598</v>
      </c>
      <c r="M1152" s="31">
        <v>47091.061358928702</v>
      </c>
      <c r="N1152" s="31">
        <v>13733.4743614197</v>
      </c>
      <c r="O1152" s="31">
        <v>36570.947900772102</v>
      </c>
      <c r="P1152" s="31">
        <v>0</v>
      </c>
      <c r="Q1152" s="31">
        <v>5033.1797243356696</v>
      </c>
      <c r="R1152" s="31">
        <v>2869.9510823488199</v>
      </c>
      <c r="S1152" s="31">
        <v>0</v>
      </c>
      <c r="T1152" s="31">
        <v>883.81405933201302</v>
      </c>
      <c r="U1152" s="31">
        <v>32070.738988637899</v>
      </c>
      <c r="V1152" s="31">
        <v>8057845.3055419903</v>
      </c>
      <c r="W1152" s="31">
        <v>0</v>
      </c>
      <c r="X1152" s="31">
        <v>2110864.5152282701</v>
      </c>
      <c r="Y1152" s="31">
        <v>1401891.33216858</v>
      </c>
      <c r="Z1152" s="31">
        <v>608912.07580566395</v>
      </c>
      <c r="AA1152" s="31">
        <v>0</v>
      </c>
      <c r="AB1152" s="31">
        <v>0</v>
      </c>
      <c r="AC1152" s="31">
        <v>10413293.6627197</v>
      </c>
      <c r="AD1152" s="31">
        <v>32893.292881011999</v>
      </c>
      <c r="AE1152" s="31">
        <v>1515344.21409607</v>
      </c>
      <c r="AF1152" s="31">
        <v>3276713.5281066899</v>
      </c>
      <c r="AG1152" s="31">
        <v>2283605.2421569801</v>
      </c>
      <c r="AH1152" s="31">
        <v>2316567.9208374</v>
      </c>
      <c r="AI1152" s="31">
        <v>0</v>
      </c>
      <c r="AJ1152" s="31">
        <v>786993.75646972703</v>
      </c>
      <c r="AK1152" s="31">
        <v>478093.18144989002</v>
      </c>
      <c r="AL1152" s="31">
        <v>0</v>
      </c>
      <c r="AM1152" s="31">
        <v>134636.57312965399</v>
      </c>
      <c r="AN1152" s="31">
        <v>10422526.629760699</v>
      </c>
      <c r="AO1152" s="31">
        <v>78159225.705078095</v>
      </c>
      <c r="AP1152" s="31">
        <v>0</v>
      </c>
      <c r="AQ1152" s="31">
        <v>19433292.4602051</v>
      </c>
      <c r="AR1152" s="31">
        <v>13057770.2653809</v>
      </c>
      <c r="AS1152" s="31">
        <v>4827272.3251953097</v>
      </c>
      <c r="AT1152" s="31">
        <v>0</v>
      </c>
      <c r="AU1152" s="31">
        <v>0</v>
      </c>
      <c r="AV1152" s="31">
        <v>37875088.487792999</v>
      </c>
      <c r="AW1152" s="31">
        <v>97206.809396743804</v>
      </c>
      <c r="AX1152" s="31">
        <v>15802998.833618199</v>
      </c>
      <c r="AY1152" s="31">
        <v>32896180.104003899</v>
      </c>
      <c r="AZ1152" s="31">
        <v>19385142.808837902</v>
      </c>
      <c r="BA1152" s="31">
        <v>22481425.715820301</v>
      </c>
      <c r="BB1152" s="31">
        <v>0</v>
      </c>
      <c r="BC1152" s="31">
        <v>7212784.7329711895</v>
      </c>
      <c r="BD1152" s="31">
        <v>3732257.8549804701</v>
      </c>
      <c r="BE1152" s="31">
        <v>0</v>
      </c>
      <c r="BF1152" s="31">
        <v>1116430.29878235</v>
      </c>
      <c r="BG1152" s="31">
        <v>37898182.222167999</v>
      </c>
      <c r="BH1152" s="31">
        <v>17602287.759277299</v>
      </c>
      <c r="BI1152" s="31">
        <v>0</v>
      </c>
      <c r="BJ1152" s="31">
        <v>4295614.2199096698</v>
      </c>
      <c r="BK1152" s="31">
        <v>3191700.8424987802</v>
      </c>
      <c r="BL1152" s="31">
        <v>417965.79312133801</v>
      </c>
      <c r="BM1152" s="31">
        <v>0</v>
      </c>
      <c r="BN1152" s="31">
        <v>0</v>
      </c>
      <c r="BO1152" s="31">
        <v>0</v>
      </c>
      <c r="BP1152" s="31">
        <v>0</v>
      </c>
      <c r="BQ1152" s="31">
        <v>0</v>
      </c>
      <c r="BR1152" s="31">
        <v>8339059.4169921903</v>
      </c>
      <c r="BS1152" s="31">
        <v>6543321.1309204102</v>
      </c>
      <c r="BT1152" s="31">
        <v>4356396.9494018601</v>
      </c>
      <c r="BU1152" s="31">
        <v>0</v>
      </c>
      <c r="BV1152" s="31">
        <v>2509631.8674621601</v>
      </c>
      <c r="BW1152" s="31">
        <v>420166.55940246599</v>
      </c>
      <c r="BX1152" s="31">
        <v>0</v>
      </c>
      <c r="BY1152" s="31">
        <v>0</v>
      </c>
      <c r="BZ1152" s="31">
        <v>0</v>
      </c>
      <c r="CA1152" s="31">
        <v>130090.43916130099</v>
      </c>
      <c r="CB1152" s="31">
        <v>10169586.7646484</v>
      </c>
      <c r="CC1152" s="31">
        <v>97564604.159179702</v>
      </c>
      <c r="CD1152" s="31">
        <v>21896614.919433601</v>
      </c>
      <c r="CE1152" s="31">
        <v>3633.5558096468399</v>
      </c>
      <c r="CF1152" s="31">
        <v>608623.81896972703</v>
      </c>
      <c r="CG1152" s="31">
        <v>4821540.8717040997</v>
      </c>
      <c r="CH1152" s="31">
        <v>420166.55940246599</v>
      </c>
      <c r="CI1152" s="31">
        <v>133734.57160568199</v>
      </c>
      <c r="CJ1152" s="31">
        <v>10780068.8620605</v>
      </c>
      <c r="CK1152" s="31">
        <v>102391816.57714801</v>
      </c>
      <c r="CL1152" s="31">
        <v>22331412.787841801</v>
      </c>
      <c r="CM1152" s="31">
        <v>165468.015857697</v>
      </c>
      <c r="CN1152" s="31">
        <v>21189562.256591801</v>
      </c>
      <c r="CO1152" s="31">
        <v>140248004.83984399</v>
      </c>
      <c r="CP1152" s="31">
        <v>22331412.787841801</v>
      </c>
    </row>
    <row r="1153" spans="1:94">
      <c r="A1153" s="138" t="s">
        <v>85</v>
      </c>
      <c r="B1153" s="163">
        <v>40422</v>
      </c>
      <c r="C1153" s="31">
        <v>110503.58607006101</v>
      </c>
      <c r="D1153" s="31">
        <v>0</v>
      </c>
      <c r="E1153" s="31">
        <v>19103.504945039698</v>
      </c>
      <c r="F1153" s="31">
        <v>16064.097642779399</v>
      </c>
      <c r="G1153" s="31">
        <v>3673.649890095</v>
      </c>
      <c r="H1153" s="31">
        <v>0</v>
      </c>
      <c r="I1153" s="31">
        <v>0</v>
      </c>
      <c r="J1153" s="31">
        <v>32416.9366674423</v>
      </c>
      <c r="K1153" s="31">
        <v>205.40167504362799</v>
      </c>
      <c r="L1153" s="31">
        <v>30483.920732974999</v>
      </c>
      <c r="M1153" s="31">
        <v>46948.457606315598</v>
      </c>
      <c r="N1153" s="31">
        <v>13692.0368232727</v>
      </c>
      <c r="O1153" s="31">
        <v>36345.725154399901</v>
      </c>
      <c r="P1153" s="31">
        <v>0</v>
      </c>
      <c r="Q1153" s="31">
        <v>4930.91850233078</v>
      </c>
      <c r="R1153" s="31">
        <v>2873.3185946345302</v>
      </c>
      <c r="S1153" s="31">
        <v>0</v>
      </c>
      <c r="T1153" s="31">
        <v>906.39501343667496</v>
      </c>
      <c r="U1153" s="31">
        <v>32638.033545970899</v>
      </c>
      <c r="V1153" s="31">
        <v>8058545.53833008</v>
      </c>
      <c r="W1153" s="31">
        <v>0</v>
      </c>
      <c r="X1153" s="31">
        <v>2056301.1692047101</v>
      </c>
      <c r="Y1153" s="31">
        <v>1368003.1918792699</v>
      </c>
      <c r="Z1153" s="31">
        <v>615654.31237029994</v>
      </c>
      <c r="AA1153" s="31">
        <v>0</v>
      </c>
      <c r="AB1153" s="31">
        <v>0</v>
      </c>
      <c r="AC1153" s="31">
        <v>10619271.704589801</v>
      </c>
      <c r="AD1153" s="31">
        <v>28796.688852310199</v>
      </c>
      <c r="AE1153" s="31">
        <v>1484740.41847229</v>
      </c>
      <c r="AF1153" s="31">
        <v>3288104.6884765602</v>
      </c>
      <c r="AG1153" s="31">
        <v>2267052.6386413602</v>
      </c>
      <c r="AH1153" s="31">
        <v>2251888.94781494</v>
      </c>
      <c r="AI1153" s="31">
        <v>0</v>
      </c>
      <c r="AJ1153" s="31">
        <v>761157.19320678699</v>
      </c>
      <c r="AK1153" s="31">
        <v>473311.67257309001</v>
      </c>
      <c r="AL1153" s="31">
        <v>0</v>
      </c>
      <c r="AM1153" s="31">
        <v>136925.84163284299</v>
      </c>
      <c r="AN1153" s="31">
        <v>10657246.709350601</v>
      </c>
      <c r="AO1153" s="31">
        <v>78595804.357421905</v>
      </c>
      <c r="AP1153" s="31">
        <v>0</v>
      </c>
      <c r="AQ1153" s="31">
        <v>18975023.884765599</v>
      </c>
      <c r="AR1153" s="31">
        <v>12714696.939453101</v>
      </c>
      <c r="AS1153" s="31">
        <v>4895897.9324340802</v>
      </c>
      <c r="AT1153" s="31">
        <v>0</v>
      </c>
      <c r="AU1153" s="31">
        <v>0</v>
      </c>
      <c r="AV1153" s="31">
        <v>38792943.848632798</v>
      </c>
      <c r="AW1153" s="31">
        <v>86045.9712553024</v>
      </c>
      <c r="AX1153" s="31">
        <v>15553011.075195299</v>
      </c>
      <c r="AY1153" s="31">
        <v>33209596.818115201</v>
      </c>
      <c r="AZ1153" s="31">
        <v>19252172.587890599</v>
      </c>
      <c r="BA1153" s="31">
        <v>21971380.136230499</v>
      </c>
      <c r="BB1153" s="31">
        <v>0</v>
      </c>
      <c r="BC1153" s="31">
        <v>6976096.4572753897</v>
      </c>
      <c r="BD1153" s="31">
        <v>3710735.12078857</v>
      </c>
      <c r="BE1153" s="31">
        <v>0</v>
      </c>
      <c r="BF1153" s="31">
        <v>1146933.9379119901</v>
      </c>
      <c r="BG1153" s="31">
        <v>38886596.507324196</v>
      </c>
      <c r="BH1153" s="31">
        <v>17218382.845214799</v>
      </c>
      <c r="BI1153" s="31">
        <v>0</v>
      </c>
      <c r="BJ1153" s="31">
        <v>4127266.0582580599</v>
      </c>
      <c r="BK1153" s="31">
        <v>3060151.6950378399</v>
      </c>
      <c r="BL1153" s="31">
        <v>421376.61000061</v>
      </c>
      <c r="BM1153" s="31">
        <v>0</v>
      </c>
      <c r="BN1153" s="31">
        <v>0</v>
      </c>
      <c r="BO1153" s="31">
        <v>0</v>
      </c>
      <c r="BP1153" s="31">
        <v>0</v>
      </c>
      <c r="BQ1153" s="31">
        <v>0</v>
      </c>
      <c r="BR1153" s="31">
        <v>8341175.3800659198</v>
      </c>
      <c r="BS1153" s="31">
        <v>6466625.0861816397</v>
      </c>
      <c r="BT1153" s="31">
        <v>4251368.5535278302</v>
      </c>
      <c r="BU1153" s="31">
        <v>0</v>
      </c>
      <c r="BV1153" s="31">
        <v>2432057.27233887</v>
      </c>
      <c r="BW1153" s="31">
        <v>417443.44021224999</v>
      </c>
      <c r="BX1153" s="31">
        <v>0</v>
      </c>
      <c r="BY1153" s="31">
        <v>0</v>
      </c>
      <c r="BZ1153" s="31">
        <v>0</v>
      </c>
      <c r="CA1153" s="31">
        <v>129674.510601997</v>
      </c>
      <c r="CB1153" s="31">
        <v>10105921.736083999</v>
      </c>
      <c r="CC1153" s="31">
        <v>97477118.349609405</v>
      </c>
      <c r="CD1153" s="31">
        <v>21353553.025878899</v>
      </c>
      <c r="CE1153" s="31">
        <v>3679.45535418391</v>
      </c>
      <c r="CF1153" s="31">
        <v>615867.67871093797</v>
      </c>
      <c r="CG1153" s="31">
        <v>4911972.7634277297</v>
      </c>
      <c r="CH1153" s="31">
        <v>417443.44021224999</v>
      </c>
      <c r="CI1153" s="31">
        <v>133376.31753349301</v>
      </c>
      <c r="CJ1153" s="31">
        <v>10721334.2579346</v>
      </c>
      <c r="CK1153" s="31">
        <v>102372192.019531</v>
      </c>
      <c r="CL1153" s="31">
        <v>21759140.717285201</v>
      </c>
      <c r="CM1153" s="31">
        <v>165621.61383438099</v>
      </c>
      <c r="CN1153" s="31">
        <v>21358511.083496101</v>
      </c>
      <c r="CO1153" s="31">
        <v>141169405.88867199</v>
      </c>
      <c r="CP1153" s="31">
        <v>21759140.717285201</v>
      </c>
    </row>
    <row r="1154" spans="1:94">
      <c r="A1154" s="138" t="s">
        <v>85</v>
      </c>
      <c r="B1154" s="163">
        <v>40513</v>
      </c>
      <c r="C1154" s="31">
        <v>110033.660795212</v>
      </c>
      <c r="D1154" s="31">
        <v>0</v>
      </c>
      <c r="E1154" s="31">
        <v>18346.898268461198</v>
      </c>
      <c r="F1154" s="31">
        <v>15303.748975873001</v>
      </c>
      <c r="G1154" s="31">
        <v>3669.6146090030702</v>
      </c>
      <c r="H1154" s="31">
        <v>0</v>
      </c>
      <c r="I1154" s="31">
        <v>0</v>
      </c>
      <c r="J1154" s="31">
        <v>33083.165927886999</v>
      </c>
      <c r="K1154" s="31">
        <v>207.51338819973199</v>
      </c>
      <c r="L1154" s="31">
        <v>34642.391849041</v>
      </c>
      <c r="M1154" s="31">
        <v>46910.021371364601</v>
      </c>
      <c r="N1154" s="31">
        <v>13527.3547068834</v>
      </c>
      <c r="O1154" s="31">
        <v>35059.0643515587</v>
      </c>
      <c r="P1154" s="31">
        <v>0</v>
      </c>
      <c r="Q1154" s="31">
        <v>4847.4982319474202</v>
      </c>
      <c r="R1154" s="31">
        <v>2840.5747437477098</v>
      </c>
      <c r="S1154" s="31">
        <v>0</v>
      </c>
      <c r="T1154" s="31">
        <v>1035.30193853378</v>
      </c>
      <c r="U1154" s="31">
        <v>33325.256579875902</v>
      </c>
      <c r="V1154" s="31">
        <v>7987932.0979614304</v>
      </c>
      <c r="W1154" s="31">
        <v>0</v>
      </c>
      <c r="X1154" s="31">
        <v>1990943.92453003</v>
      </c>
      <c r="Y1154" s="31">
        <v>1324557.8068695101</v>
      </c>
      <c r="Z1154" s="31">
        <v>601141.92289733898</v>
      </c>
      <c r="AA1154" s="31">
        <v>0</v>
      </c>
      <c r="AB1154" s="31">
        <v>0</v>
      </c>
      <c r="AC1154" s="31">
        <v>10768637.083740201</v>
      </c>
      <c r="AD1154" s="31">
        <v>30971.367077350598</v>
      </c>
      <c r="AE1154" s="31">
        <v>1612399.8020172101</v>
      </c>
      <c r="AF1154" s="31">
        <v>3282503.7479553199</v>
      </c>
      <c r="AG1154" s="31">
        <v>2221539.2160034198</v>
      </c>
      <c r="AH1154" s="31">
        <v>2123473.7935180701</v>
      </c>
      <c r="AI1154" s="31">
        <v>0</v>
      </c>
      <c r="AJ1154" s="31">
        <v>752425.63907623303</v>
      </c>
      <c r="AK1154" s="31">
        <v>450293.10700225801</v>
      </c>
      <c r="AL1154" s="31">
        <v>0</v>
      </c>
      <c r="AM1154" s="31">
        <v>142568.66720581101</v>
      </c>
      <c r="AN1154" s="31">
        <v>10834691.575195299</v>
      </c>
      <c r="AO1154" s="31">
        <v>78266702.886718795</v>
      </c>
      <c r="AP1154" s="31">
        <v>0</v>
      </c>
      <c r="AQ1154" s="31">
        <v>18515391.486572299</v>
      </c>
      <c r="AR1154" s="31">
        <v>12448135.5380859</v>
      </c>
      <c r="AS1154" s="31">
        <v>4799499.0664672898</v>
      </c>
      <c r="AT1154" s="31">
        <v>0</v>
      </c>
      <c r="AU1154" s="31">
        <v>0</v>
      </c>
      <c r="AV1154" s="31">
        <v>39726854.063964799</v>
      </c>
      <c r="AW1154" s="31">
        <v>91994.4523839951</v>
      </c>
      <c r="AX1154" s="31">
        <v>16927076.8369141</v>
      </c>
      <c r="AY1154" s="31">
        <v>33310581.450683601</v>
      </c>
      <c r="AZ1154" s="31">
        <v>18973516.9130859</v>
      </c>
      <c r="BA1154" s="31">
        <v>20812663.0244141</v>
      </c>
      <c r="BB1154" s="31">
        <v>0</v>
      </c>
      <c r="BC1154" s="31">
        <v>6940794.1538696298</v>
      </c>
      <c r="BD1154" s="31">
        <v>3543807.3772582998</v>
      </c>
      <c r="BE1154" s="31">
        <v>0</v>
      </c>
      <c r="BF1154" s="31">
        <v>1193476.62501526</v>
      </c>
      <c r="BG1154" s="31">
        <v>39947504.1865234</v>
      </c>
      <c r="BH1154" s="31">
        <v>17076178.963867199</v>
      </c>
      <c r="BI1154" s="31">
        <v>0</v>
      </c>
      <c r="BJ1154" s="31">
        <v>4044081.4364318801</v>
      </c>
      <c r="BK1154" s="31">
        <v>2967215.9965515099</v>
      </c>
      <c r="BL1154" s="31">
        <v>403448.731639862</v>
      </c>
      <c r="BM1154" s="31">
        <v>0</v>
      </c>
      <c r="BN1154" s="31">
        <v>0</v>
      </c>
      <c r="BO1154" s="31">
        <v>0</v>
      </c>
      <c r="BP1154" s="31">
        <v>0</v>
      </c>
      <c r="BQ1154" s="31">
        <v>0</v>
      </c>
      <c r="BR1154" s="31">
        <v>8387477.8744506799</v>
      </c>
      <c r="BS1154" s="31">
        <v>6380253.2892456101</v>
      </c>
      <c r="BT1154" s="31">
        <v>4045746.0520629901</v>
      </c>
      <c r="BU1154" s="31">
        <v>0</v>
      </c>
      <c r="BV1154" s="31">
        <v>2434752.1217346201</v>
      </c>
      <c r="BW1154" s="31">
        <v>398878.65852737398</v>
      </c>
      <c r="BX1154" s="31">
        <v>0</v>
      </c>
      <c r="BY1154" s="31">
        <v>0</v>
      </c>
      <c r="BZ1154" s="31">
        <v>0</v>
      </c>
      <c r="CA1154" s="31">
        <v>128454.00880527501</v>
      </c>
      <c r="CB1154" s="31">
        <v>9983388.3116455097</v>
      </c>
      <c r="CC1154" s="31">
        <v>96758392.592773393</v>
      </c>
      <c r="CD1154" s="31">
        <v>21096787.359375</v>
      </c>
      <c r="CE1154" s="31">
        <v>3672.27044779062</v>
      </c>
      <c r="CF1154" s="31">
        <v>599484.83322143601</v>
      </c>
      <c r="CG1154" s="31">
        <v>4779156.40625</v>
      </c>
      <c r="CH1154" s="31">
        <v>398878.65852737398</v>
      </c>
      <c r="CI1154" s="31">
        <v>132092.66282081601</v>
      </c>
      <c r="CJ1154" s="31">
        <v>10582279.583984399</v>
      </c>
      <c r="CK1154" s="31">
        <v>101542293.869141</v>
      </c>
      <c r="CL1154" s="31">
        <v>21516060.911132801</v>
      </c>
      <c r="CM1154" s="31">
        <v>165104.963088989</v>
      </c>
      <c r="CN1154" s="31">
        <v>21422682.105957001</v>
      </c>
      <c r="CO1154" s="31">
        <v>141514505.74414101</v>
      </c>
      <c r="CP1154" s="31">
        <v>21516060.911132801</v>
      </c>
    </row>
    <row r="1155" spans="1:94">
      <c r="A1155" s="138" t="s">
        <v>85</v>
      </c>
      <c r="B1155" s="163">
        <v>40603</v>
      </c>
      <c r="C1155" s="31">
        <v>109172.94408989001</v>
      </c>
      <c r="D1155" s="31">
        <v>0</v>
      </c>
      <c r="E1155" s="31">
        <v>18204.710669517499</v>
      </c>
      <c r="F1155" s="31">
        <v>15312.673661947299</v>
      </c>
      <c r="G1155" s="31">
        <v>3683.8620195984799</v>
      </c>
      <c r="H1155" s="31">
        <v>0</v>
      </c>
      <c r="I1155" s="31">
        <v>0</v>
      </c>
      <c r="J1155" s="31">
        <v>33990.435750484503</v>
      </c>
      <c r="K1155" s="31">
        <v>193.65376913547499</v>
      </c>
      <c r="L1155" s="31">
        <v>61619.152354240403</v>
      </c>
      <c r="M1155" s="31">
        <v>46746.865392208099</v>
      </c>
      <c r="N1155" s="31">
        <v>13471.8601168394</v>
      </c>
      <c r="O1155" s="31">
        <v>0</v>
      </c>
      <c r="P1155" s="31">
        <v>0</v>
      </c>
      <c r="Q1155" s="31">
        <v>4768.0216993689501</v>
      </c>
      <c r="R1155" s="31">
        <v>0</v>
      </c>
      <c r="S1155" s="31">
        <v>0</v>
      </c>
      <c r="T1155" s="31">
        <v>3660.3299284875402</v>
      </c>
      <c r="U1155" s="31">
        <v>34155.893321991003</v>
      </c>
      <c r="V1155" s="31">
        <v>7882740.7896118201</v>
      </c>
      <c r="W1155" s="31">
        <v>0</v>
      </c>
      <c r="X1155" s="31">
        <v>1958840.1570892299</v>
      </c>
      <c r="Y1155" s="31">
        <v>1307144.4419555699</v>
      </c>
      <c r="Z1155" s="31">
        <v>597099.64113616897</v>
      </c>
      <c r="AA1155" s="31">
        <v>0</v>
      </c>
      <c r="AB1155" s="31">
        <v>0</v>
      </c>
      <c r="AC1155" s="31">
        <v>11081084.78479</v>
      </c>
      <c r="AD1155" s="31">
        <v>27899.482658386201</v>
      </c>
      <c r="AE1155" s="31">
        <v>3606983.9143981901</v>
      </c>
      <c r="AF1155" s="31">
        <v>3270749.48864746</v>
      </c>
      <c r="AG1155" s="31">
        <v>2197112.4505615202</v>
      </c>
      <c r="AH1155" s="31">
        <v>0</v>
      </c>
      <c r="AI1155" s="31">
        <v>0</v>
      </c>
      <c r="AJ1155" s="31">
        <v>733818.25282287598</v>
      </c>
      <c r="AK1155" s="31">
        <v>0</v>
      </c>
      <c r="AL1155" s="31">
        <v>0</v>
      </c>
      <c r="AM1155" s="31">
        <v>598445.88199615502</v>
      </c>
      <c r="AN1155" s="31">
        <v>11084802.4871826</v>
      </c>
      <c r="AO1155" s="31">
        <v>77722514.840820298</v>
      </c>
      <c r="AP1155" s="31">
        <v>0</v>
      </c>
      <c r="AQ1155" s="31">
        <v>18389665.152343798</v>
      </c>
      <c r="AR1155" s="31">
        <v>12359137.313720699</v>
      </c>
      <c r="AS1155" s="31">
        <v>4803025.7154540997</v>
      </c>
      <c r="AT1155" s="31">
        <v>0</v>
      </c>
      <c r="AU1155" s="31">
        <v>0</v>
      </c>
      <c r="AV1155" s="31">
        <v>41138782.409179702</v>
      </c>
      <c r="AW1155" s="31">
        <v>85059.739233016997</v>
      </c>
      <c r="AX1155" s="31">
        <v>36466892.481933601</v>
      </c>
      <c r="AY1155" s="31">
        <v>33518467.557617199</v>
      </c>
      <c r="AZ1155" s="31">
        <v>18776072.761474598</v>
      </c>
      <c r="BA1155" s="31">
        <v>0</v>
      </c>
      <c r="BB1155" s="31">
        <v>0</v>
      </c>
      <c r="BC1155" s="31">
        <v>6786085.0758667002</v>
      </c>
      <c r="BD1155" s="31">
        <v>0</v>
      </c>
      <c r="BE1155" s="31">
        <v>0</v>
      </c>
      <c r="BF1155" s="31">
        <v>4828864.3269042997</v>
      </c>
      <c r="BG1155" s="31">
        <v>41150843.057128899</v>
      </c>
      <c r="BH1155" s="31">
        <v>14126722.465332</v>
      </c>
      <c r="BI1155" s="31">
        <v>0</v>
      </c>
      <c r="BJ1155" s="31">
        <v>3129627.3423156701</v>
      </c>
      <c r="BK1155" s="31">
        <v>2522428.5764160198</v>
      </c>
      <c r="BL1155" s="31">
        <v>0</v>
      </c>
      <c r="BM1155" s="31">
        <v>0</v>
      </c>
      <c r="BN1155" s="31">
        <v>0</v>
      </c>
      <c r="BO1155" s="31">
        <v>0</v>
      </c>
      <c r="BP1155" s="31">
        <v>0</v>
      </c>
      <c r="BQ1155" s="31">
        <v>0</v>
      </c>
      <c r="BR1155" s="31">
        <v>8370189.6400756799</v>
      </c>
      <c r="BS1155" s="31">
        <v>6368564.7442016602</v>
      </c>
      <c r="BT1155" s="31">
        <v>0</v>
      </c>
      <c r="BU1155" s="31">
        <v>0</v>
      </c>
      <c r="BV1155" s="31">
        <v>2395561.38598633</v>
      </c>
      <c r="BW1155" s="31">
        <v>0</v>
      </c>
      <c r="BX1155" s="31">
        <v>0</v>
      </c>
      <c r="BY1155" s="31">
        <v>0</v>
      </c>
      <c r="BZ1155" s="31">
        <v>0</v>
      </c>
      <c r="CA1155" s="31">
        <v>127303.66808700599</v>
      </c>
      <c r="CB1155" s="31">
        <v>9845803.9884033203</v>
      </c>
      <c r="CC1155" s="31">
        <v>96245498.469726607</v>
      </c>
      <c r="CD1155" s="31">
        <v>17287492.584472701</v>
      </c>
      <c r="CE1155" s="31">
        <v>3681.4083178341398</v>
      </c>
      <c r="CF1155" s="31">
        <v>598962.05056762695</v>
      </c>
      <c r="CG1155" s="31">
        <v>4816815.8447876005</v>
      </c>
      <c r="CH1155" s="31">
        <v>0</v>
      </c>
      <c r="CI1155" s="31">
        <v>130990.04799270599</v>
      </c>
      <c r="CJ1155" s="31">
        <v>10443814.2490234</v>
      </c>
      <c r="CK1155" s="31">
        <v>101064077.96582</v>
      </c>
      <c r="CL1155" s="31">
        <v>17266520.119628899</v>
      </c>
      <c r="CM1155" s="31">
        <v>164810.47431945801</v>
      </c>
      <c r="CN1155" s="31">
        <v>21547882.4992676</v>
      </c>
      <c r="CO1155" s="31">
        <v>142299733.37695301</v>
      </c>
      <c r="CP1155" s="31">
        <v>17266520.119628899</v>
      </c>
    </row>
    <row r="1156" spans="1:94">
      <c r="A1156" s="138" t="s">
        <v>85</v>
      </c>
      <c r="B1156" s="163">
        <v>40695</v>
      </c>
      <c r="C1156" s="31">
        <v>108740.86195087399</v>
      </c>
      <c r="D1156" s="31">
        <v>0</v>
      </c>
      <c r="E1156" s="31">
        <v>17925.827691555001</v>
      </c>
      <c r="F1156" s="31">
        <v>15118.621700882901</v>
      </c>
      <c r="G1156" s="31">
        <v>3721.4994245767598</v>
      </c>
      <c r="H1156" s="31">
        <v>0</v>
      </c>
      <c r="I1156" s="31">
        <v>0</v>
      </c>
      <c r="J1156" s="31">
        <v>34568.655690193198</v>
      </c>
      <c r="K1156" s="31">
        <v>169.81774152815299</v>
      </c>
      <c r="L1156" s="31">
        <v>61772.589563369802</v>
      </c>
      <c r="M1156" s="31">
        <v>46796.020791053801</v>
      </c>
      <c r="N1156" s="31">
        <v>13250.2349063158</v>
      </c>
      <c r="O1156" s="31">
        <v>0</v>
      </c>
      <c r="P1156" s="31">
        <v>0</v>
      </c>
      <c r="Q1156" s="31">
        <v>4717.2314476370802</v>
      </c>
      <c r="R1156" s="31">
        <v>0</v>
      </c>
      <c r="S1156" s="31">
        <v>0</v>
      </c>
      <c r="T1156" s="31">
        <v>3721.0977761745498</v>
      </c>
      <c r="U1156" s="31">
        <v>34716.456926822699</v>
      </c>
      <c r="V1156" s="31">
        <v>7824760.2960205097</v>
      </c>
      <c r="W1156" s="31">
        <v>0</v>
      </c>
      <c r="X1156" s="31">
        <v>1925437.77815247</v>
      </c>
      <c r="Y1156" s="31">
        <v>1289960.1795196501</v>
      </c>
      <c r="Z1156" s="31">
        <v>592946.39636230504</v>
      </c>
      <c r="AA1156" s="31">
        <v>0</v>
      </c>
      <c r="AB1156" s="31">
        <v>0</v>
      </c>
      <c r="AC1156" s="31">
        <v>11291359.352661099</v>
      </c>
      <c r="AD1156" s="31">
        <v>25855.573212385199</v>
      </c>
      <c r="AE1156" s="31">
        <v>3585787.5451965299</v>
      </c>
      <c r="AF1156" s="31">
        <v>3272669.1955871601</v>
      </c>
      <c r="AG1156" s="31">
        <v>2165026.9132995601</v>
      </c>
      <c r="AH1156" s="31">
        <v>0</v>
      </c>
      <c r="AI1156" s="31">
        <v>0</v>
      </c>
      <c r="AJ1156" s="31">
        <v>721318.36878204299</v>
      </c>
      <c r="AK1156" s="31">
        <v>0</v>
      </c>
      <c r="AL1156" s="31">
        <v>0</v>
      </c>
      <c r="AM1156" s="31">
        <v>592095.27584075904</v>
      </c>
      <c r="AN1156" s="31">
        <v>11290059.3044434</v>
      </c>
      <c r="AO1156" s="31">
        <v>77559678.428710893</v>
      </c>
      <c r="AP1156" s="31">
        <v>0</v>
      </c>
      <c r="AQ1156" s="31">
        <v>18163904.2260742</v>
      </c>
      <c r="AR1156" s="31">
        <v>12271795.9959717</v>
      </c>
      <c r="AS1156" s="31">
        <v>4802741.1393432599</v>
      </c>
      <c r="AT1156" s="31">
        <v>0</v>
      </c>
      <c r="AU1156" s="31">
        <v>0</v>
      </c>
      <c r="AV1156" s="31">
        <v>42158535.183105499</v>
      </c>
      <c r="AW1156" s="31">
        <v>78377.843237876907</v>
      </c>
      <c r="AX1156" s="31">
        <v>36444863.328125</v>
      </c>
      <c r="AY1156" s="31">
        <v>33771460.984375</v>
      </c>
      <c r="AZ1156" s="31">
        <v>18580788.5861816</v>
      </c>
      <c r="BA1156" s="31">
        <v>0</v>
      </c>
      <c r="BB1156" s="31">
        <v>0</v>
      </c>
      <c r="BC1156" s="31">
        <v>6729139.0038452102</v>
      </c>
      <c r="BD1156" s="31">
        <v>0</v>
      </c>
      <c r="BE1156" s="31">
        <v>0</v>
      </c>
      <c r="BF1156" s="31">
        <v>4792228.9833373995</v>
      </c>
      <c r="BG1156" s="31">
        <v>42146040.5458984</v>
      </c>
      <c r="BH1156" s="31">
        <v>14086563.865478501</v>
      </c>
      <c r="BI1156" s="31">
        <v>0</v>
      </c>
      <c r="BJ1156" s="31">
        <v>3052007.41229248</v>
      </c>
      <c r="BK1156" s="31">
        <v>2442715.62808228</v>
      </c>
      <c r="BL1156" s="31">
        <v>0</v>
      </c>
      <c r="BM1156" s="31">
        <v>0</v>
      </c>
      <c r="BN1156" s="31">
        <v>0</v>
      </c>
      <c r="BO1156" s="31">
        <v>0</v>
      </c>
      <c r="BP1156" s="31">
        <v>0</v>
      </c>
      <c r="BQ1156" s="31">
        <v>0</v>
      </c>
      <c r="BR1156" s="31">
        <v>8400873.1738281306</v>
      </c>
      <c r="BS1156" s="31">
        <v>6289445.0690917997</v>
      </c>
      <c r="BT1156" s="31">
        <v>0</v>
      </c>
      <c r="BU1156" s="31">
        <v>0</v>
      </c>
      <c r="BV1156" s="31">
        <v>2373681.3414001502</v>
      </c>
      <c r="BW1156" s="31">
        <v>0</v>
      </c>
      <c r="BX1156" s="31">
        <v>0</v>
      </c>
      <c r="BY1156" s="31">
        <v>0</v>
      </c>
      <c r="BZ1156" s="31">
        <v>0</v>
      </c>
      <c r="CA1156" s="31">
        <v>126632.166089058</v>
      </c>
      <c r="CB1156" s="31">
        <v>9749790.0802002009</v>
      </c>
      <c r="CC1156" s="31">
        <v>95704586.984375</v>
      </c>
      <c r="CD1156" s="31">
        <v>17122673.629882801</v>
      </c>
      <c r="CE1156" s="31">
        <v>3716.91615119576</v>
      </c>
      <c r="CF1156" s="31">
        <v>592904.68849182106</v>
      </c>
      <c r="CG1156" s="31">
        <v>4798697.8983764602</v>
      </c>
      <c r="CH1156" s="31">
        <v>0</v>
      </c>
      <c r="CI1156" s="31">
        <v>130347.359518051</v>
      </c>
      <c r="CJ1156" s="31">
        <v>10343990.513427701</v>
      </c>
      <c r="CK1156" s="31">
        <v>100503903.34179699</v>
      </c>
      <c r="CL1156" s="31">
        <v>17126011.162597701</v>
      </c>
      <c r="CM1156" s="31">
        <v>164714.70058059701</v>
      </c>
      <c r="CN1156" s="31">
        <v>21632979.8835449</v>
      </c>
      <c r="CO1156" s="31">
        <v>142635765.43554699</v>
      </c>
      <c r="CP1156" s="31">
        <v>17126011.162597701</v>
      </c>
    </row>
    <row r="1157" spans="1:94">
      <c r="A1157" s="138" t="s">
        <v>85</v>
      </c>
      <c r="B1157" s="163">
        <v>40787</v>
      </c>
      <c r="C1157" s="31">
        <v>108493.721532822</v>
      </c>
      <c r="D1157" s="31">
        <v>0</v>
      </c>
      <c r="E1157" s="31">
        <v>17577.8099761009</v>
      </c>
      <c r="F1157" s="31">
        <v>14881.4539196491</v>
      </c>
      <c r="G1157" s="31">
        <v>3694.8346067666998</v>
      </c>
      <c r="H1157" s="31">
        <v>0</v>
      </c>
      <c r="I1157" s="31">
        <v>0</v>
      </c>
      <c r="J1157" s="31">
        <v>34784.033995628401</v>
      </c>
      <c r="K1157" s="31">
        <v>152.26055881753601</v>
      </c>
      <c r="L1157" s="31">
        <v>62359.928561210603</v>
      </c>
      <c r="M1157" s="31">
        <v>46870.819304466197</v>
      </c>
      <c r="N1157" s="31">
        <v>13103.1929993629</v>
      </c>
      <c r="O1157" s="31">
        <v>0</v>
      </c>
      <c r="P1157" s="31">
        <v>0</v>
      </c>
      <c r="Q1157" s="31">
        <v>4700.2043297290802</v>
      </c>
      <c r="R1157" s="31">
        <v>0</v>
      </c>
      <c r="S1157" s="31">
        <v>0</v>
      </c>
      <c r="T1157" s="31">
        <v>3732.6866757869702</v>
      </c>
      <c r="U1157" s="31">
        <v>34949.723401069597</v>
      </c>
      <c r="V1157" s="31">
        <v>7772472.2947387705</v>
      </c>
      <c r="W1157" s="31">
        <v>0</v>
      </c>
      <c r="X1157" s="31">
        <v>1874684.26164246</v>
      </c>
      <c r="Y1157" s="31">
        <v>1262976.77101135</v>
      </c>
      <c r="Z1157" s="31">
        <v>577679.95670318604</v>
      </c>
      <c r="AA1157" s="31">
        <v>0</v>
      </c>
      <c r="AB1157" s="31">
        <v>0</v>
      </c>
      <c r="AC1157" s="31">
        <v>11310139.5849609</v>
      </c>
      <c r="AD1157" s="31">
        <v>22450.047607660301</v>
      </c>
      <c r="AE1157" s="31">
        <v>3546938.6290893601</v>
      </c>
      <c r="AF1157" s="31">
        <v>3276642.3432617201</v>
      </c>
      <c r="AG1157" s="31">
        <v>2130416.8294372601</v>
      </c>
      <c r="AH1157" s="31">
        <v>0</v>
      </c>
      <c r="AI1157" s="31">
        <v>0</v>
      </c>
      <c r="AJ1157" s="31">
        <v>726441.03932952904</v>
      </c>
      <c r="AK1157" s="31">
        <v>0</v>
      </c>
      <c r="AL1157" s="31">
        <v>0</v>
      </c>
      <c r="AM1157" s="31">
        <v>581834.93241119396</v>
      </c>
      <c r="AN1157" s="31">
        <v>11348558.2731934</v>
      </c>
      <c r="AO1157" s="31">
        <v>77362738.517578095</v>
      </c>
      <c r="AP1157" s="31">
        <v>0</v>
      </c>
      <c r="AQ1157" s="31">
        <v>17699766.963378899</v>
      </c>
      <c r="AR1157" s="31">
        <v>12056840.530151401</v>
      </c>
      <c r="AS1157" s="31">
        <v>4683001.7841186495</v>
      </c>
      <c r="AT1157" s="31">
        <v>0</v>
      </c>
      <c r="AU1157" s="31">
        <v>0</v>
      </c>
      <c r="AV1157" s="31">
        <v>42594466.223144501</v>
      </c>
      <c r="AW1157" s="31">
        <v>70136.7911615372</v>
      </c>
      <c r="AX1157" s="31">
        <v>36414869.903320298</v>
      </c>
      <c r="AY1157" s="31">
        <v>34017485.143066399</v>
      </c>
      <c r="AZ1157" s="31">
        <v>18376713.849853501</v>
      </c>
      <c r="BA1157" s="31">
        <v>0</v>
      </c>
      <c r="BB1157" s="31">
        <v>0</v>
      </c>
      <c r="BC1157" s="31">
        <v>6789538.7009277297</v>
      </c>
      <c r="BD1157" s="31">
        <v>0</v>
      </c>
      <c r="BE1157" s="31">
        <v>0</v>
      </c>
      <c r="BF1157" s="31">
        <v>4705647.1314697303</v>
      </c>
      <c r="BG1157" s="31">
        <v>42697699.3896484</v>
      </c>
      <c r="BH1157" s="31">
        <v>14008245.5593262</v>
      </c>
      <c r="BI1157" s="31">
        <v>0</v>
      </c>
      <c r="BJ1157" s="31">
        <v>2926107.45672607</v>
      </c>
      <c r="BK1157" s="31">
        <v>2357158.5187377902</v>
      </c>
      <c r="BL1157" s="31">
        <v>0</v>
      </c>
      <c r="BM1157" s="31">
        <v>0</v>
      </c>
      <c r="BN1157" s="31">
        <v>0</v>
      </c>
      <c r="BO1157" s="31">
        <v>0</v>
      </c>
      <c r="BP1157" s="31">
        <v>0</v>
      </c>
      <c r="BQ1157" s="31">
        <v>0</v>
      </c>
      <c r="BR1157" s="31">
        <v>8398601.65234375</v>
      </c>
      <c r="BS1157" s="31">
        <v>6209322.0211181603</v>
      </c>
      <c r="BT1157" s="31">
        <v>0</v>
      </c>
      <c r="BU1157" s="31">
        <v>0</v>
      </c>
      <c r="BV1157" s="31">
        <v>2381876.18109131</v>
      </c>
      <c r="BW1157" s="31">
        <v>0</v>
      </c>
      <c r="BX1157" s="31">
        <v>0</v>
      </c>
      <c r="BY1157" s="31">
        <v>0</v>
      </c>
      <c r="BZ1157" s="31">
        <v>0</v>
      </c>
      <c r="CA1157" s="31">
        <v>126157.886489868</v>
      </c>
      <c r="CB1157" s="31">
        <v>9643268.6934814509</v>
      </c>
      <c r="CC1157" s="31">
        <v>95020845.655273393</v>
      </c>
      <c r="CD1157" s="31">
        <v>16931697.075195301</v>
      </c>
      <c r="CE1157" s="31">
        <v>3698.4995316863101</v>
      </c>
      <c r="CF1157" s="31">
        <v>577183.28506469703</v>
      </c>
      <c r="CG1157" s="31">
        <v>4689632.0839843797</v>
      </c>
      <c r="CH1157" s="31">
        <v>0</v>
      </c>
      <c r="CI1157" s="31">
        <v>129892.258670807</v>
      </c>
      <c r="CJ1157" s="31">
        <v>10221604.651489301</v>
      </c>
      <c r="CK1157" s="31">
        <v>99712601.345703095</v>
      </c>
      <c r="CL1157" s="31">
        <v>16939833.174560498</v>
      </c>
      <c r="CM1157" s="31">
        <v>164582.90445518499</v>
      </c>
      <c r="CN1157" s="31">
        <v>21556114.126708999</v>
      </c>
      <c r="CO1157" s="31">
        <v>142361564.45898399</v>
      </c>
      <c r="CP1157" s="31">
        <v>16939833.174560498</v>
      </c>
    </row>
    <row r="1158" spans="1:94">
      <c r="A1158" s="138" t="s">
        <v>85</v>
      </c>
      <c r="B1158" s="163">
        <v>40878</v>
      </c>
      <c r="C1158" s="31">
        <v>108765.997110367</v>
      </c>
      <c r="D1158" s="31">
        <v>0</v>
      </c>
      <c r="E1158" s="31">
        <v>17704.090157985702</v>
      </c>
      <c r="F1158" s="31">
        <v>15010.122266054201</v>
      </c>
      <c r="G1158" s="31">
        <v>3731.9048772752299</v>
      </c>
      <c r="H1158" s="31">
        <v>0</v>
      </c>
      <c r="I1158" s="31">
        <v>0</v>
      </c>
      <c r="J1158" s="31">
        <v>35350.233724594102</v>
      </c>
      <c r="K1158" s="31">
        <v>144.99514185078399</v>
      </c>
      <c r="L1158" s="31">
        <v>61779.392300605803</v>
      </c>
      <c r="M1158" s="31">
        <v>46993.9028978348</v>
      </c>
      <c r="N1158" s="31">
        <v>12918.014084696801</v>
      </c>
      <c r="O1158" s="31">
        <v>0</v>
      </c>
      <c r="P1158" s="31">
        <v>0</v>
      </c>
      <c r="Q1158" s="31">
        <v>4784.1768525838897</v>
      </c>
      <c r="R1158" s="31">
        <v>0</v>
      </c>
      <c r="S1158" s="31">
        <v>0</v>
      </c>
      <c r="T1158" s="31">
        <v>3721.0148037970098</v>
      </c>
      <c r="U1158" s="31">
        <v>35564.783149242401</v>
      </c>
      <c r="V1158" s="31">
        <v>7757163.0303955097</v>
      </c>
      <c r="W1158" s="31">
        <v>0</v>
      </c>
      <c r="X1158" s="31">
        <v>1848526.8064117399</v>
      </c>
      <c r="Y1158" s="31">
        <v>1246517.6336669901</v>
      </c>
      <c r="Z1158" s="31">
        <v>586529.92147827102</v>
      </c>
      <c r="AA1158" s="31">
        <v>0</v>
      </c>
      <c r="AB1158" s="31">
        <v>0</v>
      </c>
      <c r="AC1158" s="31">
        <v>11454536.4544678</v>
      </c>
      <c r="AD1158" s="31">
        <v>22847.855330705599</v>
      </c>
      <c r="AE1158" s="31">
        <v>3481445.24676514</v>
      </c>
      <c r="AF1158" s="31">
        <v>3302781.1457519499</v>
      </c>
      <c r="AG1158" s="31">
        <v>2089776.6742095901</v>
      </c>
      <c r="AH1158" s="31">
        <v>0</v>
      </c>
      <c r="AI1158" s="31">
        <v>0</v>
      </c>
      <c r="AJ1158" s="31">
        <v>734030.756332397</v>
      </c>
      <c r="AK1158" s="31">
        <v>0</v>
      </c>
      <c r="AL1158" s="31">
        <v>0</v>
      </c>
      <c r="AM1158" s="31">
        <v>581665.55516815197</v>
      </c>
      <c r="AN1158" s="31">
        <v>11545246.583984399</v>
      </c>
      <c r="AO1158" s="31">
        <v>77851366.608398393</v>
      </c>
      <c r="AP1158" s="31">
        <v>0</v>
      </c>
      <c r="AQ1158" s="31">
        <v>17613067.833252002</v>
      </c>
      <c r="AR1158" s="31">
        <v>11988129.4022217</v>
      </c>
      <c r="AS1158" s="31">
        <v>4805115.2161254901</v>
      </c>
      <c r="AT1158" s="31">
        <v>0</v>
      </c>
      <c r="AU1158" s="31">
        <v>0</v>
      </c>
      <c r="AV1158" s="31">
        <v>43363026.739257798</v>
      </c>
      <c r="AW1158" s="31">
        <v>71073.835615158096</v>
      </c>
      <c r="AX1158" s="31">
        <v>36117641.086425804</v>
      </c>
      <c r="AY1158" s="31">
        <v>34562472.518066399</v>
      </c>
      <c r="AZ1158" s="31">
        <v>18138606.660888702</v>
      </c>
      <c r="BA1158" s="31">
        <v>0</v>
      </c>
      <c r="BB1158" s="31">
        <v>0</v>
      </c>
      <c r="BC1158" s="31">
        <v>6866717.2865600605</v>
      </c>
      <c r="BD1158" s="31">
        <v>0</v>
      </c>
      <c r="BE1158" s="31">
        <v>0</v>
      </c>
      <c r="BF1158" s="31">
        <v>4763390.6890258798</v>
      </c>
      <c r="BG1158" s="31">
        <v>43670288.976074196</v>
      </c>
      <c r="BH1158" s="31">
        <v>14034234.294799799</v>
      </c>
      <c r="BI1158" s="31">
        <v>0</v>
      </c>
      <c r="BJ1158" s="31">
        <v>2923891.84484863</v>
      </c>
      <c r="BK1158" s="31">
        <v>2331785.7222595201</v>
      </c>
      <c r="BL1158" s="31">
        <v>0</v>
      </c>
      <c r="BM1158" s="31">
        <v>0</v>
      </c>
      <c r="BN1158" s="31">
        <v>0</v>
      </c>
      <c r="BO1158" s="31">
        <v>0</v>
      </c>
      <c r="BP1158" s="31">
        <v>0</v>
      </c>
      <c r="BQ1158" s="31">
        <v>0</v>
      </c>
      <c r="BR1158" s="31">
        <v>8530083.8487548791</v>
      </c>
      <c r="BS1158" s="31">
        <v>6125746.2757568397</v>
      </c>
      <c r="BT1158" s="31">
        <v>0</v>
      </c>
      <c r="BU1158" s="31">
        <v>0</v>
      </c>
      <c r="BV1158" s="31">
        <v>2416304.1164245601</v>
      </c>
      <c r="BW1158" s="31">
        <v>0</v>
      </c>
      <c r="BX1158" s="31">
        <v>0</v>
      </c>
      <c r="BY1158" s="31">
        <v>0</v>
      </c>
      <c r="BZ1158" s="31">
        <v>0</v>
      </c>
      <c r="CA1158" s="31">
        <v>126516.740893364</v>
      </c>
      <c r="CB1158" s="31">
        <v>9605821.5782470703</v>
      </c>
      <c r="CC1158" s="31">
        <v>95376966.916992202</v>
      </c>
      <c r="CD1158" s="31">
        <v>16937609.877441399</v>
      </c>
      <c r="CE1158" s="31">
        <v>3740.1734828949002</v>
      </c>
      <c r="CF1158" s="31">
        <v>585042.04940033006</v>
      </c>
      <c r="CG1158" s="31">
        <v>4790225.3722534198</v>
      </c>
      <c r="CH1158" s="31">
        <v>0</v>
      </c>
      <c r="CI1158" s="31">
        <v>130216.39889907801</v>
      </c>
      <c r="CJ1158" s="31">
        <v>10189573.6829834</v>
      </c>
      <c r="CK1158" s="31">
        <v>100165894.542969</v>
      </c>
      <c r="CL1158" s="31">
        <v>16931660.369384799</v>
      </c>
      <c r="CM1158" s="31">
        <v>165429.22778511001</v>
      </c>
      <c r="CN1158" s="31">
        <v>21731892.545654301</v>
      </c>
      <c r="CO1158" s="31">
        <v>143817007.21679699</v>
      </c>
      <c r="CP1158" s="31">
        <v>16931660.369384799</v>
      </c>
    </row>
    <row r="1159" spans="1:94">
      <c r="A1159" s="138" t="s">
        <v>85</v>
      </c>
      <c r="B1159" s="163">
        <v>40969</v>
      </c>
      <c r="C1159" s="31">
        <v>108699.70711517301</v>
      </c>
      <c r="D1159" s="31">
        <v>0</v>
      </c>
      <c r="E1159" s="31">
        <v>17424.583133459098</v>
      </c>
      <c r="F1159" s="31">
        <v>14806.3907910585</v>
      </c>
      <c r="G1159" s="31">
        <v>3781.3221142888101</v>
      </c>
      <c r="H1159" s="31">
        <v>0</v>
      </c>
      <c r="I1159" s="31">
        <v>0</v>
      </c>
      <c r="J1159" s="31">
        <v>35934.328907012903</v>
      </c>
      <c r="K1159" s="31">
        <v>142.89778152853299</v>
      </c>
      <c r="L1159" s="31">
        <v>60976.992190837896</v>
      </c>
      <c r="M1159" s="31">
        <v>47134.687062740297</v>
      </c>
      <c r="N1159" s="31">
        <v>12743.201518058801</v>
      </c>
      <c r="O1159" s="31">
        <v>0</v>
      </c>
      <c r="P1159" s="31">
        <v>0</v>
      </c>
      <c r="Q1159" s="31">
        <v>4884.2124069929096</v>
      </c>
      <c r="R1159" s="31">
        <v>0</v>
      </c>
      <c r="S1159" s="31">
        <v>0</v>
      </c>
      <c r="T1159" s="31">
        <v>3750.9373600781</v>
      </c>
      <c r="U1159" s="31">
        <v>36010.882284641302</v>
      </c>
      <c r="V1159" s="31">
        <v>7805562.6566772498</v>
      </c>
      <c r="W1159" s="31">
        <v>0</v>
      </c>
      <c r="X1159" s="31">
        <v>1813861.3777465799</v>
      </c>
      <c r="Y1159" s="31">
        <v>1220008.7801208501</v>
      </c>
      <c r="Z1159" s="31">
        <v>588567.13642883301</v>
      </c>
      <c r="AA1159" s="31">
        <v>0</v>
      </c>
      <c r="AB1159" s="31">
        <v>0</v>
      </c>
      <c r="AC1159" s="31">
        <v>11748819.591796899</v>
      </c>
      <c r="AD1159" s="31">
        <v>23094.591370582599</v>
      </c>
      <c r="AE1159" s="31">
        <v>3456492.7853393601</v>
      </c>
      <c r="AF1159" s="31">
        <v>3346298.5004882799</v>
      </c>
      <c r="AG1159" s="31">
        <v>2039454.86720276</v>
      </c>
      <c r="AH1159" s="31">
        <v>0</v>
      </c>
      <c r="AI1159" s="31">
        <v>0</v>
      </c>
      <c r="AJ1159" s="31">
        <v>754328.35298156703</v>
      </c>
      <c r="AK1159" s="31">
        <v>0</v>
      </c>
      <c r="AL1159" s="31">
        <v>0</v>
      </c>
      <c r="AM1159" s="31">
        <v>590070.23510742199</v>
      </c>
      <c r="AN1159" s="31">
        <v>11720024.9154053</v>
      </c>
      <c r="AO1159" s="31">
        <v>78865539.291992202</v>
      </c>
      <c r="AP1159" s="31">
        <v>0</v>
      </c>
      <c r="AQ1159" s="31">
        <v>17478070.042968798</v>
      </c>
      <c r="AR1159" s="31">
        <v>11857844.967529301</v>
      </c>
      <c r="AS1159" s="31">
        <v>4868499.9835205097</v>
      </c>
      <c r="AT1159" s="31">
        <v>0</v>
      </c>
      <c r="AU1159" s="31">
        <v>0</v>
      </c>
      <c r="AV1159" s="31">
        <v>44672541.6396484</v>
      </c>
      <c r="AW1159" s="31">
        <v>69187.468693733201</v>
      </c>
      <c r="AX1159" s="31">
        <v>35800819.342285201</v>
      </c>
      <c r="AY1159" s="31">
        <v>35120764.612792999</v>
      </c>
      <c r="AZ1159" s="31">
        <v>17856853.5068359</v>
      </c>
      <c r="BA1159" s="31">
        <v>0</v>
      </c>
      <c r="BB1159" s="31">
        <v>0</v>
      </c>
      <c r="BC1159" s="31">
        <v>7081855.9104003897</v>
      </c>
      <c r="BD1159" s="31">
        <v>0</v>
      </c>
      <c r="BE1159" s="31">
        <v>0</v>
      </c>
      <c r="BF1159" s="31">
        <v>4896995.1721801804</v>
      </c>
      <c r="BG1159" s="31">
        <v>44577591.520996101</v>
      </c>
      <c r="BH1159" s="31">
        <v>14487123.4068604</v>
      </c>
      <c r="BI1159" s="31">
        <v>0</v>
      </c>
      <c r="BJ1159" s="31">
        <v>2915329.93682861</v>
      </c>
      <c r="BK1159" s="31">
        <v>2337991.28479004</v>
      </c>
      <c r="BL1159" s="31">
        <v>0</v>
      </c>
      <c r="BM1159" s="31">
        <v>0</v>
      </c>
      <c r="BN1159" s="31">
        <v>0</v>
      </c>
      <c r="BO1159" s="31">
        <v>0</v>
      </c>
      <c r="BP1159" s="31">
        <v>0</v>
      </c>
      <c r="BQ1159" s="31">
        <v>0</v>
      </c>
      <c r="BR1159" s="31">
        <v>8724339.0224609394</v>
      </c>
      <c r="BS1159" s="31">
        <v>6084874.48583984</v>
      </c>
      <c r="BT1159" s="31">
        <v>0</v>
      </c>
      <c r="BU1159" s="31">
        <v>0</v>
      </c>
      <c r="BV1159" s="31">
        <v>2512404.1107482901</v>
      </c>
      <c r="BW1159" s="31">
        <v>0</v>
      </c>
      <c r="BX1159" s="31">
        <v>0</v>
      </c>
      <c r="BY1159" s="31">
        <v>0</v>
      </c>
      <c r="BZ1159" s="31">
        <v>0</v>
      </c>
      <c r="CA1159" s="31">
        <v>126050.984028816</v>
      </c>
      <c r="CB1159" s="31">
        <v>9623650.7906494103</v>
      </c>
      <c r="CC1159" s="31">
        <v>96480310.891601607</v>
      </c>
      <c r="CD1159" s="31">
        <v>17444577.489990201</v>
      </c>
      <c r="CE1159" s="31">
        <v>3769.5722947716699</v>
      </c>
      <c r="CF1159" s="31">
        <v>590321.41805267299</v>
      </c>
      <c r="CG1159" s="31">
        <v>4880632.1476440402</v>
      </c>
      <c r="CH1159" s="31">
        <v>0</v>
      </c>
      <c r="CI1159" s="31">
        <v>129827.614264488</v>
      </c>
      <c r="CJ1159" s="31">
        <v>10214084.5474854</v>
      </c>
      <c r="CK1159" s="31">
        <v>101365172.347656</v>
      </c>
      <c r="CL1159" s="31">
        <v>17444769.951171901</v>
      </c>
      <c r="CM1159" s="31">
        <v>165461.60195541399</v>
      </c>
      <c r="CN1159" s="31">
        <v>21945378.581542999</v>
      </c>
      <c r="CO1159" s="31">
        <v>146016259.83007801</v>
      </c>
      <c r="CP1159" s="31">
        <v>17444769.951171901</v>
      </c>
    </row>
    <row r="1160" spans="1:94">
      <c r="A1160" s="138" t="s">
        <v>85</v>
      </c>
      <c r="B1160" s="163">
        <v>41061</v>
      </c>
      <c r="C1160" s="31">
        <v>108252.85708713499</v>
      </c>
      <c r="D1160" s="31">
        <v>0</v>
      </c>
      <c r="E1160" s="31">
        <v>17039.853359460802</v>
      </c>
      <c r="F1160" s="31">
        <v>14474.5864152908</v>
      </c>
      <c r="G1160" s="31">
        <v>3772.72433686256</v>
      </c>
      <c r="H1160" s="31">
        <v>0</v>
      </c>
      <c r="I1160" s="31">
        <v>0</v>
      </c>
      <c r="J1160" s="31">
        <v>36238.309884071401</v>
      </c>
      <c r="K1160" s="31">
        <v>141.294790612534</v>
      </c>
      <c r="L1160" s="31">
        <v>61014.843231201201</v>
      </c>
      <c r="M1160" s="31">
        <v>47062.788645267501</v>
      </c>
      <c r="N1160" s="31">
        <v>12143.6603616476</v>
      </c>
      <c r="O1160" s="31">
        <v>0</v>
      </c>
      <c r="P1160" s="31">
        <v>0</v>
      </c>
      <c r="Q1160" s="31">
        <v>5104.9540594816199</v>
      </c>
      <c r="R1160" s="31">
        <v>0</v>
      </c>
      <c r="S1160" s="31">
        <v>0</v>
      </c>
      <c r="T1160" s="31">
        <v>3781.6909330189201</v>
      </c>
      <c r="U1160" s="31">
        <v>36335.8772411346</v>
      </c>
      <c r="V1160" s="31">
        <v>7630738.2769165002</v>
      </c>
      <c r="W1160" s="31">
        <v>0</v>
      </c>
      <c r="X1160" s="31">
        <v>1766665.7356109601</v>
      </c>
      <c r="Y1160" s="31">
        <v>1183376.2792358401</v>
      </c>
      <c r="Z1160" s="31">
        <v>573678.23674774205</v>
      </c>
      <c r="AA1160" s="31">
        <v>0</v>
      </c>
      <c r="AB1160" s="31">
        <v>0</v>
      </c>
      <c r="AC1160" s="31">
        <v>11773355.795166001</v>
      </c>
      <c r="AD1160" s="31">
        <v>20349.963188886599</v>
      </c>
      <c r="AE1160" s="31">
        <v>3392316.5284728999</v>
      </c>
      <c r="AF1160" s="31">
        <v>3281827.2333679199</v>
      </c>
      <c r="AG1160" s="31">
        <v>1861639.5488891599</v>
      </c>
      <c r="AH1160" s="31">
        <v>0</v>
      </c>
      <c r="AI1160" s="31">
        <v>0</v>
      </c>
      <c r="AJ1160" s="31">
        <v>862364.79742431606</v>
      </c>
      <c r="AK1160" s="31">
        <v>0</v>
      </c>
      <c r="AL1160" s="31">
        <v>0</v>
      </c>
      <c r="AM1160" s="31">
        <v>573152.854400635</v>
      </c>
      <c r="AN1160" s="31">
        <v>11748489.740478501</v>
      </c>
      <c r="AO1160" s="31">
        <v>77424953.368164107</v>
      </c>
      <c r="AP1160" s="31">
        <v>0</v>
      </c>
      <c r="AQ1160" s="31">
        <v>17147842.9057617</v>
      </c>
      <c r="AR1160" s="31">
        <v>11558777.2720947</v>
      </c>
      <c r="AS1160" s="31">
        <v>4769089.3942260696</v>
      </c>
      <c r="AT1160" s="31">
        <v>0</v>
      </c>
      <c r="AU1160" s="31">
        <v>0</v>
      </c>
      <c r="AV1160" s="31">
        <v>45128345.479980499</v>
      </c>
      <c r="AW1160" s="31">
        <v>64815.8175549507</v>
      </c>
      <c r="AX1160" s="31">
        <v>35356717.832519501</v>
      </c>
      <c r="AY1160" s="31">
        <v>34726775.654785201</v>
      </c>
      <c r="AZ1160" s="31">
        <v>16419549.1955566</v>
      </c>
      <c r="BA1160" s="31">
        <v>0</v>
      </c>
      <c r="BB1160" s="31">
        <v>0</v>
      </c>
      <c r="BC1160" s="31">
        <v>7981641.61474609</v>
      </c>
      <c r="BD1160" s="31">
        <v>0</v>
      </c>
      <c r="BE1160" s="31">
        <v>0</v>
      </c>
      <c r="BF1160" s="31">
        <v>4766041.1922607403</v>
      </c>
      <c r="BG1160" s="31">
        <v>45047182.924316399</v>
      </c>
      <c r="BH1160" s="31">
        <v>14242327.8424072</v>
      </c>
      <c r="BI1160" s="31">
        <v>0</v>
      </c>
      <c r="BJ1160" s="31">
        <v>2806008.54229736</v>
      </c>
      <c r="BK1160" s="31">
        <v>2230792.1036682101</v>
      </c>
      <c r="BL1160" s="31">
        <v>0</v>
      </c>
      <c r="BM1160" s="31">
        <v>0</v>
      </c>
      <c r="BN1160" s="31">
        <v>0</v>
      </c>
      <c r="BO1160" s="31">
        <v>0</v>
      </c>
      <c r="BP1160" s="31">
        <v>0</v>
      </c>
      <c r="BQ1160" s="31">
        <v>0</v>
      </c>
      <c r="BR1160" s="31">
        <v>8585901.1325683594</v>
      </c>
      <c r="BS1160" s="31">
        <v>5577823.1767578097</v>
      </c>
      <c r="BT1160" s="31">
        <v>0</v>
      </c>
      <c r="BU1160" s="31">
        <v>0</v>
      </c>
      <c r="BV1160" s="31">
        <v>2801742.61688232</v>
      </c>
      <c r="BW1160" s="31">
        <v>0</v>
      </c>
      <c r="BX1160" s="31">
        <v>0</v>
      </c>
      <c r="BY1160" s="31">
        <v>0</v>
      </c>
      <c r="BZ1160" s="31">
        <v>0</v>
      </c>
      <c r="CA1160" s="31">
        <v>125239.439465523</v>
      </c>
      <c r="CB1160" s="31">
        <v>9398658.32275391</v>
      </c>
      <c r="CC1160" s="31">
        <v>94602093.095703095</v>
      </c>
      <c r="CD1160" s="31">
        <v>17042270.998535201</v>
      </c>
      <c r="CE1160" s="31">
        <v>3770.4771668016901</v>
      </c>
      <c r="CF1160" s="31">
        <v>573530.08015441895</v>
      </c>
      <c r="CG1160" s="31">
        <v>4764553.1171875</v>
      </c>
      <c r="CH1160" s="31">
        <v>0</v>
      </c>
      <c r="CI1160" s="31">
        <v>129010.078887939</v>
      </c>
      <c r="CJ1160" s="31">
        <v>9973316.28588867</v>
      </c>
      <c r="CK1160" s="31">
        <v>99368720.903320298</v>
      </c>
      <c r="CL1160" s="31">
        <v>17043104.746582001</v>
      </c>
      <c r="CM1160" s="31">
        <v>164981.64547347999</v>
      </c>
      <c r="CN1160" s="31">
        <v>21728518.408203099</v>
      </c>
      <c r="CO1160" s="31">
        <v>144409892.875</v>
      </c>
      <c r="CP1160" s="31">
        <v>17043104.746582001</v>
      </c>
    </row>
    <row r="1161" spans="1:94">
      <c r="A1161" s="138" t="s">
        <v>85</v>
      </c>
      <c r="B1161" s="163">
        <v>41153</v>
      </c>
      <c r="C1161" s="31">
        <v>107657.254810333</v>
      </c>
      <c r="D1161" s="31">
        <v>0</v>
      </c>
      <c r="E1161" s="31">
        <v>16704.2943711281</v>
      </c>
      <c r="F1161" s="31">
        <v>14182.154892206199</v>
      </c>
      <c r="G1161" s="31">
        <v>3703.3351564109298</v>
      </c>
      <c r="H1161" s="31">
        <v>0</v>
      </c>
      <c r="I1161" s="31">
        <v>0</v>
      </c>
      <c r="J1161" s="31">
        <v>36532.576220035597</v>
      </c>
      <c r="K1161" s="31">
        <v>130.59846987202801</v>
      </c>
      <c r="L1161" s="31">
        <v>60360.386365890503</v>
      </c>
      <c r="M1161" s="31">
        <v>47223.613344669298</v>
      </c>
      <c r="N1161" s="31">
        <v>12004.0068956614</v>
      </c>
      <c r="O1161" s="31">
        <v>0</v>
      </c>
      <c r="P1161" s="31">
        <v>0</v>
      </c>
      <c r="Q1161" s="31">
        <v>5145.8050695657703</v>
      </c>
      <c r="R1161" s="31">
        <v>0</v>
      </c>
      <c r="S1161" s="31">
        <v>0</v>
      </c>
      <c r="T1161" s="31">
        <v>3727.69972750545</v>
      </c>
      <c r="U1161" s="31">
        <v>36701.031252861001</v>
      </c>
      <c r="V1161" s="31">
        <v>7530651.9161987295</v>
      </c>
      <c r="W1161" s="31">
        <v>0</v>
      </c>
      <c r="X1161" s="31">
        <v>1726943.2610321001</v>
      </c>
      <c r="Y1161" s="31">
        <v>1158002.0682830799</v>
      </c>
      <c r="Z1161" s="31">
        <v>550199.35876464797</v>
      </c>
      <c r="AA1161" s="31">
        <v>0</v>
      </c>
      <c r="AB1161" s="31">
        <v>0</v>
      </c>
      <c r="AC1161" s="31">
        <v>11796577.192993199</v>
      </c>
      <c r="AD1161" s="31">
        <v>18252.888972282399</v>
      </c>
      <c r="AE1161" s="31">
        <v>3319122.5040283198</v>
      </c>
      <c r="AF1161" s="31">
        <v>3260692.7908020001</v>
      </c>
      <c r="AG1161" s="31">
        <v>1821348.5744781501</v>
      </c>
      <c r="AH1161" s="31">
        <v>0</v>
      </c>
      <c r="AI1161" s="31">
        <v>0</v>
      </c>
      <c r="AJ1161" s="31">
        <v>861838.52783966099</v>
      </c>
      <c r="AK1161" s="31">
        <v>0</v>
      </c>
      <c r="AL1161" s="31">
        <v>0</v>
      </c>
      <c r="AM1161" s="31">
        <v>554897.59259796096</v>
      </c>
      <c r="AN1161" s="31">
        <v>11840320.5927734</v>
      </c>
      <c r="AO1161" s="31">
        <v>76929408.230468795</v>
      </c>
      <c r="AP1161" s="31">
        <v>0</v>
      </c>
      <c r="AQ1161" s="31">
        <v>16854799.082763702</v>
      </c>
      <c r="AR1161" s="31">
        <v>11276176.958862299</v>
      </c>
      <c r="AS1161" s="31">
        <v>4621821.5190429697</v>
      </c>
      <c r="AT1161" s="31">
        <v>0</v>
      </c>
      <c r="AU1161" s="31">
        <v>0</v>
      </c>
      <c r="AV1161" s="31">
        <v>45518815.435546897</v>
      </c>
      <c r="AW1161" s="31">
        <v>59033.5824837685</v>
      </c>
      <c r="AX1161" s="31">
        <v>34955166.745605499</v>
      </c>
      <c r="AY1161" s="31">
        <v>34741081.757324196</v>
      </c>
      <c r="AZ1161" s="31">
        <v>16247179.642211899</v>
      </c>
      <c r="BA1161" s="31">
        <v>0</v>
      </c>
      <c r="BB1161" s="31">
        <v>0</v>
      </c>
      <c r="BC1161" s="31">
        <v>8020074.9202270498</v>
      </c>
      <c r="BD1161" s="31">
        <v>0</v>
      </c>
      <c r="BE1161" s="31">
        <v>0</v>
      </c>
      <c r="BF1161" s="31">
        <v>4637757.5438842801</v>
      </c>
      <c r="BG1161" s="31">
        <v>45631875.556640603</v>
      </c>
      <c r="BH1161" s="31">
        <v>14228019.579833999</v>
      </c>
      <c r="BI1161" s="31">
        <v>0</v>
      </c>
      <c r="BJ1161" s="31">
        <v>2787519.0964965802</v>
      </c>
      <c r="BK1161" s="31">
        <v>2208729.4290466299</v>
      </c>
      <c r="BL1161" s="31">
        <v>0</v>
      </c>
      <c r="BM1161" s="31">
        <v>0</v>
      </c>
      <c r="BN1161" s="31">
        <v>0</v>
      </c>
      <c r="BO1161" s="31">
        <v>0</v>
      </c>
      <c r="BP1161" s="31">
        <v>0</v>
      </c>
      <c r="BQ1161" s="31">
        <v>0</v>
      </c>
      <c r="BR1161" s="31">
        <v>8678647.74926758</v>
      </c>
      <c r="BS1161" s="31">
        <v>5539584.4771118201</v>
      </c>
      <c r="BT1161" s="31">
        <v>0</v>
      </c>
      <c r="BU1161" s="31">
        <v>0</v>
      </c>
      <c r="BV1161" s="31">
        <v>2835541.03692627</v>
      </c>
      <c r="BW1161" s="31">
        <v>0</v>
      </c>
      <c r="BX1161" s="31">
        <v>0</v>
      </c>
      <c r="BY1161" s="31">
        <v>0</v>
      </c>
      <c r="BZ1161" s="31">
        <v>0</v>
      </c>
      <c r="CA1161" s="31">
        <v>124493.986867905</v>
      </c>
      <c r="CB1161" s="31">
        <v>9253252.42895508</v>
      </c>
      <c r="CC1161" s="31">
        <v>93726231.563476607</v>
      </c>
      <c r="CD1161" s="31">
        <v>16999568.338134799</v>
      </c>
      <c r="CE1161" s="31">
        <v>3710.84235143662</v>
      </c>
      <c r="CF1161" s="31">
        <v>550174.43314361596</v>
      </c>
      <c r="CG1161" s="31">
        <v>4628945.34448242</v>
      </c>
      <c r="CH1161" s="31">
        <v>0</v>
      </c>
      <c r="CI1161" s="31">
        <v>128229.56689643901</v>
      </c>
      <c r="CJ1161" s="31">
        <v>9803930.7457275409</v>
      </c>
      <c r="CK1161" s="31">
        <v>98352931.848632798</v>
      </c>
      <c r="CL1161" s="31">
        <v>17004431.938964799</v>
      </c>
      <c r="CM1161" s="31">
        <v>164718.90515899699</v>
      </c>
      <c r="CN1161" s="31">
        <v>21631347.756347701</v>
      </c>
      <c r="CO1161" s="31">
        <v>143950326.78710899</v>
      </c>
      <c r="CP1161" s="31">
        <v>17004431.938964799</v>
      </c>
    </row>
    <row r="1162" spans="1:94">
      <c r="A1162" s="138" t="s">
        <v>85</v>
      </c>
      <c r="B1162" s="163">
        <v>41244</v>
      </c>
      <c r="C1162" s="31">
        <v>107033.029118538</v>
      </c>
      <c r="D1162" s="31">
        <v>0</v>
      </c>
      <c r="E1162" s="31">
        <v>16721.511270761501</v>
      </c>
      <c r="F1162" s="31">
        <v>14259.1162827015</v>
      </c>
      <c r="G1162" s="31">
        <v>3634.52622368932</v>
      </c>
      <c r="H1162" s="31">
        <v>0</v>
      </c>
      <c r="I1162" s="31">
        <v>0</v>
      </c>
      <c r="J1162" s="31">
        <v>36623.418512344397</v>
      </c>
      <c r="K1162" s="31">
        <v>125.46181032806599</v>
      </c>
      <c r="L1162" s="31">
        <v>59499.983505249002</v>
      </c>
      <c r="M1162" s="31">
        <v>47302.465154647798</v>
      </c>
      <c r="N1162" s="31">
        <v>11899.4946957827</v>
      </c>
      <c r="O1162" s="31">
        <v>0</v>
      </c>
      <c r="P1162" s="31">
        <v>0</v>
      </c>
      <c r="Q1162" s="31">
        <v>5138.98076826334</v>
      </c>
      <c r="R1162" s="31">
        <v>0</v>
      </c>
      <c r="S1162" s="31">
        <v>0</v>
      </c>
      <c r="T1162" s="31">
        <v>3632.7183575332201</v>
      </c>
      <c r="U1162" s="31">
        <v>36881.7690358162</v>
      </c>
      <c r="V1162" s="31">
        <v>7503836.8901367197</v>
      </c>
      <c r="W1162" s="31">
        <v>0</v>
      </c>
      <c r="X1162" s="31">
        <v>1702230.46263123</v>
      </c>
      <c r="Y1162" s="31">
        <v>1148835.4255371101</v>
      </c>
      <c r="Z1162" s="31">
        <v>538934.60306549096</v>
      </c>
      <c r="AA1162" s="31">
        <v>0</v>
      </c>
      <c r="AB1162" s="31">
        <v>0</v>
      </c>
      <c r="AC1162" s="31">
        <v>11745246.521728501</v>
      </c>
      <c r="AD1162" s="31">
        <v>18505.443409681298</v>
      </c>
      <c r="AE1162" s="31">
        <v>3297633.3450927702</v>
      </c>
      <c r="AF1162" s="31">
        <v>3260901.5173339802</v>
      </c>
      <c r="AG1162" s="31">
        <v>1800785.0309753399</v>
      </c>
      <c r="AH1162" s="31">
        <v>0</v>
      </c>
      <c r="AI1162" s="31">
        <v>0</v>
      </c>
      <c r="AJ1162" s="31">
        <v>863424.04962158203</v>
      </c>
      <c r="AK1162" s="31">
        <v>0</v>
      </c>
      <c r="AL1162" s="31">
        <v>0</v>
      </c>
      <c r="AM1162" s="31">
        <v>534654.18989563</v>
      </c>
      <c r="AN1162" s="31">
        <v>11889114.4764404</v>
      </c>
      <c r="AO1162" s="31">
        <v>77057676.654296905</v>
      </c>
      <c r="AP1162" s="31">
        <v>0</v>
      </c>
      <c r="AQ1162" s="31">
        <v>16771984.7730713</v>
      </c>
      <c r="AR1162" s="31">
        <v>11346874.737915</v>
      </c>
      <c r="AS1162" s="31">
        <v>4545964.4429321298</v>
      </c>
      <c r="AT1162" s="31">
        <v>0</v>
      </c>
      <c r="AU1162" s="31">
        <v>0</v>
      </c>
      <c r="AV1162" s="31">
        <v>45486287.029785201</v>
      </c>
      <c r="AW1162" s="31">
        <v>59197.283994674697</v>
      </c>
      <c r="AX1162" s="31">
        <v>35138852.8349609</v>
      </c>
      <c r="AY1162" s="31">
        <v>34933725.9609375</v>
      </c>
      <c r="AZ1162" s="31">
        <v>16136354.286010699</v>
      </c>
      <c r="BA1162" s="31">
        <v>0</v>
      </c>
      <c r="BB1162" s="31">
        <v>0</v>
      </c>
      <c r="BC1162" s="31">
        <v>8058350.953125</v>
      </c>
      <c r="BD1162" s="31">
        <v>0</v>
      </c>
      <c r="BE1162" s="31">
        <v>0</v>
      </c>
      <c r="BF1162" s="31">
        <v>4510522.6525878897</v>
      </c>
      <c r="BG1162" s="31">
        <v>45979566.681152299</v>
      </c>
      <c r="BH1162" s="31">
        <v>14277415.9049072</v>
      </c>
      <c r="BI1162" s="31">
        <v>0</v>
      </c>
      <c r="BJ1162" s="31">
        <v>2764140.1949768099</v>
      </c>
      <c r="BK1162" s="31">
        <v>2181320.0868530301</v>
      </c>
      <c r="BL1162" s="31">
        <v>0</v>
      </c>
      <c r="BM1162" s="31">
        <v>0</v>
      </c>
      <c r="BN1162" s="31">
        <v>0</v>
      </c>
      <c r="BO1162" s="31">
        <v>0</v>
      </c>
      <c r="BP1162" s="31">
        <v>0</v>
      </c>
      <c r="BQ1162" s="31">
        <v>0</v>
      </c>
      <c r="BR1162" s="31">
        <v>8783484.7672119103</v>
      </c>
      <c r="BS1162" s="31">
        <v>5513656.3944091797</v>
      </c>
      <c r="BT1162" s="31">
        <v>0</v>
      </c>
      <c r="BU1162" s="31">
        <v>0</v>
      </c>
      <c r="BV1162" s="31">
        <v>2856117.72412109</v>
      </c>
      <c r="BW1162" s="31">
        <v>0</v>
      </c>
      <c r="BX1162" s="31">
        <v>0</v>
      </c>
      <c r="BY1162" s="31">
        <v>0</v>
      </c>
      <c r="BZ1162" s="31">
        <v>0</v>
      </c>
      <c r="CA1162" s="31">
        <v>123776.855220795</v>
      </c>
      <c r="CB1162" s="31">
        <v>9204860.0706787091</v>
      </c>
      <c r="CC1162" s="31">
        <v>93696902.858398393</v>
      </c>
      <c r="CD1162" s="31">
        <v>17023344.692382801</v>
      </c>
      <c r="CE1162" s="31">
        <v>3644.6726337969299</v>
      </c>
      <c r="CF1162" s="31">
        <v>538241.37059020996</v>
      </c>
      <c r="CG1162" s="31">
        <v>4538480.2813110398</v>
      </c>
      <c r="CH1162" s="31">
        <v>0</v>
      </c>
      <c r="CI1162" s="31">
        <v>127393.382825851</v>
      </c>
      <c r="CJ1162" s="31">
        <v>9741615.66943359</v>
      </c>
      <c r="CK1162" s="31">
        <v>98235088.423828095</v>
      </c>
      <c r="CL1162" s="31">
        <v>17016119.760009799</v>
      </c>
      <c r="CM1162" s="31">
        <v>163880.70498084999</v>
      </c>
      <c r="CN1162" s="31">
        <v>21623465.9680176</v>
      </c>
      <c r="CO1162" s="31">
        <v>144195311.95507801</v>
      </c>
      <c r="CP1162" s="31">
        <v>17016119.760009799</v>
      </c>
    </row>
    <row r="1163" spans="1:94">
      <c r="A1163" s="138" t="s">
        <v>85</v>
      </c>
      <c r="B1163" s="163">
        <v>41334</v>
      </c>
      <c r="C1163" s="31">
        <v>105056.662721634</v>
      </c>
      <c r="D1163" s="31">
        <v>0</v>
      </c>
      <c r="E1163" s="31">
        <v>15834.198344230699</v>
      </c>
      <c r="F1163" s="31">
        <v>13413.4610902071</v>
      </c>
      <c r="G1163" s="31">
        <v>3522.5759897828102</v>
      </c>
      <c r="H1163" s="31">
        <v>0</v>
      </c>
      <c r="I1163" s="31">
        <v>0</v>
      </c>
      <c r="J1163" s="31">
        <v>37278.725495815299</v>
      </c>
      <c r="K1163" s="31">
        <v>108.84582255128799</v>
      </c>
      <c r="L1163" s="31">
        <v>4885.6338695287704</v>
      </c>
      <c r="M1163" s="31">
        <v>47036.121774673498</v>
      </c>
      <c r="N1163" s="31">
        <v>11682.478056669201</v>
      </c>
      <c r="O1163" s="31">
        <v>0</v>
      </c>
      <c r="P1163" s="31">
        <v>52063.581227779403</v>
      </c>
      <c r="Q1163" s="31">
        <v>5079.23140877485</v>
      </c>
      <c r="R1163" s="31">
        <v>0</v>
      </c>
      <c r="S1163" s="31">
        <v>3493.3755903542001</v>
      </c>
      <c r="T1163" s="31">
        <v>0</v>
      </c>
      <c r="U1163" s="31">
        <v>37248.561111450203</v>
      </c>
      <c r="V1163" s="31">
        <v>7274993.8688354502</v>
      </c>
      <c r="W1163" s="31">
        <v>0</v>
      </c>
      <c r="X1163" s="31">
        <v>1623260.77558899</v>
      </c>
      <c r="Y1163" s="31">
        <v>1082500.8316345201</v>
      </c>
      <c r="Z1163" s="31">
        <v>510315.38211440999</v>
      </c>
      <c r="AA1163" s="31">
        <v>0</v>
      </c>
      <c r="AB1163" s="31">
        <v>0</v>
      </c>
      <c r="AC1163" s="31">
        <v>12011171.810058599</v>
      </c>
      <c r="AD1163" s="31">
        <v>15907.1470803022</v>
      </c>
      <c r="AE1163" s="31">
        <v>158796.30698967</v>
      </c>
      <c r="AF1163" s="31">
        <v>3185187.64526367</v>
      </c>
      <c r="AG1163" s="31">
        <v>1749958.0207366899</v>
      </c>
      <c r="AH1163" s="31">
        <v>0</v>
      </c>
      <c r="AI1163" s="31">
        <v>2922383.9589538602</v>
      </c>
      <c r="AJ1163" s="31">
        <v>863632.77053832996</v>
      </c>
      <c r="AK1163" s="31">
        <v>0</v>
      </c>
      <c r="AL1163" s="31">
        <v>510501.62141799898</v>
      </c>
      <c r="AM1163" s="31">
        <v>0</v>
      </c>
      <c r="AN1163" s="31">
        <v>11926721.6525879</v>
      </c>
      <c r="AO1163" s="31">
        <v>74304291.618164107</v>
      </c>
      <c r="AP1163" s="31">
        <v>0</v>
      </c>
      <c r="AQ1163" s="31">
        <v>15802638.543457</v>
      </c>
      <c r="AR1163" s="31">
        <v>10469869.1717529</v>
      </c>
      <c r="AS1163" s="31">
        <v>4293956.1695556603</v>
      </c>
      <c r="AT1163" s="31">
        <v>0</v>
      </c>
      <c r="AU1163" s="31">
        <v>0</v>
      </c>
      <c r="AV1163" s="31">
        <v>46709885.440917999</v>
      </c>
      <c r="AW1163" s="31">
        <v>49602.963259220101</v>
      </c>
      <c r="AX1163" s="31">
        <v>1675901.80078125</v>
      </c>
      <c r="AY1163" s="31">
        <v>33922428.956542999</v>
      </c>
      <c r="AZ1163" s="31">
        <v>15736173.5588379</v>
      </c>
      <c r="BA1163" s="31">
        <v>0</v>
      </c>
      <c r="BB1163" s="31">
        <v>30277328.318603501</v>
      </c>
      <c r="BC1163" s="31">
        <v>8032882.04724121</v>
      </c>
      <c r="BD1163" s="31">
        <v>0</v>
      </c>
      <c r="BE1163" s="31">
        <v>4313536.3684082003</v>
      </c>
      <c r="BF1163" s="31">
        <v>0</v>
      </c>
      <c r="BG1163" s="31">
        <v>46427212.478027299</v>
      </c>
      <c r="BH1163" s="31">
        <v>17432747.0244141</v>
      </c>
      <c r="BI1163" s="31">
        <v>0</v>
      </c>
      <c r="BJ1163" s="31">
        <v>3122507.8611755399</v>
      </c>
      <c r="BK1163" s="31">
        <v>2392671.0236816402</v>
      </c>
      <c r="BL1163" s="31">
        <v>0</v>
      </c>
      <c r="BM1163" s="31">
        <v>0</v>
      </c>
      <c r="BN1163" s="31">
        <v>0</v>
      </c>
      <c r="BO1163" s="31">
        <v>0</v>
      </c>
      <c r="BP1163" s="31">
        <v>0</v>
      </c>
      <c r="BQ1163" s="31">
        <v>0</v>
      </c>
      <c r="BR1163" s="31">
        <v>9463818.6198730506</v>
      </c>
      <c r="BS1163" s="31">
        <v>5795837.5603637705</v>
      </c>
      <c r="BT1163" s="31">
        <v>0</v>
      </c>
      <c r="BU1163" s="31">
        <v>2081111.2699890099</v>
      </c>
      <c r="BV1163" s="31">
        <v>3137411.0862121601</v>
      </c>
      <c r="BW1163" s="31">
        <v>0</v>
      </c>
      <c r="BX1163" s="31">
        <v>351893.291637421</v>
      </c>
      <c r="BY1163" s="31">
        <v>0</v>
      </c>
      <c r="BZ1163" s="31">
        <v>0</v>
      </c>
      <c r="CA1163" s="31">
        <v>120796.54446125</v>
      </c>
      <c r="CB1163" s="31">
        <v>8902414.4754638709</v>
      </c>
      <c r="CC1163" s="31">
        <v>90262718.767578095</v>
      </c>
      <c r="CD1163" s="31">
        <v>20587794.716064502</v>
      </c>
      <c r="CE1163" s="31">
        <v>3504.4298114776602</v>
      </c>
      <c r="CF1163" s="31">
        <v>510634.41868972802</v>
      </c>
      <c r="CG1163" s="31">
        <v>4296241.0268554697</v>
      </c>
      <c r="CH1163" s="31">
        <v>351893.291637421</v>
      </c>
      <c r="CI1163" s="31">
        <v>124305.43838310199</v>
      </c>
      <c r="CJ1163" s="31">
        <v>9413663.02416992</v>
      </c>
      <c r="CK1163" s="31">
        <v>94559254.485351607</v>
      </c>
      <c r="CL1163" s="31">
        <v>20941730.402832001</v>
      </c>
      <c r="CM1163" s="31">
        <v>161163.262407303</v>
      </c>
      <c r="CN1163" s="31">
        <v>21348742.090820301</v>
      </c>
      <c r="CO1163" s="31">
        <v>141035165.83984399</v>
      </c>
      <c r="CP1163" s="31">
        <v>20941730.402832001</v>
      </c>
    </row>
    <row r="1164" spans="1:94">
      <c r="A1164" s="138" t="s">
        <v>85</v>
      </c>
      <c r="B1164" s="163">
        <v>41426</v>
      </c>
      <c r="C1164" s="31">
        <v>104737.61829567001</v>
      </c>
      <c r="D1164" s="31">
        <v>0</v>
      </c>
      <c r="E1164" s="31">
        <v>15522.5625622272</v>
      </c>
      <c r="F1164" s="31">
        <v>13146.7149823904</v>
      </c>
      <c r="G1164" s="31">
        <v>3470.2065079808199</v>
      </c>
      <c r="H1164" s="31">
        <v>0</v>
      </c>
      <c r="I1164" s="31">
        <v>0</v>
      </c>
      <c r="J1164" s="31">
        <v>37509.737813472697</v>
      </c>
      <c r="K1164" s="31">
        <v>107.59418857377</v>
      </c>
      <c r="L1164" s="31">
        <v>3962.1815320253399</v>
      </c>
      <c r="M1164" s="31">
        <v>47369.069599151597</v>
      </c>
      <c r="N1164" s="31">
        <v>11576.729791522001</v>
      </c>
      <c r="O1164" s="31">
        <v>0</v>
      </c>
      <c r="P1164" s="31">
        <v>52497.213711738601</v>
      </c>
      <c r="Q1164" s="31">
        <v>5025.6826344132396</v>
      </c>
      <c r="R1164" s="31">
        <v>0</v>
      </c>
      <c r="S1164" s="31">
        <v>3480.8083527386202</v>
      </c>
      <c r="T1164" s="31">
        <v>0</v>
      </c>
      <c r="U1164" s="31">
        <v>37550.705808639497</v>
      </c>
      <c r="V1164" s="31">
        <v>7289373.7971191397</v>
      </c>
      <c r="W1164" s="31">
        <v>0</v>
      </c>
      <c r="X1164" s="31">
        <v>1597271.05551147</v>
      </c>
      <c r="Y1164" s="31">
        <v>1068863.1768646201</v>
      </c>
      <c r="Z1164" s="31">
        <v>502648.60237121599</v>
      </c>
      <c r="AA1164" s="31">
        <v>0</v>
      </c>
      <c r="AB1164" s="31">
        <v>0</v>
      </c>
      <c r="AC1164" s="31">
        <v>12098836.4677734</v>
      </c>
      <c r="AD1164" s="31">
        <v>15404.217110753099</v>
      </c>
      <c r="AE1164" s="31">
        <v>110869.854887009</v>
      </c>
      <c r="AF1164" s="31">
        <v>3222634.7877197298</v>
      </c>
      <c r="AG1164" s="31">
        <v>1733778.78552246</v>
      </c>
      <c r="AH1164" s="31">
        <v>0</v>
      </c>
      <c r="AI1164" s="31">
        <v>2977081.5529785198</v>
      </c>
      <c r="AJ1164" s="31">
        <v>848457.86972808803</v>
      </c>
      <c r="AK1164" s="31">
        <v>0</v>
      </c>
      <c r="AL1164" s="31">
        <v>502005.29117965698</v>
      </c>
      <c r="AM1164" s="31">
        <v>0</v>
      </c>
      <c r="AN1164" s="31">
        <v>12053099.443359399</v>
      </c>
      <c r="AO1164" s="31">
        <v>74669232.386718795</v>
      </c>
      <c r="AP1164" s="31">
        <v>0</v>
      </c>
      <c r="AQ1164" s="31">
        <v>15580882.2342529</v>
      </c>
      <c r="AR1164" s="31">
        <v>10291191.6120605</v>
      </c>
      <c r="AS1164" s="31">
        <v>4236908.6880493201</v>
      </c>
      <c r="AT1164" s="31">
        <v>0</v>
      </c>
      <c r="AU1164" s="31">
        <v>0</v>
      </c>
      <c r="AV1164" s="31">
        <v>47129937.396972701</v>
      </c>
      <c r="AW1164" s="31">
        <v>49803.971681117997</v>
      </c>
      <c r="AX1164" s="31">
        <v>1115767.8000793499</v>
      </c>
      <c r="AY1164" s="31">
        <v>34585233.141113304</v>
      </c>
      <c r="AZ1164" s="31">
        <v>15637050.3447266</v>
      </c>
      <c r="BA1164" s="31">
        <v>0</v>
      </c>
      <c r="BB1164" s="31">
        <v>31042783.3439941</v>
      </c>
      <c r="BC1164" s="31">
        <v>7897980.82775879</v>
      </c>
      <c r="BD1164" s="31">
        <v>0</v>
      </c>
      <c r="BE1164" s="31">
        <v>4236813.2871704102</v>
      </c>
      <c r="BF1164" s="31">
        <v>0</v>
      </c>
      <c r="BG1164" s="31">
        <v>46995076.315917999</v>
      </c>
      <c r="BH1164" s="31">
        <v>17557076.2412109</v>
      </c>
      <c r="BI1164" s="31">
        <v>0</v>
      </c>
      <c r="BJ1164" s="31">
        <v>3122331.3906860398</v>
      </c>
      <c r="BK1164" s="31">
        <v>2371975.2902831999</v>
      </c>
      <c r="BL1164" s="31">
        <v>0</v>
      </c>
      <c r="BM1164" s="31">
        <v>0</v>
      </c>
      <c r="BN1164" s="31">
        <v>0</v>
      </c>
      <c r="BO1164" s="31">
        <v>0</v>
      </c>
      <c r="BP1164" s="31">
        <v>0</v>
      </c>
      <c r="BQ1164" s="31">
        <v>0</v>
      </c>
      <c r="BR1164" s="31">
        <v>9629613.4049072303</v>
      </c>
      <c r="BS1164" s="31">
        <v>5778234.1339721698</v>
      </c>
      <c r="BT1164" s="31">
        <v>0</v>
      </c>
      <c r="BU1164" s="31">
        <v>2162809.7899780301</v>
      </c>
      <c r="BV1164" s="31">
        <v>3098323.46594238</v>
      </c>
      <c r="BW1164" s="31">
        <v>0</v>
      </c>
      <c r="BX1164" s="31">
        <v>351797.23677825899</v>
      </c>
      <c r="BY1164" s="31">
        <v>0</v>
      </c>
      <c r="BZ1164" s="31">
        <v>0</v>
      </c>
      <c r="CA1164" s="31">
        <v>120157.180254936</v>
      </c>
      <c r="CB1164" s="31">
        <v>8890694.3885497991</v>
      </c>
      <c r="CC1164" s="31">
        <v>90321680.157226607</v>
      </c>
      <c r="CD1164" s="31">
        <v>20712358.933837902</v>
      </c>
      <c r="CE1164" s="31">
        <v>3469.0341385304901</v>
      </c>
      <c r="CF1164" s="31">
        <v>502342.83633804298</v>
      </c>
      <c r="CG1164" s="31">
        <v>4232614.29797363</v>
      </c>
      <c r="CH1164" s="31">
        <v>351797.23677825899</v>
      </c>
      <c r="CI1164" s="31">
        <v>123633.14867496501</v>
      </c>
      <c r="CJ1164" s="31">
        <v>9392726.7432861291</v>
      </c>
      <c r="CK1164" s="31">
        <v>94550856.527343795</v>
      </c>
      <c r="CL1164" s="31">
        <v>21059749.8273926</v>
      </c>
      <c r="CM1164" s="31">
        <v>160798.27750778201</v>
      </c>
      <c r="CN1164" s="31">
        <v>21466249.1789551</v>
      </c>
      <c r="CO1164" s="31">
        <v>141604794.890625</v>
      </c>
      <c r="CP1164" s="31">
        <v>21059749.8273926</v>
      </c>
    </row>
    <row r="1165" spans="1:94">
      <c r="A1165" s="138" t="s">
        <v>85</v>
      </c>
      <c r="B1165" s="163">
        <v>41518</v>
      </c>
      <c r="C1165" s="31">
        <v>104224.70328330999</v>
      </c>
      <c r="D1165" s="31">
        <v>0</v>
      </c>
      <c r="E1165" s="31">
        <v>15412.0241588354</v>
      </c>
      <c r="F1165" s="31">
        <v>13092.8267679214</v>
      </c>
      <c r="G1165" s="31">
        <v>3452.1332879960501</v>
      </c>
      <c r="H1165" s="31">
        <v>0</v>
      </c>
      <c r="I1165" s="31">
        <v>0</v>
      </c>
      <c r="J1165" s="31">
        <v>37625.959031104998</v>
      </c>
      <c r="K1165" s="31">
        <v>109.159590468742</v>
      </c>
      <c r="L1165" s="31">
        <v>659.77838141471102</v>
      </c>
      <c r="M1165" s="31">
        <v>47350.434982299797</v>
      </c>
      <c r="N1165" s="31">
        <v>11345.4045109749</v>
      </c>
      <c r="O1165" s="31">
        <v>0</v>
      </c>
      <c r="P1165" s="31">
        <v>55364.741697788202</v>
      </c>
      <c r="Q1165" s="31">
        <v>4977.65594232082</v>
      </c>
      <c r="R1165" s="31">
        <v>0</v>
      </c>
      <c r="S1165" s="31">
        <v>3466.40843418241</v>
      </c>
      <c r="T1165" s="31">
        <v>0.97921142208360801</v>
      </c>
      <c r="U1165" s="31">
        <v>37809.801850795702</v>
      </c>
      <c r="V1165" s="31">
        <v>7247210.7426147498</v>
      </c>
      <c r="W1165" s="31">
        <v>0</v>
      </c>
      <c r="X1165" s="31">
        <v>1609881.7601318399</v>
      </c>
      <c r="Y1165" s="31">
        <v>1071344.5786895801</v>
      </c>
      <c r="Z1165" s="31">
        <v>500044.65914535499</v>
      </c>
      <c r="AA1165" s="31">
        <v>0</v>
      </c>
      <c r="AB1165" s="31">
        <v>0</v>
      </c>
      <c r="AC1165" s="31">
        <v>12068385.294311499</v>
      </c>
      <c r="AD1165" s="31">
        <v>16151.319467783</v>
      </c>
      <c r="AE1165" s="31">
        <v>71395.550093650803</v>
      </c>
      <c r="AF1165" s="31">
        <v>3206679.7799987802</v>
      </c>
      <c r="AG1165" s="31">
        <v>1701317.7212982201</v>
      </c>
      <c r="AH1165" s="31">
        <v>0</v>
      </c>
      <c r="AI1165" s="31">
        <v>3018922.9102783198</v>
      </c>
      <c r="AJ1165" s="31">
        <v>847450.26491546596</v>
      </c>
      <c r="AK1165" s="31">
        <v>0</v>
      </c>
      <c r="AL1165" s="31">
        <v>505248.66647338902</v>
      </c>
      <c r="AM1165" s="31">
        <v>63.396082765422797</v>
      </c>
      <c r="AN1165" s="31">
        <v>12131019.1444092</v>
      </c>
      <c r="AO1165" s="31">
        <v>74469279.578125</v>
      </c>
      <c r="AP1165" s="31">
        <v>0</v>
      </c>
      <c r="AQ1165" s="31">
        <v>15723339.783813501</v>
      </c>
      <c r="AR1165" s="31">
        <v>10343869.131713901</v>
      </c>
      <c r="AS1165" s="31">
        <v>4206850.1858520498</v>
      </c>
      <c r="AT1165" s="31">
        <v>0</v>
      </c>
      <c r="AU1165" s="31">
        <v>0</v>
      </c>
      <c r="AV1165" s="31">
        <v>47042782.894531302</v>
      </c>
      <c r="AW1165" s="31">
        <v>51616.314662456498</v>
      </c>
      <c r="AX1165" s="31">
        <v>591697.26232910203</v>
      </c>
      <c r="AY1165" s="31">
        <v>34437611.575195298</v>
      </c>
      <c r="AZ1165" s="31">
        <v>15355745.225708</v>
      </c>
      <c r="BA1165" s="31">
        <v>0</v>
      </c>
      <c r="BB1165" s="31">
        <v>31869059.1479492</v>
      </c>
      <c r="BC1165" s="31">
        <v>7888402.4722290002</v>
      </c>
      <c r="BD1165" s="31">
        <v>0</v>
      </c>
      <c r="BE1165" s="31">
        <v>4218182.6969604502</v>
      </c>
      <c r="BF1165" s="31">
        <v>463.62839838489901</v>
      </c>
      <c r="BG1165" s="31">
        <v>47196321.457031302</v>
      </c>
      <c r="BH1165" s="31">
        <v>17282941.212646499</v>
      </c>
      <c r="BI1165" s="31">
        <v>0</v>
      </c>
      <c r="BJ1165" s="31">
        <v>3067523.5354003902</v>
      </c>
      <c r="BK1165" s="31">
        <v>2317963.6411743201</v>
      </c>
      <c r="BL1165" s="31">
        <v>0</v>
      </c>
      <c r="BM1165" s="31">
        <v>0</v>
      </c>
      <c r="BN1165" s="31">
        <v>0</v>
      </c>
      <c r="BO1165" s="31">
        <v>0</v>
      </c>
      <c r="BP1165" s="31">
        <v>0</v>
      </c>
      <c r="BQ1165" s="31">
        <v>0</v>
      </c>
      <c r="BR1165" s="31">
        <v>9658312.6542968806</v>
      </c>
      <c r="BS1165" s="31">
        <v>5655730.46203613</v>
      </c>
      <c r="BT1165" s="31">
        <v>0</v>
      </c>
      <c r="BU1165" s="31">
        <v>1877638.6999816899</v>
      </c>
      <c r="BV1165" s="31">
        <v>3094249.5742492699</v>
      </c>
      <c r="BW1165" s="31">
        <v>0</v>
      </c>
      <c r="BX1165" s="31">
        <v>293959.18841934198</v>
      </c>
      <c r="BY1165" s="31">
        <v>0</v>
      </c>
      <c r="BZ1165" s="31">
        <v>0</v>
      </c>
      <c r="CA1165" s="31">
        <v>119853.95126151999</v>
      </c>
      <c r="CB1165" s="31">
        <v>8849537.5300293006</v>
      </c>
      <c r="CC1165" s="31">
        <v>90079214.330078095</v>
      </c>
      <c r="CD1165" s="31">
        <v>20310737.1494141</v>
      </c>
      <c r="CE1165" s="31">
        <v>3464.2173587381799</v>
      </c>
      <c r="CF1165" s="31">
        <v>500977.44857788098</v>
      </c>
      <c r="CG1165" s="31">
        <v>4217251.3393554697</v>
      </c>
      <c r="CH1165" s="31">
        <v>293959.18841934198</v>
      </c>
      <c r="CI1165" s="31">
        <v>123327.988196373</v>
      </c>
      <c r="CJ1165" s="31">
        <v>9351166.3580322303</v>
      </c>
      <c r="CK1165" s="31">
        <v>94299594.145507798</v>
      </c>
      <c r="CL1165" s="31">
        <v>20621443.909667999</v>
      </c>
      <c r="CM1165" s="31">
        <v>161095.45233535799</v>
      </c>
      <c r="CN1165" s="31">
        <v>21468661.896728501</v>
      </c>
      <c r="CO1165" s="31">
        <v>141494615.98242199</v>
      </c>
      <c r="CP1165" s="31">
        <v>20621443.909667999</v>
      </c>
    </row>
    <row r="1166" spans="1:94">
      <c r="A1166" s="138" t="s">
        <v>85</v>
      </c>
      <c r="B1166" s="163">
        <v>41609</v>
      </c>
      <c r="C1166" s="31">
        <v>103143.108652115</v>
      </c>
      <c r="D1166" s="31">
        <v>0</v>
      </c>
      <c r="E1166" s="31">
        <v>14762.407687544801</v>
      </c>
      <c r="F1166" s="31">
        <v>12441.6693884134</v>
      </c>
      <c r="G1166" s="31">
        <v>3415.3353714048899</v>
      </c>
      <c r="H1166" s="31">
        <v>0</v>
      </c>
      <c r="I1166" s="31">
        <v>0</v>
      </c>
      <c r="J1166" s="31">
        <v>37330.696342468298</v>
      </c>
      <c r="K1166" s="31">
        <v>89.125712708570106</v>
      </c>
      <c r="L1166" s="31">
        <v>471.59340015798801</v>
      </c>
      <c r="M1166" s="31">
        <v>47349.099421501203</v>
      </c>
      <c r="N1166" s="31">
        <v>11148.5641518831</v>
      </c>
      <c r="O1166" s="31">
        <v>0</v>
      </c>
      <c r="P1166" s="31">
        <v>54180.0613369942</v>
      </c>
      <c r="Q1166" s="31">
        <v>4923.49062716961</v>
      </c>
      <c r="R1166" s="31">
        <v>0</v>
      </c>
      <c r="S1166" s="31">
        <v>3420.88392871618</v>
      </c>
      <c r="T1166" s="31">
        <v>0</v>
      </c>
      <c r="U1166" s="31">
        <v>37603.402696132704</v>
      </c>
      <c r="V1166" s="31">
        <v>7097111.4664306603</v>
      </c>
      <c r="W1166" s="31">
        <v>0</v>
      </c>
      <c r="X1166" s="31">
        <v>1577383.9360656701</v>
      </c>
      <c r="Y1166" s="31">
        <v>1046818.80015564</v>
      </c>
      <c r="Z1166" s="31">
        <v>484511.461071014</v>
      </c>
      <c r="AA1166" s="31">
        <v>0</v>
      </c>
      <c r="AB1166" s="31">
        <v>0</v>
      </c>
      <c r="AC1166" s="31">
        <v>11842311.2733154</v>
      </c>
      <c r="AD1166" s="31">
        <v>12413.7900880575</v>
      </c>
      <c r="AE1166" s="31">
        <v>77450.539626121506</v>
      </c>
      <c r="AF1166" s="31">
        <v>3177396.3936767601</v>
      </c>
      <c r="AG1166" s="31">
        <v>1660400.4426116899</v>
      </c>
      <c r="AH1166" s="31">
        <v>0</v>
      </c>
      <c r="AI1166" s="31">
        <v>2940752.6910705599</v>
      </c>
      <c r="AJ1166" s="31">
        <v>845344.78254699695</v>
      </c>
      <c r="AK1166" s="31">
        <v>0</v>
      </c>
      <c r="AL1166" s="31">
        <v>481681.83996200602</v>
      </c>
      <c r="AM1166" s="31">
        <v>0</v>
      </c>
      <c r="AN1166" s="31">
        <v>12011593.0285645</v>
      </c>
      <c r="AO1166" s="31">
        <v>73000448.230468795</v>
      </c>
      <c r="AP1166" s="31">
        <v>0</v>
      </c>
      <c r="AQ1166" s="31">
        <v>15371917.7629395</v>
      </c>
      <c r="AR1166" s="31">
        <v>10014589.7423096</v>
      </c>
      <c r="AS1166" s="31">
        <v>4117824.9755249</v>
      </c>
      <c r="AT1166" s="31">
        <v>0</v>
      </c>
      <c r="AU1166" s="31">
        <v>0</v>
      </c>
      <c r="AV1166" s="31">
        <v>46553020.9306641</v>
      </c>
      <c r="AW1166" s="31">
        <v>40518.200824737498</v>
      </c>
      <c r="AX1166" s="31">
        <v>645384.04972076404</v>
      </c>
      <c r="AY1166" s="31">
        <v>34289870.322753899</v>
      </c>
      <c r="AZ1166" s="31">
        <v>14989718.6732178</v>
      </c>
      <c r="BA1166" s="31">
        <v>0</v>
      </c>
      <c r="BB1166" s="31">
        <v>31092277.717285201</v>
      </c>
      <c r="BC1166" s="31">
        <v>7881707.2729492197</v>
      </c>
      <c r="BD1166" s="31">
        <v>0</v>
      </c>
      <c r="BE1166" s="31">
        <v>4095175.2601013202</v>
      </c>
      <c r="BF1166" s="31">
        <v>0</v>
      </c>
      <c r="BG1166" s="31">
        <v>47146420.223632798</v>
      </c>
      <c r="BH1166" s="31">
        <v>17070778.6958008</v>
      </c>
      <c r="BI1166" s="31">
        <v>0</v>
      </c>
      <c r="BJ1166" s="31">
        <v>3055696.2977905301</v>
      </c>
      <c r="BK1166" s="31">
        <v>2268115.34796143</v>
      </c>
      <c r="BL1166" s="31">
        <v>0</v>
      </c>
      <c r="BM1166" s="31">
        <v>0</v>
      </c>
      <c r="BN1166" s="31">
        <v>0</v>
      </c>
      <c r="BO1166" s="31">
        <v>0</v>
      </c>
      <c r="BP1166" s="31">
        <v>0</v>
      </c>
      <c r="BQ1166" s="31">
        <v>0</v>
      </c>
      <c r="BR1166" s="31">
        <v>9623010.6302490197</v>
      </c>
      <c r="BS1166" s="31">
        <v>5515253.6007080097</v>
      </c>
      <c r="BT1166" s="31">
        <v>0</v>
      </c>
      <c r="BU1166" s="31">
        <v>2033531.74998474</v>
      </c>
      <c r="BV1166" s="31">
        <v>3086711.3140564002</v>
      </c>
      <c r="BW1166" s="31">
        <v>0</v>
      </c>
      <c r="BX1166" s="31">
        <v>319189.81610870402</v>
      </c>
      <c r="BY1166" s="31">
        <v>0</v>
      </c>
      <c r="BZ1166" s="31">
        <v>0</v>
      </c>
      <c r="CA1166" s="31">
        <v>117915.98941135401</v>
      </c>
      <c r="CB1166" s="31">
        <v>8674315.2906494103</v>
      </c>
      <c r="CC1166" s="31">
        <v>88259738.53125</v>
      </c>
      <c r="CD1166" s="31">
        <v>20083320.139160201</v>
      </c>
      <c r="CE1166" s="31">
        <v>3426.5097704529799</v>
      </c>
      <c r="CF1166" s="31">
        <v>484846.61865234398</v>
      </c>
      <c r="CG1166" s="31">
        <v>4118090.1372375502</v>
      </c>
      <c r="CH1166" s="31">
        <v>319189.81610870402</v>
      </c>
      <c r="CI1166" s="31">
        <v>121322.37682056399</v>
      </c>
      <c r="CJ1166" s="31">
        <v>9157752.5477294903</v>
      </c>
      <c r="CK1166" s="31">
        <v>92373135.748046905</v>
      </c>
      <c r="CL1166" s="31">
        <v>20387583.442382801</v>
      </c>
      <c r="CM1166" s="31">
        <v>158464.91213989299</v>
      </c>
      <c r="CN1166" s="31">
        <v>21150017.629638702</v>
      </c>
      <c r="CO1166" s="31">
        <v>139395423.625</v>
      </c>
      <c r="CP1166" s="31">
        <v>20387583.442382801</v>
      </c>
    </row>
    <row r="1167" spans="1:94">
      <c r="A1167" s="138" t="s">
        <v>85</v>
      </c>
      <c r="B1167" s="163">
        <v>41699</v>
      </c>
      <c r="C1167" s="31">
        <v>102335.78463459</v>
      </c>
      <c r="D1167" s="31">
        <v>0</v>
      </c>
      <c r="E1167" s="31">
        <v>14651.8681432009</v>
      </c>
      <c r="F1167" s="31">
        <v>12379.718366384501</v>
      </c>
      <c r="G1167" s="31">
        <v>3400.75288683176</v>
      </c>
      <c r="H1167" s="31">
        <v>0</v>
      </c>
      <c r="I1167" s="31">
        <v>0</v>
      </c>
      <c r="J1167" s="31">
        <v>38123.3752641678</v>
      </c>
      <c r="K1167" s="31">
        <v>71.169272647239296</v>
      </c>
      <c r="L1167" s="31">
        <v>463.35024053603399</v>
      </c>
      <c r="M1167" s="31">
        <v>47283.530319690697</v>
      </c>
      <c r="N1167" s="31">
        <v>10952.2404938936</v>
      </c>
      <c r="O1167" s="31">
        <v>0</v>
      </c>
      <c r="P1167" s="31">
        <v>53272.461590766899</v>
      </c>
      <c r="Q1167" s="31">
        <v>4868.3146481514004</v>
      </c>
      <c r="R1167" s="31">
        <v>0</v>
      </c>
      <c r="S1167" s="31">
        <v>3372.48923817277</v>
      </c>
      <c r="T1167" s="31">
        <v>0</v>
      </c>
      <c r="U1167" s="31">
        <v>37992.997993946097</v>
      </c>
      <c r="V1167" s="31">
        <v>6972654.1871948196</v>
      </c>
      <c r="W1167" s="31">
        <v>0</v>
      </c>
      <c r="X1167" s="31">
        <v>1560013.75465393</v>
      </c>
      <c r="Y1167" s="31">
        <v>1034294.852211</v>
      </c>
      <c r="Z1167" s="31">
        <v>470275.90777969401</v>
      </c>
      <c r="AA1167" s="31">
        <v>0</v>
      </c>
      <c r="AB1167" s="31">
        <v>0</v>
      </c>
      <c r="AC1167" s="31">
        <v>12137240.8602295</v>
      </c>
      <c r="AD1167" s="31">
        <v>10761.385751485799</v>
      </c>
      <c r="AE1167" s="31">
        <v>77882.9211158752</v>
      </c>
      <c r="AF1167" s="31">
        <v>3158482.1473999</v>
      </c>
      <c r="AG1167" s="31">
        <v>1622022.9404754599</v>
      </c>
      <c r="AH1167" s="31">
        <v>0</v>
      </c>
      <c r="AI1167" s="31">
        <v>2822577.4799804701</v>
      </c>
      <c r="AJ1167" s="31">
        <v>835260.66690826404</v>
      </c>
      <c r="AK1167" s="31">
        <v>0</v>
      </c>
      <c r="AL1167" s="31">
        <v>469030.66654586798</v>
      </c>
      <c r="AM1167" s="31">
        <v>0</v>
      </c>
      <c r="AN1167" s="31">
        <v>12017618.115966801</v>
      </c>
      <c r="AO1167" s="31">
        <v>71987678.646484405</v>
      </c>
      <c r="AP1167" s="31">
        <v>0</v>
      </c>
      <c r="AQ1167" s="31">
        <v>15139449.3521729</v>
      </c>
      <c r="AR1167" s="31">
        <v>9806955.1868896503</v>
      </c>
      <c r="AS1167" s="31">
        <v>4002311.2852477999</v>
      </c>
      <c r="AT1167" s="31">
        <v>0</v>
      </c>
      <c r="AU1167" s="31">
        <v>0</v>
      </c>
      <c r="AV1167" s="31">
        <v>47930531.222656302</v>
      </c>
      <c r="AW1167" s="31">
        <v>35106.5128417015</v>
      </c>
      <c r="AX1167" s="31">
        <v>621233.13507080101</v>
      </c>
      <c r="AY1167" s="31">
        <v>34196869.114257798</v>
      </c>
      <c r="AZ1167" s="31">
        <v>14678086.198364301</v>
      </c>
      <c r="BA1167" s="31">
        <v>0</v>
      </c>
      <c r="BB1167" s="31">
        <v>29396410.941894501</v>
      </c>
      <c r="BC1167" s="31">
        <v>7816600.7540893601</v>
      </c>
      <c r="BD1167" s="31">
        <v>0</v>
      </c>
      <c r="BE1167" s="31">
        <v>4012856.8432617201</v>
      </c>
      <c r="BF1167" s="31">
        <v>0</v>
      </c>
      <c r="BG1167" s="31">
        <v>47523092.6953125</v>
      </c>
      <c r="BH1167" s="31">
        <v>17122454.623779301</v>
      </c>
      <c r="BI1167" s="31">
        <v>0</v>
      </c>
      <c r="BJ1167" s="31">
        <v>3018106.6819152799</v>
      </c>
      <c r="BK1167" s="31">
        <v>2294428.5801086398</v>
      </c>
      <c r="BL1167" s="31">
        <v>0</v>
      </c>
      <c r="BM1167" s="31">
        <v>0</v>
      </c>
      <c r="BN1167" s="31">
        <v>0</v>
      </c>
      <c r="BO1167" s="31">
        <v>0</v>
      </c>
      <c r="BP1167" s="31">
        <v>0</v>
      </c>
      <c r="BQ1167" s="31">
        <v>0</v>
      </c>
      <c r="BR1167" s="31">
        <v>9573369.2113037091</v>
      </c>
      <c r="BS1167" s="31">
        <v>5439644.8762817401</v>
      </c>
      <c r="BT1167" s="31">
        <v>0</v>
      </c>
      <c r="BU1167" s="31">
        <v>1994562.89997864</v>
      </c>
      <c r="BV1167" s="31">
        <v>3079247.5632019001</v>
      </c>
      <c r="BW1167" s="31">
        <v>0</v>
      </c>
      <c r="BX1167" s="31">
        <v>324413.74832153303</v>
      </c>
      <c r="BY1167" s="31">
        <v>0</v>
      </c>
      <c r="BZ1167" s="31">
        <v>0</v>
      </c>
      <c r="CA1167" s="31">
        <v>116868.913020134</v>
      </c>
      <c r="CB1167" s="31">
        <v>8536471.2857665997</v>
      </c>
      <c r="CC1167" s="31">
        <v>87279933.533203095</v>
      </c>
      <c r="CD1167" s="31">
        <v>20183914.849609401</v>
      </c>
      <c r="CE1167" s="31">
        <v>3377.6434304416198</v>
      </c>
      <c r="CF1167" s="31">
        <v>469064.69706344599</v>
      </c>
      <c r="CG1167" s="31">
        <v>3994805.3489379901</v>
      </c>
      <c r="CH1167" s="31">
        <v>324413.74832153303</v>
      </c>
      <c r="CI1167" s="31">
        <v>120249.13416290301</v>
      </c>
      <c r="CJ1167" s="31">
        <v>9006658.0230712909</v>
      </c>
      <c r="CK1167" s="31">
        <v>91280362.263671905</v>
      </c>
      <c r="CL1167" s="31">
        <v>20510496.9536133</v>
      </c>
      <c r="CM1167" s="31">
        <v>157792.02089119001</v>
      </c>
      <c r="CN1167" s="31">
        <v>21031623.862792999</v>
      </c>
      <c r="CO1167" s="31">
        <v>138831698.421875</v>
      </c>
      <c r="CP1167" s="31">
        <v>20510496.9536133</v>
      </c>
    </row>
    <row r="1168" spans="1:94">
      <c r="A1168" s="138" t="s">
        <v>85</v>
      </c>
      <c r="B1168" s="163">
        <v>41791</v>
      </c>
      <c r="C1168" s="31">
        <v>101614.032078743</v>
      </c>
      <c r="D1168" s="31">
        <v>0</v>
      </c>
      <c r="E1168" s="31">
        <v>14624.504351019899</v>
      </c>
      <c r="F1168" s="31">
        <v>12353.7986625433</v>
      </c>
      <c r="G1168" s="31">
        <v>3348.4953008890202</v>
      </c>
      <c r="H1168" s="31">
        <v>0</v>
      </c>
      <c r="I1168" s="31">
        <v>0</v>
      </c>
      <c r="J1168" s="31">
        <v>38338.887621879599</v>
      </c>
      <c r="K1168" s="31">
        <v>52.993284451309599</v>
      </c>
      <c r="L1168" s="31">
        <v>1134.1097944676901</v>
      </c>
      <c r="M1168" s="31">
        <v>47279.131184101097</v>
      </c>
      <c r="N1168" s="31">
        <v>10810.175605058699</v>
      </c>
      <c r="O1168" s="31">
        <v>0</v>
      </c>
      <c r="P1168" s="31">
        <v>52228.028122425101</v>
      </c>
      <c r="Q1168" s="31">
        <v>4817.3692632317498</v>
      </c>
      <c r="R1168" s="31">
        <v>0</v>
      </c>
      <c r="S1168" s="31">
        <v>3357.9044347703498</v>
      </c>
      <c r="T1168" s="31">
        <v>0</v>
      </c>
      <c r="U1168" s="31">
        <v>38299.517846584298</v>
      </c>
      <c r="V1168" s="31">
        <v>6886527.6397705097</v>
      </c>
      <c r="W1168" s="31">
        <v>0</v>
      </c>
      <c r="X1168" s="31">
        <v>1546000.44927979</v>
      </c>
      <c r="Y1168" s="31">
        <v>1021852.7327346799</v>
      </c>
      <c r="Z1168" s="31">
        <v>467456.87356185901</v>
      </c>
      <c r="AA1168" s="31">
        <v>0</v>
      </c>
      <c r="AB1168" s="31">
        <v>0</v>
      </c>
      <c r="AC1168" s="31">
        <v>12203082.869506801</v>
      </c>
      <c r="AD1168" s="31">
        <v>6874.7698404192897</v>
      </c>
      <c r="AE1168" s="31">
        <v>104569.051854134</v>
      </c>
      <c r="AF1168" s="31">
        <v>3142976.4395141602</v>
      </c>
      <c r="AG1168" s="31">
        <v>1587559.34117126</v>
      </c>
      <c r="AH1168" s="31">
        <v>0</v>
      </c>
      <c r="AI1168" s="31">
        <v>2783807.1696167002</v>
      </c>
      <c r="AJ1168" s="31">
        <v>817353.180366516</v>
      </c>
      <c r="AK1168" s="31">
        <v>0</v>
      </c>
      <c r="AL1168" s="31">
        <v>466556.05840301502</v>
      </c>
      <c r="AM1168" s="31">
        <v>0</v>
      </c>
      <c r="AN1168" s="31">
        <v>12136317.107299799</v>
      </c>
      <c r="AO1168" s="31">
        <v>71320962.637695298</v>
      </c>
      <c r="AP1168" s="31">
        <v>0</v>
      </c>
      <c r="AQ1168" s="31">
        <v>15116459.1668701</v>
      </c>
      <c r="AR1168" s="31">
        <v>9702825.74365234</v>
      </c>
      <c r="AS1168" s="31">
        <v>3992257.5836486798</v>
      </c>
      <c r="AT1168" s="31">
        <v>0</v>
      </c>
      <c r="AU1168" s="31">
        <v>0</v>
      </c>
      <c r="AV1168" s="31">
        <v>48381296.914550804</v>
      </c>
      <c r="AW1168" s="31">
        <v>22401.023562431299</v>
      </c>
      <c r="AX1168" s="31">
        <v>989940.38119506801</v>
      </c>
      <c r="AY1168" s="31">
        <v>34217834.869140603</v>
      </c>
      <c r="AZ1168" s="31">
        <v>14378993.365722699</v>
      </c>
      <c r="BA1168" s="31">
        <v>0</v>
      </c>
      <c r="BB1168" s="31">
        <v>29185533.886962902</v>
      </c>
      <c r="BC1168" s="31">
        <v>7688714.6080322303</v>
      </c>
      <c r="BD1168" s="31">
        <v>0</v>
      </c>
      <c r="BE1168" s="31">
        <v>3991064.6510620099</v>
      </c>
      <c r="BF1168" s="31">
        <v>0</v>
      </c>
      <c r="BG1168" s="31">
        <v>48190572.773925804</v>
      </c>
      <c r="BH1168" s="31">
        <v>16913503.8752441</v>
      </c>
      <c r="BI1168" s="31">
        <v>0</v>
      </c>
      <c r="BJ1168" s="31">
        <v>3005441.8485412602</v>
      </c>
      <c r="BK1168" s="31">
        <v>2259478.4048767099</v>
      </c>
      <c r="BL1168" s="31">
        <v>0</v>
      </c>
      <c r="BM1168" s="31">
        <v>0</v>
      </c>
      <c r="BN1168" s="31">
        <v>0</v>
      </c>
      <c r="BO1168" s="31">
        <v>0</v>
      </c>
      <c r="BP1168" s="31">
        <v>0</v>
      </c>
      <c r="BQ1168" s="31">
        <v>0</v>
      </c>
      <c r="BR1168" s="31">
        <v>9559723.9942627009</v>
      </c>
      <c r="BS1168" s="31">
        <v>5327344.6231079102</v>
      </c>
      <c r="BT1168" s="31">
        <v>0</v>
      </c>
      <c r="BU1168" s="31">
        <v>2007517.6399841299</v>
      </c>
      <c r="BV1168" s="31">
        <v>3030011.5885009798</v>
      </c>
      <c r="BW1168" s="31">
        <v>0</v>
      </c>
      <c r="BX1168" s="31">
        <v>328654.65311050398</v>
      </c>
      <c r="BY1168" s="31">
        <v>0</v>
      </c>
      <c r="BZ1168" s="31">
        <v>0</v>
      </c>
      <c r="CA1168" s="31">
        <v>116116.057368279</v>
      </c>
      <c r="CB1168" s="31">
        <v>8436311.4636230506</v>
      </c>
      <c r="CC1168" s="31">
        <v>86512849.545898393</v>
      </c>
      <c r="CD1168" s="31">
        <v>19965617.605468798</v>
      </c>
      <c r="CE1168" s="31">
        <v>3348.08134436607</v>
      </c>
      <c r="CF1168" s="31">
        <v>467037.04999542201</v>
      </c>
      <c r="CG1168" s="31">
        <v>3988192.4815978999</v>
      </c>
      <c r="CH1168" s="31">
        <v>328654.65311050398</v>
      </c>
      <c r="CI1168" s="31">
        <v>119476.749709129</v>
      </c>
      <c r="CJ1168" s="31">
        <v>8903034.5489502009</v>
      </c>
      <c r="CK1168" s="31">
        <v>90498428.277343795</v>
      </c>
      <c r="CL1168" s="31">
        <v>20289261.279296901</v>
      </c>
      <c r="CM1168" s="31">
        <v>157379.152711868</v>
      </c>
      <c r="CN1168" s="31">
        <v>21071055.278564502</v>
      </c>
      <c r="CO1168" s="31">
        <v>138814380.01367199</v>
      </c>
      <c r="CP1168" s="31">
        <v>20289261.279296901</v>
      </c>
    </row>
    <row r="1169" spans="1:94">
      <c r="A1169" s="138" t="s">
        <v>85</v>
      </c>
      <c r="B1169" s="163">
        <v>41883</v>
      </c>
      <c r="C1169" s="31">
        <v>101655.680426598</v>
      </c>
      <c r="D1169" s="31">
        <v>0</v>
      </c>
      <c r="E1169" s="31">
        <v>14477.4481339455</v>
      </c>
      <c r="F1169" s="31">
        <v>12256.1075823307</v>
      </c>
      <c r="G1169" s="31">
        <v>3410.10928550363</v>
      </c>
      <c r="H1169" s="31">
        <v>0</v>
      </c>
      <c r="I1169" s="31">
        <v>0</v>
      </c>
      <c r="J1169" s="31">
        <v>38256.892668247201</v>
      </c>
      <c r="K1169" s="31">
        <v>35.334243068005897</v>
      </c>
      <c r="L1169" s="31">
        <v>580.81205642223404</v>
      </c>
      <c r="M1169" s="31">
        <v>47434.127197265603</v>
      </c>
      <c r="N1169" s="31">
        <v>10680.4452369213</v>
      </c>
      <c r="O1169" s="31">
        <v>0</v>
      </c>
      <c r="P1169" s="31">
        <v>52602.672010421797</v>
      </c>
      <c r="Q1169" s="31">
        <v>4782.5375691652298</v>
      </c>
      <c r="R1169" s="31">
        <v>0</v>
      </c>
      <c r="S1169" s="31">
        <v>3420.26148363948</v>
      </c>
      <c r="T1169" s="31">
        <v>0</v>
      </c>
      <c r="U1169" s="31">
        <v>38410.606461048097</v>
      </c>
      <c r="V1169" s="31">
        <v>6932485.0118408203</v>
      </c>
      <c r="W1169" s="31">
        <v>0</v>
      </c>
      <c r="X1169" s="31">
        <v>1540424.6052093499</v>
      </c>
      <c r="Y1169" s="31">
        <v>1002468.4141540501</v>
      </c>
      <c r="Z1169" s="31">
        <v>466083.63700103801</v>
      </c>
      <c r="AA1169" s="31">
        <v>0</v>
      </c>
      <c r="AB1169" s="31">
        <v>0</v>
      </c>
      <c r="AC1169" s="31">
        <v>12155371.9487305</v>
      </c>
      <c r="AD1169" s="31">
        <v>3418.79503154755</v>
      </c>
      <c r="AE1169" s="31">
        <v>83459.292443275495</v>
      </c>
      <c r="AF1169" s="31">
        <v>3190424.8006897001</v>
      </c>
      <c r="AG1169" s="31">
        <v>1557392.6536865199</v>
      </c>
      <c r="AH1169" s="31">
        <v>0</v>
      </c>
      <c r="AI1169" s="31">
        <v>2808007.1862793001</v>
      </c>
      <c r="AJ1169" s="31">
        <v>815903.36525726295</v>
      </c>
      <c r="AK1169" s="31">
        <v>0</v>
      </c>
      <c r="AL1169" s="31">
        <v>471781.97414779698</v>
      </c>
      <c r="AM1169" s="31">
        <v>0</v>
      </c>
      <c r="AN1169" s="31">
        <v>12220328.154052701</v>
      </c>
      <c r="AO1169" s="31">
        <v>72035295.009765595</v>
      </c>
      <c r="AP1169" s="31">
        <v>0</v>
      </c>
      <c r="AQ1169" s="31">
        <v>15340413.099487299</v>
      </c>
      <c r="AR1169" s="31">
        <v>9753308.5811767597</v>
      </c>
      <c r="AS1169" s="31">
        <v>3978099.5770568801</v>
      </c>
      <c r="AT1169" s="31">
        <v>0</v>
      </c>
      <c r="AU1169" s="31">
        <v>0</v>
      </c>
      <c r="AV1169" s="31">
        <v>48073473.105468802</v>
      </c>
      <c r="AW1169" s="31">
        <v>10843.697286844301</v>
      </c>
      <c r="AX1169" s="31">
        <v>838520.90272521996</v>
      </c>
      <c r="AY1169" s="31">
        <v>34757954.607421897</v>
      </c>
      <c r="AZ1169" s="31">
        <v>14124030.9226074</v>
      </c>
      <c r="BA1169" s="31">
        <v>0</v>
      </c>
      <c r="BB1169" s="31">
        <v>29812375.8203125</v>
      </c>
      <c r="BC1169" s="31">
        <v>7697647.65808105</v>
      </c>
      <c r="BD1169" s="31">
        <v>0</v>
      </c>
      <c r="BE1169" s="31">
        <v>3991012.8710327102</v>
      </c>
      <c r="BF1169" s="31">
        <v>0</v>
      </c>
      <c r="BG1169" s="31">
        <v>48219023.404785201</v>
      </c>
      <c r="BH1169" s="31">
        <v>16898116.1318359</v>
      </c>
      <c r="BI1169" s="31">
        <v>0</v>
      </c>
      <c r="BJ1169" s="31">
        <v>2952965.3330078102</v>
      </c>
      <c r="BK1169" s="31">
        <v>2168268.9605102502</v>
      </c>
      <c r="BL1169" s="31">
        <v>0</v>
      </c>
      <c r="BM1169" s="31">
        <v>0</v>
      </c>
      <c r="BN1169" s="31">
        <v>0</v>
      </c>
      <c r="BO1169" s="31">
        <v>0</v>
      </c>
      <c r="BP1169" s="31">
        <v>0</v>
      </c>
      <c r="BQ1169" s="31">
        <v>0</v>
      </c>
      <c r="BR1169" s="31">
        <v>9726870.8129882794</v>
      </c>
      <c r="BS1169" s="31">
        <v>5247156.3358764602</v>
      </c>
      <c r="BT1169" s="31">
        <v>0</v>
      </c>
      <c r="BU1169" s="31">
        <v>1758026.5808258101</v>
      </c>
      <c r="BV1169" s="31">
        <v>3039937.3399352999</v>
      </c>
      <c r="BW1169" s="31">
        <v>0</v>
      </c>
      <c r="BX1169" s="31">
        <v>275953.80723953201</v>
      </c>
      <c r="BY1169" s="31">
        <v>0</v>
      </c>
      <c r="BZ1169" s="31">
        <v>0</v>
      </c>
      <c r="CA1169" s="31">
        <v>116398.554071426</v>
      </c>
      <c r="CB1169" s="31">
        <v>8464152.1319580097</v>
      </c>
      <c r="CC1169" s="31">
        <v>87241668.766601607</v>
      </c>
      <c r="CD1169" s="31">
        <v>19802764.760986298</v>
      </c>
      <c r="CE1169" s="31">
        <v>3423.1676967441999</v>
      </c>
      <c r="CF1169" s="31">
        <v>467897.19777679403</v>
      </c>
      <c r="CG1169" s="31">
        <v>3993547.4408874498</v>
      </c>
      <c r="CH1169" s="31">
        <v>275953.80723953201</v>
      </c>
      <c r="CI1169" s="31">
        <v>119823.616809845</v>
      </c>
      <c r="CJ1169" s="31">
        <v>8931936.50244141</v>
      </c>
      <c r="CK1169" s="31">
        <v>91232844.611328095</v>
      </c>
      <c r="CL1169" s="31">
        <v>20096155.438964799</v>
      </c>
      <c r="CM1169" s="31">
        <v>158260.66129875201</v>
      </c>
      <c r="CN1169" s="31">
        <v>21137126.576416001</v>
      </c>
      <c r="CO1169" s="31">
        <v>139483998.68554699</v>
      </c>
      <c r="CP1169" s="31">
        <v>20096155.438964799</v>
      </c>
    </row>
    <row r="1170" spans="1:94">
      <c r="A1170" s="138" t="s">
        <v>85</v>
      </c>
      <c r="B1170" s="163">
        <v>41974</v>
      </c>
      <c r="C1170" s="31">
        <v>100663.362238884</v>
      </c>
      <c r="D1170" s="31">
        <v>0</v>
      </c>
      <c r="E1170" s="31">
        <v>14463.679872512799</v>
      </c>
      <c r="F1170" s="31">
        <v>12189.955514431</v>
      </c>
      <c r="G1170" s="31">
        <v>3365.4706876874002</v>
      </c>
      <c r="H1170" s="31">
        <v>0</v>
      </c>
      <c r="I1170" s="31">
        <v>0</v>
      </c>
      <c r="J1170" s="31">
        <v>37507.7085313797</v>
      </c>
      <c r="K1170" s="31">
        <v>18.274067102698599</v>
      </c>
      <c r="L1170" s="31">
        <v>532.91234716027998</v>
      </c>
      <c r="M1170" s="31">
        <v>47504.200087547302</v>
      </c>
      <c r="N1170" s="31">
        <v>10426.550440073001</v>
      </c>
      <c r="O1170" s="31">
        <v>0</v>
      </c>
      <c r="P1170" s="31">
        <v>52088.752886772199</v>
      </c>
      <c r="Q1170" s="31">
        <v>4793.3482975363704</v>
      </c>
      <c r="R1170" s="31">
        <v>0</v>
      </c>
      <c r="S1170" s="31">
        <v>3374.74439078569</v>
      </c>
      <c r="T1170" s="31">
        <v>0</v>
      </c>
      <c r="U1170" s="31">
        <v>37731.432697296099</v>
      </c>
      <c r="V1170" s="31">
        <v>6831242.1818847703</v>
      </c>
      <c r="W1170" s="31">
        <v>0</v>
      </c>
      <c r="X1170" s="31">
        <v>1494637.3588867199</v>
      </c>
      <c r="Y1170" s="31">
        <v>979394.31319427502</v>
      </c>
      <c r="Z1170" s="31">
        <v>454926.25094222999</v>
      </c>
      <c r="AA1170" s="31">
        <v>0</v>
      </c>
      <c r="AB1170" s="31">
        <v>0</v>
      </c>
      <c r="AC1170" s="31">
        <v>11810629.178222699</v>
      </c>
      <c r="AD1170" s="31">
        <v>1279.2857647985199</v>
      </c>
      <c r="AE1170" s="31">
        <v>75850.892436027498</v>
      </c>
      <c r="AF1170" s="31">
        <v>3186501.2995605501</v>
      </c>
      <c r="AG1170" s="31">
        <v>1504316.9860534701</v>
      </c>
      <c r="AH1170" s="31">
        <v>0</v>
      </c>
      <c r="AI1170" s="31">
        <v>2769780.8928222698</v>
      </c>
      <c r="AJ1170" s="31">
        <v>821090.57391357399</v>
      </c>
      <c r="AK1170" s="31">
        <v>0</v>
      </c>
      <c r="AL1170" s="31">
        <v>452862.07211303699</v>
      </c>
      <c r="AM1170" s="31">
        <v>0</v>
      </c>
      <c r="AN1170" s="31">
        <v>11986521.9414063</v>
      </c>
      <c r="AO1170" s="31">
        <v>71192426.372070298</v>
      </c>
      <c r="AP1170" s="31">
        <v>0</v>
      </c>
      <c r="AQ1170" s="31">
        <v>14824882.5910645</v>
      </c>
      <c r="AR1170" s="31">
        <v>9451430.6166992206</v>
      </c>
      <c r="AS1170" s="31">
        <v>3916842.5081481901</v>
      </c>
      <c r="AT1170" s="31">
        <v>0</v>
      </c>
      <c r="AU1170" s="31">
        <v>0</v>
      </c>
      <c r="AV1170" s="31">
        <v>47280881.250488304</v>
      </c>
      <c r="AW1170" s="31">
        <v>4241.8958251476297</v>
      </c>
      <c r="AX1170" s="31">
        <v>662172.44609069801</v>
      </c>
      <c r="AY1170" s="31">
        <v>34928021.289550804</v>
      </c>
      <c r="AZ1170" s="31">
        <v>13691552.7072754</v>
      </c>
      <c r="BA1170" s="31">
        <v>0</v>
      </c>
      <c r="BB1170" s="31">
        <v>29567942.739013702</v>
      </c>
      <c r="BC1170" s="31">
        <v>7750599.3464355497</v>
      </c>
      <c r="BD1170" s="31">
        <v>0</v>
      </c>
      <c r="BE1170" s="31">
        <v>3899504.4554443401</v>
      </c>
      <c r="BF1170" s="31">
        <v>0</v>
      </c>
      <c r="BG1170" s="31">
        <v>47911384.986816399</v>
      </c>
      <c r="BH1170" s="31">
        <v>16779881.503417999</v>
      </c>
      <c r="BI1170" s="31">
        <v>0</v>
      </c>
      <c r="BJ1170" s="31">
        <v>2907764.6145324698</v>
      </c>
      <c r="BK1170" s="31">
        <v>2118373.2091979999</v>
      </c>
      <c r="BL1170" s="31">
        <v>0</v>
      </c>
      <c r="BM1170" s="31">
        <v>0</v>
      </c>
      <c r="BN1170" s="31">
        <v>0</v>
      </c>
      <c r="BO1170" s="31">
        <v>0</v>
      </c>
      <c r="BP1170" s="31">
        <v>0</v>
      </c>
      <c r="BQ1170" s="31">
        <v>0</v>
      </c>
      <c r="BR1170" s="31">
        <v>9763747.0521240197</v>
      </c>
      <c r="BS1170" s="31">
        <v>5085570.9168090802</v>
      </c>
      <c r="BT1170" s="31">
        <v>0</v>
      </c>
      <c r="BU1170" s="31">
        <v>1907379.1244354199</v>
      </c>
      <c r="BV1170" s="31">
        <v>3061369.74301147</v>
      </c>
      <c r="BW1170" s="31">
        <v>0</v>
      </c>
      <c r="BX1170" s="31">
        <v>301723.40329742403</v>
      </c>
      <c r="BY1170" s="31">
        <v>0</v>
      </c>
      <c r="BZ1170" s="31">
        <v>0</v>
      </c>
      <c r="CA1170" s="31">
        <v>115118.19193649301</v>
      </c>
      <c r="CB1170" s="31">
        <v>8326685.7935790997</v>
      </c>
      <c r="CC1170" s="31">
        <v>85926275.457031295</v>
      </c>
      <c r="CD1170" s="31">
        <v>19648352.792968798</v>
      </c>
      <c r="CE1170" s="31">
        <v>3377.3601629733998</v>
      </c>
      <c r="CF1170" s="31">
        <v>455533.06691741903</v>
      </c>
      <c r="CG1170" s="31">
        <v>3917399.0283508301</v>
      </c>
      <c r="CH1170" s="31">
        <v>301723.40329742403</v>
      </c>
      <c r="CI1170" s="31">
        <v>118481.579256058</v>
      </c>
      <c r="CJ1170" s="31">
        <v>8781288.8745117206</v>
      </c>
      <c r="CK1170" s="31">
        <v>89841395.327148393</v>
      </c>
      <c r="CL1170" s="31">
        <v>19935580.309814502</v>
      </c>
      <c r="CM1170" s="31">
        <v>155731.53483772301</v>
      </c>
      <c r="CN1170" s="31">
        <v>20742443.385986298</v>
      </c>
      <c r="CO1170" s="31">
        <v>137566970.16210899</v>
      </c>
      <c r="CP1170" s="31">
        <v>19935580.309814502</v>
      </c>
    </row>
    <row r="1171" spans="1:94">
      <c r="A1171" s="138" t="s">
        <v>85</v>
      </c>
      <c r="B1171" s="163">
        <v>42064</v>
      </c>
      <c r="C1171" s="31">
        <v>99953.228507041902</v>
      </c>
      <c r="D1171" s="31">
        <v>0</v>
      </c>
      <c r="E1171" s="31">
        <v>14757.8152270317</v>
      </c>
      <c r="F1171" s="31">
        <v>12472.958047866799</v>
      </c>
      <c r="G1171" s="31">
        <v>3433.0256878733599</v>
      </c>
      <c r="H1171" s="31">
        <v>0</v>
      </c>
      <c r="I1171" s="31">
        <v>0</v>
      </c>
      <c r="J1171" s="31">
        <v>38176.964303970301</v>
      </c>
      <c r="K1171" s="31">
        <v>17.801118029281501</v>
      </c>
      <c r="L1171" s="31">
        <v>739.07884606719006</v>
      </c>
      <c r="M1171" s="31">
        <v>48096.938121795698</v>
      </c>
      <c r="N1171" s="31">
        <v>10284.6129701138</v>
      </c>
      <c r="O1171" s="31">
        <v>0</v>
      </c>
      <c r="P1171" s="31">
        <v>50781.802426338203</v>
      </c>
      <c r="Q1171" s="31">
        <v>4745.0738469362304</v>
      </c>
      <c r="R1171" s="31">
        <v>0</v>
      </c>
      <c r="S1171" s="31">
        <v>3404.7830537855598</v>
      </c>
      <c r="T1171" s="31">
        <v>0</v>
      </c>
      <c r="U1171" s="31">
        <v>37946.440062522903</v>
      </c>
      <c r="V1171" s="31">
        <v>6701863.7192382803</v>
      </c>
      <c r="W1171" s="31">
        <v>0</v>
      </c>
      <c r="X1171" s="31">
        <v>1469775.30203247</v>
      </c>
      <c r="Y1171" s="31">
        <v>959178.30535125697</v>
      </c>
      <c r="Z1171" s="31">
        <v>457283.41639327997</v>
      </c>
      <c r="AA1171" s="31">
        <v>0</v>
      </c>
      <c r="AB1171" s="31">
        <v>0</v>
      </c>
      <c r="AC1171" s="31">
        <v>12143446.3721924</v>
      </c>
      <c r="AD1171" s="31">
        <v>2307.1781406700602</v>
      </c>
      <c r="AE1171" s="31">
        <v>66862.4325885773</v>
      </c>
      <c r="AF1171" s="31">
        <v>3213873.3658447298</v>
      </c>
      <c r="AG1171" s="31">
        <v>1447077.65330505</v>
      </c>
      <c r="AH1171" s="31">
        <v>0</v>
      </c>
      <c r="AI1171" s="31">
        <v>2618857.6261291499</v>
      </c>
      <c r="AJ1171" s="31">
        <v>809862.54370117199</v>
      </c>
      <c r="AK1171" s="31">
        <v>0</v>
      </c>
      <c r="AL1171" s="31">
        <v>454978.29397201497</v>
      </c>
      <c r="AM1171" s="31">
        <v>0</v>
      </c>
      <c r="AN1171" s="31">
        <v>11990635.428466801</v>
      </c>
      <c r="AO1171" s="31">
        <v>70150254.107421905</v>
      </c>
      <c r="AP1171" s="31">
        <v>0</v>
      </c>
      <c r="AQ1171" s="31">
        <v>14441678.5072021</v>
      </c>
      <c r="AR1171" s="31">
        <v>9152403.5074462909</v>
      </c>
      <c r="AS1171" s="31">
        <v>3941388.0813903799</v>
      </c>
      <c r="AT1171" s="31">
        <v>0</v>
      </c>
      <c r="AU1171" s="31">
        <v>0</v>
      </c>
      <c r="AV1171" s="31">
        <v>48680333.644042999</v>
      </c>
      <c r="AW1171" s="31">
        <v>8707.3926430940592</v>
      </c>
      <c r="AX1171" s="31">
        <v>573188.32881927502</v>
      </c>
      <c r="AY1171" s="31">
        <v>35216312.3125</v>
      </c>
      <c r="AZ1171" s="31">
        <v>13234023.078125</v>
      </c>
      <c r="BA1171" s="31">
        <v>0</v>
      </c>
      <c r="BB1171" s="31">
        <v>27521741.238525402</v>
      </c>
      <c r="BC1171" s="31">
        <v>7648716.5942993201</v>
      </c>
      <c r="BD1171" s="31">
        <v>0</v>
      </c>
      <c r="BE1171" s="31">
        <v>3946192.1898193401</v>
      </c>
      <c r="BF1171" s="31">
        <v>0</v>
      </c>
      <c r="BG1171" s="31">
        <v>48159370.823730499</v>
      </c>
      <c r="BH1171" s="31">
        <v>16829832.1325684</v>
      </c>
      <c r="BI1171" s="31">
        <v>0</v>
      </c>
      <c r="BJ1171" s="31">
        <v>2970774.0846862802</v>
      </c>
      <c r="BK1171" s="31">
        <v>2235610.2728881799</v>
      </c>
      <c r="BL1171" s="31">
        <v>0</v>
      </c>
      <c r="BM1171" s="31">
        <v>0</v>
      </c>
      <c r="BN1171" s="31">
        <v>0</v>
      </c>
      <c r="BO1171" s="31">
        <v>0</v>
      </c>
      <c r="BP1171" s="31">
        <v>0</v>
      </c>
      <c r="BQ1171" s="31">
        <v>0</v>
      </c>
      <c r="BR1171" s="31">
        <v>9881500.22729492</v>
      </c>
      <c r="BS1171" s="31">
        <v>4966659.4361572303</v>
      </c>
      <c r="BT1171" s="31">
        <v>0</v>
      </c>
      <c r="BU1171" s="31">
        <v>1829115.86270142</v>
      </c>
      <c r="BV1171" s="31">
        <v>3071292.0523986798</v>
      </c>
      <c r="BW1171" s="31">
        <v>0</v>
      </c>
      <c r="BX1171" s="31">
        <v>317698.17637252802</v>
      </c>
      <c r="BY1171" s="31">
        <v>0</v>
      </c>
      <c r="BZ1171" s="31">
        <v>0</v>
      </c>
      <c r="CA1171" s="31">
        <v>114611.705992699</v>
      </c>
      <c r="CB1171" s="31">
        <v>8175266.6838378897</v>
      </c>
      <c r="CC1171" s="31">
        <v>84734130.682617202</v>
      </c>
      <c r="CD1171" s="31">
        <v>19833973.244872998</v>
      </c>
      <c r="CE1171" s="31">
        <v>3406.3806958198502</v>
      </c>
      <c r="CF1171" s="31">
        <v>455106.75226211501</v>
      </c>
      <c r="CG1171" s="31">
        <v>3929540.1734314002</v>
      </c>
      <c r="CH1171" s="31">
        <v>317698.17637252802</v>
      </c>
      <c r="CI1171" s="31">
        <v>118019.42977714499</v>
      </c>
      <c r="CJ1171" s="31">
        <v>8632202.2639160194</v>
      </c>
      <c r="CK1171" s="31">
        <v>88676469.848632798</v>
      </c>
      <c r="CL1171" s="31">
        <v>20153122.7495117</v>
      </c>
      <c r="CM1171" s="31">
        <v>155430.88783264201</v>
      </c>
      <c r="CN1171" s="31">
        <v>20628781.927002002</v>
      </c>
      <c r="CO1171" s="31">
        <v>136848040.11523399</v>
      </c>
      <c r="CP1171" s="31">
        <v>20153122.7495117</v>
      </c>
    </row>
    <row r="1172" spans="1:94">
      <c r="A1172" s="138" t="s">
        <v>86</v>
      </c>
      <c r="B1172" s="163">
        <v>38047</v>
      </c>
      <c r="C1172" s="31">
        <v>2655.1982567608402</v>
      </c>
      <c r="D1172" s="31">
        <v>0</v>
      </c>
      <c r="E1172" s="31">
        <v>542.76117254793598</v>
      </c>
      <c r="F1172" s="31">
        <v>113.496134117246</v>
      </c>
      <c r="G1172" s="31">
        <v>0</v>
      </c>
      <c r="H1172" s="31">
        <v>42.215159561950699</v>
      </c>
      <c r="I1172" s="31">
        <v>0</v>
      </c>
      <c r="J1172" s="31">
        <v>1.7530562496540401</v>
      </c>
      <c r="K1172" s="31">
        <v>0</v>
      </c>
      <c r="L1172" s="31">
        <v>896.51987316459395</v>
      </c>
      <c r="M1172" s="31">
        <v>662.79920581728197</v>
      </c>
      <c r="N1172" s="31">
        <v>1498.31437402964</v>
      </c>
      <c r="O1172" s="31">
        <v>0</v>
      </c>
      <c r="P1172" s="31">
        <v>0</v>
      </c>
      <c r="Q1172" s="31">
        <v>131.052127335221</v>
      </c>
      <c r="R1172" s="31">
        <v>0</v>
      </c>
      <c r="S1172" s="31">
        <v>0</v>
      </c>
      <c r="T1172" s="31">
        <v>44.4039630447514</v>
      </c>
      <c r="U1172" s="31">
        <v>532.60518757253897</v>
      </c>
      <c r="V1172" s="31">
        <v>335553.51734924299</v>
      </c>
      <c r="W1172" s="31">
        <v>0</v>
      </c>
      <c r="X1172" s="31">
        <v>91457.804015159607</v>
      </c>
      <c r="Y1172" s="31">
        <v>11052.493496417999</v>
      </c>
      <c r="Z1172" s="31">
        <v>0</v>
      </c>
      <c r="AA1172" s="31">
        <v>9745.1223121881503</v>
      </c>
      <c r="AB1172" s="31">
        <v>0</v>
      </c>
      <c r="AC1172" s="31">
        <v>92.580775151960594</v>
      </c>
      <c r="AD1172" s="31">
        <v>0</v>
      </c>
      <c r="AE1172" s="31">
        <v>80151.848327636704</v>
      </c>
      <c r="AF1172" s="31">
        <v>66924.768956184402</v>
      </c>
      <c r="AG1172" s="31">
        <v>252221.38522911101</v>
      </c>
      <c r="AH1172" s="31">
        <v>0</v>
      </c>
      <c r="AI1172" s="31">
        <v>0</v>
      </c>
      <c r="AJ1172" s="31">
        <v>24596.0439574718</v>
      </c>
      <c r="AK1172" s="31">
        <v>0</v>
      </c>
      <c r="AL1172" s="31">
        <v>0</v>
      </c>
      <c r="AM1172" s="31">
        <v>9901.4110383987409</v>
      </c>
      <c r="AN1172" s="31">
        <v>201827.94924736</v>
      </c>
      <c r="AO1172" s="31">
        <v>2335821.51312256</v>
      </c>
      <c r="AP1172" s="31">
        <v>0</v>
      </c>
      <c r="AQ1172" s="31">
        <v>588384.81583404494</v>
      </c>
      <c r="AR1172" s="31">
        <v>71277.117759704604</v>
      </c>
      <c r="AS1172" s="31">
        <v>0</v>
      </c>
      <c r="AT1172" s="31">
        <v>58857.705032825499</v>
      </c>
      <c r="AU1172" s="31">
        <v>0</v>
      </c>
      <c r="AV1172" s="31">
        <v>219.98117088526499</v>
      </c>
      <c r="AW1172" s="31">
        <v>0</v>
      </c>
      <c r="AX1172" s="31">
        <v>572824.07720184303</v>
      </c>
      <c r="AY1172" s="31">
        <v>484767.732967377</v>
      </c>
      <c r="AZ1172" s="31">
        <v>1680520.30166626</v>
      </c>
      <c r="BA1172" s="31">
        <v>0</v>
      </c>
      <c r="BB1172" s="31">
        <v>0</v>
      </c>
      <c r="BC1172" s="31">
        <v>164223.02352333101</v>
      </c>
      <c r="BD1172" s="31">
        <v>0</v>
      </c>
      <c r="BE1172" s="31">
        <v>0</v>
      </c>
      <c r="BF1172" s="31">
        <v>60515.241590022997</v>
      </c>
      <c r="BG1172" s="31">
        <v>464603.178279877</v>
      </c>
      <c r="BH1172" s="31">
        <v>658063.22463226295</v>
      </c>
      <c r="BI1172" s="31">
        <v>0</v>
      </c>
      <c r="BJ1172" s="31">
        <v>135509.306472778</v>
      </c>
      <c r="BK1172" s="31">
        <v>23202.2163615227</v>
      </c>
      <c r="BL1172" s="31">
        <v>0</v>
      </c>
      <c r="BM1172" s="31">
        <v>0</v>
      </c>
      <c r="BN1172" s="31">
        <v>0</v>
      </c>
      <c r="BO1172" s="31">
        <v>0</v>
      </c>
      <c r="BP1172" s="31">
        <v>0</v>
      </c>
      <c r="BQ1172" s="31">
        <v>0</v>
      </c>
      <c r="BR1172" s="31">
        <v>121028.557500839</v>
      </c>
      <c r="BS1172" s="31">
        <v>613558.71180725098</v>
      </c>
      <c r="BT1172" s="31">
        <v>0</v>
      </c>
      <c r="BU1172" s="31">
        <v>0</v>
      </c>
      <c r="BV1172" s="31">
        <v>59037.626351356499</v>
      </c>
      <c r="BW1172" s="31">
        <v>0</v>
      </c>
      <c r="BX1172" s="31">
        <v>0</v>
      </c>
      <c r="BY1172" s="31">
        <v>0</v>
      </c>
      <c r="BZ1172" s="31">
        <v>0</v>
      </c>
      <c r="CA1172" s="31">
        <v>3194.3796694278699</v>
      </c>
      <c r="CB1172" s="31">
        <v>424587.15132141102</v>
      </c>
      <c r="CC1172" s="31">
        <v>2913652.9717102102</v>
      </c>
      <c r="CD1172" s="31">
        <v>790504.13809204102</v>
      </c>
      <c r="CE1172" s="31">
        <v>45.0778947845101</v>
      </c>
      <c r="CF1172" s="31">
        <v>10338.795364379899</v>
      </c>
      <c r="CG1172" s="31">
        <v>62507.046708107002</v>
      </c>
      <c r="CH1172" s="31">
        <v>0</v>
      </c>
      <c r="CI1172" s="31">
        <v>3239.9513745009899</v>
      </c>
      <c r="CJ1172" s="31">
        <v>434844.15337371803</v>
      </c>
      <c r="CK1172" s="31">
        <v>2979116.4093017601</v>
      </c>
      <c r="CL1172" s="31">
        <v>790818.19470214797</v>
      </c>
      <c r="CM1172" s="31">
        <v>3774.8822228610502</v>
      </c>
      <c r="CN1172" s="31">
        <v>636773.01235961902</v>
      </c>
      <c r="CO1172" s="31">
        <v>3443911.87973022</v>
      </c>
      <c r="CP1172" s="31">
        <v>790818.19470214797</v>
      </c>
    </row>
    <row r="1173" spans="1:94">
      <c r="A1173" s="138" t="s">
        <v>86</v>
      </c>
      <c r="B1173" s="163">
        <v>38139</v>
      </c>
      <c r="C1173" s="31">
        <v>2754.5385667681699</v>
      </c>
      <c r="D1173" s="31">
        <v>0</v>
      </c>
      <c r="E1173" s="31">
        <v>497.01819489896297</v>
      </c>
      <c r="F1173" s="31">
        <v>106.59670833125701</v>
      </c>
      <c r="G1173" s="31">
        <v>0</v>
      </c>
      <c r="H1173" s="31">
        <v>46.177367573604002</v>
      </c>
      <c r="I1173" s="31">
        <v>0</v>
      </c>
      <c r="J1173" s="31">
        <v>25.331750233192</v>
      </c>
      <c r="K1173" s="31">
        <v>0</v>
      </c>
      <c r="L1173" s="31">
        <v>922.02267348021303</v>
      </c>
      <c r="M1173" s="31">
        <v>688.15727939456701</v>
      </c>
      <c r="N1173" s="31">
        <v>1529.0049550682299</v>
      </c>
      <c r="O1173" s="31">
        <v>0</v>
      </c>
      <c r="P1173" s="31">
        <v>0</v>
      </c>
      <c r="Q1173" s="31">
        <v>135.69437009841201</v>
      </c>
      <c r="R1173" s="31">
        <v>0</v>
      </c>
      <c r="S1173" s="31">
        <v>0</v>
      </c>
      <c r="T1173" s="31">
        <v>49.934073683340102</v>
      </c>
      <c r="U1173" s="31">
        <v>560.59087122231699</v>
      </c>
      <c r="V1173" s="31">
        <v>344142.37656784098</v>
      </c>
      <c r="W1173" s="31">
        <v>0</v>
      </c>
      <c r="X1173" s="31">
        <v>81430.024090766907</v>
      </c>
      <c r="Y1173" s="31">
        <v>9139.5834723710996</v>
      </c>
      <c r="Z1173" s="31">
        <v>0</v>
      </c>
      <c r="AA1173" s="31">
        <v>11112.9487506151</v>
      </c>
      <c r="AB1173" s="31">
        <v>0</v>
      </c>
      <c r="AC1173" s="31">
        <v>6254.1722979545602</v>
      </c>
      <c r="AD1173" s="31">
        <v>0</v>
      </c>
      <c r="AE1173" s="31">
        <v>81821.491750717207</v>
      </c>
      <c r="AF1173" s="31">
        <v>69544.106051444993</v>
      </c>
      <c r="AG1173" s="31">
        <v>252329.451236725</v>
      </c>
      <c r="AH1173" s="31">
        <v>0</v>
      </c>
      <c r="AI1173" s="31">
        <v>0</v>
      </c>
      <c r="AJ1173" s="31">
        <v>24121.820509910602</v>
      </c>
      <c r="AK1173" s="31">
        <v>0</v>
      </c>
      <c r="AL1173" s="31">
        <v>0</v>
      </c>
      <c r="AM1173" s="31">
        <v>11112.248314976699</v>
      </c>
      <c r="AN1173" s="31">
        <v>207490.771339417</v>
      </c>
      <c r="AO1173" s="31">
        <v>2424400.8052978502</v>
      </c>
      <c r="AP1173" s="31">
        <v>0</v>
      </c>
      <c r="AQ1173" s="31">
        <v>546880.15002441395</v>
      </c>
      <c r="AR1173" s="31">
        <v>61424.3031163216</v>
      </c>
      <c r="AS1173" s="31">
        <v>0</v>
      </c>
      <c r="AT1173" s="31">
        <v>68047.224764823899</v>
      </c>
      <c r="AU1173" s="31">
        <v>0</v>
      </c>
      <c r="AV1173" s="31">
        <v>14324.0256348848</v>
      </c>
      <c r="AW1173" s="31">
        <v>0</v>
      </c>
      <c r="AX1173" s="31">
        <v>603799.92741393996</v>
      </c>
      <c r="AY1173" s="31">
        <v>508561.678382874</v>
      </c>
      <c r="AZ1173" s="31">
        <v>1706160.0122528099</v>
      </c>
      <c r="BA1173" s="31">
        <v>0</v>
      </c>
      <c r="BB1173" s="31">
        <v>0</v>
      </c>
      <c r="BC1173" s="31">
        <v>163720.159414291</v>
      </c>
      <c r="BD1173" s="31">
        <v>0</v>
      </c>
      <c r="BE1173" s="31">
        <v>0</v>
      </c>
      <c r="BF1173" s="31">
        <v>68309.244356155396</v>
      </c>
      <c r="BG1173" s="31">
        <v>481158.08983612101</v>
      </c>
      <c r="BH1173" s="31">
        <v>693686.74210357701</v>
      </c>
      <c r="BI1173" s="31">
        <v>0</v>
      </c>
      <c r="BJ1173" s="31">
        <v>120532.895177841</v>
      </c>
      <c r="BK1173" s="31">
        <v>21214.2966449261</v>
      </c>
      <c r="BL1173" s="31">
        <v>0</v>
      </c>
      <c r="BM1173" s="31">
        <v>0</v>
      </c>
      <c r="BN1173" s="31">
        <v>0</v>
      </c>
      <c r="BO1173" s="31">
        <v>0</v>
      </c>
      <c r="BP1173" s="31">
        <v>0</v>
      </c>
      <c r="BQ1173" s="31">
        <v>0</v>
      </c>
      <c r="BR1173" s="31">
        <v>129311.06339168501</v>
      </c>
      <c r="BS1173" s="31">
        <v>629418.34545898403</v>
      </c>
      <c r="BT1173" s="31">
        <v>0</v>
      </c>
      <c r="BU1173" s="31">
        <v>0</v>
      </c>
      <c r="BV1173" s="31">
        <v>60111.397714138002</v>
      </c>
      <c r="BW1173" s="31">
        <v>0</v>
      </c>
      <c r="BX1173" s="31">
        <v>0</v>
      </c>
      <c r="BY1173" s="31">
        <v>0</v>
      </c>
      <c r="BZ1173" s="31">
        <v>0</v>
      </c>
      <c r="CA1173" s="31">
        <v>3258.6897284090501</v>
      </c>
      <c r="CB1173" s="31">
        <v>426463.59654998803</v>
      </c>
      <c r="CC1173" s="31">
        <v>2976746.6677856399</v>
      </c>
      <c r="CD1173" s="31">
        <v>815385.46746063197</v>
      </c>
      <c r="CE1173" s="31">
        <v>48.397465406451403</v>
      </c>
      <c r="CF1173" s="31">
        <v>11185.7062410116</v>
      </c>
      <c r="CG1173" s="31">
        <v>68116.176472663894</v>
      </c>
      <c r="CH1173" s="31">
        <v>0</v>
      </c>
      <c r="CI1173" s="31">
        <v>3307.00147631764</v>
      </c>
      <c r="CJ1173" s="31">
        <v>437624.78043746902</v>
      </c>
      <c r="CK1173" s="31">
        <v>3042918.5436096201</v>
      </c>
      <c r="CL1173" s="31">
        <v>815337.66815948498</v>
      </c>
      <c r="CM1173" s="31">
        <v>3866.4466164708101</v>
      </c>
      <c r="CN1173" s="31">
        <v>644982.73677825904</v>
      </c>
      <c r="CO1173" s="31">
        <v>3520461.6310729999</v>
      </c>
      <c r="CP1173" s="31">
        <v>815337.66815948498</v>
      </c>
    </row>
    <row r="1174" spans="1:94">
      <c r="A1174" s="138" t="s">
        <v>86</v>
      </c>
      <c r="B1174" s="163">
        <v>38231</v>
      </c>
      <c r="C1174" s="31">
        <v>2832.5393203198901</v>
      </c>
      <c r="D1174" s="31">
        <v>0</v>
      </c>
      <c r="E1174" s="31">
        <v>516.44244296848797</v>
      </c>
      <c r="F1174" s="31">
        <v>121.12317635398399</v>
      </c>
      <c r="G1174" s="31">
        <v>0</v>
      </c>
      <c r="H1174" s="31">
        <v>47.897398028057097</v>
      </c>
      <c r="I1174" s="31">
        <v>0</v>
      </c>
      <c r="J1174" s="31">
        <v>73.984159579500599</v>
      </c>
      <c r="K1174" s="31">
        <v>0</v>
      </c>
      <c r="L1174" s="31">
        <v>957.10791546106304</v>
      </c>
      <c r="M1174" s="31">
        <v>698.38138538599003</v>
      </c>
      <c r="N1174" s="31">
        <v>1566.4285119026899</v>
      </c>
      <c r="O1174" s="31">
        <v>0</v>
      </c>
      <c r="P1174" s="31">
        <v>0</v>
      </c>
      <c r="Q1174" s="31">
        <v>139.23432259447901</v>
      </c>
      <c r="R1174" s="31">
        <v>0</v>
      </c>
      <c r="S1174" s="31">
        <v>0</v>
      </c>
      <c r="T1174" s="31">
        <v>46.809964047744899</v>
      </c>
      <c r="U1174" s="31">
        <v>570.06503242254303</v>
      </c>
      <c r="V1174" s="31">
        <v>349395.84513092</v>
      </c>
      <c r="W1174" s="31">
        <v>0</v>
      </c>
      <c r="X1174" s="31">
        <v>83671.142073631301</v>
      </c>
      <c r="Y1174" s="31">
        <v>10446.2818142176</v>
      </c>
      <c r="Z1174" s="31">
        <v>0</v>
      </c>
      <c r="AA1174" s="31">
        <v>9625.1565399169904</v>
      </c>
      <c r="AB1174" s="31">
        <v>0</v>
      </c>
      <c r="AC1174" s="31">
        <v>22588.624641179998</v>
      </c>
      <c r="AD1174" s="31">
        <v>0</v>
      </c>
      <c r="AE1174" s="31">
        <v>84769.568001747102</v>
      </c>
      <c r="AF1174" s="31">
        <v>70202.830652236895</v>
      </c>
      <c r="AG1174" s="31">
        <v>253901.67326545701</v>
      </c>
      <c r="AH1174" s="31">
        <v>0</v>
      </c>
      <c r="AI1174" s="31">
        <v>0</v>
      </c>
      <c r="AJ1174" s="31">
        <v>26486.738448619799</v>
      </c>
      <c r="AK1174" s="31">
        <v>0</v>
      </c>
      <c r="AL1174" s="31">
        <v>0</v>
      </c>
      <c r="AM1174" s="31">
        <v>10099.1664065123</v>
      </c>
      <c r="AN1174" s="31">
        <v>196727.55371284499</v>
      </c>
      <c r="AO1174" s="31">
        <v>2490465.43469238</v>
      </c>
      <c r="AP1174" s="31">
        <v>0</v>
      </c>
      <c r="AQ1174" s="31">
        <v>575177.22547149705</v>
      </c>
      <c r="AR1174" s="31">
        <v>74029.496620178194</v>
      </c>
      <c r="AS1174" s="31">
        <v>0</v>
      </c>
      <c r="AT1174" s="31">
        <v>60329.489476680799</v>
      </c>
      <c r="AU1174" s="31">
        <v>0</v>
      </c>
      <c r="AV1174" s="31">
        <v>52713.348097801201</v>
      </c>
      <c r="AW1174" s="31">
        <v>0</v>
      </c>
      <c r="AX1174" s="31">
        <v>647779.44702148403</v>
      </c>
      <c r="AY1174" s="31">
        <v>511399.66133880598</v>
      </c>
      <c r="AZ1174" s="31">
        <v>1740891.7385253899</v>
      </c>
      <c r="BA1174" s="31">
        <v>0</v>
      </c>
      <c r="BB1174" s="31">
        <v>0</v>
      </c>
      <c r="BC1174" s="31">
        <v>184277.222394943</v>
      </c>
      <c r="BD1174" s="31">
        <v>0</v>
      </c>
      <c r="BE1174" s="31">
        <v>0</v>
      </c>
      <c r="BF1174" s="31">
        <v>63207.302013874098</v>
      </c>
      <c r="BG1174" s="31">
        <v>469923.92288589501</v>
      </c>
      <c r="BH1174" s="31">
        <v>724738.99862670898</v>
      </c>
      <c r="BI1174" s="31">
        <v>0</v>
      </c>
      <c r="BJ1174" s="31">
        <v>128114.880328178</v>
      </c>
      <c r="BK1174" s="31">
        <v>25157.956385612499</v>
      </c>
      <c r="BL1174" s="31">
        <v>0</v>
      </c>
      <c r="BM1174" s="31">
        <v>0</v>
      </c>
      <c r="BN1174" s="31">
        <v>0</v>
      </c>
      <c r="BO1174" s="31">
        <v>0</v>
      </c>
      <c r="BP1174" s="31">
        <v>0</v>
      </c>
      <c r="BQ1174" s="31">
        <v>0</v>
      </c>
      <c r="BR1174" s="31">
        <v>129331.927397728</v>
      </c>
      <c r="BS1174" s="31">
        <v>649593.73207092297</v>
      </c>
      <c r="BT1174" s="31">
        <v>0</v>
      </c>
      <c r="BU1174" s="31">
        <v>0</v>
      </c>
      <c r="BV1174" s="31">
        <v>68401.500724792495</v>
      </c>
      <c r="BW1174" s="31">
        <v>0</v>
      </c>
      <c r="BX1174" s="31">
        <v>0</v>
      </c>
      <c r="BY1174" s="31">
        <v>0</v>
      </c>
      <c r="BZ1174" s="31">
        <v>0</v>
      </c>
      <c r="CA1174" s="31">
        <v>3340.9108314216101</v>
      </c>
      <c r="CB1174" s="31">
        <v>434728.18859863299</v>
      </c>
      <c r="CC1174" s="31">
        <v>3071622.5670471201</v>
      </c>
      <c r="CD1174" s="31">
        <v>852289.40647888195</v>
      </c>
      <c r="CE1174" s="31">
        <v>47.318030112423003</v>
      </c>
      <c r="CF1174" s="31">
        <v>9928.1660423278809</v>
      </c>
      <c r="CG1174" s="31">
        <v>61742.764777183504</v>
      </c>
      <c r="CH1174" s="31">
        <v>0</v>
      </c>
      <c r="CI1174" s="31">
        <v>3387.3076865673102</v>
      </c>
      <c r="CJ1174" s="31">
        <v>444877.417396545</v>
      </c>
      <c r="CK1174" s="31">
        <v>3132574.4272155799</v>
      </c>
      <c r="CL1174" s="31">
        <v>852687.05670166004</v>
      </c>
      <c r="CM1174" s="31">
        <v>3954.40143185854</v>
      </c>
      <c r="CN1174" s="31">
        <v>641613.64860534703</v>
      </c>
      <c r="CO1174" s="31">
        <v>3611511.8610534701</v>
      </c>
      <c r="CP1174" s="31">
        <v>852687.05670166004</v>
      </c>
    </row>
    <row r="1175" spans="1:94">
      <c r="A1175" s="138" t="s">
        <v>86</v>
      </c>
      <c r="B1175" s="163">
        <v>38322</v>
      </c>
      <c r="C1175" s="31">
        <v>2913.4763653278401</v>
      </c>
      <c r="D1175" s="31">
        <v>0</v>
      </c>
      <c r="E1175" s="31">
        <v>466.33288200199598</v>
      </c>
      <c r="F1175" s="31">
        <v>99.351324575021906</v>
      </c>
      <c r="G1175" s="31">
        <v>0</v>
      </c>
      <c r="H1175" s="31">
        <v>42.0407459968701</v>
      </c>
      <c r="I1175" s="31">
        <v>0</v>
      </c>
      <c r="J1175" s="31">
        <v>129.543283615261</v>
      </c>
      <c r="K1175" s="31">
        <v>0</v>
      </c>
      <c r="L1175" s="31">
        <v>956.38745821267401</v>
      </c>
      <c r="M1175" s="31">
        <v>716.76788647472904</v>
      </c>
      <c r="N1175" s="31">
        <v>1599.99978613853</v>
      </c>
      <c r="O1175" s="31">
        <v>0</v>
      </c>
      <c r="P1175" s="31">
        <v>0</v>
      </c>
      <c r="Q1175" s="31">
        <v>138.04313517920701</v>
      </c>
      <c r="R1175" s="31">
        <v>0</v>
      </c>
      <c r="S1175" s="31">
        <v>0</v>
      </c>
      <c r="T1175" s="31">
        <v>48.811140819452703</v>
      </c>
      <c r="U1175" s="31">
        <v>624.19628597795997</v>
      </c>
      <c r="V1175" s="31">
        <v>360888.98678207397</v>
      </c>
      <c r="W1175" s="31">
        <v>0</v>
      </c>
      <c r="X1175" s="31">
        <v>80441.377639770493</v>
      </c>
      <c r="Y1175" s="31">
        <v>11290.3643535376</v>
      </c>
      <c r="Z1175" s="31">
        <v>0</v>
      </c>
      <c r="AA1175" s="31">
        <v>8728.7105681896192</v>
      </c>
      <c r="AB1175" s="31">
        <v>0</v>
      </c>
      <c r="AC1175" s="31">
        <v>47169.257087707498</v>
      </c>
      <c r="AD1175" s="31">
        <v>0</v>
      </c>
      <c r="AE1175" s="31">
        <v>84261.670361518904</v>
      </c>
      <c r="AF1175" s="31">
        <v>69603.514878272996</v>
      </c>
      <c r="AG1175" s="31">
        <v>257230.892969131</v>
      </c>
      <c r="AH1175" s="31">
        <v>0</v>
      </c>
      <c r="AI1175" s="31">
        <v>0</v>
      </c>
      <c r="AJ1175" s="31">
        <v>28723.267407178901</v>
      </c>
      <c r="AK1175" s="31">
        <v>0</v>
      </c>
      <c r="AL1175" s="31">
        <v>0</v>
      </c>
      <c r="AM1175" s="31">
        <v>11157.5772314072</v>
      </c>
      <c r="AN1175" s="31">
        <v>228297.38916206401</v>
      </c>
      <c r="AO1175" s="31">
        <v>2599323.7679748498</v>
      </c>
      <c r="AP1175" s="31">
        <v>0</v>
      </c>
      <c r="AQ1175" s="31">
        <v>539418.47427368199</v>
      </c>
      <c r="AR1175" s="31">
        <v>73271.614568710298</v>
      </c>
      <c r="AS1175" s="31">
        <v>0</v>
      </c>
      <c r="AT1175" s="31">
        <v>55571.531733989701</v>
      </c>
      <c r="AU1175" s="31">
        <v>0</v>
      </c>
      <c r="AV1175" s="31">
        <v>111049.63220977801</v>
      </c>
      <c r="AW1175" s="31">
        <v>0</v>
      </c>
      <c r="AX1175" s="31">
        <v>627940.134117126</v>
      </c>
      <c r="AY1175" s="31">
        <v>522580.497394562</v>
      </c>
      <c r="AZ1175" s="31">
        <v>1784828.30969238</v>
      </c>
      <c r="BA1175" s="31">
        <v>0</v>
      </c>
      <c r="BB1175" s="31">
        <v>0</v>
      </c>
      <c r="BC1175" s="31">
        <v>198309.43745231599</v>
      </c>
      <c r="BD1175" s="31">
        <v>0</v>
      </c>
      <c r="BE1175" s="31">
        <v>0</v>
      </c>
      <c r="BF1175" s="31">
        <v>69398.606070518494</v>
      </c>
      <c r="BG1175" s="31">
        <v>538827.51684570301</v>
      </c>
      <c r="BH1175" s="31">
        <v>752420.37947845506</v>
      </c>
      <c r="BI1175" s="31">
        <v>0</v>
      </c>
      <c r="BJ1175" s="31">
        <v>120896.01209259</v>
      </c>
      <c r="BK1175" s="31">
        <v>26314.330329656601</v>
      </c>
      <c r="BL1175" s="31">
        <v>0</v>
      </c>
      <c r="BM1175" s="31">
        <v>0</v>
      </c>
      <c r="BN1175" s="31">
        <v>0</v>
      </c>
      <c r="BO1175" s="31">
        <v>0</v>
      </c>
      <c r="BP1175" s="31">
        <v>0</v>
      </c>
      <c r="BQ1175" s="31">
        <v>0</v>
      </c>
      <c r="BR1175" s="31">
        <v>134031.37059402501</v>
      </c>
      <c r="BS1175" s="31">
        <v>665382.49813079799</v>
      </c>
      <c r="BT1175" s="31">
        <v>0</v>
      </c>
      <c r="BU1175" s="31">
        <v>0</v>
      </c>
      <c r="BV1175" s="31">
        <v>73585.505074500994</v>
      </c>
      <c r="BW1175" s="31">
        <v>0</v>
      </c>
      <c r="BX1175" s="31">
        <v>0</v>
      </c>
      <c r="BY1175" s="31">
        <v>0</v>
      </c>
      <c r="BZ1175" s="31">
        <v>0</v>
      </c>
      <c r="CA1175" s="31">
        <v>3383.4022803008602</v>
      </c>
      <c r="CB1175" s="31">
        <v>440911.754138947</v>
      </c>
      <c r="CC1175" s="31">
        <v>3136764.5959472698</v>
      </c>
      <c r="CD1175" s="31">
        <v>875375.80792999303</v>
      </c>
      <c r="CE1175" s="31">
        <v>49.064210732933098</v>
      </c>
      <c r="CF1175" s="31">
        <v>10797.059246778501</v>
      </c>
      <c r="CG1175" s="31">
        <v>68875.972306251497</v>
      </c>
      <c r="CH1175" s="31">
        <v>0</v>
      </c>
      <c r="CI1175" s="31">
        <v>3433.0241809189301</v>
      </c>
      <c r="CJ1175" s="31">
        <v>451631.13016509998</v>
      </c>
      <c r="CK1175" s="31">
        <v>3205566.3647155799</v>
      </c>
      <c r="CL1175" s="31">
        <v>874605.84250640904</v>
      </c>
      <c r="CM1175" s="31">
        <v>4055.9136098027202</v>
      </c>
      <c r="CN1175" s="31">
        <v>680086.73642730701</v>
      </c>
      <c r="CO1175" s="31">
        <v>3739092.9035949698</v>
      </c>
      <c r="CP1175" s="31">
        <v>874605.84250640904</v>
      </c>
    </row>
    <row r="1176" spans="1:94">
      <c r="A1176" s="138" t="s">
        <v>86</v>
      </c>
      <c r="B1176" s="163">
        <v>38412</v>
      </c>
      <c r="C1176" s="31">
        <v>3020.9593983888599</v>
      </c>
      <c r="D1176" s="31">
        <v>0</v>
      </c>
      <c r="E1176" s="31">
        <v>458.12628879770602</v>
      </c>
      <c r="F1176" s="31">
        <v>107.03216818627</v>
      </c>
      <c r="G1176" s="31">
        <v>0</v>
      </c>
      <c r="H1176" s="31">
        <v>41.5174526446499</v>
      </c>
      <c r="I1176" s="31">
        <v>0</v>
      </c>
      <c r="J1176" s="31">
        <v>181.29960493184601</v>
      </c>
      <c r="K1176" s="31">
        <v>0</v>
      </c>
      <c r="L1176" s="31">
        <v>972.82802021503403</v>
      </c>
      <c r="M1176" s="31">
        <v>709.826814673841</v>
      </c>
      <c r="N1176" s="31">
        <v>1635.2462811321</v>
      </c>
      <c r="O1176" s="31">
        <v>0</v>
      </c>
      <c r="P1176" s="31">
        <v>0</v>
      </c>
      <c r="Q1176" s="31">
        <v>154.132350252941</v>
      </c>
      <c r="R1176" s="31">
        <v>0</v>
      </c>
      <c r="S1176" s="31">
        <v>0</v>
      </c>
      <c r="T1176" s="31">
        <v>52.335877848789103</v>
      </c>
      <c r="U1176" s="31">
        <v>635.14714248478401</v>
      </c>
      <c r="V1176" s="31">
        <v>373202.37131500198</v>
      </c>
      <c r="W1176" s="31">
        <v>0</v>
      </c>
      <c r="X1176" s="31">
        <v>78484.777874946594</v>
      </c>
      <c r="Y1176" s="31">
        <v>12017.056055665</v>
      </c>
      <c r="Z1176" s="31">
        <v>0</v>
      </c>
      <c r="AA1176" s="31">
        <v>9046.5138595104199</v>
      </c>
      <c r="AB1176" s="31">
        <v>0</v>
      </c>
      <c r="AC1176" s="31">
        <v>62471.636208534197</v>
      </c>
      <c r="AD1176" s="31">
        <v>0</v>
      </c>
      <c r="AE1176" s="31">
        <v>86526.737284660296</v>
      </c>
      <c r="AF1176" s="31">
        <v>68618.888335227995</v>
      </c>
      <c r="AG1176" s="31">
        <v>262393.63163375901</v>
      </c>
      <c r="AH1176" s="31">
        <v>0</v>
      </c>
      <c r="AI1176" s="31">
        <v>0</v>
      </c>
      <c r="AJ1176" s="31">
        <v>31532.9771699905</v>
      </c>
      <c r="AK1176" s="31">
        <v>0</v>
      </c>
      <c r="AL1176" s="31">
        <v>0</v>
      </c>
      <c r="AM1176" s="31">
        <v>10952.970398187599</v>
      </c>
      <c r="AN1176" s="31">
        <v>239018.605405807</v>
      </c>
      <c r="AO1176" s="31">
        <v>2725578.8515625</v>
      </c>
      <c r="AP1176" s="31">
        <v>0</v>
      </c>
      <c r="AQ1176" s="31">
        <v>536181.42908477795</v>
      </c>
      <c r="AR1176" s="31">
        <v>78048.506009101897</v>
      </c>
      <c r="AS1176" s="31">
        <v>0</v>
      </c>
      <c r="AT1176" s="31">
        <v>59114.380165100098</v>
      </c>
      <c r="AU1176" s="31">
        <v>0</v>
      </c>
      <c r="AV1176" s="31">
        <v>154545.00320053101</v>
      </c>
      <c r="AW1176" s="31">
        <v>0</v>
      </c>
      <c r="AX1176" s="31">
        <v>651860.96775817894</v>
      </c>
      <c r="AY1176" s="31">
        <v>521264.710388184</v>
      </c>
      <c r="AZ1176" s="31">
        <v>1848172.7890930199</v>
      </c>
      <c r="BA1176" s="31">
        <v>0</v>
      </c>
      <c r="BB1176" s="31">
        <v>0</v>
      </c>
      <c r="BC1176" s="31">
        <v>220621.72629547099</v>
      </c>
      <c r="BD1176" s="31">
        <v>0</v>
      </c>
      <c r="BE1176" s="31">
        <v>0</v>
      </c>
      <c r="BF1176" s="31">
        <v>71715.480018615694</v>
      </c>
      <c r="BG1176" s="31">
        <v>574066.27533721901</v>
      </c>
      <c r="BH1176" s="31">
        <v>782696.42175293004</v>
      </c>
      <c r="BI1176" s="31">
        <v>0</v>
      </c>
      <c r="BJ1176" s="31">
        <v>115776.844223022</v>
      </c>
      <c r="BK1176" s="31">
        <v>27658.393183708198</v>
      </c>
      <c r="BL1176" s="31">
        <v>0</v>
      </c>
      <c r="BM1176" s="31">
        <v>0</v>
      </c>
      <c r="BN1176" s="31">
        <v>0</v>
      </c>
      <c r="BO1176" s="31">
        <v>0</v>
      </c>
      <c r="BP1176" s="31">
        <v>0</v>
      </c>
      <c r="BQ1176" s="31">
        <v>0</v>
      </c>
      <c r="BR1176" s="31">
        <v>136161.76502418501</v>
      </c>
      <c r="BS1176" s="31">
        <v>681544.94843292201</v>
      </c>
      <c r="BT1176" s="31">
        <v>0</v>
      </c>
      <c r="BU1176" s="31">
        <v>0</v>
      </c>
      <c r="BV1176" s="31">
        <v>82029.4553565979</v>
      </c>
      <c r="BW1176" s="31">
        <v>0</v>
      </c>
      <c r="BX1176" s="31">
        <v>0</v>
      </c>
      <c r="BY1176" s="31">
        <v>0</v>
      </c>
      <c r="BZ1176" s="31">
        <v>0</v>
      </c>
      <c r="CA1176" s="31">
        <v>3475.6944729089701</v>
      </c>
      <c r="CB1176" s="31">
        <v>449981.31563949602</v>
      </c>
      <c r="CC1176" s="31">
        <v>3255483.4007568401</v>
      </c>
      <c r="CD1176" s="31">
        <v>896447.37445831299</v>
      </c>
      <c r="CE1176" s="31">
        <v>53.4005950423889</v>
      </c>
      <c r="CF1176" s="31">
        <v>11428.7093663216</v>
      </c>
      <c r="CG1176" s="31">
        <v>74187.108255386396</v>
      </c>
      <c r="CH1176" s="31">
        <v>0</v>
      </c>
      <c r="CI1176" s="31">
        <v>3529.4305386245301</v>
      </c>
      <c r="CJ1176" s="31">
        <v>461325.03920745902</v>
      </c>
      <c r="CK1176" s="31">
        <v>3332681.6347961398</v>
      </c>
      <c r="CL1176" s="31">
        <v>896905.68032073998</v>
      </c>
      <c r="CM1176" s="31">
        <v>4166.4290312528601</v>
      </c>
      <c r="CN1176" s="31">
        <v>701130.41964721703</v>
      </c>
      <c r="CO1176" s="31">
        <v>3908202.6015625</v>
      </c>
      <c r="CP1176" s="31">
        <v>896905.68032073998</v>
      </c>
    </row>
    <row r="1177" spans="1:94">
      <c r="A1177" s="138" t="s">
        <v>86</v>
      </c>
      <c r="B1177" s="163">
        <v>38504</v>
      </c>
      <c r="C1177" s="31">
        <v>3082.8028108179601</v>
      </c>
      <c r="D1177" s="31">
        <v>0</v>
      </c>
      <c r="E1177" s="31">
        <v>469.35573799535598</v>
      </c>
      <c r="F1177" s="31">
        <v>122.858105230145</v>
      </c>
      <c r="G1177" s="31">
        <v>0</v>
      </c>
      <c r="H1177" s="31">
        <v>39.891427222639301</v>
      </c>
      <c r="I1177" s="31">
        <v>0</v>
      </c>
      <c r="J1177" s="31">
        <v>263.47820713743602</v>
      </c>
      <c r="K1177" s="31">
        <v>0</v>
      </c>
      <c r="L1177" s="31">
        <v>1007.6067237705</v>
      </c>
      <c r="M1177" s="31">
        <v>735.37920738011599</v>
      </c>
      <c r="N1177" s="31">
        <v>1671.6624939590699</v>
      </c>
      <c r="O1177" s="31">
        <v>0</v>
      </c>
      <c r="P1177" s="31">
        <v>0</v>
      </c>
      <c r="Q1177" s="31">
        <v>169.42258019745299</v>
      </c>
      <c r="R1177" s="31">
        <v>0</v>
      </c>
      <c r="S1177" s="31">
        <v>0</v>
      </c>
      <c r="T1177" s="31">
        <v>58.739059642888598</v>
      </c>
      <c r="U1177" s="31">
        <v>653.75239723920799</v>
      </c>
      <c r="V1177" s="31">
        <v>373047.00556182902</v>
      </c>
      <c r="W1177" s="31">
        <v>0</v>
      </c>
      <c r="X1177" s="31">
        <v>80376.086742401094</v>
      </c>
      <c r="Y1177" s="31">
        <v>13874.938665747601</v>
      </c>
      <c r="Z1177" s="31">
        <v>0</v>
      </c>
      <c r="AA1177" s="31">
        <v>8887.7249217033404</v>
      </c>
      <c r="AB1177" s="31">
        <v>0</v>
      </c>
      <c r="AC1177" s="31">
        <v>96469.969563484206</v>
      </c>
      <c r="AD1177" s="31">
        <v>0</v>
      </c>
      <c r="AE1177" s="31">
        <v>90156.589213371306</v>
      </c>
      <c r="AF1177" s="31">
        <v>70209.603046417207</v>
      </c>
      <c r="AG1177" s="31">
        <v>259249.76835250901</v>
      </c>
      <c r="AH1177" s="31">
        <v>0</v>
      </c>
      <c r="AI1177" s="31">
        <v>0</v>
      </c>
      <c r="AJ1177" s="31">
        <v>35563.232037067399</v>
      </c>
      <c r="AK1177" s="31">
        <v>0</v>
      </c>
      <c r="AL1177" s="31">
        <v>0</v>
      </c>
      <c r="AM1177" s="31">
        <v>11926.6735050678</v>
      </c>
      <c r="AN1177" s="31">
        <v>239171.068735123</v>
      </c>
      <c r="AO1177" s="31">
        <v>2758144.11245728</v>
      </c>
      <c r="AP1177" s="31">
        <v>0</v>
      </c>
      <c r="AQ1177" s="31">
        <v>552141.87374877895</v>
      </c>
      <c r="AR1177" s="31">
        <v>95904.322478294402</v>
      </c>
      <c r="AS1177" s="31">
        <v>0</v>
      </c>
      <c r="AT1177" s="31">
        <v>58487.666590690598</v>
      </c>
      <c r="AU1177" s="31">
        <v>0</v>
      </c>
      <c r="AV1177" s="31">
        <v>250754.66547966001</v>
      </c>
      <c r="AW1177" s="31">
        <v>0</v>
      </c>
      <c r="AX1177" s="31">
        <v>688902.82714080799</v>
      </c>
      <c r="AY1177" s="31">
        <v>536457.33484649705</v>
      </c>
      <c r="AZ1177" s="31">
        <v>1840033.4188232401</v>
      </c>
      <c r="BA1177" s="31">
        <v>0</v>
      </c>
      <c r="BB1177" s="31">
        <v>0</v>
      </c>
      <c r="BC1177" s="31">
        <v>253327.899326324</v>
      </c>
      <c r="BD1177" s="31">
        <v>0</v>
      </c>
      <c r="BE1177" s="31">
        <v>0</v>
      </c>
      <c r="BF1177" s="31">
        <v>77962.424773216204</v>
      </c>
      <c r="BG1177" s="31">
        <v>594685.66295623803</v>
      </c>
      <c r="BH1177" s="31">
        <v>796565.62860870396</v>
      </c>
      <c r="BI1177" s="31">
        <v>0</v>
      </c>
      <c r="BJ1177" s="31">
        <v>123852.71114063299</v>
      </c>
      <c r="BK1177" s="31">
        <v>34516.603870868697</v>
      </c>
      <c r="BL1177" s="31">
        <v>0</v>
      </c>
      <c r="BM1177" s="31">
        <v>0</v>
      </c>
      <c r="BN1177" s="31">
        <v>0</v>
      </c>
      <c r="BO1177" s="31">
        <v>0</v>
      </c>
      <c r="BP1177" s="31">
        <v>0</v>
      </c>
      <c r="BQ1177" s="31">
        <v>0</v>
      </c>
      <c r="BR1177" s="31">
        <v>141835.122020721</v>
      </c>
      <c r="BS1177" s="31">
        <v>687941.13918304397</v>
      </c>
      <c r="BT1177" s="31">
        <v>0</v>
      </c>
      <c r="BU1177" s="31">
        <v>0</v>
      </c>
      <c r="BV1177" s="31">
        <v>95207.010600089998</v>
      </c>
      <c r="BW1177" s="31">
        <v>0</v>
      </c>
      <c r="BX1177" s="31">
        <v>0</v>
      </c>
      <c r="BY1177" s="31">
        <v>0</v>
      </c>
      <c r="BZ1177" s="31">
        <v>0</v>
      </c>
      <c r="CA1177" s="31">
        <v>3558.91703748703</v>
      </c>
      <c r="CB1177" s="31">
        <v>454356.00124740601</v>
      </c>
      <c r="CC1177" s="31">
        <v>3316184.9186706501</v>
      </c>
      <c r="CD1177" s="31">
        <v>921409.43503570603</v>
      </c>
      <c r="CE1177" s="31">
        <v>56.264630188699797</v>
      </c>
      <c r="CF1177" s="31">
        <v>11948.178100228301</v>
      </c>
      <c r="CG1177" s="31">
        <v>77453.902359008804</v>
      </c>
      <c r="CH1177" s="31">
        <v>0</v>
      </c>
      <c r="CI1177" s="31">
        <v>3615.1176057755902</v>
      </c>
      <c r="CJ1177" s="31">
        <v>466278.26102065999</v>
      </c>
      <c r="CK1177" s="31">
        <v>3391615.2603759798</v>
      </c>
      <c r="CL1177" s="31">
        <v>921330.18828582799</v>
      </c>
      <c r="CM1177" s="31">
        <v>4266.3848731517801</v>
      </c>
      <c r="CN1177" s="31">
        <v>705629.04059600795</v>
      </c>
      <c r="CO1177" s="31">
        <v>3984287.2870483398</v>
      </c>
      <c r="CP1177" s="31">
        <v>921330.18828582799</v>
      </c>
    </row>
    <row r="1178" spans="1:94">
      <c r="A1178" s="138" t="s">
        <v>86</v>
      </c>
      <c r="B1178" s="163">
        <v>38596</v>
      </c>
      <c r="C1178" s="31">
        <v>3165.7083697020998</v>
      </c>
      <c r="D1178" s="31">
        <v>0</v>
      </c>
      <c r="E1178" s="31">
        <v>506.29702261462802</v>
      </c>
      <c r="F1178" s="31">
        <v>157.88399098999801</v>
      </c>
      <c r="G1178" s="31">
        <v>0</v>
      </c>
      <c r="H1178" s="31">
        <v>38.184199317824103</v>
      </c>
      <c r="I1178" s="31">
        <v>0</v>
      </c>
      <c r="J1178" s="31">
        <v>338.54401611909299</v>
      </c>
      <c r="K1178" s="31">
        <v>0</v>
      </c>
      <c r="L1178" s="31">
        <v>1064.4390627145799</v>
      </c>
      <c r="M1178" s="31">
        <v>762.28881333768402</v>
      </c>
      <c r="N1178" s="31">
        <v>1687.1845621764701</v>
      </c>
      <c r="O1178" s="31">
        <v>0</v>
      </c>
      <c r="P1178" s="31">
        <v>0</v>
      </c>
      <c r="Q1178" s="31">
        <v>180.90721152350301</v>
      </c>
      <c r="R1178" s="31">
        <v>0</v>
      </c>
      <c r="S1178" s="31">
        <v>0</v>
      </c>
      <c r="T1178" s="31">
        <v>57.176166188903203</v>
      </c>
      <c r="U1178" s="31">
        <v>681.64519027620599</v>
      </c>
      <c r="V1178" s="31">
        <v>372249.43783569301</v>
      </c>
      <c r="W1178" s="31">
        <v>0</v>
      </c>
      <c r="X1178" s="31">
        <v>81832.934353828401</v>
      </c>
      <c r="Y1178" s="31">
        <v>15647.4009133577</v>
      </c>
      <c r="Z1178" s="31">
        <v>0</v>
      </c>
      <c r="AA1178" s="31">
        <v>7668.6522917151497</v>
      </c>
      <c r="AB1178" s="31">
        <v>0</v>
      </c>
      <c r="AC1178" s="31">
        <v>116775.313673973</v>
      </c>
      <c r="AD1178" s="31">
        <v>0</v>
      </c>
      <c r="AE1178" s="31">
        <v>90810.048043250994</v>
      </c>
      <c r="AF1178" s="31">
        <v>72100.314844131499</v>
      </c>
      <c r="AG1178" s="31">
        <v>256017.348007202</v>
      </c>
      <c r="AH1178" s="31">
        <v>0</v>
      </c>
      <c r="AI1178" s="31">
        <v>0</v>
      </c>
      <c r="AJ1178" s="31">
        <v>37347.3304700851</v>
      </c>
      <c r="AK1178" s="31">
        <v>0</v>
      </c>
      <c r="AL1178" s="31">
        <v>0</v>
      </c>
      <c r="AM1178" s="31">
        <v>12475.7419681549</v>
      </c>
      <c r="AN1178" s="31">
        <v>228432.36623764</v>
      </c>
      <c r="AO1178" s="31">
        <v>2798544.5284118699</v>
      </c>
      <c r="AP1178" s="31">
        <v>0</v>
      </c>
      <c r="AQ1178" s="31">
        <v>584194.81590270996</v>
      </c>
      <c r="AR1178" s="31">
        <v>119175.080981255</v>
      </c>
      <c r="AS1178" s="31">
        <v>0</v>
      </c>
      <c r="AT1178" s="31">
        <v>51192.830078601801</v>
      </c>
      <c r="AU1178" s="31">
        <v>0</v>
      </c>
      <c r="AV1178" s="31">
        <v>329723.41819000198</v>
      </c>
      <c r="AW1178" s="31">
        <v>0</v>
      </c>
      <c r="AX1178" s="31">
        <v>715307.80407714797</v>
      </c>
      <c r="AY1178" s="31">
        <v>556104.81265258801</v>
      </c>
      <c r="AZ1178" s="31">
        <v>1860550.8644103999</v>
      </c>
      <c r="BA1178" s="31">
        <v>0</v>
      </c>
      <c r="BB1178" s="31">
        <v>0</v>
      </c>
      <c r="BC1178" s="31">
        <v>268058.05894088699</v>
      </c>
      <c r="BD1178" s="31">
        <v>0</v>
      </c>
      <c r="BE1178" s="31">
        <v>0</v>
      </c>
      <c r="BF1178" s="31">
        <v>83118.670249938994</v>
      </c>
      <c r="BG1178" s="31">
        <v>607994.21724700904</v>
      </c>
      <c r="BH1178" s="31">
        <v>828452.19637298596</v>
      </c>
      <c r="BI1178" s="31">
        <v>0</v>
      </c>
      <c r="BJ1178" s="31">
        <v>135346.78566169701</v>
      </c>
      <c r="BK1178" s="31">
        <v>39426.091972827897</v>
      </c>
      <c r="BL1178" s="31">
        <v>0</v>
      </c>
      <c r="BM1178" s="31">
        <v>0</v>
      </c>
      <c r="BN1178" s="31">
        <v>0</v>
      </c>
      <c r="BO1178" s="31">
        <v>0</v>
      </c>
      <c r="BP1178" s="31">
        <v>0</v>
      </c>
      <c r="BQ1178" s="31">
        <v>0</v>
      </c>
      <c r="BR1178" s="31">
        <v>151286.018701553</v>
      </c>
      <c r="BS1178" s="31">
        <v>704753.86371612502</v>
      </c>
      <c r="BT1178" s="31">
        <v>0</v>
      </c>
      <c r="BU1178" s="31">
        <v>0</v>
      </c>
      <c r="BV1178" s="31">
        <v>100472.174005508</v>
      </c>
      <c r="BW1178" s="31">
        <v>0</v>
      </c>
      <c r="BX1178" s="31">
        <v>0</v>
      </c>
      <c r="BY1178" s="31">
        <v>0</v>
      </c>
      <c r="BZ1178" s="31">
        <v>0</v>
      </c>
      <c r="CA1178" s="31">
        <v>3667.6844398081298</v>
      </c>
      <c r="CB1178" s="31">
        <v>455696.79272842401</v>
      </c>
      <c r="CC1178" s="31">
        <v>3388635.4541931199</v>
      </c>
      <c r="CD1178" s="31">
        <v>963209.70475768996</v>
      </c>
      <c r="CE1178" s="31">
        <v>58.173014290630803</v>
      </c>
      <c r="CF1178" s="31">
        <v>12318.0883740187</v>
      </c>
      <c r="CG1178" s="31">
        <v>80989.610313415498</v>
      </c>
      <c r="CH1178" s="31">
        <v>0</v>
      </c>
      <c r="CI1178" s="31">
        <v>3724.8464514911202</v>
      </c>
      <c r="CJ1178" s="31">
        <v>468173.847267151</v>
      </c>
      <c r="CK1178" s="31">
        <v>3468479.0079040499</v>
      </c>
      <c r="CL1178" s="31">
        <v>963659.55525207496</v>
      </c>
      <c r="CM1178" s="31">
        <v>4401.9987750053397</v>
      </c>
      <c r="CN1178" s="31">
        <v>695948.66661834705</v>
      </c>
      <c r="CO1178" s="31">
        <v>4082303.4341125502</v>
      </c>
      <c r="CP1178" s="31">
        <v>963659.55525207496</v>
      </c>
    </row>
    <row r="1179" spans="1:94">
      <c r="A1179" s="138" t="s">
        <v>86</v>
      </c>
      <c r="B1179" s="163">
        <v>38687</v>
      </c>
      <c r="C1179" s="31">
        <v>3254.9291470348799</v>
      </c>
      <c r="D1179" s="31">
        <v>0</v>
      </c>
      <c r="E1179" s="31">
        <v>492.57266218960302</v>
      </c>
      <c r="F1179" s="31">
        <v>161.92563135922001</v>
      </c>
      <c r="G1179" s="31">
        <v>0</v>
      </c>
      <c r="H1179" s="31">
        <v>37.343148661311702</v>
      </c>
      <c r="I1179" s="31">
        <v>0</v>
      </c>
      <c r="J1179" s="31">
        <v>405.95305266976402</v>
      </c>
      <c r="K1179" s="31">
        <v>0</v>
      </c>
      <c r="L1179" s="31">
        <v>1070.5140313208101</v>
      </c>
      <c r="M1179" s="31">
        <v>773.90010340511799</v>
      </c>
      <c r="N1179" s="31">
        <v>1725.40411585569</v>
      </c>
      <c r="O1179" s="31">
        <v>0</v>
      </c>
      <c r="P1179" s="31">
        <v>0</v>
      </c>
      <c r="Q1179" s="31">
        <v>193.623514736071</v>
      </c>
      <c r="R1179" s="31">
        <v>0</v>
      </c>
      <c r="S1179" s="31">
        <v>0</v>
      </c>
      <c r="T1179" s="31">
        <v>61.622974549420199</v>
      </c>
      <c r="U1179" s="31">
        <v>713.10624205321096</v>
      </c>
      <c r="V1179" s="31">
        <v>383299.94397354103</v>
      </c>
      <c r="W1179" s="31">
        <v>0</v>
      </c>
      <c r="X1179" s="31">
        <v>78658.383856773406</v>
      </c>
      <c r="Y1179" s="31">
        <v>16388.105256318999</v>
      </c>
      <c r="Z1179" s="31">
        <v>0</v>
      </c>
      <c r="AA1179" s="31">
        <v>7788.3373005986195</v>
      </c>
      <c r="AB1179" s="31">
        <v>0</v>
      </c>
      <c r="AC1179" s="31">
        <v>138318.110923767</v>
      </c>
      <c r="AD1179" s="31">
        <v>0</v>
      </c>
      <c r="AE1179" s="31">
        <v>84151.244626998901</v>
      </c>
      <c r="AF1179" s="31">
        <v>72755.311566352801</v>
      </c>
      <c r="AG1179" s="31">
        <v>261572.15723609901</v>
      </c>
      <c r="AH1179" s="31">
        <v>0</v>
      </c>
      <c r="AI1179" s="31">
        <v>0</v>
      </c>
      <c r="AJ1179" s="31">
        <v>40004.034383297003</v>
      </c>
      <c r="AK1179" s="31">
        <v>0</v>
      </c>
      <c r="AL1179" s="31">
        <v>0</v>
      </c>
      <c r="AM1179" s="31">
        <v>14128.297632575001</v>
      </c>
      <c r="AN1179" s="31">
        <v>245733.810367584</v>
      </c>
      <c r="AO1179" s="31">
        <v>2930512.4206237802</v>
      </c>
      <c r="AP1179" s="31">
        <v>0</v>
      </c>
      <c r="AQ1179" s="31">
        <v>558336.64508819603</v>
      </c>
      <c r="AR1179" s="31">
        <v>122260.430329323</v>
      </c>
      <c r="AS1179" s="31">
        <v>0</v>
      </c>
      <c r="AT1179" s="31">
        <v>52795.790833949999</v>
      </c>
      <c r="AU1179" s="31">
        <v>0</v>
      </c>
      <c r="AV1179" s="31">
        <v>407374.59421539301</v>
      </c>
      <c r="AW1179" s="31">
        <v>0</v>
      </c>
      <c r="AX1179" s="31">
        <v>666654.79801940895</v>
      </c>
      <c r="AY1179" s="31">
        <v>573219.58268737805</v>
      </c>
      <c r="AZ1179" s="31">
        <v>1933064.2426147501</v>
      </c>
      <c r="BA1179" s="31">
        <v>0</v>
      </c>
      <c r="BB1179" s="31">
        <v>0</v>
      </c>
      <c r="BC1179" s="31">
        <v>292672.45040130598</v>
      </c>
      <c r="BD1179" s="31">
        <v>0</v>
      </c>
      <c r="BE1179" s="31">
        <v>0</v>
      </c>
      <c r="BF1179" s="31">
        <v>92159.709605216995</v>
      </c>
      <c r="BG1179" s="31">
        <v>673285.45719146705</v>
      </c>
      <c r="BH1179" s="31">
        <v>866233.795547485</v>
      </c>
      <c r="BI1179" s="31">
        <v>0</v>
      </c>
      <c r="BJ1179" s="31">
        <v>151888.31115150501</v>
      </c>
      <c r="BK1179" s="31">
        <v>45896.2372479439</v>
      </c>
      <c r="BL1179" s="31">
        <v>0</v>
      </c>
      <c r="BM1179" s="31">
        <v>0</v>
      </c>
      <c r="BN1179" s="31">
        <v>0</v>
      </c>
      <c r="BO1179" s="31">
        <v>0</v>
      </c>
      <c r="BP1179" s="31">
        <v>0</v>
      </c>
      <c r="BQ1179" s="31">
        <v>0</v>
      </c>
      <c r="BR1179" s="31">
        <v>152723.36705017099</v>
      </c>
      <c r="BS1179" s="31">
        <v>750865.35064697301</v>
      </c>
      <c r="BT1179" s="31">
        <v>0</v>
      </c>
      <c r="BU1179" s="31">
        <v>0</v>
      </c>
      <c r="BV1179" s="31">
        <v>111411.394932747</v>
      </c>
      <c r="BW1179" s="31">
        <v>0</v>
      </c>
      <c r="BX1179" s="31">
        <v>0</v>
      </c>
      <c r="BY1179" s="31">
        <v>0</v>
      </c>
      <c r="BZ1179" s="31">
        <v>0</v>
      </c>
      <c r="CA1179" s="31">
        <v>3753.6360777914501</v>
      </c>
      <c r="CB1179" s="31">
        <v>461682.101329803</v>
      </c>
      <c r="CC1179" s="31">
        <v>3487825.7796630901</v>
      </c>
      <c r="CD1179" s="31">
        <v>1020624.68334961</v>
      </c>
      <c r="CE1179" s="31">
        <v>61.995474911760503</v>
      </c>
      <c r="CF1179" s="31">
        <v>13728.4178661108</v>
      </c>
      <c r="CG1179" s="31">
        <v>92416.147163391099</v>
      </c>
      <c r="CH1179" s="31">
        <v>0</v>
      </c>
      <c r="CI1179" s="31">
        <v>3816.5431012213198</v>
      </c>
      <c r="CJ1179" s="31">
        <v>475415.08547592198</v>
      </c>
      <c r="CK1179" s="31">
        <v>3580726.8670654302</v>
      </c>
      <c r="CL1179" s="31">
        <v>1019667.73093414</v>
      </c>
      <c r="CM1179" s="31">
        <v>4527.6003029346502</v>
      </c>
      <c r="CN1179" s="31">
        <v>721049.60610198998</v>
      </c>
      <c r="CO1179" s="31">
        <v>4248192.0717163105</v>
      </c>
      <c r="CP1179" s="31">
        <v>1019667.73093414</v>
      </c>
    </row>
    <row r="1180" spans="1:94">
      <c r="A1180" s="138" t="s">
        <v>86</v>
      </c>
      <c r="B1180" s="163">
        <v>38777</v>
      </c>
      <c r="C1180" s="31">
        <v>3354.6293840408298</v>
      </c>
      <c r="D1180" s="31">
        <v>0</v>
      </c>
      <c r="E1180" s="31">
        <v>490.95684043317999</v>
      </c>
      <c r="F1180" s="31">
        <v>160.33171992003901</v>
      </c>
      <c r="G1180" s="31">
        <v>0</v>
      </c>
      <c r="H1180" s="31">
        <v>32.165021772962099</v>
      </c>
      <c r="I1180" s="31">
        <v>0</v>
      </c>
      <c r="J1180" s="31">
        <v>451.96268794685602</v>
      </c>
      <c r="K1180" s="31">
        <v>0</v>
      </c>
      <c r="L1180" s="31">
        <v>622.24764912575495</v>
      </c>
      <c r="M1180" s="31">
        <v>831.32340236008201</v>
      </c>
      <c r="N1180" s="31">
        <v>1761.6778375208401</v>
      </c>
      <c r="O1180" s="31">
        <v>615.71613639593102</v>
      </c>
      <c r="P1180" s="31">
        <v>0</v>
      </c>
      <c r="Q1180" s="31">
        <v>190.309093151242</v>
      </c>
      <c r="R1180" s="31">
        <v>31.703474596142801</v>
      </c>
      <c r="S1180" s="31">
        <v>0</v>
      </c>
      <c r="T1180" s="31">
        <v>26.1314977598377</v>
      </c>
      <c r="U1180" s="31">
        <v>742.48313389718498</v>
      </c>
      <c r="V1180" s="31">
        <v>392421.51208114601</v>
      </c>
      <c r="W1180" s="31">
        <v>0</v>
      </c>
      <c r="X1180" s="31">
        <v>76858.318268775896</v>
      </c>
      <c r="Y1180" s="31">
        <v>14488.6773973703</v>
      </c>
      <c r="Z1180" s="31">
        <v>0</v>
      </c>
      <c r="AA1180" s="31">
        <v>6821.0792973041498</v>
      </c>
      <c r="AB1180" s="31">
        <v>0</v>
      </c>
      <c r="AC1180" s="31">
        <v>145128.83974647499</v>
      </c>
      <c r="AD1180" s="31">
        <v>0</v>
      </c>
      <c r="AE1180" s="31">
        <v>43118.053419113203</v>
      </c>
      <c r="AF1180" s="31">
        <v>78872.547211647005</v>
      </c>
      <c r="AG1180" s="31">
        <v>260826.389322281</v>
      </c>
      <c r="AH1180" s="31">
        <v>49052.172838211103</v>
      </c>
      <c r="AI1180" s="31">
        <v>0</v>
      </c>
      <c r="AJ1180" s="31">
        <v>37516.039356231697</v>
      </c>
      <c r="AK1180" s="31">
        <v>7607.2520752549199</v>
      </c>
      <c r="AL1180" s="31">
        <v>0</v>
      </c>
      <c r="AM1180" s="31">
        <v>5199.0188435912096</v>
      </c>
      <c r="AN1180" s="31">
        <v>251325.57407951399</v>
      </c>
      <c r="AO1180" s="31">
        <v>3035548.9776001</v>
      </c>
      <c r="AP1180" s="31">
        <v>0</v>
      </c>
      <c r="AQ1180" s="31">
        <v>549466.39336395299</v>
      </c>
      <c r="AR1180" s="31">
        <v>101947.971877098</v>
      </c>
      <c r="AS1180" s="31">
        <v>0</v>
      </c>
      <c r="AT1180" s="31">
        <v>46109.510671615601</v>
      </c>
      <c r="AU1180" s="31">
        <v>0</v>
      </c>
      <c r="AV1180" s="31">
        <v>441663.26034545898</v>
      </c>
      <c r="AW1180" s="31">
        <v>0</v>
      </c>
      <c r="AX1180" s="31">
        <v>348897.12120819098</v>
      </c>
      <c r="AY1180" s="31">
        <v>630501.68001556396</v>
      </c>
      <c r="AZ1180" s="31">
        <v>1957327.12469482</v>
      </c>
      <c r="BA1180" s="31">
        <v>372592.92477035499</v>
      </c>
      <c r="BB1180" s="31">
        <v>0</v>
      </c>
      <c r="BC1180" s="31">
        <v>278868.67678833002</v>
      </c>
      <c r="BD1180" s="31">
        <v>50230.965417861902</v>
      </c>
      <c r="BE1180" s="31">
        <v>0</v>
      </c>
      <c r="BF1180" s="31">
        <v>35782.1372590065</v>
      </c>
      <c r="BG1180" s="31">
        <v>707011.669448853</v>
      </c>
      <c r="BH1180" s="31">
        <v>976282.51027679397</v>
      </c>
      <c r="BI1180" s="31">
        <v>0</v>
      </c>
      <c r="BJ1180" s="31">
        <v>171138.85579490699</v>
      </c>
      <c r="BK1180" s="31">
        <v>44528.401852607698</v>
      </c>
      <c r="BL1180" s="31">
        <v>2920.2532471716399</v>
      </c>
      <c r="BM1180" s="31">
        <v>3639.6272280216199</v>
      </c>
      <c r="BN1180" s="31">
        <v>0</v>
      </c>
      <c r="BO1180" s="31">
        <v>0</v>
      </c>
      <c r="BP1180" s="31">
        <v>0</v>
      </c>
      <c r="BQ1180" s="31">
        <v>0</v>
      </c>
      <c r="BR1180" s="31">
        <v>172688.621704102</v>
      </c>
      <c r="BS1180" s="31">
        <v>796561.99761199998</v>
      </c>
      <c r="BT1180" s="31">
        <v>72617.281336784406</v>
      </c>
      <c r="BU1180" s="31">
        <v>0</v>
      </c>
      <c r="BV1180" s="31">
        <v>107270.71020507799</v>
      </c>
      <c r="BW1180" s="31">
        <v>6617.0094956159601</v>
      </c>
      <c r="BX1180" s="31">
        <v>0</v>
      </c>
      <c r="BY1180" s="31">
        <v>0</v>
      </c>
      <c r="BZ1180" s="31">
        <v>0</v>
      </c>
      <c r="CA1180" s="31">
        <v>3847.1635089516599</v>
      </c>
      <c r="CB1180" s="31">
        <v>468077.61142349202</v>
      </c>
      <c r="CC1180" s="31">
        <v>3581960.1120300302</v>
      </c>
      <c r="CD1180" s="31">
        <v>1144698.1072998</v>
      </c>
      <c r="CE1180" s="31">
        <v>58.642721150536097</v>
      </c>
      <c r="CF1180" s="31">
        <v>13030.690481305101</v>
      </c>
      <c r="CG1180" s="31">
        <v>86886.349390029907</v>
      </c>
      <c r="CH1180" s="31">
        <v>6617.0094956159601</v>
      </c>
      <c r="CI1180" s="31">
        <v>3906.0768188834199</v>
      </c>
      <c r="CJ1180" s="31">
        <v>481002.57958221401</v>
      </c>
      <c r="CK1180" s="31">
        <v>3671531.2431030301</v>
      </c>
      <c r="CL1180" s="31">
        <v>1151802.29614258</v>
      </c>
      <c r="CM1180" s="31">
        <v>4650.9672997593898</v>
      </c>
      <c r="CN1180" s="31">
        <v>733423.55826568604</v>
      </c>
      <c r="CO1180" s="31">
        <v>4381268.5129394503</v>
      </c>
      <c r="CP1180" s="31">
        <v>1151802.29614258</v>
      </c>
    </row>
    <row r="1181" spans="1:94">
      <c r="A1181" s="138" t="s">
        <v>86</v>
      </c>
      <c r="B1181" s="163">
        <v>38869</v>
      </c>
      <c r="C1181" s="31">
        <v>3461.54473829269</v>
      </c>
      <c r="D1181" s="31">
        <v>0</v>
      </c>
      <c r="E1181" s="31">
        <v>486.85245599597698</v>
      </c>
      <c r="F1181" s="31">
        <v>166.424494383857</v>
      </c>
      <c r="G1181" s="31">
        <v>0</v>
      </c>
      <c r="H1181" s="31">
        <v>26.607306849677101</v>
      </c>
      <c r="I1181" s="31">
        <v>0</v>
      </c>
      <c r="J1181" s="31">
        <v>555.13539453595899</v>
      </c>
      <c r="K1181" s="31">
        <v>0</v>
      </c>
      <c r="L1181" s="31">
        <v>602.53534169495094</v>
      </c>
      <c r="M1181" s="31">
        <v>863.691281683743</v>
      </c>
      <c r="N1181" s="31">
        <v>1778.74965523183</v>
      </c>
      <c r="O1181" s="31">
        <v>671.10150437802099</v>
      </c>
      <c r="P1181" s="31">
        <v>0</v>
      </c>
      <c r="Q1181" s="31">
        <v>189.33461695350701</v>
      </c>
      <c r="R1181" s="31">
        <v>37.132563919294597</v>
      </c>
      <c r="S1181" s="31">
        <v>0</v>
      </c>
      <c r="T1181" s="31">
        <v>21.781397249549599</v>
      </c>
      <c r="U1181" s="31">
        <v>776.49711335450399</v>
      </c>
      <c r="V1181" s="31">
        <v>399641.61886596697</v>
      </c>
      <c r="W1181" s="31">
        <v>0</v>
      </c>
      <c r="X1181" s="31">
        <v>73675.781804084807</v>
      </c>
      <c r="Y1181" s="31">
        <v>14312.270432949101</v>
      </c>
      <c r="Z1181" s="31">
        <v>0</v>
      </c>
      <c r="AA1181" s="31">
        <v>5343.0904029011699</v>
      </c>
      <c r="AB1181" s="31">
        <v>0</v>
      </c>
      <c r="AC1181" s="31">
        <v>184303.985015869</v>
      </c>
      <c r="AD1181" s="31">
        <v>0</v>
      </c>
      <c r="AE1181" s="31">
        <v>39002.904816627502</v>
      </c>
      <c r="AF1181" s="31">
        <v>82149.386494636507</v>
      </c>
      <c r="AG1181" s="31">
        <v>263701.43368530303</v>
      </c>
      <c r="AH1181" s="31">
        <v>53613.446211814902</v>
      </c>
      <c r="AI1181" s="31">
        <v>0</v>
      </c>
      <c r="AJ1181" s="31">
        <v>36269.328532218897</v>
      </c>
      <c r="AK1181" s="31">
        <v>7142.5880362391499</v>
      </c>
      <c r="AL1181" s="31">
        <v>0</v>
      </c>
      <c r="AM1181" s="31">
        <v>4196.0564672946903</v>
      </c>
      <c r="AN1181" s="31">
        <v>254813.97136878999</v>
      </c>
      <c r="AO1181" s="31">
        <v>3109185.4904479999</v>
      </c>
      <c r="AP1181" s="31">
        <v>0</v>
      </c>
      <c r="AQ1181" s="31">
        <v>536668.34128570603</v>
      </c>
      <c r="AR1181" s="31">
        <v>107562.30529499101</v>
      </c>
      <c r="AS1181" s="31">
        <v>0</v>
      </c>
      <c r="AT1181" s="31">
        <v>38006.031806469</v>
      </c>
      <c r="AU1181" s="31">
        <v>0</v>
      </c>
      <c r="AV1181" s="31">
        <v>558794.51540374802</v>
      </c>
      <c r="AW1181" s="31">
        <v>0</v>
      </c>
      <c r="AX1181" s="31">
        <v>327709.155128479</v>
      </c>
      <c r="AY1181" s="31">
        <v>656437.14225006104</v>
      </c>
      <c r="AZ1181" s="31">
        <v>1991670.9500122101</v>
      </c>
      <c r="BA1181" s="31">
        <v>409612.70019531302</v>
      </c>
      <c r="BB1181" s="31">
        <v>0</v>
      </c>
      <c r="BC1181" s="31">
        <v>271929.22315216099</v>
      </c>
      <c r="BD1181" s="31">
        <v>49272.576048374198</v>
      </c>
      <c r="BE1181" s="31">
        <v>0</v>
      </c>
      <c r="BF1181" s="31">
        <v>30056.5701217651</v>
      </c>
      <c r="BG1181" s="31">
        <v>732932.14549255394</v>
      </c>
      <c r="BH1181" s="31">
        <v>1012728.54971313</v>
      </c>
      <c r="BI1181" s="31">
        <v>0</v>
      </c>
      <c r="BJ1181" s="31">
        <v>178120.346445084</v>
      </c>
      <c r="BK1181" s="31">
        <v>44202.688647270203</v>
      </c>
      <c r="BL1181" s="31">
        <v>3122.8639931380699</v>
      </c>
      <c r="BM1181" s="31">
        <v>3466.64593690634</v>
      </c>
      <c r="BN1181" s="31">
        <v>0</v>
      </c>
      <c r="BO1181" s="31">
        <v>0</v>
      </c>
      <c r="BP1181" s="31">
        <v>0</v>
      </c>
      <c r="BQ1181" s="31">
        <v>0</v>
      </c>
      <c r="BR1181" s="31">
        <v>183102.29047584499</v>
      </c>
      <c r="BS1181" s="31">
        <v>824189.08751678502</v>
      </c>
      <c r="BT1181" s="31">
        <v>79727.875434875503</v>
      </c>
      <c r="BU1181" s="31">
        <v>0</v>
      </c>
      <c r="BV1181" s="31">
        <v>105677.144561768</v>
      </c>
      <c r="BW1181" s="31">
        <v>6516.2559686303102</v>
      </c>
      <c r="BX1181" s="31">
        <v>0</v>
      </c>
      <c r="BY1181" s="31">
        <v>0</v>
      </c>
      <c r="BZ1181" s="31">
        <v>0</v>
      </c>
      <c r="CA1181" s="31">
        <v>3956.06819295883</v>
      </c>
      <c r="CB1181" s="31">
        <v>474236.13183593802</v>
      </c>
      <c r="CC1181" s="31">
        <v>3652145.2840271001</v>
      </c>
      <c r="CD1181" s="31">
        <v>1191301.00169373</v>
      </c>
      <c r="CE1181" s="31">
        <v>56.367242572363502</v>
      </c>
      <c r="CF1181" s="31">
        <v>11547.0074424744</v>
      </c>
      <c r="CG1181" s="31">
        <v>80246.995873451204</v>
      </c>
      <c r="CH1181" s="31">
        <v>6516.2559686303102</v>
      </c>
      <c r="CI1181" s="31">
        <v>4012.3068458437901</v>
      </c>
      <c r="CJ1181" s="31">
        <v>485747.73649978603</v>
      </c>
      <c r="CK1181" s="31">
        <v>3730395.7001037602</v>
      </c>
      <c r="CL1181" s="31">
        <v>1198105.37449646</v>
      </c>
      <c r="CM1181" s="31">
        <v>4787.15795272589</v>
      </c>
      <c r="CN1181" s="31">
        <v>740615.004295349</v>
      </c>
      <c r="CO1181" s="31">
        <v>4463707.52770996</v>
      </c>
      <c r="CP1181" s="31">
        <v>1198105.37449646</v>
      </c>
    </row>
    <row r="1182" spans="1:94">
      <c r="A1182" s="138" t="s">
        <v>86</v>
      </c>
      <c r="B1182" s="163">
        <v>38961</v>
      </c>
      <c r="C1182" s="31">
        <v>3579.8779731094801</v>
      </c>
      <c r="D1182" s="31">
        <v>0</v>
      </c>
      <c r="E1182" s="31">
        <v>489.82249291241197</v>
      </c>
      <c r="F1182" s="31">
        <v>163.43980399146699</v>
      </c>
      <c r="G1182" s="31">
        <v>0</v>
      </c>
      <c r="H1182" s="31">
        <v>25.263856038684001</v>
      </c>
      <c r="I1182" s="31">
        <v>0</v>
      </c>
      <c r="J1182" s="31">
        <v>611.82933398336195</v>
      </c>
      <c r="K1182" s="31">
        <v>0</v>
      </c>
      <c r="L1182" s="31">
        <v>594.90797187387898</v>
      </c>
      <c r="M1182" s="31">
        <v>894.37405956536497</v>
      </c>
      <c r="N1182" s="31">
        <v>1812.36896291375</v>
      </c>
      <c r="O1182" s="31">
        <v>689.35800306499004</v>
      </c>
      <c r="P1182" s="31">
        <v>0</v>
      </c>
      <c r="Q1182" s="31">
        <v>193.620987096801</v>
      </c>
      <c r="R1182" s="31">
        <v>40.224017240107102</v>
      </c>
      <c r="S1182" s="31">
        <v>0</v>
      </c>
      <c r="T1182" s="31">
        <v>20.571461961371799</v>
      </c>
      <c r="U1182" s="31">
        <v>806.74786920845497</v>
      </c>
      <c r="V1182" s="31">
        <v>410494.72574996902</v>
      </c>
      <c r="W1182" s="31">
        <v>0</v>
      </c>
      <c r="X1182" s="31">
        <v>72016.268474578901</v>
      </c>
      <c r="Y1182" s="31">
        <v>13256.0832847357</v>
      </c>
      <c r="Z1182" s="31">
        <v>0</v>
      </c>
      <c r="AA1182" s="31">
        <v>5268.6868325471896</v>
      </c>
      <c r="AB1182" s="31">
        <v>0</v>
      </c>
      <c r="AC1182" s="31">
        <v>207070.629480362</v>
      </c>
      <c r="AD1182" s="31">
        <v>0</v>
      </c>
      <c r="AE1182" s="31">
        <v>38984.178983688398</v>
      </c>
      <c r="AF1182" s="31">
        <v>85975.3477458954</v>
      </c>
      <c r="AG1182" s="31">
        <v>265002.37142562901</v>
      </c>
      <c r="AH1182" s="31">
        <v>55471.968943595901</v>
      </c>
      <c r="AI1182" s="31">
        <v>0</v>
      </c>
      <c r="AJ1182" s="31">
        <v>36712.671836852998</v>
      </c>
      <c r="AK1182" s="31">
        <v>7350.9182029366502</v>
      </c>
      <c r="AL1182" s="31">
        <v>0</v>
      </c>
      <c r="AM1182" s="31">
        <v>4236.6387369036702</v>
      </c>
      <c r="AN1182" s="31">
        <v>258067.45258712801</v>
      </c>
      <c r="AO1182" s="31">
        <v>3223992.0453491202</v>
      </c>
      <c r="AP1182" s="31">
        <v>0</v>
      </c>
      <c r="AQ1182" s="31">
        <v>524069.82334899902</v>
      </c>
      <c r="AR1182" s="31">
        <v>96739.6785650253</v>
      </c>
      <c r="AS1182" s="31">
        <v>0</v>
      </c>
      <c r="AT1182" s="31">
        <v>35819.3783965111</v>
      </c>
      <c r="AU1182" s="31">
        <v>0</v>
      </c>
      <c r="AV1182" s="31">
        <v>630808.62011718797</v>
      </c>
      <c r="AW1182" s="31">
        <v>0</v>
      </c>
      <c r="AX1182" s="31">
        <v>317617.89230728103</v>
      </c>
      <c r="AY1182" s="31">
        <v>693241.43515014602</v>
      </c>
      <c r="AZ1182" s="31">
        <v>2016437.80393982</v>
      </c>
      <c r="BA1182" s="31">
        <v>434484.04977416998</v>
      </c>
      <c r="BB1182" s="31">
        <v>0</v>
      </c>
      <c r="BC1182" s="31">
        <v>276543.51791000401</v>
      </c>
      <c r="BD1182" s="31">
        <v>50400.885736465498</v>
      </c>
      <c r="BE1182" s="31">
        <v>0</v>
      </c>
      <c r="BF1182" s="31">
        <v>29400.987883567799</v>
      </c>
      <c r="BG1182" s="31">
        <v>765086.40164184605</v>
      </c>
      <c r="BH1182" s="31">
        <v>1048261.83726501</v>
      </c>
      <c r="BI1182" s="31">
        <v>0</v>
      </c>
      <c r="BJ1182" s="31">
        <v>173083.91903877299</v>
      </c>
      <c r="BK1182" s="31">
        <v>41818.649297237404</v>
      </c>
      <c r="BL1182" s="31">
        <v>3024.5868442952601</v>
      </c>
      <c r="BM1182" s="31">
        <v>3610.4457808435</v>
      </c>
      <c r="BN1182" s="31">
        <v>0</v>
      </c>
      <c r="BO1182" s="31">
        <v>0</v>
      </c>
      <c r="BP1182" s="31">
        <v>0</v>
      </c>
      <c r="BQ1182" s="31">
        <v>0</v>
      </c>
      <c r="BR1182" s="31">
        <v>191117.204936981</v>
      </c>
      <c r="BS1182" s="31">
        <v>836586.09517669701</v>
      </c>
      <c r="BT1182" s="31">
        <v>85037.426601409898</v>
      </c>
      <c r="BU1182" s="31">
        <v>0</v>
      </c>
      <c r="BV1182" s="31">
        <v>106259.678231239</v>
      </c>
      <c r="BW1182" s="31">
        <v>6585.1633942723302</v>
      </c>
      <c r="BX1182" s="31">
        <v>0</v>
      </c>
      <c r="BY1182" s="31">
        <v>0</v>
      </c>
      <c r="BZ1182" s="31">
        <v>0</v>
      </c>
      <c r="CA1182" s="31">
        <v>4065.8834429383301</v>
      </c>
      <c r="CB1182" s="31">
        <v>483520.19759750401</v>
      </c>
      <c r="CC1182" s="31">
        <v>3750008.99969482</v>
      </c>
      <c r="CD1182" s="31">
        <v>1221036.78382874</v>
      </c>
      <c r="CE1182" s="31">
        <v>58.632327146828203</v>
      </c>
      <c r="CF1182" s="31">
        <v>11765.6643263102</v>
      </c>
      <c r="CG1182" s="31">
        <v>80359.768095970197</v>
      </c>
      <c r="CH1182" s="31">
        <v>6585.1633942723302</v>
      </c>
      <c r="CI1182" s="31">
        <v>4123.5118572711899</v>
      </c>
      <c r="CJ1182" s="31">
        <v>495462.90687561</v>
      </c>
      <c r="CK1182" s="31">
        <v>3829265.02026367</v>
      </c>
      <c r="CL1182" s="31">
        <v>1228172.48327637</v>
      </c>
      <c r="CM1182" s="31">
        <v>4925.4337316155397</v>
      </c>
      <c r="CN1182" s="31">
        <v>752411.02322387695</v>
      </c>
      <c r="CO1182" s="31">
        <v>4593858.7304077102</v>
      </c>
      <c r="CP1182" s="31">
        <v>1228172.48327637</v>
      </c>
    </row>
    <row r="1183" spans="1:94">
      <c r="A1183" s="138" t="s">
        <v>86</v>
      </c>
      <c r="B1183" s="163">
        <v>39052</v>
      </c>
      <c r="C1183" s="31">
        <v>3693.4425952136498</v>
      </c>
      <c r="D1183" s="31">
        <v>0</v>
      </c>
      <c r="E1183" s="31">
        <v>485.74616878107202</v>
      </c>
      <c r="F1183" s="31">
        <v>158.45041822269599</v>
      </c>
      <c r="G1183" s="31">
        <v>0</v>
      </c>
      <c r="H1183" s="31">
        <v>23.8404276091605</v>
      </c>
      <c r="I1183" s="31">
        <v>0</v>
      </c>
      <c r="J1183" s="31">
        <v>691.50378295779205</v>
      </c>
      <c r="K1183" s="31">
        <v>0</v>
      </c>
      <c r="L1183" s="31">
        <v>609.15830855816603</v>
      </c>
      <c r="M1183" s="31">
        <v>934.01778304576897</v>
      </c>
      <c r="N1183" s="31">
        <v>1835.7289338856899</v>
      </c>
      <c r="O1183" s="31">
        <v>753.18623746186495</v>
      </c>
      <c r="P1183" s="31">
        <v>0</v>
      </c>
      <c r="Q1183" s="31">
        <v>197.84823522903</v>
      </c>
      <c r="R1183" s="31">
        <v>46.3192860498093</v>
      </c>
      <c r="S1183" s="31">
        <v>0</v>
      </c>
      <c r="T1183" s="31">
        <v>18.6064252578653</v>
      </c>
      <c r="U1183" s="31">
        <v>843.46680559962999</v>
      </c>
      <c r="V1183" s="31">
        <v>421984.46352004999</v>
      </c>
      <c r="W1183" s="31">
        <v>0</v>
      </c>
      <c r="X1183" s="31">
        <v>74466.685494422898</v>
      </c>
      <c r="Y1183" s="31">
        <v>11001.6805579662</v>
      </c>
      <c r="Z1183" s="31">
        <v>0</v>
      </c>
      <c r="AA1183" s="31">
        <v>4936.9933602809897</v>
      </c>
      <c r="AB1183" s="31">
        <v>0</v>
      </c>
      <c r="AC1183" s="31">
        <v>224861.259841919</v>
      </c>
      <c r="AD1183" s="31">
        <v>0</v>
      </c>
      <c r="AE1183" s="31">
        <v>41556.018091201797</v>
      </c>
      <c r="AF1183" s="31">
        <v>91881.292895317107</v>
      </c>
      <c r="AG1183" s="31">
        <v>263021.47164535499</v>
      </c>
      <c r="AH1183" s="31">
        <v>62259.539044380203</v>
      </c>
      <c r="AI1183" s="31">
        <v>0</v>
      </c>
      <c r="AJ1183" s="31">
        <v>36799.857910633102</v>
      </c>
      <c r="AK1183" s="31">
        <v>9686.0104838609695</v>
      </c>
      <c r="AL1183" s="31">
        <v>0</v>
      </c>
      <c r="AM1183" s="31">
        <v>3626.8329378962499</v>
      </c>
      <c r="AN1183" s="31">
        <v>264594.14892196702</v>
      </c>
      <c r="AO1183" s="31">
        <v>3322706.3408508301</v>
      </c>
      <c r="AP1183" s="31">
        <v>0</v>
      </c>
      <c r="AQ1183" s="31">
        <v>551032.16905212402</v>
      </c>
      <c r="AR1183" s="31">
        <v>84471.266777038603</v>
      </c>
      <c r="AS1183" s="31">
        <v>0</v>
      </c>
      <c r="AT1183" s="31">
        <v>33986.630475997903</v>
      </c>
      <c r="AU1183" s="31">
        <v>0</v>
      </c>
      <c r="AV1183" s="31">
        <v>697431.64702606201</v>
      </c>
      <c r="AW1183" s="31">
        <v>0</v>
      </c>
      <c r="AX1183" s="31">
        <v>352638.51947403001</v>
      </c>
      <c r="AY1183" s="31">
        <v>737768.56227111805</v>
      </c>
      <c r="AZ1183" s="31">
        <v>2006701.46574402</v>
      </c>
      <c r="BA1183" s="31">
        <v>488681.83899688697</v>
      </c>
      <c r="BB1183" s="31">
        <v>0</v>
      </c>
      <c r="BC1183" s="31">
        <v>282777.77076721197</v>
      </c>
      <c r="BD1183" s="31">
        <v>65967.831191062898</v>
      </c>
      <c r="BE1183" s="31">
        <v>0</v>
      </c>
      <c r="BF1183" s="31">
        <v>24029.931163072601</v>
      </c>
      <c r="BG1183" s="31">
        <v>799563.98113250697</v>
      </c>
      <c r="BH1183" s="31">
        <v>1069019.6453247101</v>
      </c>
      <c r="BI1183" s="31">
        <v>0</v>
      </c>
      <c r="BJ1183" s="31">
        <v>173123.96551322899</v>
      </c>
      <c r="BK1183" s="31">
        <v>37478.880791187301</v>
      </c>
      <c r="BL1183" s="31">
        <v>4351.9558203816396</v>
      </c>
      <c r="BM1183" s="31">
        <v>4111.8257671594602</v>
      </c>
      <c r="BN1183" s="31">
        <v>0</v>
      </c>
      <c r="BO1183" s="31">
        <v>0</v>
      </c>
      <c r="BP1183" s="31">
        <v>0</v>
      </c>
      <c r="BQ1183" s="31">
        <v>0</v>
      </c>
      <c r="BR1183" s="31">
        <v>203091.34873962399</v>
      </c>
      <c r="BS1183" s="31">
        <v>836439.180130005</v>
      </c>
      <c r="BT1183" s="31">
        <v>95185.740601539597</v>
      </c>
      <c r="BU1183" s="31">
        <v>0</v>
      </c>
      <c r="BV1183" s="31">
        <v>107571.09556484201</v>
      </c>
      <c r="BW1183" s="31">
        <v>8545.2384804487192</v>
      </c>
      <c r="BX1183" s="31">
        <v>0</v>
      </c>
      <c r="BY1183" s="31">
        <v>0</v>
      </c>
      <c r="BZ1183" s="31">
        <v>0</v>
      </c>
      <c r="CA1183" s="31">
        <v>4184.8819196820295</v>
      </c>
      <c r="CB1183" s="31">
        <v>496048.226013184</v>
      </c>
      <c r="CC1183" s="31">
        <v>3871177.2476806599</v>
      </c>
      <c r="CD1183" s="31">
        <v>1245501.1761779799</v>
      </c>
      <c r="CE1183" s="31">
        <v>62.267116622068002</v>
      </c>
      <c r="CF1183" s="31">
        <v>12687.7573434114</v>
      </c>
      <c r="CG1183" s="31">
        <v>87437.932513237</v>
      </c>
      <c r="CH1183" s="31">
        <v>8545.2384804487192</v>
      </c>
      <c r="CI1183" s="31">
        <v>4248.0353451967203</v>
      </c>
      <c r="CJ1183" s="31">
        <v>508679.77207183797</v>
      </c>
      <c r="CK1183" s="31">
        <v>3959232.85855103</v>
      </c>
      <c r="CL1183" s="31">
        <v>1252462.23841858</v>
      </c>
      <c r="CM1183" s="31">
        <v>5090.2035026550302</v>
      </c>
      <c r="CN1183" s="31">
        <v>773143.72608184803</v>
      </c>
      <c r="CO1183" s="31">
        <v>4755944.9661865197</v>
      </c>
      <c r="CP1183" s="31">
        <v>1252462.23841858</v>
      </c>
    </row>
    <row r="1184" spans="1:94">
      <c r="A1184" s="138" t="s">
        <v>86</v>
      </c>
      <c r="B1184" s="163">
        <v>39142</v>
      </c>
      <c r="C1184" s="31">
        <v>3803.31002888083</v>
      </c>
      <c r="D1184" s="31">
        <v>0</v>
      </c>
      <c r="E1184" s="31">
        <v>467.983089268208</v>
      </c>
      <c r="F1184" s="31">
        <v>155.08733001165101</v>
      </c>
      <c r="G1184" s="31">
        <v>0</v>
      </c>
      <c r="H1184" s="31">
        <v>23.745003808522601</v>
      </c>
      <c r="I1184" s="31">
        <v>0</v>
      </c>
      <c r="J1184" s="31">
        <v>746.12198779732</v>
      </c>
      <c r="K1184" s="31">
        <v>0</v>
      </c>
      <c r="L1184" s="31">
        <v>605.92307418584801</v>
      </c>
      <c r="M1184" s="31">
        <v>973.03665763139702</v>
      </c>
      <c r="N1184" s="31">
        <v>1827.57917806506</v>
      </c>
      <c r="O1184" s="31">
        <v>777.02061683684599</v>
      </c>
      <c r="P1184" s="31">
        <v>0</v>
      </c>
      <c r="Q1184" s="31">
        <v>205.297556145117</v>
      </c>
      <c r="R1184" s="31">
        <v>52.636392629705398</v>
      </c>
      <c r="S1184" s="31">
        <v>0</v>
      </c>
      <c r="T1184" s="31">
        <v>17.1491860335227</v>
      </c>
      <c r="U1184" s="31">
        <v>873.78503511100996</v>
      </c>
      <c r="V1184" s="31">
        <v>431418.447498322</v>
      </c>
      <c r="W1184" s="31">
        <v>0</v>
      </c>
      <c r="X1184" s="31">
        <v>70473.233757972703</v>
      </c>
      <c r="Y1184" s="31">
        <v>11688.467499733</v>
      </c>
      <c r="Z1184" s="31">
        <v>0</v>
      </c>
      <c r="AA1184" s="31">
        <v>4520.3682676553699</v>
      </c>
      <c r="AB1184" s="31">
        <v>0</v>
      </c>
      <c r="AC1184" s="31">
        <v>237921.16284942601</v>
      </c>
      <c r="AD1184" s="31">
        <v>0</v>
      </c>
      <c r="AE1184" s="31">
        <v>40056.962912082701</v>
      </c>
      <c r="AF1184" s="31">
        <v>94656.560133934006</v>
      </c>
      <c r="AG1184" s="31">
        <v>261321.928071976</v>
      </c>
      <c r="AH1184" s="31">
        <v>65913.020236968994</v>
      </c>
      <c r="AI1184" s="31">
        <v>0</v>
      </c>
      <c r="AJ1184" s="31">
        <v>40286.523319244399</v>
      </c>
      <c r="AK1184" s="31">
        <v>9963.0284377336502</v>
      </c>
      <c r="AL1184" s="31">
        <v>0</v>
      </c>
      <c r="AM1184" s="31">
        <v>3474.5974265038999</v>
      </c>
      <c r="AN1184" s="31">
        <v>269403.19227218599</v>
      </c>
      <c r="AO1184" s="31">
        <v>3413502.59765625</v>
      </c>
      <c r="AP1184" s="31">
        <v>0</v>
      </c>
      <c r="AQ1184" s="31">
        <v>522961.38962936401</v>
      </c>
      <c r="AR1184" s="31">
        <v>86816.257959365801</v>
      </c>
      <c r="AS1184" s="31">
        <v>0</v>
      </c>
      <c r="AT1184" s="31">
        <v>32523.700404644002</v>
      </c>
      <c r="AU1184" s="31">
        <v>0</v>
      </c>
      <c r="AV1184" s="31">
        <v>750839.51216888404</v>
      </c>
      <c r="AW1184" s="31">
        <v>0</v>
      </c>
      <c r="AX1184" s="31">
        <v>337099.85430145299</v>
      </c>
      <c r="AY1184" s="31">
        <v>759254.85261535598</v>
      </c>
      <c r="AZ1184" s="31">
        <v>2014065.1696319601</v>
      </c>
      <c r="BA1184" s="31">
        <v>519670.38368988002</v>
      </c>
      <c r="BB1184" s="31">
        <v>0</v>
      </c>
      <c r="BC1184" s="31">
        <v>311950.81040191703</v>
      </c>
      <c r="BD1184" s="31">
        <v>70653.3221054077</v>
      </c>
      <c r="BE1184" s="31">
        <v>0</v>
      </c>
      <c r="BF1184" s="31">
        <v>24659.724107503898</v>
      </c>
      <c r="BG1184" s="31">
        <v>832338.68087768601</v>
      </c>
      <c r="BH1184" s="31">
        <v>1102726.02748108</v>
      </c>
      <c r="BI1184" s="31">
        <v>0</v>
      </c>
      <c r="BJ1184" s="31">
        <v>175389.96061134301</v>
      </c>
      <c r="BK1184" s="31">
        <v>41964.185233116201</v>
      </c>
      <c r="BL1184" s="31">
        <v>5188.39796668291</v>
      </c>
      <c r="BM1184" s="31">
        <v>3778.4155746698402</v>
      </c>
      <c r="BN1184" s="31">
        <v>0</v>
      </c>
      <c r="BO1184" s="31">
        <v>0</v>
      </c>
      <c r="BP1184" s="31">
        <v>0</v>
      </c>
      <c r="BQ1184" s="31">
        <v>0</v>
      </c>
      <c r="BR1184" s="31">
        <v>212539.55735206601</v>
      </c>
      <c r="BS1184" s="31">
        <v>844787.77623748803</v>
      </c>
      <c r="BT1184" s="31">
        <v>101314.75753498101</v>
      </c>
      <c r="BU1184" s="31">
        <v>0</v>
      </c>
      <c r="BV1184" s="31">
        <v>120478.68475914</v>
      </c>
      <c r="BW1184" s="31">
        <v>8911.1369853019696</v>
      </c>
      <c r="BX1184" s="31">
        <v>0</v>
      </c>
      <c r="BY1184" s="31">
        <v>0</v>
      </c>
      <c r="BZ1184" s="31">
        <v>0</v>
      </c>
      <c r="CA1184" s="31">
        <v>4276.8918915986997</v>
      </c>
      <c r="CB1184" s="31">
        <v>501288.404769897</v>
      </c>
      <c r="CC1184" s="31">
        <v>3937454.5257873498</v>
      </c>
      <c r="CD1184" s="31">
        <v>1275654.5286407501</v>
      </c>
      <c r="CE1184" s="31">
        <v>71.292131666094093</v>
      </c>
      <c r="CF1184" s="31">
        <v>13607.240636229501</v>
      </c>
      <c r="CG1184" s="31">
        <v>95925.415167808504</v>
      </c>
      <c r="CH1184" s="31">
        <v>8911.1369853019696</v>
      </c>
      <c r="CI1184" s="31">
        <v>4348.1736528277397</v>
      </c>
      <c r="CJ1184" s="31">
        <v>514820.99116134603</v>
      </c>
      <c r="CK1184" s="31">
        <v>4035395.4535522498</v>
      </c>
      <c r="CL1184" s="31">
        <v>1285324.5122833301</v>
      </c>
      <c r="CM1184" s="31">
        <v>5217.3691216707202</v>
      </c>
      <c r="CN1184" s="31">
        <v>785760.23352050805</v>
      </c>
      <c r="CO1184" s="31">
        <v>4873793.9367065402</v>
      </c>
      <c r="CP1184" s="31">
        <v>1285324.5122833301</v>
      </c>
    </row>
    <row r="1185" spans="1:94">
      <c r="A1185" s="138" t="s">
        <v>86</v>
      </c>
      <c r="B1185" s="163">
        <v>39234</v>
      </c>
      <c r="C1185" s="31">
        <v>3921.3613463640199</v>
      </c>
      <c r="D1185" s="31">
        <v>0</v>
      </c>
      <c r="E1185" s="31">
        <v>453.47944308817398</v>
      </c>
      <c r="F1185" s="31">
        <v>151.247767033055</v>
      </c>
      <c r="G1185" s="31">
        <v>0</v>
      </c>
      <c r="H1185" s="31">
        <v>14.73621911183</v>
      </c>
      <c r="I1185" s="31">
        <v>0</v>
      </c>
      <c r="J1185" s="31">
        <v>797.49063589423895</v>
      </c>
      <c r="K1185" s="31">
        <v>0</v>
      </c>
      <c r="L1185" s="31">
        <v>609.00650671869505</v>
      </c>
      <c r="M1185" s="31">
        <v>976.29936974495604</v>
      </c>
      <c r="N1185" s="31">
        <v>1868.8398391455401</v>
      </c>
      <c r="O1185" s="31">
        <v>813.16778175532795</v>
      </c>
      <c r="P1185" s="31">
        <v>0</v>
      </c>
      <c r="Q1185" s="31">
        <v>214.27525235898801</v>
      </c>
      <c r="R1185" s="31">
        <v>55.783294453751303</v>
      </c>
      <c r="S1185" s="31">
        <v>0</v>
      </c>
      <c r="T1185" s="31">
        <v>20.7117172814906</v>
      </c>
      <c r="U1185" s="31">
        <v>890.05523203313396</v>
      </c>
      <c r="V1185" s="31">
        <v>443584.480289459</v>
      </c>
      <c r="W1185" s="31">
        <v>0</v>
      </c>
      <c r="X1185" s="31">
        <v>69783.158205032305</v>
      </c>
      <c r="Y1185" s="31">
        <v>12210.7339875698</v>
      </c>
      <c r="Z1185" s="31">
        <v>0</v>
      </c>
      <c r="AA1185" s="31">
        <v>3247.6613271236401</v>
      </c>
      <c r="AB1185" s="31">
        <v>0</v>
      </c>
      <c r="AC1185" s="31">
        <v>256944.80203628499</v>
      </c>
      <c r="AD1185" s="31">
        <v>0</v>
      </c>
      <c r="AE1185" s="31">
        <v>39871.639376640298</v>
      </c>
      <c r="AF1185" s="31">
        <v>94328.646624565095</v>
      </c>
      <c r="AG1185" s="31">
        <v>266441.91214370698</v>
      </c>
      <c r="AH1185" s="31">
        <v>67718.277533531204</v>
      </c>
      <c r="AI1185" s="31">
        <v>0</v>
      </c>
      <c r="AJ1185" s="31">
        <v>46273.292700767503</v>
      </c>
      <c r="AK1185" s="31">
        <v>10656.3331125975</v>
      </c>
      <c r="AL1185" s="31">
        <v>0</v>
      </c>
      <c r="AM1185" s="31">
        <v>4218.12248712778</v>
      </c>
      <c r="AN1185" s="31">
        <v>277561.09763336199</v>
      </c>
      <c r="AO1185" s="31">
        <v>3525523.48910522</v>
      </c>
      <c r="AP1185" s="31">
        <v>0</v>
      </c>
      <c r="AQ1185" s="31">
        <v>525388.84696197498</v>
      </c>
      <c r="AR1185" s="31">
        <v>93063.924292564407</v>
      </c>
      <c r="AS1185" s="31">
        <v>0</v>
      </c>
      <c r="AT1185" s="31">
        <v>23622.716367721601</v>
      </c>
      <c r="AU1185" s="31">
        <v>0</v>
      </c>
      <c r="AV1185" s="31">
        <v>813496.38836669899</v>
      </c>
      <c r="AW1185" s="31">
        <v>0</v>
      </c>
      <c r="AX1185" s="31">
        <v>328973.23378372198</v>
      </c>
      <c r="AY1185" s="31">
        <v>762177.91179657006</v>
      </c>
      <c r="AZ1185" s="31">
        <v>2058875.5921783401</v>
      </c>
      <c r="BA1185" s="31">
        <v>541947.56010437</v>
      </c>
      <c r="BB1185" s="31">
        <v>0</v>
      </c>
      <c r="BC1185" s="31">
        <v>371604.99472808797</v>
      </c>
      <c r="BD1185" s="31">
        <v>77210.1414365768</v>
      </c>
      <c r="BE1185" s="31">
        <v>0</v>
      </c>
      <c r="BF1185" s="31">
        <v>28531.316059589401</v>
      </c>
      <c r="BG1185" s="31">
        <v>866455.48182678199</v>
      </c>
      <c r="BH1185" s="31">
        <v>1146883.88937378</v>
      </c>
      <c r="BI1185" s="31">
        <v>0</v>
      </c>
      <c r="BJ1185" s="31">
        <v>178268.97487640401</v>
      </c>
      <c r="BK1185" s="31">
        <v>42853.620007991798</v>
      </c>
      <c r="BL1185" s="31">
        <v>6594.6373687386504</v>
      </c>
      <c r="BM1185" s="31">
        <v>2307.2436544895199</v>
      </c>
      <c r="BN1185" s="31">
        <v>0</v>
      </c>
      <c r="BO1185" s="31">
        <v>0</v>
      </c>
      <c r="BP1185" s="31">
        <v>0</v>
      </c>
      <c r="BQ1185" s="31">
        <v>0</v>
      </c>
      <c r="BR1185" s="31">
        <v>214165.94213295</v>
      </c>
      <c r="BS1185" s="31">
        <v>868855.37871551502</v>
      </c>
      <c r="BT1185" s="31">
        <v>105580.581799507</v>
      </c>
      <c r="BU1185" s="31">
        <v>0</v>
      </c>
      <c r="BV1185" s="31">
        <v>136901.44561004601</v>
      </c>
      <c r="BW1185" s="31">
        <v>9034.5185196399707</v>
      </c>
      <c r="BX1185" s="31">
        <v>0</v>
      </c>
      <c r="BY1185" s="31">
        <v>0</v>
      </c>
      <c r="BZ1185" s="31">
        <v>0</v>
      </c>
      <c r="CA1185" s="31">
        <v>4381.37641298771</v>
      </c>
      <c r="CB1185" s="31">
        <v>514447.21665954601</v>
      </c>
      <c r="CC1185" s="31">
        <v>4058471.3379821801</v>
      </c>
      <c r="CD1185" s="31">
        <v>1325289.1780242899</v>
      </c>
      <c r="CE1185" s="31">
        <v>75.3285341765732</v>
      </c>
      <c r="CF1185" s="31">
        <v>15039.867012262301</v>
      </c>
      <c r="CG1185" s="31">
        <v>106394.816366196</v>
      </c>
      <c r="CH1185" s="31">
        <v>9034.5185196399707</v>
      </c>
      <c r="CI1185" s="31">
        <v>4456.2281702160799</v>
      </c>
      <c r="CJ1185" s="31">
        <v>529491.34043121303</v>
      </c>
      <c r="CK1185" s="31">
        <v>4163460.6993102999</v>
      </c>
      <c r="CL1185" s="31">
        <v>1334635.97906494</v>
      </c>
      <c r="CM1185" s="31">
        <v>5344.7122077345803</v>
      </c>
      <c r="CN1185" s="31">
        <v>806512.93586731004</v>
      </c>
      <c r="CO1185" s="31">
        <v>5027477.8730468797</v>
      </c>
      <c r="CP1185" s="31">
        <v>1334635.97906494</v>
      </c>
    </row>
    <row r="1186" spans="1:94">
      <c r="A1186" s="138" t="s">
        <v>86</v>
      </c>
      <c r="B1186" s="163">
        <v>39326</v>
      </c>
      <c r="C1186" s="31">
        <v>4010.2354269027701</v>
      </c>
      <c r="D1186" s="31">
        <v>0</v>
      </c>
      <c r="E1186" s="31">
        <v>454.87790708988899</v>
      </c>
      <c r="F1186" s="31">
        <v>159.688693977892</v>
      </c>
      <c r="G1186" s="31">
        <v>0</v>
      </c>
      <c r="H1186" s="31">
        <v>13.1773568327772</v>
      </c>
      <c r="I1186" s="31">
        <v>0</v>
      </c>
      <c r="J1186" s="31">
        <v>824.80652114003897</v>
      </c>
      <c r="K1186" s="31">
        <v>0</v>
      </c>
      <c r="L1186" s="31">
        <v>622.75922884792101</v>
      </c>
      <c r="M1186" s="31">
        <v>1004.67735219002</v>
      </c>
      <c r="N1186" s="31">
        <v>1885.89639081061</v>
      </c>
      <c r="O1186" s="31">
        <v>845.05628953129099</v>
      </c>
      <c r="P1186" s="31">
        <v>0</v>
      </c>
      <c r="Q1186" s="31">
        <v>216.30041614919901</v>
      </c>
      <c r="R1186" s="31">
        <v>61.692096985410899</v>
      </c>
      <c r="S1186" s="31">
        <v>0</v>
      </c>
      <c r="T1186" s="31">
        <v>19.465988417156002</v>
      </c>
      <c r="U1186" s="31">
        <v>910.53781568259001</v>
      </c>
      <c r="V1186" s="31">
        <v>454204.45229721098</v>
      </c>
      <c r="W1186" s="31">
        <v>0</v>
      </c>
      <c r="X1186" s="31">
        <v>70255.752745628401</v>
      </c>
      <c r="Y1186" s="31">
        <v>12441.0916537046</v>
      </c>
      <c r="Z1186" s="31">
        <v>0</v>
      </c>
      <c r="AA1186" s="31">
        <v>3353.13352066278</v>
      </c>
      <c r="AB1186" s="31">
        <v>0</v>
      </c>
      <c r="AC1186" s="31">
        <v>266009.59723281901</v>
      </c>
      <c r="AD1186" s="31">
        <v>0</v>
      </c>
      <c r="AE1186" s="31">
        <v>40949.007652759603</v>
      </c>
      <c r="AF1186" s="31">
        <v>96305.858564376802</v>
      </c>
      <c r="AG1186" s="31">
        <v>268315.42462539702</v>
      </c>
      <c r="AH1186" s="31">
        <v>68726.445453643799</v>
      </c>
      <c r="AI1186" s="31">
        <v>0</v>
      </c>
      <c r="AJ1186" s="31">
        <v>50324.015258789099</v>
      </c>
      <c r="AK1186" s="31">
        <v>12390.2760810852</v>
      </c>
      <c r="AL1186" s="31">
        <v>0</v>
      </c>
      <c r="AM1186" s="31">
        <v>4022.04240220785</v>
      </c>
      <c r="AN1186" s="31">
        <v>283654.89215087902</v>
      </c>
      <c r="AO1186" s="31">
        <v>3635148.28588867</v>
      </c>
      <c r="AP1186" s="31">
        <v>0</v>
      </c>
      <c r="AQ1186" s="31">
        <v>526586.42709350598</v>
      </c>
      <c r="AR1186" s="31">
        <v>94694.982837677002</v>
      </c>
      <c r="AS1186" s="31">
        <v>0</v>
      </c>
      <c r="AT1186" s="31">
        <v>24326.9834148884</v>
      </c>
      <c r="AU1186" s="31">
        <v>0</v>
      </c>
      <c r="AV1186" s="31">
        <v>846461.84163665795</v>
      </c>
      <c r="AW1186" s="31">
        <v>0</v>
      </c>
      <c r="AX1186" s="31">
        <v>345174.33903884899</v>
      </c>
      <c r="AY1186" s="31">
        <v>791150.359375</v>
      </c>
      <c r="AZ1186" s="31">
        <v>2081910.94920349</v>
      </c>
      <c r="BA1186" s="31">
        <v>553321.279975891</v>
      </c>
      <c r="BB1186" s="31">
        <v>0</v>
      </c>
      <c r="BC1186" s="31">
        <v>384087.29212188697</v>
      </c>
      <c r="BD1186" s="31">
        <v>92541.410603523298</v>
      </c>
      <c r="BE1186" s="31">
        <v>0</v>
      </c>
      <c r="BF1186" s="31">
        <v>27911.672052383401</v>
      </c>
      <c r="BG1186" s="31">
        <v>895211.09945678699</v>
      </c>
      <c r="BH1186" s="31">
        <v>1178596.0501403799</v>
      </c>
      <c r="BI1186" s="31">
        <v>0</v>
      </c>
      <c r="BJ1186" s="31">
        <v>182544.92883873</v>
      </c>
      <c r="BK1186" s="31">
        <v>42363.559165954597</v>
      </c>
      <c r="BL1186" s="31">
        <v>8024.1650801897003</v>
      </c>
      <c r="BM1186" s="31">
        <v>3173.1901441216501</v>
      </c>
      <c r="BN1186" s="31">
        <v>0</v>
      </c>
      <c r="BO1186" s="31">
        <v>0</v>
      </c>
      <c r="BP1186" s="31">
        <v>0</v>
      </c>
      <c r="BQ1186" s="31">
        <v>0</v>
      </c>
      <c r="BR1186" s="31">
        <v>222590.24796676601</v>
      </c>
      <c r="BS1186" s="31">
        <v>880568.028648376</v>
      </c>
      <c r="BT1186" s="31">
        <v>108201.588636398</v>
      </c>
      <c r="BU1186" s="31">
        <v>0</v>
      </c>
      <c r="BV1186" s="31">
        <v>149156.87498283401</v>
      </c>
      <c r="BW1186" s="31">
        <v>11307.1791168451</v>
      </c>
      <c r="BX1186" s="31">
        <v>0</v>
      </c>
      <c r="BY1186" s="31">
        <v>0</v>
      </c>
      <c r="BZ1186" s="31">
        <v>0</v>
      </c>
      <c r="CA1186" s="31">
        <v>4462.9420293569601</v>
      </c>
      <c r="CB1186" s="31">
        <v>525328.75540924096</v>
      </c>
      <c r="CC1186" s="31">
        <v>4164274.30609131</v>
      </c>
      <c r="CD1186" s="31">
        <v>1361365.6525115999</v>
      </c>
      <c r="CE1186" s="31">
        <v>80.473392895422904</v>
      </c>
      <c r="CF1186" s="31">
        <v>16682.393604517001</v>
      </c>
      <c r="CG1186" s="31">
        <v>121585.539179802</v>
      </c>
      <c r="CH1186" s="31">
        <v>11307.1791168451</v>
      </c>
      <c r="CI1186" s="31">
        <v>4543.2096688151396</v>
      </c>
      <c r="CJ1186" s="31">
        <v>542143.92066192604</v>
      </c>
      <c r="CK1186" s="31">
        <v>4284728.7991943397</v>
      </c>
      <c r="CL1186" s="31">
        <v>1373171.9600830099</v>
      </c>
      <c r="CM1186" s="31">
        <v>5451.7320716977101</v>
      </c>
      <c r="CN1186" s="31">
        <v>824748.52548980701</v>
      </c>
      <c r="CO1186" s="31">
        <v>5174263.6302490197</v>
      </c>
      <c r="CP1186" s="31">
        <v>1373171.9600830099</v>
      </c>
    </row>
    <row r="1187" spans="1:94">
      <c r="A1187" s="138" t="s">
        <v>86</v>
      </c>
      <c r="B1187" s="163">
        <v>39417</v>
      </c>
      <c r="C1187" s="31">
        <v>4093.1655997037901</v>
      </c>
      <c r="D1187" s="31">
        <v>0</v>
      </c>
      <c r="E1187" s="31">
        <v>466.07791732996702</v>
      </c>
      <c r="F1187" s="31">
        <v>173.221917944029</v>
      </c>
      <c r="G1187" s="31">
        <v>0</v>
      </c>
      <c r="H1187" s="31">
        <v>12.207735006697501</v>
      </c>
      <c r="I1187" s="31">
        <v>0</v>
      </c>
      <c r="J1187" s="31">
        <v>859.635285414755</v>
      </c>
      <c r="K1187" s="31">
        <v>0</v>
      </c>
      <c r="L1187" s="31">
        <v>617.65558077394996</v>
      </c>
      <c r="M1187" s="31">
        <v>1051.4115106910499</v>
      </c>
      <c r="N1187" s="31">
        <v>1884.27566805482</v>
      </c>
      <c r="O1187" s="31">
        <v>877.56234837323404</v>
      </c>
      <c r="P1187" s="31">
        <v>0</v>
      </c>
      <c r="Q1187" s="31">
        <v>242.343486042693</v>
      </c>
      <c r="R1187" s="31">
        <v>69.177868060767693</v>
      </c>
      <c r="S1187" s="31">
        <v>0</v>
      </c>
      <c r="T1187" s="31">
        <v>22.6546469172463</v>
      </c>
      <c r="U1187" s="31">
        <v>931.02593635022595</v>
      </c>
      <c r="V1187" s="31">
        <v>462027.01912689197</v>
      </c>
      <c r="W1187" s="31">
        <v>0</v>
      </c>
      <c r="X1187" s="31">
        <v>69776.786495208697</v>
      </c>
      <c r="Y1187" s="31">
        <v>13520.468855261801</v>
      </c>
      <c r="Z1187" s="31">
        <v>0</v>
      </c>
      <c r="AA1187" s="31">
        <v>2764.3469384610698</v>
      </c>
      <c r="AB1187" s="31">
        <v>0</v>
      </c>
      <c r="AC1187" s="31">
        <v>266959.738044739</v>
      </c>
      <c r="AD1187" s="31">
        <v>0</v>
      </c>
      <c r="AE1187" s="31">
        <v>41047.300548076601</v>
      </c>
      <c r="AF1187" s="31">
        <v>97523.937320709199</v>
      </c>
      <c r="AG1187" s="31">
        <v>266605.253356934</v>
      </c>
      <c r="AH1187" s="31">
        <v>69625.797189712495</v>
      </c>
      <c r="AI1187" s="31">
        <v>0</v>
      </c>
      <c r="AJ1187" s="31">
        <v>56624.887214660601</v>
      </c>
      <c r="AK1187" s="31">
        <v>12318.286890506701</v>
      </c>
      <c r="AL1187" s="31">
        <v>0</v>
      </c>
      <c r="AM1187" s="31">
        <v>3892.7104243040098</v>
      </c>
      <c r="AN1187" s="31">
        <v>285445.06930923503</v>
      </c>
      <c r="AO1187" s="31">
        <v>3716390.8644714402</v>
      </c>
      <c r="AP1187" s="31">
        <v>0</v>
      </c>
      <c r="AQ1187" s="31">
        <v>528163.95439147903</v>
      </c>
      <c r="AR1187" s="31">
        <v>103731.806627274</v>
      </c>
      <c r="AS1187" s="31">
        <v>0</v>
      </c>
      <c r="AT1187" s="31">
        <v>20043.5628032684</v>
      </c>
      <c r="AU1187" s="31">
        <v>0</v>
      </c>
      <c r="AV1187" s="31">
        <v>871738.029769897</v>
      </c>
      <c r="AW1187" s="31">
        <v>0</v>
      </c>
      <c r="AX1187" s="31">
        <v>350195.33787536598</v>
      </c>
      <c r="AY1187" s="31">
        <v>805364.55484008801</v>
      </c>
      <c r="AZ1187" s="31">
        <v>2081376.43647766</v>
      </c>
      <c r="BA1187" s="31">
        <v>575758.18289947498</v>
      </c>
      <c r="BB1187" s="31">
        <v>0</v>
      </c>
      <c r="BC1187" s="31">
        <v>430404.63922500599</v>
      </c>
      <c r="BD1187" s="31">
        <v>90745.775374412493</v>
      </c>
      <c r="BE1187" s="31">
        <v>0</v>
      </c>
      <c r="BF1187" s="31">
        <v>27721.8894431591</v>
      </c>
      <c r="BG1187" s="31">
        <v>919687.81444549595</v>
      </c>
      <c r="BH1187" s="31">
        <v>1194736.80497742</v>
      </c>
      <c r="BI1187" s="31">
        <v>0</v>
      </c>
      <c r="BJ1187" s="31">
        <v>183761.796262741</v>
      </c>
      <c r="BK1187" s="31">
        <v>42600.477946281397</v>
      </c>
      <c r="BL1187" s="31">
        <v>8214.6794449090994</v>
      </c>
      <c r="BM1187" s="31">
        <v>2660.7413604855501</v>
      </c>
      <c r="BN1187" s="31">
        <v>0</v>
      </c>
      <c r="BO1187" s="31">
        <v>0</v>
      </c>
      <c r="BP1187" s="31">
        <v>0</v>
      </c>
      <c r="BQ1187" s="31">
        <v>0</v>
      </c>
      <c r="BR1187" s="31">
        <v>233198.37315559399</v>
      </c>
      <c r="BS1187" s="31">
        <v>871171.238929749</v>
      </c>
      <c r="BT1187" s="31">
        <v>112019.904816628</v>
      </c>
      <c r="BU1187" s="31">
        <v>0</v>
      </c>
      <c r="BV1187" s="31">
        <v>164095.15373039199</v>
      </c>
      <c r="BW1187" s="31">
        <v>10764.9083296061</v>
      </c>
      <c r="BX1187" s="31">
        <v>0</v>
      </c>
      <c r="BY1187" s="31">
        <v>0</v>
      </c>
      <c r="BZ1187" s="31">
        <v>0</v>
      </c>
      <c r="CA1187" s="31">
        <v>4564.0333744883501</v>
      </c>
      <c r="CB1187" s="31">
        <v>531605.16076660203</v>
      </c>
      <c r="CC1187" s="31">
        <v>4243001.9436035203</v>
      </c>
      <c r="CD1187" s="31">
        <v>1382102.63871765</v>
      </c>
      <c r="CE1187" s="31">
        <v>85.570555116981296</v>
      </c>
      <c r="CF1187" s="31">
        <v>15614.0967351198</v>
      </c>
      <c r="CG1187" s="31">
        <v>116314.611174583</v>
      </c>
      <c r="CH1187" s="31">
        <v>10764.9083296061</v>
      </c>
      <c r="CI1187" s="31">
        <v>4650.6784315705299</v>
      </c>
      <c r="CJ1187" s="31">
        <v>547148.18275451695</v>
      </c>
      <c r="CK1187" s="31">
        <v>4360257.3947753897</v>
      </c>
      <c r="CL1187" s="31">
        <v>1391175.4253845201</v>
      </c>
      <c r="CM1187" s="31">
        <v>5579.1628805994997</v>
      </c>
      <c r="CN1187" s="31">
        <v>832794.70079040504</v>
      </c>
      <c r="CO1187" s="31">
        <v>5284682.4969482403</v>
      </c>
      <c r="CP1187" s="31">
        <v>1391175.4253845201</v>
      </c>
    </row>
    <row r="1188" spans="1:94">
      <c r="A1188" s="138" t="s">
        <v>86</v>
      </c>
      <c r="B1188" s="163">
        <v>39508</v>
      </c>
      <c r="C1188" s="31">
        <v>4171.4553225040399</v>
      </c>
      <c r="D1188" s="31">
        <v>0</v>
      </c>
      <c r="E1188" s="31">
        <v>466.36956721171703</v>
      </c>
      <c r="F1188" s="31">
        <v>177.90018336847399</v>
      </c>
      <c r="G1188" s="31">
        <v>0</v>
      </c>
      <c r="H1188" s="31">
        <v>9.9869535630568897</v>
      </c>
      <c r="I1188" s="31">
        <v>0</v>
      </c>
      <c r="J1188" s="31">
        <v>892.71596231311605</v>
      </c>
      <c r="K1188" s="31">
        <v>0</v>
      </c>
      <c r="L1188" s="31">
        <v>628.42362646758602</v>
      </c>
      <c r="M1188" s="31">
        <v>1050.6934985518501</v>
      </c>
      <c r="N1188" s="31">
        <v>1896.4029439389701</v>
      </c>
      <c r="O1188" s="31">
        <v>905.55556865036499</v>
      </c>
      <c r="P1188" s="31">
        <v>0</v>
      </c>
      <c r="Q1188" s="31">
        <v>254.48003371805001</v>
      </c>
      <c r="R1188" s="31">
        <v>64.8977574994788</v>
      </c>
      <c r="S1188" s="31">
        <v>0</v>
      </c>
      <c r="T1188" s="31">
        <v>17.236078151501701</v>
      </c>
      <c r="U1188" s="31">
        <v>953.25350237637804</v>
      </c>
      <c r="V1188" s="31">
        <v>474590.49491119402</v>
      </c>
      <c r="W1188" s="31">
        <v>0</v>
      </c>
      <c r="X1188" s="31">
        <v>67740.651576995893</v>
      </c>
      <c r="Y1188" s="31">
        <v>13072.8776196241</v>
      </c>
      <c r="Z1188" s="31">
        <v>0</v>
      </c>
      <c r="AA1188" s="31">
        <v>2540.9617008566902</v>
      </c>
      <c r="AB1188" s="31">
        <v>0</v>
      </c>
      <c r="AC1188" s="31">
        <v>270946.298591614</v>
      </c>
      <c r="AD1188" s="31">
        <v>0</v>
      </c>
      <c r="AE1188" s="31">
        <v>40064.553375244097</v>
      </c>
      <c r="AF1188" s="31">
        <v>98156.332231521606</v>
      </c>
      <c r="AG1188" s="31">
        <v>269416.610263824</v>
      </c>
      <c r="AH1188" s="31">
        <v>73618.796175003095</v>
      </c>
      <c r="AI1188" s="31">
        <v>0</v>
      </c>
      <c r="AJ1188" s="31">
        <v>61427.981643676801</v>
      </c>
      <c r="AK1188" s="31">
        <v>12775.327809453</v>
      </c>
      <c r="AL1188" s="31">
        <v>0</v>
      </c>
      <c r="AM1188" s="31">
        <v>3479.9684418439901</v>
      </c>
      <c r="AN1188" s="31">
        <v>283372.13392639201</v>
      </c>
      <c r="AO1188" s="31">
        <v>3840916.2524108901</v>
      </c>
      <c r="AP1188" s="31">
        <v>0</v>
      </c>
      <c r="AQ1188" s="31">
        <v>517534.22996902501</v>
      </c>
      <c r="AR1188" s="31">
        <v>106010.533281326</v>
      </c>
      <c r="AS1188" s="31">
        <v>0</v>
      </c>
      <c r="AT1188" s="31">
        <v>19264.545521736101</v>
      </c>
      <c r="AU1188" s="31">
        <v>0</v>
      </c>
      <c r="AV1188" s="31">
        <v>903114.99102020299</v>
      </c>
      <c r="AW1188" s="31">
        <v>0</v>
      </c>
      <c r="AX1188" s="31">
        <v>341067.95595550502</v>
      </c>
      <c r="AY1188" s="31">
        <v>821539.37667083705</v>
      </c>
      <c r="AZ1188" s="31">
        <v>2113036.2835388202</v>
      </c>
      <c r="BA1188" s="31">
        <v>618038.61439514195</v>
      </c>
      <c r="BB1188" s="31">
        <v>0</v>
      </c>
      <c r="BC1188" s="31">
        <v>470239.809112549</v>
      </c>
      <c r="BD1188" s="31">
        <v>94039.688251495405</v>
      </c>
      <c r="BE1188" s="31">
        <v>0</v>
      </c>
      <c r="BF1188" s="31">
        <v>26138.5397453308</v>
      </c>
      <c r="BG1188" s="31">
        <v>937734.47493743896</v>
      </c>
      <c r="BH1188" s="31">
        <v>1119071.0245666499</v>
      </c>
      <c r="BI1188" s="31">
        <v>0</v>
      </c>
      <c r="BJ1188" s="31">
        <v>171831.47607040399</v>
      </c>
      <c r="BK1188" s="31">
        <v>39191.752980232202</v>
      </c>
      <c r="BL1188" s="31">
        <v>8924.8791161775607</v>
      </c>
      <c r="BM1188" s="31">
        <v>2592.5858214497598</v>
      </c>
      <c r="BN1188" s="31">
        <v>0</v>
      </c>
      <c r="BO1188" s="31">
        <v>0</v>
      </c>
      <c r="BP1188" s="31">
        <v>0</v>
      </c>
      <c r="BQ1188" s="31">
        <v>0</v>
      </c>
      <c r="BR1188" s="31">
        <v>205350.17279624901</v>
      </c>
      <c r="BS1188" s="31">
        <v>801000.24887084996</v>
      </c>
      <c r="BT1188" s="31">
        <v>120242.208960533</v>
      </c>
      <c r="BU1188" s="31">
        <v>0</v>
      </c>
      <c r="BV1188" s="31">
        <v>164165.72391510001</v>
      </c>
      <c r="BW1188" s="31">
        <v>11277.583812475201</v>
      </c>
      <c r="BX1188" s="31">
        <v>0</v>
      </c>
      <c r="BY1188" s="31">
        <v>0</v>
      </c>
      <c r="BZ1188" s="31">
        <v>0</v>
      </c>
      <c r="CA1188" s="31">
        <v>4646.4664778709403</v>
      </c>
      <c r="CB1188" s="31">
        <v>541969.84254455601</v>
      </c>
      <c r="CC1188" s="31">
        <v>4361036.57067871</v>
      </c>
      <c r="CD1188" s="31">
        <v>1288544.31324768</v>
      </c>
      <c r="CE1188" s="31">
        <v>85.085872218012796</v>
      </c>
      <c r="CF1188" s="31">
        <v>16481.863444566701</v>
      </c>
      <c r="CG1188" s="31">
        <v>121068.653551102</v>
      </c>
      <c r="CH1188" s="31">
        <v>11277.583812475201</v>
      </c>
      <c r="CI1188" s="31">
        <v>4731.2666347026798</v>
      </c>
      <c r="CJ1188" s="31">
        <v>558379.23534393299</v>
      </c>
      <c r="CK1188" s="31">
        <v>4483136.51672363</v>
      </c>
      <c r="CL1188" s="31">
        <v>1300554.3904266399</v>
      </c>
      <c r="CM1188" s="31">
        <v>5678.8815745711299</v>
      </c>
      <c r="CN1188" s="31">
        <v>843189.36621093797</v>
      </c>
      <c r="CO1188" s="31">
        <v>5426222.6585082998</v>
      </c>
      <c r="CP1188" s="31">
        <v>1300554.3904266399</v>
      </c>
    </row>
    <row r="1189" spans="1:94">
      <c r="A1189" s="138" t="s">
        <v>86</v>
      </c>
      <c r="B1189" s="163">
        <v>39600</v>
      </c>
      <c r="C1189" s="31">
        <v>4208.3489718437204</v>
      </c>
      <c r="D1189" s="31">
        <v>0</v>
      </c>
      <c r="E1189" s="31">
        <v>455.17064682021697</v>
      </c>
      <c r="F1189" s="31">
        <v>172.67963371798399</v>
      </c>
      <c r="G1189" s="31">
        <v>0</v>
      </c>
      <c r="H1189" s="31">
        <v>11.624116009566899</v>
      </c>
      <c r="I1189" s="31">
        <v>0</v>
      </c>
      <c r="J1189" s="31">
        <v>923.25825999677204</v>
      </c>
      <c r="K1189" s="31">
        <v>0</v>
      </c>
      <c r="L1189" s="31">
        <v>649.76947456598305</v>
      </c>
      <c r="M1189" s="31">
        <v>1066.40990446508</v>
      </c>
      <c r="N1189" s="31">
        <v>1869.1486501693701</v>
      </c>
      <c r="O1189" s="31">
        <v>927.41105196625006</v>
      </c>
      <c r="P1189" s="31">
        <v>0</v>
      </c>
      <c r="Q1189" s="31">
        <v>254.14499838463999</v>
      </c>
      <c r="R1189" s="31">
        <v>76.533323816955104</v>
      </c>
      <c r="S1189" s="31">
        <v>0</v>
      </c>
      <c r="T1189" s="31">
        <v>15.4613784668036</v>
      </c>
      <c r="U1189" s="31">
        <v>967.364497259259</v>
      </c>
      <c r="V1189" s="31">
        <v>485176.22795486503</v>
      </c>
      <c r="W1189" s="31">
        <v>0</v>
      </c>
      <c r="X1189" s="31">
        <v>65292.9892315865</v>
      </c>
      <c r="Y1189" s="31">
        <v>12602.9230383635</v>
      </c>
      <c r="Z1189" s="31">
        <v>0</v>
      </c>
      <c r="AA1189" s="31">
        <v>2869.9407104253801</v>
      </c>
      <c r="AB1189" s="31">
        <v>0</v>
      </c>
      <c r="AC1189" s="31">
        <v>282332.226638794</v>
      </c>
      <c r="AD1189" s="31">
        <v>0</v>
      </c>
      <c r="AE1189" s="31">
        <v>42208.759455680804</v>
      </c>
      <c r="AF1189" s="31">
        <v>100514.89108848599</v>
      </c>
      <c r="AG1189" s="31">
        <v>266839.27265167201</v>
      </c>
      <c r="AH1189" s="31">
        <v>76641.315726280198</v>
      </c>
      <c r="AI1189" s="31">
        <v>0</v>
      </c>
      <c r="AJ1189" s="31">
        <v>64884.925755024</v>
      </c>
      <c r="AK1189" s="31">
        <v>13730.411988616001</v>
      </c>
      <c r="AL1189" s="31">
        <v>0</v>
      </c>
      <c r="AM1189" s="31">
        <v>3034.52934870124</v>
      </c>
      <c r="AN1189" s="31">
        <v>290231.56958770799</v>
      </c>
      <c r="AO1189" s="31">
        <v>3952367.9190978999</v>
      </c>
      <c r="AP1189" s="31">
        <v>0</v>
      </c>
      <c r="AQ1189" s="31">
        <v>509024.698490143</v>
      </c>
      <c r="AR1189" s="31">
        <v>101208.15111637099</v>
      </c>
      <c r="AS1189" s="31">
        <v>0</v>
      </c>
      <c r="AT1189" s="31">
        <v>21957.805667161902</v>
      </c>
      <c r="AU1189" s="31">
        <v>0</v>
      </c>
      <c r="AV1189" s="31">
        <v>950463.08486175502</v>
      </c>
      <c r="AW1189" s="31">
        <v>0</v>
      </c>
      <c r="AX1189" s="31">
        <v>369433.60696792603</v>
      </c>
      <c r="AY1189" s="31">
        <v>853497.28610992397</v>
      </c>
      <c r="AZ1189" s="31">
        <v>2100809.5264282199</v>
      </c>
      <c r="BA1189" s="31">
        <v>646917.05502319301</v>
      </c>
      <c r="BB1189" s="31">
        <v>0</v>
      </c>
      <c r="BC1189" s="31">
        <v>499767.15399932902</v>
      </c>
      <c r="BD1189" s="31">
        <v>101509.58835411099</v>
      </c>
      <c r="BE1189" s="31">
        <v>0</v>
      </c>
      <c r="BF1189" s="31">
        <v>23242.657894849799</v>
      </c>
      <c r="BG1189" s="31">
        <v>971950.72057342494</v>
      </c>
      <c r="BH1189" s="31">
        <v>1144925.6630554199</v>
      </c>
      <c r="BI1189" s="31">
        <v>0</v>
      </c>
      <c r="BJ1189" s="31">
        <v>176941.09613799999</v>
      </c>
      <c r="BK1189" s="31">
        <v>37235.219727992997</v>
      </c>
      <c r="BL1189" s="31">
        <v>8979.42723572254</v>
      </c>
      <c r="BM1189" s="31">
        <v>3072.9291822016198</v>
      </c>
      <c r="BN1189" s="31">
        <v>0</v>
      </c>
      <c r="BO1189" s="31">
        <v>0</v>
      </c>
      <c r="BP1189" s="31">
        <v>0</v>
      </c>
      <c r="BQ1189" s="31">
        <v>0</v>
      </c>
      <c r="BR1189" s="31">
        <v>212706.55727004999</v>
      </c>
      <c r="BS1189" s="31">
        <v>806497.88975524902</v>
      </c>
      <c r="BT1189" s="31">
        <v>126089.863391876</v>
      </c>
      <c r="BU1189" s="31">
        <v>0</v>
      </c>
      <c r="BV1189" s="31">
        <v>174497.493074417</v>
      </c>
      <c r="BW1189" s="31">
        <v>12204.928579688099</v>
      </c>
      <c r="BX1189" s="31">
        <v>0</v>
      </c>
      <c r="BY1189" s="31">
        <v>0</v>
      </c>
      <c r="BZ1189" s="31">
        <v>0</v>
      </c>
      <c r="CA1189" s="31">
        <v>4670.1221559047699</v>
      </c>
      <c r="CB1189" s="31">
        <v>551092.101799011</v>
      </c>
      <c r="CC1189" s="31">
        <v>4464887.55041504</v>
      </c>
      <c r="CD1189" s="31">
        <v>1321515.1284942599</v>
      </c>
      <c r="CE1189" s="31">
        <v>92.295225737616406</v>
      </c>
      <c r="CF1189" s="31">
        <v>16883.152876615499</v>
      </c>
      <c r="CG1189" s="31">
        <v>125126.30598068199</v>
      </c>
      <c r="CH1189" s="31">
        <v>12204.928579688099</v>
      </c>
      <c r="CI1189" s="31">
        <v>4761.5421823859197</v>
      </c>
      <c r="CJ1189" s="31">
        <v>567984.41770172096</v>
      </c>
      <c r="CK1189" s="31">
        <v>4589121.7842407199</v>
      </c>
      <c r="CL1189" s="31">
        <v>1334286.0012817399</v>
      </c>
      <c r="CM1189" s="31">
        <v>5728.3525055050904</v>
      </c>
      <c r="CN1189" s="31">
        <v>857075.439064026</v>
      </c>
      <c r="CO1189" s="31">
        <v>5555317.1883544903</v>
      </c>
      <c r="CP1189" s="31">
        <v>1334286.0012817399</v>
      </c>
    </row>
    <row r="1190" spans="1:94">
      <c r="A1190" s="138" t="s">
        <v>86</v>
      </c>
      <c r="B1190" s="163">
        <v>39692</v>
      </c>
      <c r="C1190" s="31">
        <v>4278.8645149469403</v>
      </c>
      <c r="D1190" s="31">
        <v>0</v>
      </c>
      <c r="E1190" s="31">
        <v>439.63053518906202</v>
      </c>
      <c r="F1190" s="31">
        <v>163.91425661183899</v>
      </c>
      <c r="G1190" s="31">
        <v>0</v>
      </c>
      <c r="H1190" s="31">
        <v>12.0712501455564</v>
      </c>
      <c r="I1190" s="31">
        <v>0</v>
      </c>
      <c r="J1190" s="31">
        <v>944.78709722310305</v>
      </c>
      <c r="K1190" s="31">
        <v>0</v>
      </c>
      <c r="L1190" s="31">
        <v>600.46006858348801</v>
      </c>
      <c r="M1190" s="31">
        <v>1108.25504645705</v>
      </c>
      <c r="N1190" s="31">
        <v>1885.8387681245799</v>
      </c>
      <c r="O1190" s="31">
        <v>948.78542135655903</v>
      </c>
      <c r="P1190" s="31">
        <v>0</v>
      </c>
      <c r="Q1190" s="31">
        <v>250.991279421374</v>
      </c>
      <c r="R1190" s="31">
        <v>65.342793596908507</v>
      </c>
      <c r="S1190" s="31">
        <v>0</v>
      </c>
      <c r="T1190" s="31">
        <v>19.312475081300398</v>
      </c>
      <c r="U1190" s="31">
        <v>982.21638425439596</v>
      </c>
      <c r="V1190" s="31">
        <v>489149.54216384899</v>
      </c>
      <c r="W1190" s="31">
        <v>0</v>
      </c>
      <c r="X1190" s="31">
        <v>62784.543099403403</v>
      </c>
      <c r="Y1190" s="31">
        <v>12545.5671812296</v>
      </c>
      <c r="Z1190" s="31">
        <v>0</v>
      </c>
      <c r="AA1190" s="31">
        <v>2654.5100191235501</v>
      </c>
      <c r="AB1190" s="31">
        <v>0</v>
      </c>
      <c r="AC1190" s="31">
        <v>285008.95272827102</v>
      </c>
      <c r="AD1190" s="31">
        <v>0</v>
      </c>
      <c r="AE1190" s="31">
        <v>36636.476118087798</v>
      </c>
      <c r="AF1190" s="31">
        <v>104740.311905861</v>
      </c>
      <c r="AG1190" s="31">
        <v>265209.72881317098</v>
      </c>
      <c r="AH1190" s="31">
        <v>78037.022051811204</v>
      </c>
      <c r="AI1190" s="31">
        <v>0</v>
      </c>
      <c r="AJ1190" s="31">
        <v>66684.706821441694</v>
      </c>
      <c r="AK1190" s="31">
        <v>11865.830832481401</v>
      </c>
      <c r="AL1190" s="31">
        <v>0</v>
      </c>
      <c r="AM1190" s="31">
        <v>3400.90290215611</v>
      </c>
      <c r="AN1190" s="31">
        <v>291649.80894088699</v>
      </c>
      <c r="AO1190" s="31">
        <v>4021492.00067139</v>
      </c>
      <c r="AP1190" s="31">
        <v>0</v>
      </c>
      <c r="AQ1190" s="31">
        <v>497111.26855468802</v>
      </c>
      <c r="AR1190" s="31">
        <v>100180.383921623</v>
      </c>
      <c r="AS1190" s="31">
        <v>0</v>
      </c>
      <c r="AT1190" s="31">
        <v>21499.647065162699</v>
      </c>
      <c r="AU1190" s="31">
        <v>0</v>
      </c>
      <c r="AV1190" s="31">
        <v>976203.54470062302</v>
      </c>
      <c r="AW1190" s="31">
        <v>0</v>
      </c>
      <c r="AX1190" s="31">
        <v>330517.82923889201</v>
      </c>
      <c r="AY1190" s="31">
        <v>898679.44573211705</v>
      </c>
      <c r="AZ1190" s="31">
        <v>2098386.9678039602</v>
      </c>
      <c r="BA1190" s="31">
        <v>662306.422943115</v>
      </c>
      <c r="BB1190" s="31">
        <v>0</v>
      </c>
      <c r="BC1190" s="31">
        <v>515312.32572555501</v>
      </c>
      <c r="BD1190" s="31">
        <v>87823.845872878999</v>
      </c>
      <c r="BE1190" s="31">
        <v>0</v>
      </c>
      <c r="BF1190" s="31">
        <v>27240.884647130999</v>
      </c>
      <c r="BG1190" s="31">
        <v>995835.14223480201</v>
      </c>
      <c r="BH1190" s="31">
        <v>1158952.89543152</v>
      </c>
      <c r="BI1190" s="31">
        <v>0</v>
      </c>
      <c r="BJ1190" s="31">
        <v>171013.09604835499</v>
      </c>
      <c r="BK1190" s="31">
        <v>37542.623709678701</v>
      </c>
      <c r="BL1190" s="31">
        <v>8171.1375902891205</v>
      </c>
      <c r="BM1190" s="31">
        <v>2406.5604059100201</v>
      </c>
      <c r="BN1190" s="31">
        <v>0</v>
      </c>
      <c r="BO1190" s="31">
        <v>0</v>
      </c>
      <c r="BP1190" s="31">
        <v>0</v>
      </c>
      <c r="BQ1190" s="31">
        <v>0</v>
      </c>
      <c r="BR1190" s="31">
        <v>223195.77726173401</v>
      </c>
      <c r="BS1190" s="31">
        <v>800539.12019348098</v>
      </c>
      <c r="BT1190" s="31">
        <v>129120.21940135999</v>
      </c>
      <c r="BU1190" s="31">
        <v>0</v>
      </c>
      <c r="BV1190" s="31">
        <v>178568.04774665801</v>
      </c>
      <c r="BW1190" s="31">
        <v>10757.1881861687</v>
      </c>
      <c r="BX1190" s="31">
        <v>0</v>
      </c>
      <c r="BY1190" s="31">
        <v>0</v>
      </c>
      <c r="BZ1190" s="31">
        <v>0</v>
      </c>
      <c r="CA1190" s="31">
        <v>4712.6881637573197</v>
      </c>
      <c r="CB1190" s="31">
        <v>552430.75844573998</v>
      </c>
      <c r="CC1190" s="31">
        <v>4519699.13879395</v>
      </c>
      <c r="CD1190" s="31">
        <v>1330151.92747498</v>
      </c>
      <c r="CE1190" s="31">
        <v>84.365497017279296</v>
      </c>
      <c r="CF1190" s="31">
        <v>15373.307592988</v>
      </c>
      <c r="CG1190" s="31">
        <v>114947.096636772</v>
      </c>
      <c r="CH1190" s="31">
        <v>10757.1881861687</v>
      </c>
      <c r="CI1190" s="31">
        <v>4797.0686253309304</v>
      </c>
      <c r="CJ1190" s="31">
        <v>567999.01583862305</v>
      </c>
      <c r="CK1190" s="31">
        <v>4633770.4362182599</v>
      </c>
      <c r="CL1190" s="31">
        <v>1341188.61933899</v>
      </c>
      <c r="CM1190" s="31">
        <v>5774.89999181032</v>
      </c>
      <c r="CN1190" s="31">
        <v>858888.04322814895</v>
      </c>
      <c r="CO1190" s="31">
        <v>5621870.7944946298</v>
      </c>
      <c r="CP1190" s="31">
        <v>1341188.61933899</v>
      </c>
    </row>
    <row r="1191" spans="1:94">
      <c r="A1191" s="138" t="s">
        <v>86</v>
      </c>
      <c r="B1191" s="163">
        <v>39783</v>
      </c>
      <c r="C1191" s="31">
        <v>4315.0744429230699</v>
      </c>
      <c r="D1191" s="31">
        <v>0</v>
      </c>
      <c r="E1191" s="31">
        <v>407.53452724963398</v>
      </c>
      <c r="F1191" s="31">
        <v>154.34175596758701</v>
      </c>
      <c r="G1191" s="31">
        <v>0</v>
      </c>
      <c r="H1191" s="31">
        <v>12.481537895626399</v>
      </c>
      <c r="I1191" s="31">
        <v>0</v>
      </c>
      <c r="J1191" s="31">
        <v>929.52032767236199</v>
      </c>
      <c r="K1191" s="31">
        <v>0</v>
      </c>
      <c r="L1191" s="31">
        <v>616.20369619876101</v>
      </c>
      <c r="M1191" s="31">
        <v>1112.5078309774401</v>
      </c>
      <c r="N1191" s="31">
        <v>1870.68162754178</v>
      </c>
      <c r="O1191" s="31">
        <v>962.10260049998794</v>
      </c>
      <c r="P1191" s="31">
        <v>0</v>
      </c>
      <c r="Q1191" s="31">
        <v>247.40034159086599</v>
      </c>
      <c r="R1191" s="31">
        <v>56.252520445734298</v>
      </c>
      <c r="S1191" s="31">
        <v>0</v>
      </c>
      <c r="T1191" s="31">
        <v>14.883213664288601</v>
      </c>
      <c r="U1191" s="31">
        <v>962.53483057022095</v>
      </c>
      <c r="V1191" s="31">
        <v>489710.25028991699</v>
      </c>
      <c r="W1191" s="31">
        <v>0</v>
      </c>
      <c r="X1191" s="31">
        <v>60722.122672557802</v>
      </c>
      <c r="Y1191" s="31">
        <v>13011.265321135499</v>
      </c>
      <c r="Z1191" s="31">
        <v>0</v>
      </c>
      <c r="AA1191" s="31">
        <v>3077.83745360374</v>
      </c>
      <c r="AB1191" s="31">
        <v>0</v>
      </c>
      <c r="AC1191" s="31">
        <v>280842.61707687401</v>
      </c>
      <c r="AD1191" s="31">
        <v>0</v>
      </c>
      <c r="AE1191" s="31">
        <v>35778.2677240372</v>
      </c>
      <c r="AF1191" s="31">
        <v>103201.694974899</v>
      </c>
      <c r="AG1191" s="31">
        <v>262611.958751678</v>
      </c>
      <c r="AH1191" s="31">
        <v>81600.487823486299</v>
      </c>
      <c r="AI1191" s="31">
        <v>0</v>
      </c>
      <c r="AJ1191" s="31">
        <v>66992.265043258696</v>
      </c>
      <c r="AK1191" s="31">
        <v>11480.038675546601</v>
      </c>
      <c r="AL1191" s="31">
        <v>0</v>
      </c>
      <c r="AM1191" s="31">
        <v>2670.7072835266599</v>
      </c>
      <c r="AN1191" s="31">
        <v>289402.19131088298</v>
      </c>
      <c r="AO1191" s="31">
        <v>4037617.6178283701</v>
      </c>
      <c r="AP1191" s="31">
        <v>0</v>
      </c>
      <c r="AQ1191" s="31">
        <v>489475.34633254999</v>
      </c>
      <c r="AR1191" s="31">
        <v>102562.21189594299</v>
      </c>
      <c r="AS1191" s="31">
        <v>0</v>
      </c>
      <c r="AT1191" s="31">
        <v>22867.7969622612</v>
      </c>
      <c r="AU1191" s="31">
        <v>0</v>
      </c>
      <c r="AV1191" s="31">
        <v>976841.35950470006</v>
      </c>
      <c r="AW1191" s="31">
        <v>0</v>
      </c>
      <c r="AX1191" s="31">
        <v>328429.227184296</v>
      </c>
      <c r="AY1191" s="31">
        <v>903980.47811889602</v>
      </c>
      <c r="AZ1191" s="31">
        <v>2082573.5077819801</v>
      </c>
      <c r="BA1191" s="31">
        <v>700689.57754516602</v>
      </c>
      <c r="BB1191" s="31">
        <v>0</v>
      </c>
      <c r="BC1191" s="31">
        <v>510365.45719909703</v>
      </c>
      <c r="BD1191" s="31">
        <v>84499.892678260803</v>
      </c>
      <c r="BE1191" s="31">
        <v>0</v>
      </c>
      <c r="BF1191" s="31">
        <v>18998.331129312501</v>
      </c>
      <c r="BG1191" s="31">
        <v>998572.17142486596</v>
      </c>
      <c r="BH1191" s="31">
        <v>1160318.43492126</v>
      </c>
      <c r="BI1191" s="31">
        <v>0</v>
      </c>
      <c r="BJ1191" s="31">
        <v>168892.42107009899</v>
      </c>
      <c r="BK1191" s="31">
        <v>38570.105823516802</v>
      </c>
      <c r="BL1191" s="31">
        <v>7180.7461380958603</v>
      </c>
      <c r="BM1191" s="31">
        <v>3127.2107132077199</v>
      </c>
      <c r="BN1191" s="31">
        <v>0</v>
      </c>
      <c r="BO1191" s="31">
        <v>0</v>
      </c>
      <c r="BP1191" s="31">
        <v>0</v>
      </c>
      <c r="BQ1191" s="31">
        <v>0</v>
      </c>
      <c r="BR1191" s="31">
        <v>228321.191198349</v>
      </c>
      <c r="BS1191" s="31">
        <v>791936.25728607201</v>
      </c>
      <c r="BT1191" s="31">
        <v>136332.41880416899</v>
      </c>
      <c r="BU1191" s="31">
        <v>0</v>
      </c>
      <c r="BV1191" s="31">
        <v>175520.228059769</v>
      </c>
      <c r="BW1191" s="31">
        <v>10261.4338078499</v>
      </c>
      <c r="BX1191" s="31">
        <v>0</v>
      </c>
      <c r="BY1191" s="31">
        <v>0</v>
      </c>
      <c r="BZ1191" s="31">
        <v>0</v>
      </c>
      <c r="CA1191" s="31">
        <v>4722.8028163313902</v>
      </c>
      <c r="CB1191" s="31">
        <v>550138.325546265</v>
      </c>
      <c r="CC1191" s="31">
        <v>4524104.4265747098</v>
      </c>
      <c r="CD1191" s="31">
        <v>1332176.5631408701</v>
      </c>
      <c r="CE1191" s="31">
        <v>68.114197607152207</v>
      </c>
      <c r="CF1191" s="31">
        <v>13822.517896294599</v>
      </c>
      <c r="CG1191" s="31">
        <v>102782.007070541</v>
      </c>
      <c r="CH1191" s="31">
        <v>10261.4338078499</v>
      </c>
      <c r="CI1191" s="31">
        <v>4791.8739217519797</v>
      </c>
      <c r="CJ1191" s="31">
        <v>563829.92336273205</v>
      </c>
      <c r="CK1191" s="31">
        <v>4627877.4924926804</v>
      </c>
      <c r="CL1191" s="31">
        <v>1340892.0820770301</v>
      </c>
      <c r="CM1191" s="31">
        <v>5756.6612479686701</v>
      </c>
      <c r="CN1191" s="31">
        <v>853901.52705383301</v>
      </c>
      <c r="CO1191" s="31">
        <v>5635492.3706665002</v>
      </c>
      <c r="CP1191" s="31">
        <v>1340892.0820770301</v>
      </c>
    </row>
    <row r="1192" spans="1:94">
      <c r="A1192" s="138" t="s">
        <v>86</v>
      </c>
      <c r="B1192" s="163">
        <v>39873</v>
      </c>
      <c r="C1192" s="31">
        <v>4357.85040533543</v>
      </c>
      <c r="D1192" s="31">
        <v>0</v>
      </c>
      <c r="E1192" s="31">
        <v>381.81240054965002</v>
      </c>
      <c r="F1192" s="31">
        <v>143.961398616433</v>
      </c>
      <c r="G1192" s="31">
        <v>0</v>
      </c>
      <c r="H1192" s="31">
        <v>12.1198729447788</v>
      </c>
      <c r="I1192" s="31">
        <v>0</v>
      </c>
      <c r="J1192" s="31">
        <v>964.582919046283</v>
      </c>
      <c r="K1192" s="31">
        <v>0</v>
      </c>
      <c r="L1192" s="31">
        <v>610.675396710634</v>
      </c>
      <c r="M1192" s="31">
        <v>1117.92326919734</v>
      </c>
      <c r="N1192" s="31">
        <v>1865.80800275505</v>
      </c>
      <c r="O1192" s="31">
        <v>984.48075956106197</v>
      </c>
      <c r="P1192" s="31">
        <v>0</v>
      </c>
      <c r="Q1192" s="31">
        <v>245.16661453619599</v>
      </c>
      <c r="R1192" s="31">
        <v>59.436611741315602</v>
      </c>
      <c r="S1192" s="31">
        <v>0</v>
      </c>
      <c r="T1192" s="31">
        <v>19.366290975362102</v>
      </c>
      <c r="U1192" s="31">
        <v>992.814752012491</v>
      </c>
      <c r="V1192" s="31">
        <v>487497.41261291498</v>
      </c>
      <c r="W1192" s="31">
        <v>0</v>
      </c>
      <c r="X1192" s="31">
        <v>60359.613183975198</v>
      </c>
      <c r="Y1192" s="31">
        <v>12499.3533233404</v>
      </c>
      <c r="Z1192" s="31">
        <v>0</v>
      </c>
      <c r="AA1192" s="31">
        <v>3168.2322283387198</v>
      </c>
      <c r="AB1192" s="31">
        <v>0</v>
      </c>
      <c r="AC1192" s="31">
        <v>291610.56166458101</v>
      </c>
      <c r="AD1192" s="31">
        <v>0</v>
      </c>
      <c r="AE1192" s="31">
        <v>35345.893647670702</v>
      </c>
      <c r="AF1192" s="31">
        <v>105213.781904221</v>
      </c>
      <c r="AG1192" s="31">
        <v>258715.59323310899</v>
      </c>
      <c r="AH1192" s="31">
        <v>82550.472786903396</v>
      </c>
      <c r="AI1192" s="31">
        <v>0</v>
      </c>
      <c r="AJ1192" s="31">
        <v>66699.654488563494</v>
      </c>
      <c r="AK1192" s="31">
        <v>11053.7585836649</v>
      </c>
      <c r="AL1192" s="31">
        <v>0</v>
      </c>
      <c r="AM1192" s="31">
        <v>3316.4784944951498</v>
      </c>
      <c r="AN1192" s="31">
        <v>297145.26554489101</v>
      </c>
      <c r="AO1192" s="31">
        <v>4042022.4888305701</v>
      </c>
      <c r="AP1192" s="31">
        <v>0</v>
      </c>
      <c r="AQ1192" s="31">
        <v>487276.654090881</v>
      </c>
      <c r="AR1192" s="31">
        <v>98685.065324783296</v>
      </c>
      <c r="AS1192" s="31">
        <v>0</v>
      </c>
      <c r="AT1192" s="31">
        <v>25394.2654819489</v>
      </c>
      <c r="AU1192" s="31">
        <v>0</v>
      </c>
      <c r="AV1192" s="31">
        <v>1031917.18183136</v>
      </c>
      <c r="AW1192" s="31">
        <v>0</v>
      </c>
      <c r="AX1192" s="31">
        <v>323695.565937042</v>
      </c>
      <c r="AY1192" s="31">
        <v>929952.64311981201</v>
      </c>
      <c r="AZ1192" s="31">
        <v>2063912.9912262</v>
      </c>
      <c r="BA1192" s="31">
        <v>708713.44316101098</v>
      </c>
      <c r="BB1192" s="31">
        <v>0</v>
      </c>
      <c r="BC1192" s="31">
        <v>510597.92384338402</v>
      </c>
      <c r="BD1192" s="31">
        <v>82543.831071853594</v>
      </c>
      <c r="BE1192" s="31">
        <v>0</v>
      </c>
      <c r="BF1192" s="31">
        <v>26494.755801916101</v>
      </c>
      <c r="BG1192" s="31">
        <v>1049321.6665802</v>
      </c>
      <c r="BH1192" s="31">
        <v>1166007.8510131801</v>
      </c>
      <c r="BI1192" s="31">
        <v>0</v>
      </c>
      <c r="BJ1192" s="31">
        <v>164028.00617981001</v>
      </c>
      <c r="BK1192" s="31">
        <v>38397.262241363504</v>
      </c>
      <c r="BL1192" s="31">
        <v>6698.3745336532602</v>
      </c>
      <c r="BM1192" s="31">
        <v>3506.1054187715099</v>
      </c>
      <c r="BN1192" s="31">
        <v>0</v>
      </c>
      <c r="BO1192" s="31">
        <v>0</v>
      </c>
      <c r="BP1192" s="31">
        <v>0</v>
      </c>
      <c r="BQ1192" s="31">
        <v>0</v>
      </c>
      <c r="BR1192" s="31">
        <v>227765.08763694801</v>
      </c>
      <c r="BS1192" s="31">
        <v>785372.54495239304</v>
      </c>
      <c r="BT1192" s="31">
        <v>138128.94035720799</v>
      </c>
      <c r="BU1192" s="31">
        <v>0</v>
      </c>
      <c r="BV1192" s="31">
        <v>177348.665391922</v>
      </c>
      <c r="BW1192" s="31">
        <v>10021.83824718</v>
      </c>
      <c r="BX1192" s="31">
        <v>0</v>
      </c>
      <c r="BY1192" s="31">
        <v>0</v>
      </c>
      <c r="BZ1192" s="31">
        <v>0</v>
      </c>
      <c r="CA1192" s="31">
        <v>4746.6046930551502</v>
      </c>
      <c r="CB1192" s="31">
        <v>547503.02396392799</v>
      </c>
      <c r="CC1192" s="31">
        <v>4530625.73474121</v>
      </c>
      <c r="CD1192" s="31">
        <v>1327556.2732696501</v>
      </c>
      <c r="CE1192" s="31">
        <v>78.341428479179697</v>
      </c>
      <c r="CF1192" s="31">
        <v>14647.117610693</v>
      </c>
      <c r="CG1192" s="31">
        <v>110336.77792453799</v>
      </c>
      <c r="CH1192" s="31">
        <v>10021.83824718</v>
      </c>
      <c r="CI1192" s="31">
        <v>4825.1036390662202</v>
      </c>
      <c r="CJ1192" s="31">
        <v>562204.30452728295</v>
      </c>
      <c r="CK1192" s="31">
        <v>4642019.0252075205</v>
      </c>
      <c r="CL1192" s="31">
        <v>1338444.24617004</v>
      </c>
      <c r="CM1192" s="31">
        <v>5808.2904681563396</v>
      </c>
      <c r="CN1192" s="31">
        <v>860535.861801147</v>
      </c>
      <c r="CO1192" s="31">
        <v>5697129.8851928702</v>
      </c>
      <c r="CP1192" s="31">
        <v>1338444.24617004</v>
      </c>
    </row>
    <row r="1193" spans="1:94">
      <c r="A1193" s="138" t="s">
        <v>86</v>
      </c>
      <c r="B1193" s="163">
        <v>39965</v>
      </c>
      <c r="C1193" s="31">
        <v>4404.8514057397797</v>
      </c>
      <c r="D1193" s="31">
        <v>0</v>
      </c>
      <c r="E1193" s="31">
        <v>369.57165962457702</v>
      </c>
      <c r="F1193" s="31">
        <v>138.87470433302201</v>
      </c>
      <c r="G1193" s="31">
        <v>0</v>
      </c>
      <c r="H1193" s="31">
        <v>10.479092468740401</v>
      </c>
      <c r="I1193" s="31">
        <v>0</v>
      </c>
      <c r="J1193" s="31">
        <v>1004.43945936859</v>
      </c>
      <c r="K1193" s="31">
        <v>0</v>
      </c>
      <c r="L1193" s="31">
        <v>620.10958448797498</v>
      </c>
      <c r="M1193" s="31">
        <v>1126.2177346050701</v>
      </c>
      <c r="N1193" s="31">
        <v>1844.9100174605801</v>
      </c>
      <c r="O1193" s="31">
        <v>1023.40701201558</v>
      </c>
      <c r="P1193" s="31">
        <v>0</v>
      </c>
      <c r="Q1193" s="31">
        <v>252.405451068655</v>
      </c>
      <c r="R1193" s="31">
        <v>59.900354786775999</v>
      </c>
      <c r="S1193" s="31">
        <v>0</v>
      </c>
      <c r="T1193" s="31">
        <v>17.494736055145001</v>
      </c>
      <c r="U1193" s="31">
        <v>1023.68120211363</v>
      </c>
      <c r="V1193" s="31">
        <v>495652.16820907599</v>
      </c>
      <c r="W1193" s="31">
        <v>0</v>
      </c>
      <c r="X1193" s="31">
        <v>52671.141261100798</v>
      </c>
      <c r="Y1193" s="31">
        <v>10070.291093111</v>
      </c>
      <c r="Z1193" s="31">
        <v>0</v>
      </c>
      <c r="AA1193" s="31">
        <v>2831.9513672590301</v>
      </c>
      <c r="AB1193" s="31">
        <v>0</v>
      </c>
      <c r="AC1193" s="31">
        <v>304053.45993423503</v>
      </c>
      <c r="AD1193" s="31">
        <v>0</v>
      </c>
      <c r="AE1193" s="31">
        <v>35543.392586708098</v>
      </c>
      <c r="AF1193" s="31">
        <v>104172.575386047</v>
      </c>
      <c r="AG1193" s="31">
        <v>259005.728752136</v>
      </c>
      <c r="AH1193" s="31">
        <v>85533.940304756194</v>
      </c>
      <c r="AI1193" s="31">
        <v>0</v>
      </c>
      <c r="AJ1193" s="31">
        <v>64340.548012733503</v>
      </c>
      <c r="AK1193" s="31">
        <v>10681.801415920299</v>
      </c>
      <c r="AL1193" s="31">
        <v>0</v>
      </c>
      <c r="AM1193" s="31">
        <v>3360.5144479870801</v>
      </c>
      <c r="AN1193" s="31">
        <v>308169.22797393799</v>
      </c>
      <c r="AO1193" s="31">
        <v>4151910.7956848098</v>
      </c>
      <c r="AP1193" s="31">
        <v>0</v>
      </c>
      <c r="AQ1193" s="31">
        <v>429022.027317047</v>
      </c>
      <c r="AR1193" s="31">
        <v>81876.767662048296</v>
      </c>
      <c r="AS1193" s="31">
        <v>0</v>
      </c>
      <c r="AT1193" s="31">
        <v>22839.4226462841</v>
      </c>
      <c r="AU1193" s="31">
        <v>0</v>
      </c>
      <c r="AV1193" s="31">
        <v>1089117.9216003399</v>
      </c>
      <c r="AW1193" s="31">
        <v>0</v>
      </c>
      <c r="AX1193" s="31">
        <v>324745.91174697899</v>
      </c>
      <c r="AY1193" s="31">
        <v>924790.70514679002</v>
      </c>
      <c r="AZ1193" s="31">
        <v>2101090.8090209998</v>
      </c>
      <c r="BA1193" s="31">
        <v>741125.046195984</v>
      </c>
      <c r="BB1193" s="31">
        <v>0</v>
      </c>
      <c r="BC1193" s="31">
        <v>497405.44323730498</v>
      </c>
      <c r="BD1193" s="31">
        <v>80059.587353706404</v>
      </c>
      <c r="BE1193" s="31">
        <v>0</v>
      </c>
      <c r="BF1193" s="31">
        <v>26641.092346429799</v>
      </c>
      <c r="BG1193" s="31">
        <v>1100762.51089478</v>
      </c>
      <c r="BH1193" s="31">
        <v>1193153.6231384301</v>
      </c>
      <c r="BI1193" s="31">
        <v>0</v>
      </c>
      <c r="BJ1193" s="31">
        <v>145839.80197143601</v>
      </c>
      <c r="BK1193" s="31">
        <v>34054.012461185499</v>
      </c>
      <c r="BL1193" s="31">
        <v>6278.6636173725101</v>
      </c>
      <c r="BM1193" s="31">
        <v>3037.6305594444302</v>
      </c>
      <c r="BN1193" s="31">
        <v>0</v>
      </c>
      <c r="BO1193" s="31">
        <v>0</v>
      </c>
      <c r="BP1193" s="31">
        <v>0</v>
      </c>
      <c r="BQ1193" s="31">
        <v>0</v>
      </c>
      <c r="BR1193" s="31">
        <v>228851.44283676101</v>
      </c>
      <c r="BS1193" s="31">
        <v>787824.95176696801</v>
      </c>
      <c r="BT1193" s="31">
        <v>144489.633230209</v>
      </c>
      <c r="BU1193" s="31">
        <v>0</v>
      </c>
      <c r="BV1193" s="31">
        <v>173789.42628479001</v>
      </c>
      <c r="BW1193" s="31">
        <v>9384.2220818996393</v>
      </c>
      <c r="BX1193" s="31">
        <v>0</v>
      </c>
      <c r="BY1193" s="31">
        <v>0</v>
      </c>
      <c r="BZ1193" s="31">
        <v>0</v>
      </c>
      <c r="CA1193" s="31">
        <v>4776.5614768266696</v>
      </c>
      <c r="CB1193" s="31">
        <v>548652.57372283901</v>
      </c>
      <c r="CC1193" s="31">
        <v>4582280.50598145</v>
      </c>
      <c r="CD1193" s="31">
        <v>1339370.0245056199</v>
      </c>
      <c r="CE1193" s="31">
        <v>76.111664824187798</v>
      </c>
      <c r="CF1193" s="31">
        <v>13967.7765350342</v>
      </c>
      <c r="CG1193" s="31">
        <v>105712.983912468</v>
      </c>
      <c r="CH1193" s="31">
        <v>9384.2220818996393</v>
      </c>
      <c r="CI1193" s="31">
        <v>4852.1984310746202</v>
      </c>
      <c r="CJ1193" s="31">
        <v>562497.64291381801</v>
      </c>
      <c r="CK1193" s="31">
        <v>4686910.0264282199</v>
      </c>
      <c r="CL1193" s="31">
        <v>1349204.8697357201</v>
      </c>
      <c r="CM1193" s="31">
        <v>5873.4083803296098</v>
      </c>
      <c r="CN1193" s="31">
        <v>869784.79905700695</v>
      </c>
      <c r="CO1193" s="31">
        <v>5780446.4053955097</v>
      </c>
      <c r="CP1193" s="31">
        <v>1349204.8697357201</v>
      </c>
    </row>
    <row r="1194" spans="1:94">
      <c r="A1194" s="138" t="s">
        <v>86</v>
      </c>
      <c r="B1194" s="163">
        <v>40057</v>
      </c>
      <c r="C1194" s="31">
        <v>4456.5262224674198</v>
      </c>
      <c r="D1194" s="31">
        <v>0</v>
      </c>
      <c r="E1194" s="31">
        <v>304.83071994036402</v>
      </c>
      <c r="F1194" s="31">
        <v>131.33248463459299</v>
      </c>
      <c r="G1194" s="31">
        <v>0</v>
      </c>
      <c r="H1194" s="31">
        <v>5.44667399290483</v>
      </c>
      <c r="I1194" s="31">
        <v>0</v>
      </c>
      <c r="J1194" s="31">
        <v>1028.3599112182901</v>
      </c>
      <c r="K1194" s="31">
        <v>0</v>
      </c>
      <c r="L1194" s="31">
        <v>599.15907747298502</v>
      </c>
      <c r="M1194" s="31">
        <v>1116.6141587346799</v>
      </c>
      <c r="N1194" s="31">
        <v>1794.83435167372</v>
      </c>
      <c r="O1194" s="31">
        <v>1061.41118657589</v>
      </c>
      <c r="P1194" s="31">
        <v>0</v>
      </c>
      <c r="Q1194" s="31">
        <v>255.02110991068199</v>
      </c>
      <c r="R1194" s="31">
        <v>64.104014032520396</v>
      </c>
      <c r="S1194" s="31">
        <v>0</v>
      </c>
      <c r="T1194" s="31">
        <v>20.037119115469999</v>
      </c>
      <c r="U1194" s="31">
        <v>1046.9184361994301</v>
      </c>
      <c r="V1194" s="31">
        <v>503789.14587020897</v>
      </c>
      <c r="W1194" s="31">
        <v>0</v>
      </c>
      <c r="X1194" s="31">
        <v>46413.952560901598</v>
      </c>
      <c r="Y1194" s="31">
        <v>9836.6110010147095</v>
      </c>
      <c r="Z1194" s="31">
        <v>0</v>
      </c>
      <c r="AA1194" s="31">
        <v>2100.5903081595902</v>
      </c>
      <c r="AB1194" s="31">
        <v>0</v>
      </c>
      <c r="AC1194" s="31">
        <v>309881.06904220599</v>
      </c>
      <c r="AD1194" s="31">
        <v>0</v>
      </c>
      <c r="AE1194" s="31">
        <v>35326.547471523299</v>
      </c>
      <c r="AF1194" s="31">
        <v>102930.866368294</v>
      </c>
      <c r="AG1194" s="31">
        <v>253244.36440658601</v>
      </c>
      <c r="AH1194" s="31">
        <v>90344.644401550293</v>
      </c>
      <c r="AI1194" s="31">
        <v>0</v>
      </c>
      <c r="AJ1194" s="31">
        <v>67389.659323692307</v>
      </c>
      <c r="AK1194" s="31">
        <v>11334.1873155832</v>
      </c>
      <c r="AL1194" s="31">
        <v>0</v>
      </c>
      <c r="AM1194" s="31">
        <v>3238.5794897973501</v>
      </c>
      <c r="AN1194" s="31">
        <v>311918.151012421</v>
      </c>
      <c r="AO1194" s="31">
        <v>4217575.9682006799</v>
      </c>
      <c r="AP1194" s="31">
        <v>0</v>
      </c>
      <c r="AQ1194" s="31">
        <v>387650.30100631702</v>
      </c>
      <c r="AR1194" s="31">
        <v>79777.802606582598</v>
      </c>
      <c r="AS1194" s="31">
        <v>0</v>
      </c>
      <c r="AT1194" s="31">
        <v>18265.831653356599</v>
      </c>
      <c r="AU1194" s="31">
        <v>0</v>
      </c>
      <c r="AV1194" s="31">
        <v>1126803.18357849</v>
      </c>
      <c r="AW1194" s="31">
        <v>0</v>
      </c>
      <c r="AX1194" s="31">
        <v>322873.632526398</v>
      </c>
      <c r="AY1194" s="31">
        <v>916805.94197845506</v>
      </c>
      <c r="AZ1194" s="31">
        <v>2040106.8140869101</v>
      </c>
      <c r="BA1194" s="31">
        <v>784522.25856780994</v>
      </c>
      <c r="BB1194" s="31">
        <v>0</v>
      </c>
      <c r="BC1194" s="31">
        <v>522465.09423828102</v>
      </c>
      <c r="BD1194" s="31">
        <v>84168.099236488299</v>
      </c>
      <c r="BE1194" s="31">
        <v>0</v>
      </c>
      <c r="BF1194" s="31">
        <v>28377.1415719986</v>
      </c>
      <c r="BG1194" s="31">
        <v>1133557.23217773</v>
      </c>
      <c r="BH1194" s="31">
        <v>1195856.44856262</v>
      </c>
      <c r="BI1194" s="31">
        <v>0</v>
      </c>
      <c r="BJ1194" s="31">
        <v>136636.696584702</v>
      </c>
      <c r="BK1194" s="31">
        <v>32489.592576026898</v>
      </c>
      <c r="BL1194" s="31">
        <v>7428.3391225338</v>
      </c>
      <c r="BM1194" s="31">
        <v>2166.3630113005602</v>
      </c>
      <c r="BN1194" s="31">
        <v>0</v>
      </c>
      <c r="BO1194" s="31">
        <v>0</v>
      </c>
      <c r="BP1194" s="31">
        <v>0</v>
      </c>
      <c r="BQ1194" s="31">
        <v>0</v>
      </c>
      <c r="BR1194" s="31">
        <v>224797.461238861</v>
      </c>
      <c r="BS1194" s="31">
        <v>777156.165184021</v>
      </c>
      <c r="BT1194" s="31">
        <v>152728.90028190601</v>
      </c>
      <c r="BU1194" s="31">
        <v>0</v>
      </c>
      <c r="BV1194" s="31">
        <v>180737.213294983</v>
      </c>
      <c r="BW1194" s="31">
        <v>9768.1677924394608</v>
      </c>
      <c r="BX1194" s="31">
        <v>0</v>
      </c>
      <c r="BY1194" s="31">
        <v>0</v>
      </c>
      <c r="BZ1194" s="31">
        <v>0</v>
      </c>
      <c r="CA1194" s="31">
        <v>4760.0492006540298</v>
      </c>
      <c r="CB1194" s="31">
        <v>550284.52048492397</v>
      </c>
      <c r="CC1194" s="31">
        <v>4604077.59973145</v>
      </c>
      <c r="CD1194" s="31">
        <v>1331862.17077637</v>
      </c>
      <c r="CE1194" s="31">
        <v>81.753364252857907</v>
      </c>
      <c r="CF1194" s="31">
        <v>14556.0482376814</v>
      </c>
      <c r="CG1194" s="31">
        <v>111627.989170074</v>
      </c>
      <c r="CH1194" s="31">
        <v>9768.1677924394608</v>
      </c>
      <c r="CI1194" s="31">
        <v>4841.2170533537901</v>
      </c>
      <c r="CJ1194" s="31">
        <v>565032.35249328602</v>
      </c>
      <c r="CK1194" s="31">
        <v>4714915.3713378897</v>
      </c>
      <c r="CL1194" s="31">
        <v>1341582.14120483</v>
      </c>
      <c r="CM1194" s="31">
        <v>5879.8359971046402</v>
      </c>
      <c r="CN1194" s="31">
        <v>876738.48439025902</v>
      </c>
      <c r="CO1194" s="31">
        <v>5846186.8996582003</v>
      </c>
      <c r="CP1194" s="31">
        <v>1341582.14120483</v>
      </c>
    </row>
    <row r="1195" spans="1:94">
      <c r="A1195" s="138" t="s">
        <v>86</v>
      </c>
      <c r="B1195" s="163">
        <v>40148</v>
      </c>
      <c r="C1195" s="31">
        <v>4607.1179599165898</v>
      </c>
      <c r="D1195" s="31">
        <v>0</v>
      </c>
      <c r="E1195" s="31">
        <v>247.75063328258699</v>
      </c>
      <c r="F1195" s="31">
        <v>124.490363584831</v>
      </c>
      <c r="G1195" s="31">
        <v>0</v>
      </c>
      <c r="H1195" s="31">
        <v>2.1272760083666098</v>
      </c>
      <c r="I1195" s="31">
        <v>0</v>
      </c>
      <c r="J1195" s="31">
        <v>1063.8239092379799</v>
      </c>
      <c r="K1195" s="31">
        <v>0</v>
      </c>
      <c r="L1195" s="31">
        <v>613.72410396486498</v>
      </c>
      <c r="M1195" s="31">
        <v>1143.00839871168</v>
      </c>
      <c r="N1195" s="31">
        <v>1803.7340666949699</v>
      </c>
      <c r="O1195" s="31">
        <v>1114.0051613152</v>
      </c>
      <c r="P1195" s="31">
        <v>0</v>
      </c>
      <c r="Q1195" s="31">
        <v>255.48141626082401</v>
      </c>
      <c r="R1195" s="31">
        <v>63.262644416187001</v>
      </c>
      <c r="S1195" s="31">
        <v>0</v>
      </c>
      <c r="T1195" s="31">
        <v>23.956844631815301</v>
      </c>
      <c r="U1195" s="31">
        <v>1074.7380245029899</v>
      </c>
      <c r="V1195" s="31">
        <v>527454.66265869106</v>
      </c>
      <c r="W1195" s="31">
        <v>0</v>
      </c>
      <c r="X1195" s="31">
        <v>29190.979339122801</v>
      </c>
      <c r="Y1195" s="31">
        <v>8677.5149801969492</v>
      </c>
      <c r="Z1195" s="31">
        <v>0</v>
      </c>
      <c r="AA1195" s="31">
        <v>948.09955912083399</v>
      </c>
      <c r="AB1195" s="31">
        <v>0</v>
      </c>
      <c r="AC1195" s="31">
        <v>319470.09439086902</v>
      </c>
      <c r="AD1195" s="31">
        <v>0</v>
      </c>
      <c r="AE1195" s="31">
        <v>34719.110411167101</v>
      </c>
      <c r="AF1195" s="31">
        <v>105923.772066116</v>
      </c>
      <c r="AG1195" s="31">
        <v>255242.62391090399</v>
      </c>
      <c r="AH1195" s="31">
        <v>93382.5602970123</v>
      </c>
      <c r="AI1195" s="31">
        <v>0</v>
      </c>
      <c r="AJ1195" s="31">
        <v>67521.571185112</v>
      </c>
      <c r="AK1195" s="31">
        <v>11192.281825542501</v>
      </c>
      <c r="AL1195" s="31">
        <v>0</v>
      </c>
      <c r="AM1195" s="31">
        <v>4239.0013871788997</v>
      </c>
      <c r="AN1195" s="31">
        <v>321954.18573379499</v>
      </c>
      <c r="AO1195" s="31">
        <v>4403862.2630615197</v>
      </c>
      <c r="AP1195" s="31">
        <v>0</v>
      </c>
      <c r="AQ1195" s="31">
        <v>246362.721876144</v>
      </c>
      <c r="AR1195" s="31">
        <v>73383.461266517596</v>
      </c>
      <c r="AS1195" s="31">
        <v>0</v>
      </c>
      <c r="AT1195" s="31">
        <v>6752.3480829596501</v>
      </c>
      <c r="AU1195" s="31">
        <v>0</v>
      </c>
      <c r="AV1195" s="31">
        <v>1168880.58195496</v>
      </c>
      <c r="AW1195" s="31">
        <v>0</v>
      </c>
      <c r="AX1195" s="31">
        <v>319580.81546402001</v>
      </c>
      <c r="AY1195" s="31">
        <v>939637.40454864502</v>
      </c>
      <c r="AZ1195" s="31">
        <v>2053302.9992980999</v>
      </c>
      <c r="BA1195" s="31">
        <v>810185.03512573196</v>
      </c>
      <c r="BB1195" s="31">
        <v>0</v>
      </c>
      <c r="BC1195" s="31">
        <v>529136.79115295399</v>
      </c>
      <c r="BD1195" s="31">
        <v>86247.8682537079</v>
      </c>
      <c r="BE1195" s="31">
        <v>0</v>
      </c>
      <c r="BF1195" s="31">
        <v>31560.447796106298</v>
      </c>
      <c r="BG1195" s="31">
        <v>1173612.43147278</v>
      </c>
      <c r="BH1195" s="31">
        <v>1232816.6904296901</v>
      </c>
      <c r="BI1195" s="31">
        <v>0</v>
      </c>
      <c r="BJ1195" s="31">
        <v>117394.554138184</v>
      </c>
      <c r="BK1195" s="31">
        <v>30786.9640698433</v>
      </c>
      <c r="BL1195" s="31">
        <v>8598.0587354898507</v>
      </c>
      <c r="BM1195" s="31">
        <v>1347.3921615332399</v>
      </c>
      <c r="BN1195" s="31">
        <v>0</v>
      </c>
      <c r="BO1195" s="31">
        <v>0</v>
      </c>
      <c r="BP1195" s="31">
        <v>0</v>
      </c>
      <c r="BQ1195" s="31">
        <v>0</v>
      </c>
      <c r="BR1195" s="31">
        <v>228248.306497574</v>
      </c>
      <c r="BS1195" s="31">
        <v>784974.03852844203</v>
      </c>
      <c r="BT1195" s="31">
        <v>157726.319698334</v>
      </c>
      <c r="BU1195" s="31">
        <v>0</v>
      </c>
      <c r="BV1195" s="31">
        <v>182580.41486358599</v>
      </c>
      <c r="BW1195" s="31">
        <v>9788.0607165098208</v>
      </c>
      <c r="BX1195" s="31">
        <v>0</v>
      </c>
      <c r="BY1195" s="31">
        <v>0</v>
      </c>
      <c r="BZ1195" s="31">
        <v>0</v>
      </c>
      <c r="CA1195" s="31">
        <v>4858.1336564421699</v>
      </c>
      <c r="CB1195" s="31">
        <v>556837.70960235596</v>
      </c>
      <c r="CC1195" s="31">
        <v>4650583.4793090802</v>
      </c>
      <c r="CD1195" s="31">
        <v>1352227.89312744</v>
      </c>
      <c r="CE1195" s="31">
        <v>81.787669200450196</v>
      </c>
      <c r="CF1195" s="31">
        <v>15285.3700017929</v>
      </c>
      <c r="CG1195" s="31">
        <v>119057.660402298</v>
      </c>
      <c r="CH1195" s="31">
        <v>9788.0607165098208</v>
      </c>
      <c r="CI1195" s="31">
        <v>4940.4488093256996</v>
      </c>
      <c r="CJ1195" s="31">
        <v>571945.57662200904</v>
      </c>
      <c r="CK1195" s="31">
        <v>4769549.5305786096</v>
      </c>
      <c r="CL1195" s="31">
        <v>1360842.76629639</v>
      </c>
      <c r="CM1195" s="31">
        <v>6011.1577219963101</v>
      </c>
      <c r="CN1195" s="31">
        <v>893898.74343109096</v>
      </c>
      <c r="CO1195" s="31">
        <v>5947276.8119506799</v>
      </c>
      <c r="CP1195" s="31">
        <v>1360842.76629639</v>
      </c>
    </row>
    <row r="1196" spans="1:94">
      <c r="A1196" s="138" t="s">
        <v>86</v>
      </c>
      <c r="B1196" s="163">
        <v>40238</v>
      </c>
      <c r="C1196" s="31">
        <v>4668.7937619686099</v>
      </c>
      <c r="D1196" s="31">
        <v>0</v>
      </c>
      <c r="E1196" s="31">
        <v>250.896230019629</v>
      </c>
      <c r="F1196" s="31">
        <v>134.19054929912099</v>
      </c>
      <c r="G1196" s="31">
        <v>0</v>
      </c>
      <c r="H1196" s="31">
        <v>0</v>
      </c>
      <c r="I1196" s="31">
        <v>0</v>
      </c>
      <c r="J1196" s="31">
        <v>1084.01280497015</v>
      </c>
      <c r="K1196" s="31">
        <v>0</v>
      </c>
      <c r="L1196" s="31">
        <v>643.81462479382799</v>
      </c>
      <c r="M1196" s="31">
        <v>1179.7148499637799</v>
      </c>
      <c r="N1196" s="31">
        <v>1773.9770792126701</v>
      </c>
      <c r="O1196" s="31">
        <v>1141.4637857973601</v>
      </c>
      <c r="P1196" s="31">
        <v>0</v>
      </c>
      <c r="Q1196" s="31">
        <v>264.96054175496101</v>
      </c>
      <c r="R1196" s="31">
        <v>59.832582903094597</v>
      </c>
      <c r="S1196" s="31">
        <v>0</v>
      </c>
      <c r="T1196" s="31">
        <v>23.668001658516001</v>
      </c>
      <c r="U1196" s="31">
        <v>1090.75715456903</v>
      </c>
      <c r="V1196" s="31">
        <v>524298.04042053199</v>
      </c>
      <c r="W1196" s="31">
        <v>0</v>
      </c>
      <c r="X1196" s="31">
        <v>28428.045599698999</v>
      </c>
      <c r="Y1196" s="31">
        <v>8303.4625984430295</v>
      </c>
      <c r="Z1196" s="31">
        <v>0</v>
      </c>
      <c r="AA1196" s="31">
        <v>0</v>
      </c>
      <c r="AB1196" s="31">
        <v>0</v>
      </c>
      <c r="AC1196" s="31">
        <v>327860.32281875599</v>
      </c>
      <c r="AD1196" s="31">
        <v>0</v>
      </c>
      <c r="AE1196" s="31">
        <v>37239.115669727304</v>
      </c>
      <c r="AF1196" s="31">
        <v>106437.48377037</v>
      </c>
      <c r="AG1196" s="31">
        <v>245398.87055015599</v>
      </c>
      <c r="AH1196" s="31">
        <v>93502.069725990295</v>
      </c>
      <c r="AI1196" s="31">
        <v>0</v>
      </c>
      <c r="AJ1196" s="31">
        <v>72084.417952537493</v>
      </c>
      <c r="AK1196" s="31">
        <v>11546.3521091938</v>
      </c>
      <c r="AL1196" s="31">
        <v>0</v>
      </c>
      <c r="AM1196" s="31">
        <v>3232.6151474714302</v>
      </c>
      <c r="AN1196" s="31">
        <v>329246.428020477</v>
      </c>
      <c r="AO1196" s="31">
        <v>4403460.8775634803</v>
      </c>
      <c r="AP1196" s="31">
        <v>0</v>
      </c>
      <c r="AQ1196" s="31">
        <v>248116.82751655599</v>
      </c>
      <c r="AR1196" s="31">
        <v>73227.010957717896</v>
      </c>
      <c r="AS1196" s="31">
        <v>0</v>
      </c>
      <c r="AT1196" s="31">
        <v>0</v>
      </c>
      <c r="AU1196" s="31">
        <v>0</v>
      </c>
      <c r="AV1196" s="31">
        <v>1206850.6878509501</v>
      </c>
      <c r="AW1196" s="31">
        <v>0</v>
      </c>
      <c r="AX1196" s="31">
        <v>346051.18172073399</v>
      </c>
      <c r="AY1196" s="31">
        <v>953506.06249237095</v>
      </c>
      <c r="AZ1196" s="31">
        <v>1989172.0719146701</v>
      </c>
      <c r="BA1196" s="31">
        <v>814379.27852630604</v>
      </c>
      <c r="BB1196" s="31">
        <v>0</v>
      </c>
      <c r="BC1196" s="31">
        <v>565792.88337707496</v>
      </c>
      <c r="BD1196" s="31">
        <v>89348.274712562605</v>
      </c>
      <c r="BE1196" s="31">
        <v>0</v>
      </c>
      <c r="BF1196" s="31">
        <v>27258.041374445002</v>
      </c>
      <c r="BG1196" s="31">
        <v>1212280.4432830799</v>
      </c>
      <c r="BH1196" s="31">
        <v>1252846.9525756801</v>
      </c>
      <c r="BI1196" s="31">
        <v>0</v>
      </c>
      <c r="BJ1196" s="31">
        <v>115650.893024445</v>
      </c>
      <c r="BK1196" s="31">
        <v>29324.962070226698</v>
      </c>
      <c r="BL1196" s="31">
        <v>9448.7223033904993</v>
      </c>
      <c r="BM1196" s="31">
        <v>784.48170865327097</v>
      </c>
      <c r="BN1196" s="31">
        <v>0</v>
      </c>
      <c r="BO1196" s="31">
        <v>0</v>
      </c>
      <c r="BP1196" s="31">
        <v>0</v>
      </c>
      <c r="BQ1196" s="31">
        <v>0</v>
      </c>
      <c r="BR1196" s="31">
        <v>245973.61353301999</v>
      </c>
      <c r="BS1196" s="31">
        <v>766534.11942291295</v>
      </c>
      <c r="BT1196" s="31">
        <v>158699.113761902</v>
      </c>
      <c r="BU1196" s="31">
        <v>0</v>
      </c>
      <c r="BV1196" s="31">
        <v>196294.87621307399</v>
      </c>
      <c r="BW1196" s="31">
        <v>9987.5043107271194</v>
      </c>
      <c r="BX1196" s="31">
        <v>0</v>
      </c>
      <c r="BY1196" s="31">
        <v>0</v>
      </c>
      <c r="BZ1196" s="31">
        <v>0</v>
      </c>
      <c r="CA1196" s="31">
        <v>4919.3108424544298</v>
      </c>
      <c r="CB1196" s="31">
        <v>553096.14172363305</v>
      </c>
      <c r="CC1196" s="31">
        <v>4655690.56005859</v>
      </c>
      <c r="CD1196" s="31">
        <v>1367115.9928131099</v>
      </c>
      <c r="CE1196" s="31">
        <v>79.732360915280907</v>
      </c>
      <c r="CF1196" s="31">
        <v>15109.0949107409</v>
      </c>
      <c r="CG1196" s="31">
        <v>118162.38058757799</v>
      </c>
      <c r="CH1196" s="31">
        <v>9987.5043107271194</v>
      </c>
      <c r="CI1196" s="31">
        <v>5000.1111266612997</v>
      </c>
      <c r="CJ1196" s="31">
        <v>568314.11154174805</v>
      </c>
      <c r="CK1196" s="31">
        <v>4775474.6342163105</v>
      </c>
      <c r="CL1196" s="31">
        <v>1377818.70922852</v>
      </c>
      <c r="CM1196" s="31">
        <v>6084.4061618447304</v>
      </c>
      <c r="CN1196" s="31">
        <v>898402.29698181199</v>
      </c>
      <c r="CO1196" s="31">
        <v>5990398.6390991202</v>
      </c>
      <c r="CP1196" s="31">
        <v>1377818.70922852</v>
      </c>
    </row>
    <row r="1197" spans="1:94">
      <c r="A1197" s="138" t="s">
        <v>86</v>
      </c>
      <c r="B1197" s="163">
        <v>40330</v>
      </c>
      <c r="C1197" s="31">
        <v>4659.0545144677199</v>
      </c>
      <c r="D1197" s="31">
        <v>0</v>
      </c>
      <c r="E1197" s="31">
        <v>240.67525583878199</v>
      </c>
      <c r="F1197" s="31">
        <v>122.828185256571</v>
      </c>
      <c r="G1197" s="31">
        <v>0</v>
      </c>
      <c r="H1197" s="31">
        <v>0</v>
      </c>
      <c r="I1197" s="31">
        <v>0</v>
      </c>
      <c r="J1197" s="31">
        <v>1105.57416635752</v>
      </c>
      <c r="K1197" s="31">
        <v>0</v>
      </c>
      <c r="L1197" s="31">
        <v>650.31779728084803</v>
      </c>
      <c r="M1197" s="31">
        <v>1173.1441330164701</v>
      </c>
      <c r="N1197" s="31">
        <v>1760.66908045113</v>
      </c>
      <c r="O1197" s="31">
        <v>1139.9086269438301</v>
      </c>
      <c r="P1197" s="31">
        <v>0</v>
      </c>
      <c r="Q1197" s="31">
        <v>263.520992308855</v>
      </c>
      <c r="R1197" s="31">
        <v>62.960632813163102</v>
      </c>
      <c r="S1197" s="31">
        <v>0</v>
      </c>
      <c r="T1197" s="31">
        <v>17.4592566404026</v>
      </c>
      <c r="U1197" s="31">
        <v>1110.2659012228301</v>
      </c>
      <c r="V1197" s="31">
        <v>524644.21289825405</v>
      </c>
      <c r="W1197" s="31">
        <v>0</v>
      </c>
      <c r="X1197" s="31">
        <v>28337.383823871602</v>
      </c>
      <c r="Y1197" s="31">
        <v>7854.5021011233302</v>
      </c>
      <c r="Z1197" s="31">
        <v>0</v>
      </c>
      <c r="AA1197" s="31">
        <v>0</v>
      </c>
      <c r="AB1197" s="31">
        <v>0</v>
      </c>
      <c r="AC1197" s="31">
        <v>334917.05211639398</v>
      </c>
      <c r="AD1197" s="31">
        <v>0</v>
      </c>
      <c r="AE1197" s="31">
        <v>38096.821203231797</v>
      </c>
      <c r="AF1197" s="31">
        <v>108341.43778991701</v>
      </c>
      <c r="AG1197" s="31">
        <v>239787.00618362401</v>
      </c>
      <c r="AH1197" s="31">
        <v>92441.217013359099</v>
      </c>
      <c r="AI1197" s="31">
        <v>0</v>
      </c>
      <c r="AJ1197" s="31">
        <v>73500.500602722197</v>
      </c>
      <c r="AK1197" s="31">
        <v>12760.866110086399</v>
      </c>
      <c r="AL1197" s="31">
        <v>0</v>
      </c>
      <c r="AM1197" s="31">
        <v>2886.3923551142202</v>
      </c>
      <c r="AN1197" s="31">
        <v>335927.85668563802</v>
      </c>
      <c r="AO1197" s="31">
        <v>4411553.6799316397</v>
      </c>
      <c r="AP1197" s="31">
        <v>0</v>
      </c>
      <c r="AQ1197" s="31">
        <v>248379.65072631801</v>
      </c>
      <c r="AR1197" s="31">
        <v>69640.033182144194</v>
      </c>
      <c r="AS1197" s="31">
        <v>0</v>
      </c>
      <c r="AT1197" s="31">
        <v>0</v>
      </c>
      <c r="AU1197" s="31">
        <v>0</v>
      </c>
      <c r="AV1197" s="31">
        <v>1240575.57096863</v>
      </c>
      <c r="AW1197" s="31">
        <v>0</v>
      </c>
      <c r="AX1197" s="31">
        <v>354286.31237411499</v>
      </c>
      <c r="AY1197" s="31">
        <v>977090.54457092297</v>
      </c>
      <c r="AZ1197" s="31">
        <v>1944395.6566009501</v>
      </c>
      <c r="BA1197" s="31">
        <v>805281.10671234096</v>
      </c>
      <c r="BB1197" s="31">
        <v>0</v>
      </c>
      <c r="BC1197" s="31">
        <v>579839.03283691395</v>
      </c>
      <c r="BD1197" s="31">
        <v>98288.981357574507</v>
      </c>
      <c r="BE1197" s="31">
        <v>0</v>
      </c>
      <c r="BF1197" s="31">
        <v>24275.496552228899</v>
      </c>
      <c r="BG1197" s="31">
        <v>1243925.48843384</v>
      </c>
      <c r="BH1197" s="31">
        <v>1252304.7023467999</v>
      </c>
      <c r="BI1197" s="31">
        <v>0</v>
      </c>
      <c r="BJ1197" s="31">
        <v>111847.663545609</v>
      </c>
      <c r="BK1197" s="31">
        <v>29282.6811842918</v>
      </c>
      <c r="BL1197" s="31">
        <v>10074.395650148401</v>
      </c>
      <c r="BM1197" s="31">
        <v>735.87751335650705</v>
      </c>
      <c r="BN1197" s="31">
        <v>0</v>
      </c>
      <c r="BO1197" s="31">
        <v>0</v>
      </c>
      <c r="BP1197" s="31">
        <v>0</v>
      </c>
      <c r="BQ1197" s="31">
        <v>0</v>
      </c>
      <c r="BR1197" s="31">
        <v>248623.773529053</v>
      </c>
      <c r="BS1197" s="31">
        <v>752238.47079467797</v>
      </c>
      <c r="BT1197" s="31">
        <v>156700.07259559599</v>
      </c>
      <c r="BU1197" s="31">
        <v>0</v>
      </c>
      <c r="BV1197" s="31">
        <v>200691.04138565101</v>
      </c>
      <c r="BW1197" s="31">
        <v>10997.992513298999</v>
      </c>
      <c r="BX1197" s="31">
        <v>0</v>
      </c>
      <c r="BY1197" s="31">
        <v>0</v>
      </c>
      <c r="BZ1197" s="31">
        <v>0</v>
      </c>
      <c r="CA1197" s="31">
        <v>4896.0183889865903</v>
      </c>
      <c r="CB1197" s="31">
        <v>552697.05329894996</v>
      </c>
      <c r="CC1197" s="31">
        <v>4657946.3220825205</v>
      </c>
      <c r="CD1197" s="31">
        <v>1365084.5959777799</v>
      </c>
      <c r="CE1197" s="31">
        <v>78.718028791248798</v>
      </c>
      <c r="CF1197" s="31">
        <v>15544.923589587201</v>
      </c>
      <c r="CG1197" s="31">
        <v>121286.80555534401</v>
      </c>
      <c r="CH1197" s="31">
        <v>10997.992513298999</v>
      </c>
      <c r="CI1197" s="31">
        <v>4974.5387126207397</v>
      </c>
      <c r="CJ1197" s="31">
        <v>568126.96777343797</v>
      </c>
      <c r="CK1197" s="31">
        <v>4778598.4184570303</v>
      </c>
      <c r="CL1197" s="31">
        <v>1376733.9568328899</v>
      </c>
      <c r="CM1197" s="31">
        <v>6077.0325270891199</v>
      </c>
      <c r="CN1197" s="31">
        <v>903447.04516601597</v>
      </c>
      <c r="CO1197" s="31">
        <v>6017580.8098754901</v>
      </c>
      <c r="CP1197" s="31">
        <v>1376733.9568328899</v>
      </c>
    </row>
    <row r="1198" spans="1:94">
      <c r="A1198" s="138" t="s">
        <v>86</v>
      </c>
      <c r="B1198" s="163">
        <v>40422</v>
      </c>
      <c r="C1198" s="31">
        <v>4637.8610886931401</v>
      </c>
      <c r="D1198" s="31">
        <v>0</v>
      </c>
      <c r="E1198" s="31">
        <v>241.125056885183</v>
      </c>
      <c r="F1198" s="31">
        <v>123.36656043026601</v>
      </c>
      <c r="G1198" s="31">
        <v>0</v>
      </c>
      <c r="H1198" s="31">
        <v>0</v>
      </c>
      <c r="I1198" s="31">
        <v>0</v>
      </c>
      <c r="J1198" s="31">
        <v>1112.68205705285</v>
      </c>
      <c r="K1198" s="31">
        <v>0</v>
      </c>
      <c r="L1198" s="31">
        <v>676.09454941004503</v>
      </c>
      <c r="M1198" s="31">
        <v>1161.3513976633501</v>
      </c>
      <c r="N1198" s="31">
        <v>1742.2667579650899</v>
      </c>
      <c r="O1198" s="31">
        <v>1126.30978035927</v>
      </c>
      <c r="P1198" s="31">
        <v>0</v>
      </c>
      <c r="Q1198" s="31">
        <v>271.965420283377</v>
      </c>
      <c r="R1198" s="31">
        <v>68.737137128599002</v>
      </c>
      <c r="S1198" s="31">
        <v>0</v>
      </c>
      <c r="T1198" s="31">
        <v>24.492055549984801</v>
      </c>
      <c r="U1198" s="31">
        <v>1120.8715545684099</v>
      </c>
      <c r="V1198" s="31">
        <v>525017.85192871105</v>
      </c>
      <c r="W1198" s="31">
        <v>0</v>
      </c>
      <c r="X1198" s="31">
        <v>27186.594725131999</v>
      </c>
      <c r="Y1198" s="31">
        <v>7338.0559444427499</v>
      </c>
      <c r="Z1198" s="31">
        <v>0</v>
      </c>
      <c r="AA1198" s="31">
        <v>0</v>
      </c>
      <c r="AB1198" s="31">
        <v>0</v>
      </c>
      <c r="AC1198" s="31">
        <v>339891.819690704</v>
      </c>
      <c r="AD1198" s="31">
        <v>0</v>
      </c>
      <c r="AE1198" s="31">
        <v>39082.965070247701</v>
      </c>
      <c r="AF1198" s="31">
        <v>107529.28143501301</v>
      </c>
      <c r="AG1198" s="31">
        <v>237490.36308097799</v>
      </c>
      <c r="AH1198" s="31">
        <v>91997.408191680894</v>
      </c>
      <c r="AI1198" s="31">
        <v>0</v>
      </c>
      <c r="AJ1198" s="31">
        <v>74593.248727798506</v>
      </c>
      <c r="AK1198" s="31">
        <v>12056.3703093529</v>
      </c>
      <c r="AL1198" s="31">
        <v>0</v>
      </c>
      <c r="AM1198" s="31">
        <v>2853.1532884836201</v>
      </c>
      <c r="AN1198" s="31">
        <v>340704.24606323201</v>
      </c>
      <c r="AO1198" s="31">
        <v>4419649.6874389602</v>
      </c>
      <c r="AP1198" s="31">
        <v>0</v>
      </c>
      <c r="AQ1198" s="31">
        <v>243862.308292389</v>
      </c>
      <c r="AR1198" s="31">
        <v>67123.415090560899</v>
      </c>
      <c r="AS1198" s="31">
        <v>0</v>
      </c>
      <c r="AT1198" s="31">
        <v>0</v>
      </c>
      <c r="AU1198" s="31">
        <v>0</v>
      </c>
      <c r="AV1198" s="31">
        <v>1257388.3443145801</v>
      </c>
      <c r="AW1198" s="31">
        <v>0</v>
      </c>
      <c r="AX1198" s="31">
        <v>357549.57667923003</v>
      </c>
      <c r="AY1198" s="31">
        <v>967444.99741363502</v>
      </c>
      <c r="AZ1198" s="31">
        <v>1925769.2222289999</v>
      </c>
      <c r="BA1198" s="31">
        <v>801892.67459106399</v>
      </c>
      <c r="BB1198" s="31">
        <v>0</v>
      </c>
      <c r="BC1198" s="31">
        <v>586073.36322021496</v>
      </c>
      <c r="BD1198" s="31">
        <v>95997.155797958403</v>
      </c>
      <c r="BE1198" s="31">
        <v>0</v>
      </c>
      <c r="BF1198" s="31">
        <v>23677.185891151399</v>
      </c>
      <c r="BG1198" s="31">
        <v>1260325.79266357</v>
      </c>
      <c r="BH1198" s="31">
        <v>1234698.6256256099</v>
      </c>
      <c r="BI1198" s="31">
        <v>0</v>
      </c>
      <c r="BJ1198" s="31">
        <v>114526.369318962</v>
      </c>
      <c r="BK1198" s="31">
        <v>28816.285476446199</v>
      </c>
      <c r="BL1198" s="31">
        <v>10063.670770049101</v>
      </c>
      <c r="BM1198" s="31">
        <v>781.74038022756599</v>
      </c>
      <c r="BN1198" s="31">
        <v>0</v>
      </c>
      <c r="BO1198" s="31">
        <v>0</v>
      </c>
      <c r="BP1198" s="31">
        <v>0</v>
      </c>
      <c r="BQ1198" s="31">
        <v>0</v>
      </c>
      <c r="BR1198" s="31">
        <v>246806.24316787699</v>
      </c>
      <c r="BS1198" s="31">
        <v>747247.943359375</v>
      </c>
      <c r="BT1198" s="31">
        <v>156294.60864257801</v>
      </c>
      <c r="BU1198" s="31">
        <v>0</v>
      </c>
      <c r="BV1198" s="31">
        <v>202416.80702590899</v>
      </c>
      <c r="BW1198" s="31">
        <v>11093.370039343799</v>
      </c>
      <c r="BX1198" s="31">
        <v>0</v>
      </c>
      <c r="BY1198" s="31">
        <v>0</v>
      </c>
      <c r="BZ1198" s="31">
        <v>0</v>
      </c>
      <c r="CA1198" s="31">
        <v>4879.1798001527804</v>
      </c>
      <c r="CB1198" s="31">
        <v>551979.506690979</v>
      </c>
      <c r="CC1198" s="31">
        <v>4660517.0642700205</v>
      </c>
      <c r="CD1198" s="31">
        <v>1347982.2044982901</v>
      </c>
      <c r="CE1198" s="31">
        <v>89.810525157488897</v>
      </c>
      <c r="CF1198" s="31">
        <v>14755.181512355801</v>
      </c>
      <c r="CG1198" s="31">
        <v>118130.310185432</v>
      </c>
      <c r="CH1198" s="31">
        <v>11093.370039343799</v>
      </c>
      <c r="CI1198" s="31">
        <v>4968.0542224645596</v>
      </c>
      <c r="CJ1198" s="31">
        <v>566911.52119445801</v>
      </c>
      <c r="CK1198" s="31">
        <v>4778136.5565795898</v>
      </c>
      <c r="CL1198" s="31">
        <v>1358762.5920104999</v>
      </c>
      <c r="CM1198" s="31">
        <v>6084.0540674924896</v>
      </c>
      <c r="CN1198" s="31">
        <v>907602.43692016602</v>
      </c>
      <c r="CO1198" s="31">
        <v>6040137.7842407199</v>
      </c>
      <c r="CP1198" s="31">
        <v>1358762.5920104999</v>
      </c>
    </row>
    <row r="1199" spans="1:94">
      <c r="A1199" s="138" t="s">
        <v>86</v>
      </c>
      <c r="B1199" s="163">
        <v>40513</v>
      </c>
      <c r="C1199" s="31">
        <v>4548.37340313196</v>
      </c>
      <c r="D1199" s="31">
        <v>0</v>
      </c>
      <c r="E1199" s="31">
        <v>249.19074560329301</v>
      </c>
      <c r="F1199" s="31">
        <v>128.918405523524</v>
      </c>
      <c r="G1199" s="31">
        <v>0</v>
      </c>
      <c r="H1199" s="31">
        <v>0</v>
      </c>
      <c r="I1199" s="31">
        <v>0</v>
      </c>
      <c r="J1199" s="31">
        <v>1125.9463602900501</v>
      </c>
      <c r="K1199" s="31">
        <v>0</v>
      </c>
      <c r="L1199" s="31">
        <v>818.20483665913298</v>
      </c>
      <c r="M1199" s="31">
        <v>1153.40939749777</v>
      </c>
      <c r="N1199" s="31">
        <v>1707.7855075448799</v>
      </c>
      <c r="O1199" s="31">
        <v>1101.2935948371901</v>
      </c>
      <c r="P1199" s="31">
        <v>0</v>
      </c>
      <c r="Q1199" s="31">
        <v>267.63337374106101</v>
      </c>
      <c r="R1199" s="31">
        <v>79.519543603993995</v>
      </c>
      <c r="S1199" s="31">
        <v>0</v>
      </c>
      <c r="T1199" s="31">
        <v>26.158451039576899</v>
      </c>
      <c r="U1199" s="31">
        <v>1131.30274857581</v>
      </c>
      <c r="V1199" s="31">
        <v>516119.70136260998</v>
      </c>
      <c r="W1199" s="31">
        <v>0</v>
      </c>
      <c r="X1199" s="31">
        <v>29816.289815664299</v>
      </c>
      <c r="Y1199" s="31">
        <v>8517.7622630596197</v>
      </c>
      <c r="Z1199" s="31">
        <v>0</v>
      </c>
      <c r="AA1199" s="31">
        <v>0</v>
      </c>
      <c r="AB1199" s="31">
        <v>0</v>
      </c>
      <c r="AC1199" s="31">
        <v>344490.25831985503</v>
      </c>
      <c r="AD1199" s="31">
        <v>0</v>
      </c>
      <c r="AE1199" s="31">
        <v>45395.639807701104</v>
      </c>
      <c r="AF1199" s="31">
        <v>107592.028446198</v>
      </c>
      <c r="AG1199" s="31">
        <v>234279.433944702</v>
      </c>
      <c r="AH1199" s="31">
        <v>82766.500125884995</v>
      </c>
      <c r="AI1199" s="31">
        <v>0</v>
      </c>
      <c r="AJ1199" s="31">
        <v>76051.241539001494</v>
      </c>
      <c r="AK1199" s="31">
        <v>12093.3884404898</v>
      </c>
      <c r="AL1199" s="31">
        <v>0</v>
      </c>
      <c r="AM1199" s="31">
        <v>3196.0926887988999</v>
      </c>
      <c r="AN1199" s="31">
        <v>344801.85910797102</v>
      </c>
      <c r="AO1199" s="31">
        <v>4367620.1544799795</v>
      </c>
      <c r="AP1199" s="31">
        <v>0</v>
      </c>
      <c r="AQ1199" s="31">
        <v>264297.56892395002</v>
      </c>
      <c r="AR1199" s="31">
        <v>80277.030019760103</v>
      </c>
      <c r="AS1199" s="31">
        <v>0</v>
      </c>
      <c r="AT1199" s="31">
        <v>0</v>
      </c>
      <c r="AU1199" s="31">
        <v>0</v>
      </c>
      <c r="AV1199" s="31">
        <v>1288881.11688232</v>
      </c>
      <c r="AW1199" s="31">
        <v>0</v>
      </c>
      <c r="AX1199" s="31">
        <v>419573.478881836</v>
      </c>
      <c r="AY1199" s="31">
        <v>983845.82526397705</v>
      </c>
      <c r="AZ1199" s="31">
        <v>1899843.5315094001</v>
      </c>
      <c r="BA1199" s="31">
        <v>730766.76673889195</v>
      </c>
      <c r="BB1199" s="31">
        <v>0</v>
      </c>
      <c r="BC1199" s="31">
        <v>601543.84268951404</v>
      </c>
      <c r="BD1199" s="31">
        <v>94310.786547660799</v>
      </c>
      <c r="BE1199" s="31">
        <v>0</v>
      </c>
      <c r="BF1199" s="31">
        <v>25871.753594636899</v>
      </c>
      <c r="BG1199" s="31">
        <v>1287658.8881073</v>
      </c>
      <c r="BH1199" s="31">
        <v>1209218.4614257801</v>
      </c>
      <c r="BI1199" s="31">
        <v>0</v>
      </c>
      <c r="BJ1199" s="31">
        <v>120948.936055183</v>
      </c>
      <c r="BK1199" s="31">
        <v>31768.4028270245</v>
      </c>
      <c r="BL1199" s="31">
        <v>10338.071062684099</v>
      </c>
      <c r="BM1199" s="31">
        <v>762.32944127172198</v>
      </c>
      <c r="BN1199" s="31">
        <v>0</v>
      </c>
      <c r="BO1199" s="31">
        <v>0</v>
      </c>
      <c r="BP1199" s="31">
        <v>0</v>
      </c>
      <c r="BQ1199" s="31">
        <v>0</v>
      </c>
      <c r="BR1199" s="31">
        <v>247070.20637130699</v>
      </c>
      <c r="BS1199" s="31">
        <v>737763.39368438697</v>
      </c>
      <c r="BT1199" s="31">
        <v>142019.52790451</v>
      </c>
      <c r="BU1199" s="31">
        <v>0</v>
      </c>
      <c r="BV1199" s="31">
        <v>206454.22481155401</v>
      </c>
      <c r="BW1199" s="31">
        <v>10901.5615060329</v>
      </c>
      <c r="BX1199" s="31">
        <v>0</v>
      </c>
      <c r="BY1199" s="31">
        <v>0</v>
      </c>
      <c r="BZ1199" s="31">
        <v>0</v>
      </c>
      <c r="CA1199" s="31">
        <v>4801.19305711985</v>
      </c>
      <c r="CB1199" s="31">
        <v>545977.783203125</v>
      </c>
      <c r="CC1199" s="31">
        <v>4634733.0407714797</v>
      </c>
      <c r="CD1199" s="31">
        <v>1331268.74949646</v>
      </c>
      <c r="CE1199" s="31">
        <v>100.758320646361</v>
      </c>
      <c r="CF1199" s="31">
        <v>15229.449307560901</v>
      </c>
      <c r="CG1199" s="31">
        <v>121619.916866302</v>
      </c>
      <c r="CH1199" s="31">
        <v>10901.5615060329</v>
      </c>
      <c r="CI1199" s="31">
        <v>4901.6541570424997</v>
      </c>
      <c r="CJ1199" s="31">
        <v>561034.68137359596</v>
      </c>
      <c r="CK1199" s="31">
        <v>4754870.11254883</v>
      </c>
      <c r="CL1199" s="31">
        <v>1341296.81338501</v>
      </c>
      <c r="CM1199" s="31">
        <v>6030.5251685380899</v>
      </c>
      <c r="CN1199" s="31">
        <v>906111.39469146705</v>
      </c>
      <c r="CO1199" s="31">
        <v>6044915.6704711895</v>
      </c>
      <c r="CP1199" s="31">
        <v>1341296.81338501</v>
      </c>
    </row>
    <row r="1200" spans="1:94">
      <c r="A1200" s="138" t="s">
        <v>86</v>
      </c>
      <c r="B1200" s="163">
        <v>40603</v>
      </c>
      <c r="C1200" s="31">
        <v>4440.2997555136699</v>
      </c>
      <c r="D1200" s="31">
        <v>0</v>
      </c>
      <c r="E1200" s="31">
        <v>259.19446511939202</v>
      </c>
      <c r="F1200" s="31">
        <v>131.80481079779599</v>
      </c>
      <c r="G1200" s="31">
        <v>0</v>
      </c>
      <c r="H1200" s="31">
        <v>0</v>
      </c>
      <c r="I1200" s="31">
        <v>0</v>
      </c>
      <c r="J1200" s="31">
        <v>1164.0821269154501</v>
      </c>
      <c r="K1200" s="31">
        <v>0</v>
      </c>
      <c r="L1200" s="31">
        <v>1593.88415829837</v>
      </c>
      <c r="M1200" s="31">
        <v>1137.5197798013701</v>
      </c>
      <c r="N1200" s="31">
        <v>1667.7470099329901</v>
      </c>
      <c r="O1200" s="31">
        <v>0</v>
      </c>
      <c r="P1200" s="31">
        <v>0</v>
      </c>
      <c r="Q1200" s="31">
        <v>271.758411277086</v>
      </c>
      <c r="R1200" s="31">
        <v>0</v>
      </c>
      <c r="S1200" s="31">
        <v>0</v>
      </c>
      <c r="T1200" s="31">
        <v>97.342936496250303</v>
      </c>
      <c r="U1200" s="31">
        <v>1164.2321715503899</v>
      </c>
      <c r="V1200" s="31">
        <v>509845.88329315197</v>
      </c>
      <c r="W1200" s="31">
        <v>0</v>
      </c>
      <c r="X1200" s="31">
        <v>27968.8249037266</v>
      </c>
      <c r="Y1200" s="31">
        <v>7662.8148924708403</v>
      </c>
      <c r="Z1200" s="31">
        <v>0</v>
      </c>
      <c r="AA1200" s="31">
        <v>0</v>
      </c>
      <c r="AB1200" s="31">
        <v>0</v>
      </c>
      <c r="AC1200" s="31">
        <v>351864.11047363299</v>
      </c>
      <c r="AD1200" s="31">
        <v>0</v>
      </c>
      <c r="AE1200" s="31">
        <v>122598.46416187299</v>
      </c>
      <c r="AF1200" s="31">
        <v>105894.55121612499</v>
      </c>
      <c r="AG1200" s="31">
        <v>230298.228672028</v>
      </c>
      <c r="AH1200" s="31">
        <v>0</v>
      </c>
      <c r="AI1200" s="31">
        <v>0</v>
      </c>
      <c r="AJ1200" s="31">
        <v>76323.398914337202</v>
      </c>
      <c r="AK1200" s="31">
        <v>0</v>
      </c>
      <c r="AL1200" s="31">
        <v>0</v>
      </c>
      <c r="AM1200" s="31">
        <v>15218.8741784096</v>
      </c>
      <c r="AN1200" s="31">
        <v>353160.67891693098</v>
      </c>
      <c r="AO1200" s="31">
        <v>4313507.8024902297</v>
      </c>
      <c r="AP1200" s="31">
        <v>0</v>
      </c>
      <c r="AQ1200" s="31">
        <v>250355.68608856201</v>
      </c>
      <c r="AR1200" s="31">
        <v>67450.688199996905</v>
      </c>
      <c r="AS1200" s="31">
        <v>0</v>
      </c>
      <c r="AT1200" s="31">
        <v>0</v>
      </c>
      <c r="AU1200" s="31">
        <v>0</v>
      </c>
      <c r="AV1200" s="31">
        <v>1334958.01533508</v>
      </c>
      <c r="AW1200" s="31">
        <v>0</v>
      </c>
      <c r="AX1200" s="31">
        <v>1102589.09767151</v>
      </c>
      <c r="AY1200" s="31">
        <v>971638.47418975795</v>
      </c>
      <c r="AZ1200" s="31">
        <v>1864626.15838623</v>
      </c>
      <c r="BA1200" s="31">
        <v>0</v>
      </c>
      <c r="BB1200" s="31">
        <v>0</v>
      </c>
      <c r="BC1200" s="31">
        <v>601597.14711761498</v>
      </c>
      <c r="BD1200" s="31">
        <v>0</v>
      </c>
      <c r="BE1200" s="31">
        <v>0</v>
      </c>
      <c r="BF1200" s="31">
        <v>125177.851451874</v>
      </c>
      <c r="BG1200" s="31">
        <v>1339854.7619171101</v>
      </c>
      <c r="BH1200" s="31">
        <v>1083828.26208496</v>
      </c>
      <c r="BI1200" s="31">
        <v>0</v>
      </c>
      <c r="BJ1200" s="31">
        <v>104892.992571831</v>
      </c>
      <c r="BK1200" s="31">
        <v>27629.172965764999</v>
      </c>
      <c r="BL1200" s="31">
        <v>0</v>
      </c>
      <c r="BM1200" s="31">
        <v>0</v>
      </c>
      <c r="BN1200" s="31">
        <v>0</v>
      </c>
      <c r="BO1200" s="31">
        <v>0</v>
      </c>
      <c r="BP1200" s="31">
        <v>0</v>
      </c>
      <c r="BQ1200" s="31">
        <v>0</v>
      </c>
      <c r="BR1200" s="31">
        <v>243430.37123107901</v>
      </c>
      <c r="BS1200" s="31">
        <v>731559.95539092994</v>
      </c>
      <c r="BT1200" s="31">
        <v>0</v>
      </c>
      <c r="BU1200" s="31">
        <v>0</v>
      </c>
      <c r="BV1200" s="31">
        <v>210817.946069717</v>
      </c>
      <c r="BW1200" s="31">
        <v>0</v>
      </c>
      <c r="BX1200" s="31">
        <v>0</v>
      </c>
      <c r="BY1200" s="31">
        <v>0</v>
      </c>
      <c r="BZ1200" s="31">
        <v>0</v>
      </c>
      <c r="CA1200" s="31">
        <v>4700.0083559751502</v>
      </c>
      <c r="CB1200" s="31">
        <v>538127.195755005</v>
      </c>
      <c r="CC1200" s="31">
        <v>4564567.52734375</v>
      </c>
      <c r="CD1200" s="31">
        <v>1187900.13154602</v>
      </c>
      <c r="CE1200" s="31">
        <v>98.917077410034807</v>
      </c>
      <c r="CF1200" s="31">
        <v>15680.567711710901</v>
      </c>
      <c r="CG1200" s="31">
        <v>126018.335318565</v>
      </c>
      <c r="CH1200" s="31">
        <v>0</v>
      </c>
      <c r="CI1200" s="31">
        <v>4799.7798151969901</v>
      </c>
      <c r="CJ1200" s="31">
        <v>553936.56207275402</v>
      </c>
      <c r="CK1200" s="31">
        <v>4692948.1514892597</v>
      </c>
      <c r="CL1200" s="31">
        <v>1188634.6679382301</v>
      </c>
      <c r="CM1200" s="31">
        <v>5952.4991060495404</v>
      </c>
      <c r="CN1200" s="31">
        <v>907318.15296173096</v>
      </c>
      <c r="CO1200" s="31">
        <v>6032478.6117553702</v>
      </c>
      <c r="CP1200" s="31">
        <v>1188634.6679382301</v>
      </c>
    </row>
    <row r="1201" spans="1:94">
      <c r="A1201" s="138" t="s">
        <v>86</v>
      </c>
      <c r="B1201" s="163">
        <v>40695</v>
      </c>
      <c r="C1201" s="31">
        <v>4429.3831481337502</v>
      </c>
      <c r="D1201" s="31">
        <v>0</v>
      </c>
      <c r="E1201" s="31">
        <v>257.10697302222297</v>
      </c>
      <c r="F1201" s="31">
        <v>126.919949418865</v>
      </c>
      <c r="G1201" s="31">
        <v>0</v>
      </c>
      <c r="H1201" s="31">
        <v>0</v>
      </c>
      <c r="I1201" s="31">
        <v>0</v>
      </c>
      <c r="J1201" s="31">
        <v>1190.9272649884199</v>
      </c>
      <c r="K1201" s="31">
        <v>0</v>
      </c>
      <c r="L1201" s="31">
        <v>1615.1798039227699</v>
      </c>
      <c r="M1201" s="31">
        <v>1149.82945919037</v>
      </c>
      <c r="N1201" s="31">
        <v>1630.86254309118</v>
      </c>
      <c r="O1201" s="31">
        <v>0</v>
      </c>
      <c r="P1201" s="31">
        <v>0</v>
      </c>
      <c r="Q1201" s="31">
        <v>286.53995929285901</v>
      </c>
      <c r="R1201" s="31">
        <v>0</v>
      </c>
      <c r="S1201" s="31">
        <v>0</v>
      </c>
      <c r="T1201" s="31">
        <v>102.449425767176</v>
      </c>
      <c r="U1201" s="31">
        <v>1195.92516751587</v>
      </c>
      <c r="V1201" s="31">
        <v>501895.91543579102</v>
      </c>
      <c r="W1201" s="31">
        <v>0</v>
      </c>
      <c r="X1201" s="31">
        <v>29540.918936491002</v>
      </c>
      <c r="Y1201" s="31">
        <v>8216.7154216766394</v>
      </c>
      <c r="Z1201" s="31">
        <v>0</v>
      </c>
      <c r="AA1201" s="31">
        <v>0</v>
      </c>
      <c r="AB1201" s="31">
        <v>0</v>
      </c>
      <c r="AC1201" s="31">
        <v>355679.95091628999</v>
      </c>
      <c r="AD1201" s="31">
        <v>0</v>
      </c>
      <c r="AE1201" s="31">
        <v>121859.412622452</v>
      </c>
      <c r="AF1201" s="31">
        <v>107139.690180779</v>
      </c>
      <c r="AG1201" s="31">
        <v>220352.73418617199</v>
      </c>
      <c r="AH1201" s="31">
        <v>0</v>
      </c>
      <c r="AI1201" s="31">
        <v>0</v>
      </c>
      <c r="AJ1201" s="31">
        <v>81161.719768524199</v>
      </c>
      <c r="AK1201" s="31">
        <v>0</v>
      </c>
      <c r="AL1201" s="31">
        <v>0</v>
      </c>
      <c r="AM1201" s="31">
        <v>16924.884228229501</v>
      </c>
      <c r="AN1201" s="31">
        <v>356571.94782638602</v>
      </c>
      <c r="AO1201" s="31">
        <v>4271146.6542358398</v>
      </c>
      <c r="AP1201" s="31">
        <v>0</v>
      </c>
      <c r="AQ1201" s="31">
        <v>268553.417579651</v>
      </c>
      <c r="AR1201" s="31">
        <v>73898.657694816604</v>
      </c>
      <c r="AS1201" s="31">
        <v>0</v>
      </c>
      <c r="AT1201" s="31">
        <v>0</v>
      </c>
      <c r="AU1201" s="31">
        <v>0</v>
      </c>
      <c r="AV1201" s="31">
        <v>1365631.4841155999</v>
      </c>
      <c r="AW1201" s="31">
        <v>0</v>
      </c>
      <c r="AX1201" s="31">
        <v>1108528.13163757</v>
      </c>
      <c r="AY1201" s="31">
        <v>986797.11162567104</v>
      </c>
      <c r="AZ1201" s="31">
        <v>1789679.21807861</v>
      </c>
      <c r="BA1201" s="31">
        <v>0</v>
      </c>
      <c r="BB1201" s="31">
        <v>0</v>
      </c>
      <c r="BC1201" s="31">
        <v>647142.51305389404</v>
      </c>
      <c r="BD1201" s="31">
        <v>0</v>
      </c>
      <c r="BE1201" s="31">
        <v>0</v>
      </c>
      <c r="BF1201" s="31">
        <v>139211.818565369</v>
      </c>
      <c r="BG1201" s="31">
        <v>1368921.2824554399</v>
      </c>
      <c r="BH1201" s="31">
        <v>1075662.03094482</v>
      </c>
      <c r="BI1201" s="31">
        <v>0</v>
      </c>
      <c r="BJ1201" s="31">
        <v>108316.660996437</v>
      </c>
      <c r="BK1201" s="31">
        <v>29300.979842901201</v>
      </c>
      <c r="BL1201" s="31">
        <v>0</v>
      </c>
      <c r="BM1201" s="31">
        <v>0</v>
      </c>
      <c r="BN1201" s="31">
        <v>0</v>
      </c>
      <c r="BO1201" s="31">
        <v>0</v>
      </c>
      <c r="BP1201" s="31">
        <v>0</v>
      </c>
      <c r="BQ1201" s="31">
        <v>0</v>
      </c>
      <c r="BR1201" s="31">
        <v>249031.63415908799</v>
      </c>
      <c r="BS1201" s="31">
        <v>707671.21139526402</v>
      </c>
      <c r="BT1201" s="31">
        <v>0</v>
      </c>
      <c r="BU1201" s="31">
        <v>0</v>
      </c>
      <c r="BV1201" s="31">
        <v>226591.41944503799</v>
      </c>
      <c r="BW1201" s="31">
        <v>0</v>
      </c>
      <c r="BX1201" s="31">
        <v>0</v>
      </c>
      <c r="BY1201" s="31">
        <v>0</v>
      </c>
      <c r="BZ1201" s="31">
        <v>0</v>
      </c>
      <c r="CA1201" s="31">
        <v>4685.5124893188504</v>
      </c>
      <c r="CB1201" s="31">
        <v>531285.21737670898</v>
      </c>
      <c r="CC1201" s="31">
        <v>4537716.8452758798</v>
      </c>
      <c r="CD1201" s="31">
        <v>1184815.56941223</v>
      </c>
      <c r="CE1201" s="31">
        <v>98.033357160165906</v>
      </c>
      <c r="CF1201" s="31">
        <v>16450.970642805099</v>
      </c>
      <c r="CG1201" s="31">
        <v>134112.08450889599</v>
      </c>
      <c r="CH1201" s="31">
        <v>0</v>
      </c>
      <c r="CI1201" s="31">
        <v>4783.5810226202002</v>
      </c>
      <c r="CJ1201" s="31">
        <v>547660.05738830601</v>
      </c>
      <c r="CK1201" s="31">
        <v>4672106.1067504901</v>
      </c>
      <c r="CL1201" s="31">
        <v>1184836.5572357201</v>
      </c>
      <c r="CM1201" s="31">
        <v>5966.7089284658396</v>
      </c>
      <c r="CN1201" s="31">
        <v>903498.80381774902</v>
      </c>
      <c r="CO1201" s="31">
        <v>6036229.6919555701</v>
      </c>
      <c r="CP1201" s="31">
        <v>1184836.5572357201</v>
      </c>
    </row>
    <row r="1202" spans="1:94">
      <c r="A1202" s="138" t="s">
        <v>86</v>
      </c>
      <c r="B1202" s="163">
        <v>40787</v>
      </c>
      <c r="C1202" s="31">
        <v>4366.7666895985603</v>
      </c>
      <c r="D1202" s="31">
        <v>0</v>
      </c>
      <c r="E1202" s="31">
        <v>272.119996637106</v>
      </c>
      <c r="F1202" s="31">
        <v>136.18925531580999</v>
      </c>
      <c r="G1202" s="31">
        <v>0</v>
      </c>
      <c r="H1202" s="31">
        <v>0</v>
      </c>
      <c r="I1202" s="31">
        <v>0</v>
      </c>
      <c r="J1202" s="31">
        <v>1215.6163209080701</v>
      </c>
      <c r="K1202" s="31">
        <v>0</v>
      </c>
      <c r="L1202" s="31">
        <v>1636.33941300213</v>
      </c>
      <c r="M1202" s="31">
        <v>1152.65082268417</v>
      </c>
      <c r="N1202" s="31">
        <v>1582.25608059764</v>
      </c>
      <c r="O1202" s="31">
        <v>0</v>
      </c>
      <c r="P1202" s="31">
        <v>0</v>
      </c>
      <c r="Q1202" s="31">
        <v>299.72305120900302</v>
      </c>
      <c r="R1202" s="31">
        <v>0</v>
      </c>
      <c r="S1202" s="31">
        <v>0</v>
      </c>
      <c r="T1202" s="31">
        <v>86.604014201089697</v>
      </c>
      <c r="U1202" s="31">
        <v>1223.29096762836</v>
      </c>
      <c r="V1202" s="31">
        <v>493852.69635009801</v>
      </c>
      <c r="W1202" s="31">
        <v>0</v>
      </c>
      <c r="X1202" s="31">
        <v>30248.720185995098</v>
      </c>
      <c r="Y1202" s="31">
        <v>8228.8556727170908</v>
      </c>
      <c r="Z1202" s="31">
        <v>0</v>
      </c>
      <c r="AA1202" s="31">
        <v>0</v>
      </c>
      <c r="AB1202" s="31">
        <v>0</v>
      </c>
      <c r="AC1202" s="31">
        <v>363443.56539916998</v>
      </c>
      <c r="AD1202" s="31">
        <v>0</v>
      </c>
      <c r="AE1202" s="31">
        <v>123080.659990311</v>
      </c>
      <c r="AF1202" s="31">
        <v>108546.30060863501</v>
      </c>
      <c r="AG1202" s="31">
        <v>212622.86917305001</v>
      </c>
      <c r="AH1202" s="31">
        <v>0</v>
      </c>
      <c r="AI1202" s="31">
        <v>0</v>
      </c>
      <c r="AJ1202" s="31">
        <v>83463.008149147005</v>
      </c>
      <c r="AK1202" s="31">
        <v>0</v>
      </c>
      <c r="AL1202" s="31">
        <v>0</v>
      </c>
      <c r="AM1202" s="31">
        <v>15884.8812029362</v>
      </c>
      <c r="AN1202" s="31">
        <v>363933.33514785802</v>
      </c>
      <c r="AO1202" s="31">
        <v>4219177.8848266602</v>
      </c>
      <c r="AP1202" s="31">
        <v>0</v>
      </c>
      <c r="AQ1202" s="31">
        <v>276756.34576415998</v>
      </c>
      <c r="AR1202" s="31">
        <v>71269.304768562302</v>
      </c>
      <c r="AS1202" s="31">
        <v>0</v>
      </c>
      <c r="AT1202" s="31">
        <v>0</v>
      </c>
      <c r="AU1202" s="31">
        <v>0</v>
      </c>
      <c r="AV1202" s="31">
        <v>1399263.58143616</v>
      </c>
      <c r="AW1202" s="31">
        <v>0</v>
      </c>
      <c r="AX1202" s="31">
        <v>1137807.6088562</v>
      </c>
      <c r="AY1202" s="31">
        <v>995085.48509979201</v>
      </c>
      <c r="AZ1202" s="31">
        <v>1726545.9455566399</v>
      </c>
      <c r="BA1202" s="31">
        <v>0</v>
      </c>
      <c r="BB1202" s="31">
        <v>0</v>
      </c>
      <c r="BC1202" s="31">
        <v>667641.15656280494</v>
      </c>
      <c r="BD1202" s="31">
        <v>0</v>
      </c>
      <c r="BE1202" s="31">
        <v>0</v>
      </c>
      <c r="BF1202" s="31">
        <v>131380.091808319</v>
      </c>
      <c r="BG1202" s="31">
        <v>1400970.0533904999</v>
      </c>
      <c r="BH1202" s="31">
        <v>1061864.8749694801</v>
      </c>
      <c r="BI1202" s="31">
        <v>0</v>
      </c>
      <c r="BJ1202" s="31">
        <v>106335.056620598</v>
      </c>
      <c r="BK1202" s="31">
        <v>27894.778785705599</v>
      </c>
      <c r="BL1202" s="31">
        <v>0</v>
      </c>
      <c r="BM1202" s="31">
        <v>0</v>
      </c>
      <c r="BN1202" s="31">
        <v>0</v>
      </c>
      <c r="BO1202" s="31">
        <v>0</v>
      </c>
      <c r="BP1202" s="31">
        <v>0</v>
      </c>
      <c r="BQ1202" s="31">
        <v>0</v>
      </c>
      <c r="BR1202" s="31">
        <v>252177.46163177499</v>
      </c>
      <c r="BS1202" s="31">
        <v>682207.02606201195</v>
      </c>
      <c r="BT1202" s="31">
        <v>0</v>
      </c>
      <c r="BU1202" s="31">
        <v>0</v>
      </c>
      <c r="BV1202" s="31">
        <v>232929.34530830401</v>
      </c>
      <c r="BW1202" s="31">
        <v>0</v>
      </c>
      <c r="BX1202" s="31">
        <v>0</v>
      </c>
      <c r="BY1202" s="31">
        <v>0</v>
      </c>
      <c r="BZ1202" s="31">
        <v>0</v>
      </c>
      <c r="CA1202" s="31">
        <v>4634.75981360674</v>
      </c>
      <c r="CB1202" s="31">
        <v>524053.94056320202</v>
      </c>
      <c r="CC1202" s="31">
        <v>4494294.2365722703</v>
      </c>
      <c r="CD1202" s="31">
        <v>1167677.5111694301</v>
      </c>
      <c r="CE1202" s="31">
        <v>88.286855439655497</v>
      </c>
      <c r="CF1202" s="31">
        <v>15796.6186058521</v>
      </c>
      <c r="CG1202" s="31">
        <v>129690.12683773</v>
      </c>
      <c r="CH1202" s="31">
        <v>0</v>
      </c>
      <c r="CI1202" s="31">
        <v>4721.8906248807898</v>
      </c>
      <c r="CJ1202" s="31">
        <v>539974.57915496803</v>
      </c>
      <c r="CK1202" s="31">
        <v>4623963.9813232403</v>
      </c>
      <c r="CL1202" s="31">
        <v>1167158.74092102</v>
      </c>
      <c r="CM1202" s="31">
        <v>5946.1437886357298</v>
      </c>
      <c r="CN1202" s="31">
        <v>904241.79673767101</v>
      </c>
      <c r="CO1202" s="31">
        <v>6031582.1133422898</v>
      </c>
      <c r="CP1202" s="31">
        <v>1167158.74092102</v>
      </c>
    </row>
    <row r="1203" spans="1:94">
      <c r="A1203" s="138" t="s">
        <v>86</v>
      </c>
      <c r="B1203" s="163">
        <v>40878</v>
      </c>
      <c r="C1203" s="31">
        <v>4361.1332921385801</v>
      </c>
      <c r="D1203" s="31">
        <v>0</v>
      </c>
      <c r="E1203" s="31">
        <v>281.30622471496503</v>
      </c>
      <c r="F1203" s="31">
        <v>135.15324773639401</v>
      </c>
      <c r="G1203" s="31">
        <v>0</v>
      </c>
      <c r="H1203" s="31">
        <v>0</v>
      </c>
      <c r="I1203" s="31">
        <v>0</v>
      </c>
      <c r="J1203" s="31">
        <v>1222.98502638936</v>
      </c>
      <c r="K1203" s="31">
        <v>0</v>
      </c>
      <c r="L1203" s="31">
        <v>1634.0969546884301</v>
      </c>
      <c r="M1203" s="31">
        <v>1151.59940612316</v>
      </c>
      <c r="N1203" s="31">
        <v>1562.3098764717599</v>
      </c>
      <c r="O1203" s="31">
        <v>0</v>
      </c>
      <c r="P1203" s="31">
        <v>0</v>
      </c>
      <c r="Q1203" s="31">
        <v>302.038739994168</v>
      </c>
      <c r="R1203" s="31">
        <v>0</v>
      </c>
      <c r="S1203" s="31">
        <v>0</v>
      </c>
      <c r="T1203" s="31">
        <v>78.456451400183099</v>
      </c>
      <c r="U1203" s="31">
        <v>1230.8222146481301</v>
      </c>
      <c r="V1203" s="31">
        <v>499499.38107299799</v>
      </c>
      <c r="W1203" s="31">
        <v>0</v>
      </c>
      <c r="X1203" s="31">
        <v>29524.630254030199</v>
      </c>
      <c r="Y1203" s="31">
        <v>8188.3144839406004</v>
      </c>
      <c r="Z1203" s="31">
        <v>0</v>
      </c>
      <c r="AA1203" s="31">
        <v>0</v>
      </c>
      <c r="AB1203" s="31">
        <v>0</v>
      </c>
      <c r="AC1203" s="31">
        <v>364637.619789124</v>
      </c>
      <c r="AD1203" s="31">
        <v>0</v>
      </c>
      <c r="AE1203" s="31">
        <v>121306.03272342699</v>
      </c>
      <c r="AF1203" s="31">
        <v>110965.37450790399</v>
      </c>
      <c r="AG1203" s="31">
        <v>208296.42242622399</v>
      </c>
      <c r="AH1203" s="31">
        <v>0</v>
      </c>
      <c r="AI1203" s="31">
        <v>0</v>
      </c>
      <c r="AJ1203" s="31">
        <v>88564.194366455107</v>
      </c>
      <c r="AK1203" s="31">
        <v>0</v>
      </c>
      <c r="AL1203" s="31">
        <v>0</v>
      </c>
      <c r="AM1203" s="31">
        <v>15007.590849041901</v>
      </c>
      <c r="AN1203" s="31">
        <v>363848.189216614</v>
      </c>
      <c r="AO1203" s="31">
        <v>4273066.8605346698</v>
      </c>
      <c r="AP1203" s="31">
        <v>0</v>
      </c>
      <c r="AQ1203" s="31">
        <v>268012.10737609898</v>
      </c>
      <c r="AR1203" s="31">
        <v>71599.131937980696</v>
      </c>
      <c r="AS1203" s="31">
        <v>0</v>
      </c>
      <c r="AT1203" s="31">
        <v>0</v>
      </c>
      <c r="AU1203" s="31">
        <v>0</v>
      </c>
      <c r="AV1203" s="31">
        <v>1418437.72413635</v>
      </c>
      <c r="AW1203" s="31">
        <v>0</v>
      </c>
      <c r="AX1203" s="31">
        <v>1121343.1727294901</v>
      </c>
      <c r="AY1203" s="31">
        <v>1021106.44056702</v>
      </c>
      <c r="AZ1203" s="31">
        <v>1689796.82791138</v>
      </c>
      <c r="BA1203" s="31">
        <v>0</v>
      </c>
      <c r="BB1203" s="31">
        <v>0</v>
      </c>
      <c r="BC1203" s="31">
        <v>711748.79543304397</v>
      </c>
      <c r="BD1203" s="31">
        <v>0</v>
      </c>
      <c r="BE1203" s="31">
        <v>0</v>
      </c>
      <c r="BF1203" s="31">
        <v>123018.223190308</v>
      </c>
      <c r="BG1203" s="31">
        <v>1414732.14527893</v>
      </c>
      <c r="BH1203" s="31">
        <v>1063940.85908508</v>
      </c>
      <c r="BI1203" s="31">
        <v>0</v>
      </c>
      <c r="BJ1203" s="31">
        <v>111104.714015961</v>
      </c>
      <c r="BK1203" s="31">
        <v>26821.430805206299</v>
      </c>
      <c r="BL1203" s="31">
        <v>0</v>
      </c>
      <c r="BM1203" s="31">
        <v>0</v>
      </c>
      <c r="BN1203" s="31">
        <v>0</v>
      </c>
      <c r="BO1203" s="31">
        <v>0</v>
      </c>
      <c r="BP1203" s="31">
        <v>0</v>
      </c>
      <c r="BQ1203" s="31">
        <v>0</v>
      </c>
      <c r="BR1203" s="31">
        <v>254663.56303978001</v>
      </c>
      <c r="BS1203" s="31">
        <v>673442.39714813197</v>
      </c>
      <c r="BT1203" s="31">
        <v>0</v>
      </c>
      <c r="BU1203" s="31">
        <v>0</v>
      </c>
      <c r="BV1203" s="31">
        <v>250766.357053757</v>
      </c>
      <c r="BW1203" s="31">
        <v>0</v>
      </c>
      <c r="BX1203" s="31">
        <v>0</v>
      </c>
      <c r="BY1203" s="31">
        <v>0</v>
      </c>
      <c r="BZ1203" s="31">
        <v>0</v>
      </c>
      <c r="CA1203" s="31">
        <v>4644.8927987814004</v>
      </c>
      <c r="CB1203" s="31">
        <v>528934.01221466099</v>
      </c>
      <c r="CC1203" s="31">
        <v>4547512.5504760696</v>
      </c>
      <c r="CD1203" s="31">
        <v>1174940.88162231</v>
      </c>
      <c r="CE1203" s="31">
        <v>79.025731144472999</v>
      </c>
      <c r="CF1203" s="31">
        <v>15113.7571184635</v>
      </c>
      <c r="CG1203" s="31">
        <v>128439.28862953201</v>
      </c>
      <c r="CH1203" s="31">
        <v>0</v>
      </c>
      <c r="CI1203" s="31">
        <v>4723.2423166632698</v>
      </c>
      <c r="CJ1203" s="31">
        <v>543988.97232055699</v>
      </c>
      <c r="CK1203" s="31">
        <v>4672375.8622436495</v>
      </c>
      <c r="CL1203" s="31">
        <v>1174814.4547882101</v>
      </c>
      <c r="CM1203" s="31">
        <v>5951.6492802500698</v>
      </c>
      <c r="CN1203" s="31">
        <v>909140.15871429397</v>
      </c>
      <c r="CO1203" s="31">
        <v>6091786.6538696298</v>
      </c>
      <c r="CP1203" s="31">
        <v>1174814.4547882101</v>
      </c>
    </row>
    <row r="1204" spans="1:94">
      <c r="A1204" s="138" t="s">
        <v>86</v>
      </c>
      <c r="B1204" s="163">
        <v>40969</v>
      </c>
      <c r="C1204" s="31">
        <v>4370.0252997279204</v>
      </c>
      <c r="D1204" s="31">
        <v>0</v>
      </c>
      <c r="E1204" s="31">
        <v>259.72481337189703</v>
      </c>
      <c r="F1204" s="31">
        <v>116.707721558399</v>
      </c>
      <c r="G1204" s="31">
        <v>0</v>
      </c>
      <c r="H1204" s="31">
        <v>0</v>
      </c>
      <c r="I1204" s="31">
        <v>0</v>
      </c>
      <c r="J1204" s="31">
        <v>1280.7069546729299</v>
      </c>
      <c r="K1204" s="31">
        <v>0</v>
      </c>
      <c r="L1204" s="31">
        <v>1591.78965048492</v>
      </c>
      <c r="M1204" s="31">
        <v>1163.1224065125</v>
      </c>
      <c r="N1204" s="31">
        <v>1547.84380073845</v>
      </c>
      <c r="O1204" s="31">
        <v>0</v>
      </c>
      <c r="P1204" s="31">
        <v>0</v>
      </c>
      <c r="Q1204" s="31">
        <v>302.76402795687301</v>
      </c>
      <c r="R1204" s="31">
        <v>0</v>
      </c>
      <c r="S1204" s="31">
        <v>0</v>
      </c>
      <c r="T1204" s="31">
        <v>91.323529109358802</v>
      </c>
      <c r="U1204" s="31">
        <v>1277.4190461784599</v>
      </c>
      <c r="V1204" s="31">
        <v>502803.33071136498</v>
      </c>
      <c r="W1204" s="31">
        <v>0</v>
      </c>
      <c r="X1204" s="31">
        <v>29596.952240705501</v>
      </c>
      <c r="Y1204" s="31">
        <v>7890.0867174863797</v>
      </c>
      <c r="Z1204" s="31">
        <v>0</v>
      </c>
      <c r="AA1204" s="31">
        <v>0</v>
      </c>
      <c r="AB1204" s="31">
        <v>0</v>
      </c>
      <c r="AC1204" s="31">
        <v>371082.23818588298</v>
      </c>
      <c r="AD1204" s="31">
        <v>0</v>
      </c>
      <c r="AE1204" s="31">
        <v>118478.591443062</v>
      </c>
      <c r="AF1204" s="31">
        <v>116026.42885208099</v>
      </c>
      <c r="AG1204" s="31">
        <v>205711.14061546299</v>
      </c>
      <c r="AH1204" s="31">
        <v>0</v>
      </c>
      <c r="AI1204" s="31">
        <v>0</v>
      </c>
      <c r="AJ1204" s="31">
        <v>90212.711122512803</v>
      </c>
      <c r="AK1204" s="31">
        <v>0</v>
      </c>
      <c r="AL1204" s="31">
        <v>0</v>
      </c>
      <c r="AM1204" s="31">
        <v>16008.648100733801</v>
      </c>
      <c r="AN1204" s="31">
        <v>372951.61235427897</v>
      </c>
      <c r="AO1204" s="31">
        <v>4324148.46728516</v>
      </c>
      <c r="AP1204" s="31">
        <v>0</v>
      </c>
      <c r="AQ1204" s="31">
        <v>270835.96995925897</v>
      </c>
      <c r="AR1204" s="31">
        <v>69480.077314376802</v>
      </c>
      <c r="AS1204" s="31">
        <v>0</v>
      </c>
      <c r="AT1204" s="31">
        <v>0</v>
      </c>
      <c r="AU1204" s="31">
        <v>0</v>
      </c>
      <c r="AV1204" s="31">
        <v>1453049.8114471401</v>
      </c>
      <c r="AW1204" s="31">
        <v>0</v>
      </c>
      <c r="AX1204" s="31">
        <v>1095976.3831481901</v>
      </c>
      <c r="AY1204" s="31">
        <v>1074226.38105774</v>
      </c>
      <c r="AZ1204" s="31">
        <v>1677985.7670593299</v>
      </c>
      <c r="BA1204" s="31">
        <v>0</v>
      </c>
      <c r="BB1204" s="31">
        <v>0</v>
      </c>
      <c r="BC1204" s="31">
        <v>728592.45202636695</v>
      </c>
      <c r="BD1204" s="31">
        <v>0</v>
      </c>
      <c r="BE1204" s="31">
        <v>0</v>
      </c>
      <c r="BF1204" s="31">
        <v>138963.93123054499</v>
      </c>
      <c r="BG1204" s="31">
        <v>1458678.9505615199</v>
      </c>
      <c r="BH1204" s="31">
        <v>1085890.2450103799</v>
      </c>
      <c r="BI1204" s="31">
        <v>0</v>
      </c>
      <c r="BJ1204" s="31">
        <v>113099.198893547</v>
      </c>
      <c r="BK1204" s="31">
        <v>27318.483693361301</v>
      </c>
      <c r="BL1204" s="31">
        <v>0</v>
      </c>
      <c r="BM1204" s="31">
        <v>0</v>
      </c>
      <c r="BN1204" s="31">
        <v>0</v>
      </c>
      <c r="BO1204" s="31">
        <v>0</v>
      </c>
      <c r="BP1204" s="31">
        <v>0</v>
      </c>
      <c r="BQ1204" s="31">
        <v>0</v>
      </c>
      <c r="BR1204" s="31">
        <v>265321.262058258</v>
      </c>
      <c r="BS1204" s="31">
        <v>673513.91609954799</v>
      </c>
      <c r="BT1204" s="31">
        <v>0</v>
      </c>
      <c r="BU1204" s="31">
        <v>0</v>
      </c>
      <c r="BV1204" s="31">
        <v>258578.11855888399</v>
      </c>
      <c r="BW1204" s="31">
        <v>0</v>
      </c>
      <c r="BX1204" s="31">
        <v>0</v>
      </c>
      <c r="BY1204" s="31">
        <v>0</v>
      </c>
      <c r="BZ1204" s="31">
        <v>0</v>
      </c>
      <c r="CA1204" s="31">
        <v>4629.7222801446896</v>
      </c>
      <c r="CB1204" s="31">
        <v>532660.96788024902</v>
      </c>
      <c r="CC1204" s="31">
        <v>4591390.9201660203</v>
      </c>
      <c r="CD1204" s="31">
        <v>1198941.93161011</v>
      </c>
      <c r="CE1204" s="31">
        <v>92.808408940210896</v>
      </c>
      <c r="CF1204" s="31">
        <v>16346.9251658916</v>
      </c>
      <c r="CG1204" s="31">
        <v>138990.33409690901</v>
      </c>
      <c r="CH1204" s="31">
        <v>0</v>
      </c>
      <c r="CI1204" s="31">
        <v>4724.4204239845303</v>
      </c>
      <c r="CJ1204" s="31">
        <v>549100.74534606899</v>
      </c>
      <c r="CK1204" s="31">
        <v>4734038.7867431603</v>
      </c>
      <c r="CL1204" s="31">
        <v>1199539.12042236</v>
      </c>
      <c r="CM1204" s="31">
        <v>5993.5346459150296</v>
      </c>
      <c r="CN1204" s="31">
        <v>921326.08001708996</v>
      </c>
      <c r="CO1204" s="31">
        <v>6185757.1817016602</v>
      </c>
      <c r="CP1204" s="31">
        <v>1199539.12042236</v>
      </c>
    </row>
    <row r="1205" spans="1:94">
      <c r="A1205" s="138" t="s">
        <v>86</v>
      </c>
      <c r="B1205" s="163">
        <v>41061</v>
      </c>
      <c r="C1205" s="31">
        <v>4350.9482864141501</v>
      </c>
      <c r="D1205" s="31">
        <v>0</v>
      </c>
      <c r="E1205" s="31">
        <v>251.50765268132099</v>
      </c>
      <c r="F1205" s="31">
        <v>109.665568031371</v>
      </c>
      <c r="G1205" s="31">
        <v>0</v>
      </c>
      <c r="H1205" s="31">
        <v>0</v>
      </c>
      <c r="I1205" s="31">
        <v>0</v>
      </c>
      <c r="J1205" s="31">
        <v>1275.4825897365799</v>
      </c>
      <c r="K1205" s="31">
        <v>0</v>
      </c>
      <c r="L1205" s="31">
        <v>1611.2268247306299</v>
      </c>
      <c r="M1205" s="31">
        <v>1165.30122971535</v>
      </c>
      <c r="N1205" s="31">
        <v>1527.62351661921</v>
      </c>
      <c r="O1205" s="31">
        <v>0</v>
      </c>
      <c r="P1205" s="31">
        <v>0</v>
      </c>
      <c r="Q1205" s="31">
        <v>300.55643437802797</v>
      </c>
      <c r="R1205" s="31">
        <v>0</v>
      </c>
      <c r="S1205" s="31">
        <v>0</v>
      </c>
      <c r="T1205" s="31">
        <v>100.70430745929499</v>
      </c>
      <c r="U1205" s="31">
        <v>1279.2860336005699</v>
      </c>
      <c r="V1205" s="31">
        <v>491615.15508270299</v>
      </c>
      <c r="W1205" s="31">
        <v>0</v>
      </c>
      <c r="X1205" s="31">
        <v>26852.6737844944</v>
      </c>
      <c r="Y1205" s="31">
        <v>6402.36810129881</v>
      </c>
      <c r="Z1205" s="31">
        <v>0</v>
      </c>
      <c r="AA1205" s="31">
        <v>0</v>
      </c>
      <c r="AB1205" s="31">
        <v>0</v>
      </c>
      <c r="AC1205" s="31">
        <v>371748.10301590001</v>
      </c>
      <c r="AD1205" s="31">
        <v>0</v>
      </c>
      <c r="AE1205" s="31">
        <v>116003.019751549</v>
      </c>
      <c r="AF1205" s="31">
        <v>113377.515239716</v>
      </c>
      <c r="AG1205" s="31">
        <v>198834.57814598101</v>
      </c>
      <c r="AH1205" s="31">
        <v>0</v>
      </c>
      <c r="AI1205" s="31">
        <v>0</v>
      </c>
      <c r="AJ1205" s="31">
        <v>89629.402461051897</v>
      </c>
      <c r="AK1205" s="31">
        <v>0</v>
      </c>
      <c r="AL1205" s="31">
        <v>0</v>
      </c>
      <c r="AM1205" s="31">
        <v>15751.938101649301</v>
      </c>
      <c r="AN1205" s="31">
        <v>372407.40304565401</v>
      </c>
      <c r="AO1205" s="31">
        <v>4235739.2713012705</v>
      </c>
      <c r="AP1205" s="31">
        <v>0</v>
      </c>
      <c r="AQ1205" s="31">
        <v>245648.391277313</v>
      </c>
      <c r="AR1205" s="31">
        <v>58462.618649959601</v>
      </c>
      <c r="AS1205" s="31">
        <v>0</v>
      </c>
      <c r="AT1205" s="31">
        <v>0</v>
      </c>
      <c r="AU1205" s="31">
        <v>0</v>
      </c>
      <c r="AV1205" s="31">
        <v>1470309.67674255</v>
      </c>
      <c r="AW1205" s="31">
        <v>0</v>
      </c>
      <c r="AX1205" s="31">
        <v>1083941.09005737</v>
      </c>
      <c r="AY1205" s="31">
        <v>1049769.54467773</v>
      </c>
      <c r="AZ1205" s="31">
        <v>1623714.1146240199</v>
      </c>
      <c r="BA1205" s="31">
        <v>0</v>
      </c>
      <c r="BB1205" s="31">
        <v>0</v>
      </c>
      <c r="BC1205" s="31">
        <v>718567.912734985</v>
      </c>
      <c r="BD1205" s="31">
        <v>0</v>
      </c>
      <c r="BE1205" s="31">
        <v>0</v>
      </c>
      <c r="BF1205" s="31">
        <v>134441.00777053801</v>
      </c>
      <c r="BG1205" s="31">
        <v>1473534.06088257</v>
      </c>
      <c r="BH1205" s="31">
        <v>1069277.6629333501</v>
      </c>
      <c r="BI1205" s="31">
        <v>0</v>
      </c>
      <c r="BJ1205" s="31">
        <v>106729.198394775</v>
      </c>
      <c r="BK1205" s="31">
        <v>23546.532680988301</v>
      </c>
      <c r="BL1205" s="31">
        <v>0</v>
      </c>
      <c r="BM1205" s="31">
        <v>0</v>
      </c>
      <c r="BN1205" s="31">
        <v>0</v>
      </c>
      <c r="BO1205" s="31">
        <v>0</v>
      </c>
      <c r="BP1205" s="31">
        <v>0</v>
      </c>
      <c r="BQ1205" s="31">
        <v>0</v>
      </c>
      <c r="BR1205" s="31">
        <v>266108.509037018</v>
      </c>
      <c r="BS1205" s="31">
        <v>654457.17333984398</v>
      </c>
      <c r="BT1205" s="31">
        <v>0</v>
      </c>
      <c r="BU1205" s="31">
        <v>0</v>
      </c>
      <c r="BV1205" s="31">
        <v>253803.94848251299</v>
      </c>
      <c r="BW1205" s="31">
        <v>0</v>
      </c>
      <c r="BX1205" s="31">
        <v>0</v>
      </c>
      <c r="BY1205" s="31">
        <v>0</v>
      </c>
      <c r="BZ1205" s="31">
        <v>0</v>
      </c>
      <c r="CA1205" s="31">
        <v>4603.3708524107897</v>
      </c>
      <c r="CB1205" s="31">
        <v>518407.60259628302</v>
      </c>
      <c r="CC1205" s="31">
        <v>4479407.1190795898</v>
      </c>
      <c r="CD1205" s="31">
        <v>1176535.1839141799</v>
      </c>
      <c r="CE1205" s="31">
        <v>96.659416378475697</v>
      </c>
      <c r="CF1205" s="31">
        <v>15503.7905222178</v>
      </c>
      <c r="CG1205" s="31">
        <v>131156.625469208</v>
      </c>
      <c r="CH1205" s="31">
        <v>0</v>
      </c>
      <c r="CI1205" s="31">
        <v>4700.3867014050502</v>
      </c>
      <c r="CJ1205" s="31">
        <v>533770.38903045701</v>
      </c>
      <c r="CK1205" s="31">
        <v>4610920.5252075205</v>
      </c>
      <c r="CL1205" s="31">
        <v>1176592.84655762</v>
      </c>
      <c r="CM1205" s="31">
        <v>5965.3695737123498</v>
      </c>
      <c r="CN1205" s="31">
        <v>905271.79270172096</v>
      </c>
      <c r="CO1205" s="31">
        <v>6081833.8483276404</v>
      </c>
      <c r="CP1205" s="31">
        <v>1176592.84655762</v>
      </c>
    </row>
    <row r="1206" spans="1:94">
      <c r="A1206" s="138" t="s">
        <v>86</v>
      </c>
      <c r="B1206" s="163">
        <v>41153</v>
      </c>
      <c r="C1206" s="31">
        <v>4310.3032112717601</v>
      </c>
      <c r="D1206" s="31">
        <v>0</v>
      </c>
      <c r="E1206" s="31">
        <v>249.17416348867101</v>
      </c>
      <c r="F1206" s="31">
        <v>106.2347940607</v>
      </c>
      <c r="G1206" s="31">
        <v>0</v>
      </c>
      <c r="H1206" s="31">
        <v>0</v>
      </c>
      <c r="I1206" s="31">
        <v>0</v>
      </c>
      <c r="J1206" s="31">
        <v>1291.98058196902</v>
      </c>
      <c r="K1206" s="31">
        <v>0</v>
      </c>
      <c r="L1206" s="31">
        <v>1591.89924778044</v>
      </c>
      <c r="M1206" s="31">
        <v>1173.29705515504</v>
      </c>
      <c r="N1206" s="31">
        <v>1505.08558544517</v>
      </c>
      <c r="O1206" s="31">
        <v>0</v>
      </c>
      <c r="P1206" s="31">
        <v>0</v>
      </c>
      <c r="Q1206" s="31">
        <v>302.62321231141698</v>
      </c>
      <c r="R1206" s="31">
        <v>0</v>
      </c>
      <c r="S1206" s="31">
        <v>0</v>
      </c>
      <c r="T1206" s="31">
        <v>91.881959410384297</v>
      </c>
      <c r="U1206" s="31">
        <v>1299.7554828971599</v>
      </c>
      <c r="V1206" s="31">
        <v>485204.58720016503</v>
      </c>
      <c r="W1206" s="31">
        <v>0</v>
      </c>
      <c r="X1206" s="31">
        <v>25697.1365265846</v>
      </c>
      <c r="Y1206" s="31">
        <v>5785.9955969452903</v>
      </c>
      <c r="Z1206" s="31">
        <v>0</v>
      </c>
      <c r="AA1206" s="31">
        <v>0</v>
      </c>
      <c r="AB1206" s="31">
        <v>0</v>
      </c>
      <c r="AC1206" s="31">
        <v>378043.95310974098</v>
      </c>
      <c r="AD1206" s="31">
        <v>0</v>
      </c>
      <c r="AE1206" s="31">
        <v>113521.702916145</v>
      </c>
      <c r="AF1206" s="31">
        <v>113566.407336235</v>
      </c>
      <c r="AG1206" s="31">
        <v>192686.447994232</v>
      </c>
      <c r="AH1206" s="31">
        <v>0</v>
      </c>
      <c r="AI1206" s="31">
        <v>0</v>
      </c>
      <c r="AJ1206" s="31">
        <v>92899.333859443694</v>
      </c>
      <c r="AK1206" s="31">
        <v>0</v>
      </c>
      <c r="AL1206" s="31">
        <v>0</v>
      </c>
      <c r="AM1206" s="31">
        <v>15961.200569987301</v>
      </c>
      <c r="AN1206" s="31">
        <v>378515.25663375901</v>
      </c>
      <c r="AO1206" s="31">
        <v>4191399.8208313002</v>
      </c>
      <c r="AP1206" s="31">
        <v>0</v>
      </c>
      <c r="AQ1206" s="31">
        <v>235281.311666489</v>
      </c>
      <c r="AR1206" s="31">
        <v>51389.743742942803</v>
      </c>
      <c r="AS1206" s="31">
        <v>0</v>
      </c>
      <c r="AT1206" s="31">
        <v>0</v>
      </c>
      <c r="AU1206" s="31">
        <v>0</v>
      </c>
      <c r="AV1206" s="31">
        <v>1503406.2496032701</v>
      </c>
      <c r="AW1206" s="31">
        <v>0</v>
      </c>
      <c r="AX1206" s="31">
        <v>1070568.40307617</v>
      </c>
      <c r="AY1206" s="31">
        <v>1054004.34690857</v>
      </c>
      <c r="AZ1206" s="31">
        <v>1568788.89430237</v>
      </c>
      <c r="BA1206" s="31">
        <v>0</v>
      </c>
      <c r="BB1206" s="31">
        <v>0</v>
      </c>
      <c r="BC1206" s="31">
        <v>749041.42842102097</v>
      </c>
      <c r="BD1206" s="31">
        <v>0</v>
      </c>
      <c r="BE1206" s="31">
        <v>0</v>
      </c>
      <c r="BF1206" s="31">
        <v>133903.104009628</v>
      </c>
      <c r="BG1206" s="31">
        <v>1505063.6628265399</v>
      </c>
      <c r="BH1206" s="31">
        <v>1065727.9798584001</v>
      </c>
      <c r="BI1206" s="31">
        <v>0</v>
      </c>
      <c r="BJ1206" s="31">
        <v>112254.62407207501</v>
      </c>
      <c r="BK1206" s="31">
        <v>22384.507794380199</v>
      </c>
      <c r="BL1206" s="31">
        <v>0</v>
      </c>
      <c r="BM1206" s="31">
        <v>0</v>
      </c>
      <c r="BN1206" s="31">
        <v>0</v>
      </c>
      <c r="BO1206" s="31">
        <v>0</v>
      </c>
      <c r="BP1206" s="31">
        <v>0</v>
      </c>
      <c r="BQ1206" s="31">
        <v>0</v>
      </c>
      <c r="BR1206" s="31">
        <v>265971.68620300299</v>
      </c>
      <c r="BS1206" s="31">
        <v>646320.31504821801</v>
      </c>
      <c r="BT1206" s="31">
        <v>0</v>
      </c>
      <c r="BU1206" s="31">
        <v>0</v>
      </c>
      <c r="BV1206" s="31">
        <v>265029.48637771601</v>
      </c>
      <c r="BW1206" s="31">
        <v>0</v>
      </c>
      <c r="BX1206" s="31">
        <v>0</v>
      </c>
      <c r="BY1206" s="31">
        <v>0</v>
      </c>
      <c r="BZ1206" s="31">
        <v>0</v>
      </c>
      <c r="CA1206" s="31">
        <v>4557.4239684343302</v>
      </c>
      <c r="CB1206" s="31">
        <v>510768.008541107</v>
      </c>
      <c r="CC1206" s="31">
        <v>4424735.2669677697</v>
      </c>
      <c r="CD1206" s="31">
        <v>1177962.05873108</v>
      </c>
      <c r="CE1206" s="31">
        <v>93.451048839837298</v>
      </c>
      <c r="CF1206" s="31">
        <v>15846.957078695301</v>
      </c>
      <c r="CG1206" s="31">
        <v>133024.206590652</v>
      </c>
      <c r="CH1206" s="31">
        <v>0</v>
      </c>
      <c r="CI1206" s="31">
        <v>4650.0247272849101</v>
      </c>
      <c r="CJ1206" s="31">
        <v>526687.00551605201</v>
      </c>
      <c r="CK1206" s="31">
        <v>4557825.73010254</v>
      </c>
      <c r="CL1206" s="31">
        <v>1177380.8297729499</v>
      </c>
      <c r="CM1206" s="31">
        <v>5953.36057525873</v>
      </c>
      <c r="CN1206" s="31">
        <v>904885.62324523902</v>
      </c>
      <c r="CO1206" s="31">
        <v>6066750.3001709003</v>
      </c>
      <c r="CP1206" s="31">
        <v>1177380.8297729499</v>
      </c>
    </row>
    <row r="1207" spans="1:94">
      <c r="A1207" s="138" t="s">
        <v>86</v>
      </c>
      <c r="B1207" s="163">
        <v>41244</v>
      </c>
      <c r="C1207" s="31">
        <v>4272.2075236439696</v>
      </c>
      <c r="D1207" s="31">
        <v>0</v>
      </c>
      <c r="E1207" s="31">
        <v>266.87752296775602</v>
      </c>
      <c r="F1207" s="31">
        <v>131.15285070054199</v>
      </c>
      <c r="G1207" s="31">
        <v>0</v>
      </c>
      <c r="H1207" s="31">
        <v>0</v>
      </c>
      <c r="I1207" s="31">
        <v>0</v>
      </c>
      <c r="J1207" s="31">
        <v>1326.3269697278699</v>
      </c>
      <c r="K1207" s="31">
        <v>0</v>
      </c>
      <c r="L1207" s="31">
        <v>1590.4341782331501</v>
      </c>
      <c r="M1207" s="31">
        <v>1179.33955174685</v>
      </c>
      <c r="N1207" s="31">
        <v>1467.9810810983199</v>
      </c>
      <c r="O1207" s="31">
        <v>0</v>
      </c>
      <c r="P1207" s="31">
        <v>0</v>
      </c>
      <c r="Q1207" s="31">
        <v>310.138171989471</v>
      </c>
      <c r="R1207" s="31">
        <v>0</v>
      </c>
      <c r="S1207" s="31">
        <v>0</v>
      </c>
      <c r="T1207" s="31">
        <v>95.570287160575404</v>
      </c>
      <c r="U1207" s="31">
        <v>1335.01517124474</v>
      </c>
      <c r="V1207" s="31">
        <v>479287.25310897798</v>
      </c>
      <c r="W1207" s="31">
        <v>0</v>
      </c>
      <c r="X1207" s="31">
        <v>24054.919059514999</v>
      </c>
      <c r="Y1207" s="31">
        <v>5334.0738105177898</v>
      </c>
      <c r="Z1207" s="31">
        <v>0</v>
      </c>
      <c r="AA1207" s="31">
        <v>0</v>
      </c>
      <c r="AB1207" s="31">
        <v>0</v>
      </c>
      <c r="AC1207" s="31">
        <v>395847.22296524001</v>
      </c>
      <c r="AD1207" s="31">
        <v>0</v>
      </c>
      <c r="AE1207" s="31">
        <v>110091.00687026999</v>
      </c>
      <c r="AF1207" s="31">
        <v>113160.808021545</v>
      </c>
      <c r="AG1207" s="31">
        <v>187198.70536804199</v>
      </c>
      <c r="AH1207" s="31">
        <v>0</v>
      </c>
      <c r="AI1207" s="31">
        <v>0</v>
      </c>
      <c r="AJ1207" s="31">
        <v>93581.033632278399</v>
      </c>
      <c r="AK1207" s="31">
        <v>0</v>
      </c>
      <c r="AL1207" s="31">
        <v>0</v>
      </c>
      <c r="AM1207" s="31">
        <v>15085.0101473331</v>
      </c>
      <c r="AN1207" s="31">
        <v>393790.38587570202</v>
      </c>
      <c r="AO1207" s="31">
        <v>4155010.1427002</v>
      </c>
      <c r="AP1207" s="31">
        <v>0</v>
      </c>
      <c r="AQ1207" s="31">
        <v>234531.630338669</v>
      </c>
      <c r="AR1207" s="31">
        <v>51575.478897094697</v>
      </c>
      <c r="AS1207" s="31">
        <v>0</v>
      </c>
      <c r="AT1207" s="31">
        <v>0</v>
      </c>
      <c r="AU1207" s="31">
        <v>0</v>
      </c>
      <c r="AV1207" s="31">
        <v>1575523.83638</v>
      </c>
      <c r="AW1207" s="31">
        <v>0</v>
      </c>
      <c r="AX1207" s="31">
        <v>1054082.5195770301</v>
      </c>
      <c r="AY1207" s="31">
        <v>1059065.44908142</v>
      </c>
      <c r="AZ1207" s="31">
        <v>1528885.6259765599</v>
      </c>
      <c r="BA1207" s="31">
        <v>0</v>
      </c>
      <c r="BB1207" s="31">
        <v>0</v>
      </c>
      <c r="BC1207" s="31">
        <v>755353.03219604504</v>
      </c>
      <c r="BD1207" s="31">
        <v>0</v>
      </c>
      <c r="BE1207" s="31">
        <v>0</v>
      </c>
      <c r="BF1207" s="31">
        <v>126702.044654846</v>
      </c>
      <c r="BG1207" s="31">
        <v>1568257.2304382301</v>
      </c>
      <c r="BH1207" s="31">
        <v>1055233.5237121601</v>
      </c>
      <c r="BI1207" s="31">
        <v>0</v>
      </c>
      <c r="BJ1207" s="31">
        <v>106710.900343895</v>
      </c>
      <c r="BK1207" s="31">
        <v>20122.568675518</v>
      </c>
      <c r="BL1207" s="31">
        <v>0</v>
      </c>
      <c r="BM1207" s="31">
        <v>0</v>
      </c>
      <c r="BN1207" s="31">
        <v>0</v>
      </c>
      <c r="BO1207" s="31">
        <v>0</v>
      </c>
      <c r="BP1207" s="31">
        <v>0</v>
      </c>
      <c r="BQ1207" s="31">
        <v>0</v>
      </c>
      <c r="BR1207" s="31">
        <v>266871.21220397903</v>
      </c>
      <c r="BS1207" s="31">
        <v>628742.35684204102</v>
      </c>
      <c r="BT1207" s="31">
        <v>0</v>
      </c>
      <c r="BU1207" s="31">
        <v>0</v>
      </c>
      <c r="BV1207" s="31">
        <v>269278.18808746297</v>
      </c>
      <c r="BW1207" s="31">
        <v>0</v>
      </c>
      <c r="BX1207" s="31">
        <v>0</v>
      </c>
      <c r="BY1207" s="31">
        <v>0</v>
      </c>
      <c r="BZ1207" s="31">
        <v>0</v>
      </c>
      <c r="CA1207" s="31">
        <v>4538.3918565511703</v>
      </c>
      <c r="CB1207" s="31">
        <v>503174.56258392299</v>
      </c>
      <c r="CC1207" s="31">
        <v>4398989.7719116202</v>
      </c>
      <c r="CD1207" s="31">
        <v>1161128.4351196301</v>
      </c>
      <c r="CE1207" s="31">
        <v>96.287419844418807</v>
      </c>
      <c r="CF1207" s="31">
        <v>15145.5776209831</v>
      </c>
      <c r="CG1207" s="31">
        <v>130243.393854141</v>
      </c>
      <c r="CH1207" s="31">
        <v>0</v>
      </c>
      <c r="CI1207" s="31">
        <v>4632.6315055489504</v>
      </c>
      <c r="CJ1207" s="31">
        <v>518344.622810364</v>
      </c>
      <c r="CK1207" s="31">
        <v>4523859.3013305701</v>
      </c>
      <c r="CL1207" s="31">
        <v>1161057.63677979</v>
      </c>
      <c r="CM1207" s="31">
        <v>5960.6359970569602</v>
      </c>
      <c r="CN1207" s="31">
        <v>914615.25827026402</v>
      </c>
      <c r="CO1207" s="31">
        <v>6099677.0255737295</v>
      </c>
      <c r="CP1207" s="31">
        <v>1161057.63677979</v>
      </c>
    </row>
    <row r="1208" spans="1:94">
      <c r="A1208" s="138" t="s">
        <v>86</v>
      </c>
      <c r="B1208" s="163">
        <v>41334</v>
      </c>
      <c r="C1208" s="31">
        <v>4170.4223263263702</v>
      </c>
      <c r="D1208" s="31">
        <v>0</v>
      </c>
      <c r="E1208" s="31">
        <v>222.01262670755401</v>
      </c>
      <c r="F1208" s="31">
        <v>84.806890155188697</v>
      </c>
      <c r="G1208" s="31">
        <v>0</v>
      </c>
      <c r="H1208" s="31">
        <v>0</v>
      </c>
      <c r="I1208" s="31">
        <v>0</v>
      </c>
      <c r="J1208" s="31">
        <v>1349.0827637165801</v>
      </c>
      <c r="K1208" s="31">
        <v>0</v>
      </c>
      <c r="L1208" s="31">
        <v>103.708475589752</v>
      </c>
      <c r="M1208" s="31">
        <v>1169.12839531898</v>
      </c>
      <c r="N1208" s="31">
        <v>1416.8551942706099</v>
      </c>
      <c r="O1208" s="31">
        <v>0</v>
      </c>
      <c r="P1208" s="31">
        <v>1376.58325617015</v>
      </c>
      <c r="Q1208" s="31">
        <v>311.68836033716798</v>
      </c>
      <c r="R1208" s="31">
        <v>0</v>
      </c>
      <c r="S1208" s="31">
        <v>95.778596652671695</v>
      </c>
      <c r="T1208" s="31">
        <v>1.04107170275529</v>
      </c>
      <c r="U1208" s="31">
        <v>1343.33994539082</v>
      </c>
      <c r="V1208" s="31">
        <v>469374.47223281901</v>
      </c>
      <c r="W1208" s="31">
        <v>0</v>
      </c>
      <c r="X1208" s="31">
        <v>22574.484210491199</v>
      </c>
      <c r="Y1208" s="31">
        <v>3777.8795784413801</v>
      </c>
      <c r="Z1208" s="31">
        <v>0</v>
      </c>
      <c r="AA1208" s="31">
        <v>0</v>
      </c>
      <c r="AB1208" s="31">
        <v>0</v>
      </c>
      <c r="AC1208" s="31">
        <v>391632.14708709699</v>
      </c>
      <c r="AD1208" s="31">
        <v>0</v>
      </c>
      <c r="AE1208" s="31">
        <v>12309.0630586147</v>
      </c>
      <c r="AF1208" s="31">
        <v>114176.183472633</v>
      </c>
      <c r="AG1208" s="31">
        <v>181618.761716843</v>
      </c>
      <c r="AH1208" s="31">
        <v>0</v>
      </c>
      <c r="AI1208" s="31">
        <v>89310.590490341201</v>
      </c>
      <c r="AJ1208" s="31">
        <v>93313.845929145798</v>
      </c>
      <c r="AK1208" s="31">
        <v>0</v>
      </c>
      <c r="AL1208" s="31">
        <v>15309.158087134399</v>
      </c>
      <c r="AM1208" s="31">
        <v>521.797858834267</v>
      </c>
      <c r="AN1208" s="31">
        <v>394153.05166244501</v>
      </c>
      <c r="AO1208" s="31">
        <v>4070082.1621398898</v>
      </c>
      <c r="AP1208" s="31">
        <v>0</v>
      </c>
      <c r="AQ1208" s="31">
        <v>209486.65946388201</v>
      </c>
      <c r="AR1208" s="31">
        <v>32612.981179237398</v>
      </c>
      <c r="AS1208" s="31">
        <v>0</v>
      </c>
      <c r="AT1208" s="31">
        <v>0</v>
      </c>
      <c r="AU1208" s="31">
        <v>0</v>
      </c>
      <c r="AV1208" s="31">
        <v>1580820.40498352</v>
      </c>
      <c r="AW1208" s="31">
        <v>0</v>
      </c>
      <c r="AX1208" s="31">
        <v>119312.987796783</v>
      </c>
      <c r="AY1208" s="31">
        <v>1070515.0693054199</v>
      </c>
      <c r="AZ1208" s="31">
        <v>1480462.39910889</v>
      </c>
      <c r="BA1208" s="31">
        <v>0</v>
      </c>
      <c r="BB1208" s="31">
        <v>841067.46581268299</v>
      </c>
      <c r="BC1208" s="31">
        <v>756715.43317413295</v>
      </c>
      <c r="BD1208" s="31">
        <v>0</v>
      </c>
      <c r="BE1208" s="31">
        <v>132912.61022949201</v>
      </c>
      <c r="BF1208" s="31">
        <v>4216.3111685514496</v>
      </c>
      <c r="BG1208" s="31">
        <v>1587407.23945618</v>
      </c>
      <c r="BH1208" s="31">
        <v>1143096.9370880099</v>
      </c>
      <c r="BI1208" s="31">
        <v>0</v>
      </c>
      <c r="BJ1208" s="31">
        <v>109924.042003632</v>
      </c>
      <c r="BK1208" s="31">
        <v>17794.114408731501</v>
      </c>
      <c r="BL1208" s="31">
        <v>0</v>
      </c>
      <c r="BM1208" s="31">
        <v>0</v>
      </c>
      <c r="BN1208" s="31">
        <v>0</v>
      </c>
      <c r="BO1208" s="31">
        <v>0</v>
      </c>
      <c r="BP1208" s="31">
        <v>0</v>
      </c>
      <c r="BQ1208" s="31">
        <v>0</v>
      </c>
      <c r="BR1208" s="31">
        <v>280805.28770446801</v>
      </c>
      <c r="BS1208" s="31">
        <v>629672.33536529494</v>
      </c>
      <c r="BT1208" s="31">
        <v>0</v>
      </c>
      <c r="BU1208" s="31">
        <v>63609.75</v>
      </c>
      <c r="BV1208" s="31">
        <v>279467.95192337001</v>
      </c>
      <c r="BW1208" s="31">
        <v>0</v>
      </c>
      <c r="BX1208" s="31">
        <v>9698.1758952140808</v>
      </c>
      <c r="BY1208" s="31">
        <v>0</v>
      </c>
      <c r="BZ1208" s="31">
        <v>0</v>
      </c>
      <c r="CA1208" s="31">
        <v>4393.2240784764299</v>
      </c>
      <c r="CB1208" s="31">
        <v>492297.66462707502</v>
      </c>
      <c r="CC1208" s="31">
        <v>4273538.2989502</v>
      </c>
      <c r="CD1208" s="31">
        <v>1253767.0867767299</v>
      </c>
      <c r="CE1208" s="31">
        <v>98.213422600179896</v>
      </c>
      <c r="CF1208" s="31">
        <v>16066.559005022</v>
      </c>
      <c r="CG1208" s="31">
        <v>137144.946586609</v>
      </c>
      <c r="CH1208" s="31">
        <v>9698.1758952140808</v>
      </c>
      <c r="CI1208" s="31">
        <v>4493.3931097388304</v>
      </c>
      <c r="CJ1208" s="31">
        <v>508392.24124145502</v>
      </c>
      <c r="CK1208" s="31">
        <v>4415277.7396240197</v>
      </c>
      <c r="CL1208" s="31">
        <v>1263999.9143066399</v>
      </c>
      <c r="CM1208" s="31">
        <v>5823.4790850877798</v>
      </c>
      <c r="CN1208" s="31">
        <v>900527.90893554699</v>
      </c>
      <c r="CO1208" s="31">
        <v>5988023.6632690402</v>
      </c>
      <c r="CP1208" s="31">
        <v>1263999.9143066399</v>
      </c>
    </row>
    <row r="1209" spans="1:94">
      <c r="A1209" s="138" t="s">
        <v>86</v>
      </c>
      <c r="B1209" s="163">
        <v>41426</v>
      </c>
      <c r="C1209" s="31">
        <v>4162.5933450460398</v>
      </c>
      <c r="D1209" s="31">
        <v>0</v>
      </c>
      <c r="E1209" s="31">
        <v>234.39870917238301</v>
      </c>
      <c r="F1209" s="31">
        <v>92.504468703642502</v>
      </c>
      <c r="G1209" s="31">
        <v>0</v>
      </c>
      <c r="H1209" s="31">
        <v>0</v>
      </c>
      <c r="I1209" s="31">
        <v>0</v>
      </c>
      <c r="J1209" s="31">
        <v>1335.0248157233</v>
      </c>
      <c r="K1209" s="31">
        <v>0</v>
      </c>
      <c r="L1209" s="31">
        <v>73.167685204185503</v>
      </c>
      <c r="M1209" s="31">
        <v>1195.6131819188599</v>
      </c>
      <c r="N1209" s="31">
        <v>1384.81778718531</v>
      </c>
      <c r="O1209" s="31">
        <v>0</v>
      </c>
      <c r="P1209" s="31">
        <v>1433.1110608726699</v>
      </c>
      <c r="Q1209" s="31">
        <v>312.710296373814</v>
      </c>
      <c r="R1209" s="31">
        <v>0</v>
      </c>
      <c r="S1209" s="31">
        <v>106.79866017028699</v>
      </c>
      <c r="T1209" s="31">
        <v>1.0075345298973799</v>
      </c>
      <c r="U1209" s="31">
        <v>1338.51853887737</v>
      </c>
      <c r="V1209" s="31">
        <v>470590.85395813</v>
      </c>
      <c r="W1209" s="31">
        <v>0</v>
      </c>
      <c r="X1209" s="31">
        <v>22222.476481199301</v>
      </c>
      <c r="Y1209" s="31">
        <v>3945.8437573313699</v>
      </c>
      <c r="Z1209" s="31">
        <v>0</v>
      </c>
      <c r="AA1209" s="31">
        <v>0</v>
      </c>
      <c r="AB1209" s="31">
        <v>0</v>
      </c>
      <c r="AC1209" s="31">
        <v>399223.21442413301</v>
      </c>
      <c r="AD1209" s="31">
        <v>0</v>
      </c>
      <c r="AE1209" s="31">
        <v>3164.3373511135601</v>
      </c>
      <c r="AF1209" s="31">
        <v>116617.92839241</v>
      </c>
      <c r="AG1209" s="31">
        <v>178972.25834846499</v>
      </c>
      <c r="AH1209" s="31">
        <v>0</v>
      </c>
      <c r="AI1209" s="31">
        <v>100047.219353676</v>
      </c>
      <c r="AJ1209" s="31">
        <v>93658.2928934097</v>
      </c>
      <c r="AK1209" s="31">
        <v>0</v>
      </c>
      <c r="AL1209" s="31">
        <v>16813.446207284898</v>
      </c>
      <c r="AM1209" s="31">
        <v>481.33355319872499</v>
      </c>
      <c r="AN1209" s="31">
        <v>399356.04950332601</v>
      </c>
      <c r="AO1209" s="31">
        <v>4076382.4278869601</v>
      </c>
      <c r="AP1209" s="31">
        <v>0</v>
      </c>
      <c r="AQ1209" s="31">
        <v>203725.80460739101</v>
      </c>
      <c r="AR1209" s="31">
        <v>34585.616546630903</v>
      </c>
      <c r="AS1209" s="31">
        <v>0</v>
      </c>
      <c r="AT1209" s="31">
        <v>0</v>
      </c>
      <c r="AU1209" s="31">
        <v>0</v>
      </c>
      <c r="AV1209" s="31">
        <v>1607560.1911468499</v>
      </c>
      <c r="AW1209" s="31">
        <v>0</v>
      </c>
      <c r="AX1209" s="31">
        <v>27616.829431533799</v>
      </c>
      <c r="AY1209" s="31">
        <v>1093393.2800445601</v>
      </c>
      <c r="AZ1209" s="31">
        <v>1457138.92681885</v>
      </c>
      <c r="BA1209" s="31">
        <v>0</v>
      </c>
      <c r="BB1209" s="31">
        <v>941204.13744354201</v>
      </c>
      <c r="BC1209" s="31">
        <v>756964.608901978</v>
      </c>
      <c r="BD1209" s="31">
        <v>0</v>
      </c>
      <c r="BE1209" s="31">
        <v>144555.21342849699</v>
      </c>
      <c r="BF1209" s="31">
        <v>3863.6770208478001</v>
      </c>
      <c r="BG1209" s="31">
        <v>1609961.6058197001</v>
      </c>
      <c r="BH1209" s="31">
        <v>1146762.23503113</v>
      </c>
      <c r="BI1209" s="31">
        <v>0</v>
      </c>
      <c r="BJ1209" s="31">
        <v>119910.322843552</v>
      </c>
      <c r="BK1209" s="31">
        <v>16602.610844373699</v>
      </c>
      <c r="BL1209" s="31">
        <v>0</v>
      </c>
      <c r="BM1209" s="31">
        <v>0</v>
      </c>
      <c r="BN1209" s="31">
        <v>0</v>
      </c>
      <c r="BO1209" s="31">
        <v>0</v>
      </c>
      <c r="BP1209" s="31">
        <v>0</v>
      </c>
      <c r="BQ1209" s="31">
        <v>0</v>
      </c>
      <c r="BR1209" s="31">
        <v>287587.65970230103</v>
      </c>
      <c r="BS1209" s="31">
        <v>626927.69261169399</v>
      </c>
      <c r="BT1209" s="31">
        <v>0</v>
      </c>
      <c r="BU1209" s="31">
        <v>72660</v>
      </c>
      <c r="BV1209" s="31">
        <v>278321.45704269398</v>
      </c>
      <c r="BW1209" s="31">
        <v>0</v>
      </c>
      <c r="BX1209" s="31">
        <v>11542.435404300701</v>
      </c>
      <c r="BY1209" s="31">
        <v>0</v>
      </c>
      <c r="BZ1209" s="31">
        <v>0</v>
      </c>
      <c r="CA1209" s="31">
        <v>4397.4776031374904</v>
      </c>
      <c r="CB1209" s="31">
        <v>492838.91999435402</v>
      </c>
      <c r="CC1209" s="31">
        <v>4278378.9741821298</v>
      </c>
      <c r="CD1209" s="31">
        <v>1266992.7840271001</v>
      </c>
      <c r="CE1209" s="31">
        <v>104.029030781239</v>
      </c>
      <c r="CF1209" s="31">
        <v>17140.2871096134</v>
      </c>
      <c r="CG1209" s="31">
        <v>145903.68119430501</v>
      </c>
      <c r="CH1209" s="31">
        <v>11542.435404300701</v>
      </c>
      <c r="CI1209" s="31">
        <v>4502.40386968851</v>
      </c>
      <c r="CJ1209" s="31">
        <v>509909.61857604998</v>
      </c>
      <c r="CK1209" s="31">
        <v>4425533.66796875</v>
      </c>
      <c r="CL1209" s="31">
        <v>1278402.0781707801</v>
      </c>
      <c r="CM1209" s="31">
        <v>5822.4123347401601</v>
      </c>
      <c r="CN1209" s="31">
        <v>908972.66674804699</v>
      </c>
      <c r="CO1209" s="31">
        <v>6038698.2213745099</v>
      </c>
      <c r="CP1209" s="31">
        <v>1278402.0781707801</v>
      </c>
    </row>
    <row r="1210" spans="1:94">
      <c r="A1210" s="138" t="s">
        <v>86</v>
      </c>
      <c r="B1210" s="163">
        <v>41518</v>
      </c>
      <c r="C1210" s="31">
        <v>4168.5532748103096</v>
      </c>
      <c r="D1210" s="31">
        <v>0</v>
      </c>
      <c r="E1210" s="31">
        <v>225.17316399887201</v>
      </c>
      <c r="F1210" s="31">
        <v>82.228404290042803</v>
      </c>
      <c r="G1210" s="31">
        <v>0</v>
      </c>
      <c r="H1210" s="31">
        <v>0</v>
      </c>
      <c r="I1210" s="31">
        <v>0</v>
      </c>
      <c r="J1210" s="31">
        <v>1321.5397274792199</v>
      </c>
      <c r="K1210" s="31">
        <v>0</v>
      </c>
      <c r="L1210" s="31">
        <v>36.177688448689899</v>
      </c>
      <c r="M1210" s="31">
        <v>1223.34331354499</v>
      </c>
      <c r="N1210" s="31">
        <v>1358.24549278617</v>
      </c>
      <c r="O1210" s="31">
        <v>0</v>
      </c>
      <c r="P1210" s="31">
        <v>1466.74685454369</v>
      </c>
      <c r="Q1210" s="31">
        <v>311.51214854419197</v>
      </c>
      <c r="R1210" s="31">
        <v>0</v>
      </c>
      <c r="S1210" s="31">
        <v>107.416271708906</v>
      </c>
      <c r="T1210" s="31">
        <v>0.92600234231940703</v>
      </c>
      <c r="U1210" s="31">
        <v>1329.15712930262</v>
      </c>
      <c r="V1210" s="31">
        <v>465148.69925689697</v>
      </c>
      <c r="W1210" s="31">
        <v>0</v>
      </c>
      <c r="X1210" s="31">
        <v>23955.039706707001</v>
      </c>
      <c r="Y1210" s="31">
        <v>3710.1355585455899</v>
      </c>
      <c r="Z1210" s="31">
        <v>0</v>
      </c>
      <c r="AA1210" s="31">
        <v>0</v>
      </c>
      <c r="AB1210" s="31">
        <v>0</v>
      </c>
      <c r="AC1210" s="31">
        <v>396209.358463287</v>
      </c>
      <c r="AD1210" s="31">
        <v>0</v>
      </c>
      <c r="AE1210" s="31">
        <v>3686.6536984443701</v>
      </c>
      <c r="AF1210" s="31">
        <v>118692.588967323</v>
      </c>
      <c r="AG1210" s="31">
        <v>174853.476182938</v>
      </c>
      <c r="AH1210" s="31">
        <v>0</v>
      </c>
      <c r="AI1210" s="31">
        <v>98952.515976905794</v>
      </c>
      <c r="AJ1210" s="31">
        <v>93568.012511253401</v>
      </c>
      <c r="AK1210" s="31">
        <v>0</v>
      </c>
      <c r="AL1210" s="31">
        <v>17708.684578418699</v>
      </c>
      <c r="AM1210" s="31">
        <v>13.755081230425301</v>
      </c>
      <c r="AN1210" s="31">
        <v>396767.27536773699</v>
      </c>
      <c r="AO1210" s="31">
        <v>4045776.4274597201</v>
      </c>
      <c r="AP1210" s="31">
        <v>0</v>
      </c>
      <c r="AQ1210" s="31">
        <v>218928.95358657799</v>
      </c>
      <c r="AR1210" s="31">
        <v>32061.553100347501</v>
      </c>
      <c r="AS1210" s="31">
        <v>0</v>
      </c>
      <c r="AT1210" s="31">
        <v>0</v>
      </c>
      <c r="AU1210" s="31">
        <v>0</v>
      </c>
      <c r="AV1210" s="31">
        <v>1599849.0785369901</v>
      </c>
      <c r="AW1210" s="31">
        <v>0</v>
      </c>
      <c r="AX1210" s="31">
        <v>25452.123981475801</v>
      </c>
      <c r="AY1210" s="31">
        <v>1123384.6606445301</v>
      </c>
      <c r="AZ1210" s="31">
        <v>1427294.7421417199</v>
      </c>
      <c r="BA1210" s="31">
        <v>0</v>
      </c>
      <c r="BB1210" s="31">
        <v>933249.356773376</v>
      </c>
      <c r="BC1210" s="31">
        <v>760270.24980926502</v>
      </c>
      <c r="BD1210" s="31">
        <v>0</v>
      </c>
      <c r="BE1210" s="31">
        <v>151776.46625518799</v>
      </c>
      <c r="BF1210" s="31">
        <v>109.44106613379</v>
      </c>
      <c r="BG1210" s="31">
        <v>1601452.9164428699</v>
      </c>
      <c r="BH1210" s="31">
        <v>1131275.57194519</v>
      </c>
      <c r="BI1210" s="31">
        <v>0</v>
      </c>
      <c r="BJ1210" s="31">
        <v>121947.646473885</v>
      </c>
      <c r="BK1210" s="31">
        <v>15319.1678987741</v>
      </c>
      <c r="BL1210" s="31">
        <v>0</v>
      </c>
      <c r="BM1210" s="31">
        <v>0</v>
      </c>
      <c r="BN1210" s="31">
        <v>0</v>
      </c>
      <c r="BO1210" s="31">
        <v>0</v>
      </c>
      <c r="BP1210" s="31">
        <v>0</v>
      </c>
      <c r="BQ1210" s="31">
        <v>0</v>
      </c>
      <c r="BR1210" s="31">
        <v>295020.054763794</v>
      </c>
      <c r="BS1210" s="31">
        <v>618090.33255004894</v>
      </c>
      <c r="BT1210" s="31">
        <v>0</v>
      </c>
      <c r="BU1210" s="31">
        <v>59034</v>
      </c>
      <c r="BV1210" s="31">
        <v>278999.80641937302</v>
      </c>
      <c r="BW1210" s="31">
        <v>0</v>
      </c>
      <c r="BX1210" s="31">
        <v>11837.2001398802</v>
      </c>
      <c r="BY1210" s="31">
        <v>0</v>
      </c>
      <c r="BZ1210" s="31">
        <v>0</v>
      </c>
      <c r="CA1210" s="31">
        <v>4394.50690579414</v>
      </c>
      <c r="CB1210" s="31">
        <v>488948.55675506598</v>
      </c>
      <c r="CC1210" s="31">
        <v>4262973.3482055701</v>
      </c>
      <c r="CD1210" s="31">
        <v>1253357.94773865</v>
      </c>
      <c r="CE1210" s="31">
        <v>110.035426424816</v>
      </c>
      <c r="CF1210" s="31">
        <v>17659.069760799401</v>
      </c>
      <c r="CG1210" s="31">
        <v>151711.83095741301</v>
      </c>
      <c r="CH1210" s="31">
        <v>11837.2001398802</v>
      </c>
      <c r="CI1210" s="31">
        <v>4504.9609046578398</v>
      </c>
      <c r="CJ1210" s="31">
        <v>506751.594139099</v>
      </c>
      <c r="CK1210" s="31">
        <v>4416018.7713012705</v>
      </c>
      <c r="CL1210" s="31">
        <v>1264928.7719268801</v>
      </c>
      <c r="CM1210" s="31">
        <v>5842.3902656436003</v>
      </c>
      <c r="CN1210" s="31">
        <v>903114.44003295898</v>
      </c>
      <c r="CO1210" s="31">
        <v>6021906.8722534198</v>
      </c>
      <c r="CP1210" s="31">
        <v>1264928.7719268801</v>
      </c>
    </row>
    <row r="1211" spans="1:94">
      <c r="A1211" s="138" t="s">
        <v>86</v>
      </c>
      <c r="B1211" s="163">
        <v>41609</v>
      </c>
      <c r="C1211" s="31">
        <v>4052.8025678396202</v>
      </c>
      <c r="D1211" s="31">
        <v>0</v>
      </c>
      <c r="E1211" s="31">
        <v>207.49205331131799</v>
      </c>
      <c r="F1211" s="31">
        <v>67.738166961818905</v>
      </c>
      <c r="G1211" s="31">
        <v>0</v>
      </c>
      <c r="H1211" s="31">
        <v>0</v>
      </c>
      <c r="I1211" s="31">
        <v>0</v>
      </c>
      <c r="J1211" s="31">
        <v>1286.4000919908301</v>
      </c>
      <c r="K1211" s="31">
        <v>0</v>
      </c>
      <c r="L1211" s="31">
        <v>13.180486082448599</v>
      </c>
      <c r="M1211" s="31">
        <v>1227.9806316345901</v>
      </c>
      <c r="N1211" s="31">
        <v>1309.3379635363799</v>
      </c>
      <c r="O1211" s="31">
        <v>0</v>
      </c>
      <c r="P1211" s="31">
        <v>1408.2842437326899</v>
      </c>
      <c r="Q1211" s="31">
        <v>311.02705832198302</v>
      </c>
      <c r="R1211" s="31">
        <v>0</v>
      </c>
      <c r="S1211" s="31">
        <v>104.55928091798</v>
      </c>
      <c r="T1211" s="31">
        <v>0</v>
      </c>
      <c r="U1211" s="31">
        <v>1293.64716893435</v>
      </c>
      <c r="V1211" s="31">
        <v>454804.84290695202</v>
      </c>
      <c r="W1211" s="31">
        <v>0</v>
      </c>
      <c r="X1211" s="31">
        <v>23669.5051848888</v>
      </c>
      <c r="Y1211" s="31">
        <v>3422.9037051200899</v>
      </c>
      <c r="Z1211" s="31">
        <v>0</v>
      </c>
      <c r="AA1211" s="31">
        <v>0</v>
      </c>
      <c r="AB1211" s="31">
        <v>0</v>
      </c>
      <c r="AC1211" s="31">
        <v>383747.32350540202</v>
      </c>
      <c r="AD1211" s="31">
        <v>0</v>
      </c>
      <c r="AE1211" s="31">
        <v>2429.2280023396002</v>
      </c>
      <c r="AF1211" s="31">
        <v>119216.319248199</v>
      </c>
      <c r="AG1211" s="31">
        <v>170722.29134178199</v>
      </c>
      <c r="AH1211" s="31">
        <v>0</v>
      </c>
      <c r="AI1211" s="31">
        <v>96428.916374206499</v>
      </c>
      <c r="AJ1211" s="31">
        <v>90826.9158697128</v>
      </c>
      <c r="AK1211" s="31">
        <v>0</v>
      </c>
      <c r="AL1211" s="31">
        <v>17867.091644048702</v>
      </c>
      <c r="AM1211" s="31">
        <v>0</v>
      </c>
      <c r="AN1211" s="31">
        <v>381426.98334503197</v>
      </c>
      <c r="AO1211" s="31">
        <v>3962933.55859375</v>
      </c>
      <c r="AP1211" s="31">
        <v>0</v>
      </c>
      <c r="AQ1211" s="31">
        <v>207069.24359703099</v>
      </c>
      <c r="AR1211" s="31">
        <v>27451.030339240999</v>
      </c>
      <c r="AS1211" s="31">
        <v>0</v>
      </c>
      <c r="AT1211" s="31">
        <v>0</v>
      </c>
      <c r="AU1211" s="31">
        <v>0</v>
      </c>
      <c r="AV1211" s="31">
        <v>1547445.6252746601</v>
      </c>
      <c r="AW1211" s="31">
        <v>0</v>
      </c>
      <c r="AX1211" s="31">
        <v>13058.044329762501</v>
      </c>
      <c r="AY1211" s="31">
        <v>1112655.3665008501</v>
      </c>
      <c r="AZ1211" s="31">
        <v>1394419.5949554399</v>
      </c>
      <c r="BA1211" s="31">
        <v>0</v>
      </c>
      <c r="BB1211" s="31">
        <v>922064.09276580799</v>
      </c>
      <c r="BC1211" s="31">
        <v>739254.69930267299</v>
      </c>
      <c r="BD1211" s="31">
        <v>0</v>
      </c>
      <c r="BE1211" s="31">
        <v>150141.15963935899</v>
      </c>
      <c r="BF1211" s="31">
        <v>0</v>
      </c>
      <c r="BG1211" s="31">
        <v>1540725.0990142799</v>
      </c>
      <c r="BH1211" s="31">
        <v>1119768.1204834001</v>
      </c>
      <c r="BI1211" s="31">
        <v>0</v>
      </c>
      <c r="BJ1211" s="31">
        <v>130261.218687057</v>
      </c>
      <c r="BK1211" s="31">
        <v>13911.0466743708</v>
      </c>
      <c r="BL1211" s="31">
        <v>0</v>
      </c>
      <c r="BM1211" s="31">
        <v>0</v>
      </c>
      <c r="BN1211" s="31">
        <v>0</v>
      </c>
      <c r="BO1211" s="31">
        <v>0</v>
      </c>
      <c r="BP1211" s="31">
        <v>0</v>
      </c>
      <c r="BQ1211" s="31">
        <v>0</v>
      </c>
      <c r="BR1211" s="31">
        <v>306249.93551254302</v>
      </c>
      <c r="BS1211" s="31">
        <v>608114.63046264602</v>
      </c>
      <c r="BT1211" s="31">
        <v>0</v>
      </c>
      <c r="BU1211" s="31">
        <v>66453</v>
      </c>
      <c r="BV1211" s="31">
        <v>272234.18629837001</v>
      </c>
      <c r="BW1211" s="31">
        <v>0</v>
      </c>
      <c r="BX1211" s="31">
        <v>11250.2708622217</v>
      </c>
      <c r="BY1211" s="31">
        <v>0</v>
      </c>
      <c r="BZ1211" s="31">
        <v>0</v>
      </c>
      <c r="CA1211" s="31">
        <v>4256.80856263638</v>
      </c>
      <c r="CB1211" s="31">
        <v>478293.90387344401</v>
      </c>
      <c r="CC1211" s="31">
        <v>4182117.9808959998</v>
      </c>
      <c r="CD1211" s="31">
        <v>1248789.3621978799</v>
      </c>
      <c r="CE1211" s="31">
        <v>105.26502792071599</v>
      </c>
      <c r="CF1211" s="31">
        <v>17821.0612356663</v>
      </c>
      <c r="CG1211" s="31">
        <v>152456.79672622701</v>
      </c>
      <c r="CH1211" s="31">
        <v>11250.2708622217</v>
      </c>
      <c r="CI1211" s="31">
        <v>4358.7835028767604</v>
      </c>
      <c r="CJ1211" s="31">
        <v>496116.21995544399</v>
      </c>
      <c r="CK1211" s="31">
        <v>4326917.2207031297</v>
      </c>
      <c r="CL1211" s="31">
        <v>1259936.01872253</v>
      </c>
      <c r="CM1211" s="31">
        <v>5639.5513954758599</v>
      </c>
      <c r="CN1211" s="31">
        <v>881235.17755127</v>
      </c>
      <c r="CO1211" s="31">
        <v>5879068.5867309598</v>
      </c>
      <c r="CP1211" s="31">
        <v>1259936.01872253</v>
      </c>
    </row>
    <row r="1212" spans="1:94">
      <c r="A1212" s="138" t="s">
        <v>86</v>
      </c>
      <c r="B1212" s="163">
        <v>41699</v>
      </c>
      <c r="C1212" s="31">
        <v>4073.9896211922201</v>
      </c>
      <c r="D1212" s="31">
        <v>0</v>
      </c>
      <c r="E1212" s="31">
        <v>216.414239579812</v>
      </c>
      <c r="F1212" s="31">
        <v>68.352944697253406</v>
      </c>
      <c r="G1212" s="31">
        <v>0</v>
      </c>
      <c r="H1212" s="31">
        <v>0</v>
      </c>
      <c r="I1212" s="31">
        <v>0</v>
      </c>
      <c r="J1212" s="31">
        <v>1273.50480863452</v>
      </c>
      <c r="K1212" s="31">
        <v>0</v>
      </c>
      <c r="L1212" s="31">
        <v>17.663129687774902</v>
      </c>
      <c r="M1212" s="31">
        <v>1243.4913180470501</v>
      </c>
      <c r="N1212" s="31">
        <v>1286.92854878306</v>
      </c>
      <c r="O1212" s="31">
        <v>0</v>
      </c>
      <c r="P1212" s="31">
        <v>1422.8632248491001</v>
      </c>
      <c r="Q1212" s="31">
        <v>311.62162187695498</v>
      </c>
      <c r="R1212" s="31">
        <v>0</v>
      </c>
      <c r="S1212" s="31">
        <v>101.848478714004</v>
      </c>
      <c r="T1212" s="31">
        <v>0</v>
      </c>
      <c r="U1212" s="31">
        <v>1262.1376690566501</v>
      </c>
      <c r="V1212" s="31">
        <v>456988.87953948998</v>
      </c>
      <c r="W1212" s="31">
        <v>0</v>
      </c>
      <c r="X1212" s="31">
        <v>23856.929846286799</v>
      </c>
      <c r="Y1212" s="31">
        <v>3357.5727999508399</v>
      </c>
      <c r="Z1212" s="31">
        <v>0</v>
      </c>
      <c r="AA1212" s="31">
        <v>0</v>
      </c>
      <c r="AB1212" s="31">
        <v>0</v>
      </c>
      <c r="AC1212" s="31">
        <v>371088.49847412098</v>
      </c>
      <c r="AD1212" s="31">
        <v>0</v>
      </c>
      <c r="AE1212" s="31">
        <v>3661.67919760942</v>
      </c>
      <c r="AF1212" s="31">
        <v>121788.784605026</v>
      </c>
      <c r="AG1212" s="31">
        <v>166027.52099418599</v>
      </c>
      <c r="AH1212" s="31">
        <v>0</v>
      </c>
      <c r="AI1212" s="31">
        <v>97154.828714370698</v>
      </c>
      <c r="AJ1212" s="31">
        <v>91094.416909217805</v>
      </c>
      <c r="AK1212" s="31">
        <v>0</v>
      </c>
      <c r="AL1212" s="31">
        <v>16896.985051631898</v>
      </c>
      <c r="AM1212" s="31">
        <v>0</v>
      </c>
      <c r="AN1212" s="31">
        <v>373106.47079849202</v>
      </c>
      <c r="AO1212" s="31">
        <v>3987185.1668396001</v>
      </c>
      <c r="AP1212" s="31">
        <v>0</v>
      </c>
      <c r="AQ1212" s="31">
        <v>211864.990795135</v>
      </c>
      <c r="AR1212" s="31">
        <v>27834.906154394201</v>
      </c>
      <c r="AS1212" s="31">
        <v>0</v>
      </c>
      <c r="AT1212" s="31">
        <v>0</v>
      </c>
      <c r="AU1212" s="31">
        <v>0</v>
      </c>
      <c r="AV1212" s="31">
        <v>1512716.8583984401</v>
      </c>
      <c r="AW1212" s="31">
        <v>0</v>
      </c>
      <c r="AX1212" s="31">
        <v>24543.6247644424</v>
      </c>
      <c r="AY1212" s="31">
        <v>1138876.38870239</v>
      </c>
      <c r="AZ1212" s="31">
        <v>1353759.2507171601</v>
      </c>
      <c r="BA1212" s="31">
        <v>0</v>
      </c>
      <c r="BB1212" s="31">
        <v>923655.36096954299</v>
      </c>
      <c r="BC1212" s="31">
        <v>747783.40692138695</v>
      </c>
      <c r="BD1212" s="31">
        <v>0</v>
      </c>
      <c r="BE1212" s="31">
        <v>146164.977396011</v>
      </c>
      <c r="BF1212" s="31">
        <v>0</v>
      </c>
      <c r="BG1212" s="31">
        <v>1515730.2713470501</v>
      </c>
      <c r="BH1212" s="31">
        <v>1123458.94944763</v>
      </c>
      <c r="BI1212" s="31">
        <v>0</v>
      </c>
      <c r="BJ1212" s="31">
        <v>128090.998534203</v>
      </c>
      <c r="BK1212" s="31">
        <v>14140.752139329899</v>
      </c>
      <c r="BL1212" s="31">
        <v>0</v>
      </c>
      <c r="BM1212" s="31">
        <v>0</v>
      </c>
      <c r="BN1212" s="31">
        <v>0</v>
      </c>
      <c r="BO1212" s="31">
        <v>0</v>
      </c>
      <c r="BP1212" s="31">
        <v>0</v>
      </c>
      <c r="BQ1212" s="31">
        <v>0</v>
      </c>
      <c r="BR1212" s="31">
        <v>308466.217815399</v>
      </c>
      <c r="BS1212" s="31">
        <v>597592.85261535598</v>
      </c>
      <c r="BT1212" s="31">
        <v>0</v>
      </c>
      <c r="BU1212" s="31">
        <v>69064.5</v>
      </c>
      <c r="BV1212" s="31">
        <v>277164.25915527297</v>
      </c>
      <c r="BW1212" s="31">
        <v>0</v>
      </c>
      <c r="BX1212" s="31">
        <v>10764.2136631012</v>
      </c>
      <c r="BY1212" s="31">
        <v>0</v>
      </c>
      <c r="BZ1212" s="31">
        <v>0</v>
      </c>
      <c r="CA1212" s="31">
        <v>4293.7184756994202</v>
      </c>
      <c r="CB1212" s="31">
        <v>481141.05008315999</v>
      </c>
      <c r="CC1212" s="31">
        <v>4189904.2987670898</v>
      </c>
      <c r="CD1212" s="31">
        <v>1252385.34846497</v>
      </c>
      <c r="CE1212" s="31">
        <v>102.50645891670101</v>
      </c>
      <c r="CF1212" s="31">
        <v>17102.813733339299</v>
      </c>
      <c r="CG1212" s="31">
        <v>146271.04810333301</v>
      </c>
      <c r="CH1212" s="31">
        <v>10764.2136631012</v>
      </c>
      <c r="CI1212" s="31">
        <v>4398.6707004904702</v>
      </c>
      <c r="CJ1212" s="31">
        <v>498159.83751678502</v>
      </c>
      <c r="CK1212" s="31">
        <v>4341386.7054443397</v>
      </c>
      <c r="CL1212" s="31">
        <v>1263669.09963989</v>
      </c>
      <c r="CM1212" s="31">
        <v>5640.58880662918</v>
      </c>
      <c r="CN1212" s="31">
        <v>868842.34297180199</v>
      </c>
      <c r="CO1212" s="31">
        <v>5843266.3153686495</v>
      </c>
      <c r="CP1212" s="31">
        <v>1263669.09963989</v>
      </c>
    </row>
    <row r="1213" spans="1:94">
      <c r="A1213" s="138" t="s">
        <v>86</v>
      </c>
      <c r="B1213" s="163">
        <v>41791</v>
      </c>
      <c r="C1213" s="31">
        <v>4032.1250820755999</v>
      </c>
      <c r="D1213" s="31">
        <v>0</v>
      </c>
      <c r="E1213" s="31">
        <v>214.72661190666301</v>
      </c>
      <c r="F1213" s="31">
        <v>67.682941641658502</v>
      </c>
      <c r="G1213" s="31">
        <v>0</v>
      </c>
      <c r="H1213" s="31">
        <v>0</v>
      </c>
      <c r="I1213" s="31">
        <v>0</v>
      </c>
      <c r="J1213" s="31">
        <v>1273.7956958115101</v>
      </c>
      <c r="K1213" s="31">
        <v>0</v>
      </c>
      <c r="L1213" s="31">
        <v>32.168914010282599</v>
      </c>
      <c r="M1213" s="31">
        <v>1252.9012241959599</v>
      </c>
      <c r="N1213" s="31">
        <v>1258.1630589962001</v>
      </c>
      <c r="O1213" s="31">
        <v>0</v>
      </c>
      <c r="P1213" s="31">
        <v>1391.06182704866</v>
      </c>
      <c r="Q1213" s="31">
        <v>310.825840361416</v>
      </c>
      <c r="R1213" s="31">
        <v>0</v>
      </c>
      <c r="S1213" s="31">
        <v>100.395026014186</v>
      </c>
      <c r="T1213" s="31">
        <v>0</v>
      </c>
      <c r="U1213" s="31">
        <v>1276.02866345644</v>
      </c>
      <c r="V1213" s="31">
        <v>454992.75071334798</v>
      </c>
      <c r="W1213" s="31">
        <v>0</v>
      </c>
      <c r="X1213" s="31">
        <v>23062.181713342699</v>
      </c>
      <c r="Y1213" s="31">
        <v>3353.62470814586</v>
      </c>
      <c r="Z1213" s="31">
        <v>0</v>
      </c>
      <c r="AA1213" s="31">
        <v>0</v>
      </c>
      <c r="AB1213" s="31">
        <v>0</v>
      </c>
      <c r="AC1213" s="31">
        <v>371253.651664734</v>
      </c>
      <c r="AD1213" s="31">
        <v>0</v>
      </c>
      <c r="AE1213" s="31">
        <v>4977.9895337223998</v>
      </c>
      <c r="AF1213" s="31">
        <v>123798.69065380099</v>
      </c>
      <c r="AG1213" s="31">
        <v>163041.98393821699</v>
      </c>
      <c r="AH1213" s="31">
        <v>0</v>
      </c>
      <c r="AI1213" s="31">
        <v>96283.7263031006</v>
      </c>
      <c r="AJ1213" s="31">
        <v>89204.716730117798</v>
      </c>
      <c r="AK1213" s="31">
        <v>0</v>
      </c>
      <c r="AL1213" s="31">
        <v>16357.753517389299</v>
      </c>
      <c r="AM1213" s="31">
        <v>0</v>
      </c>
      <c r="AN1213" s="31">
        <v>370838.310756683</v>
      </c>
      <c r="AO1213" s="31">
        <v>3970924.2201232901</v>
      </c>
      <c r="AP1213" s="31">
        <v>0</v>
      </c>
      <c r="AQ1213" s="31">
        <v>210567.89464378401</v>
      </c>
      <c r="AR1213" s="31">
        <v>27508.260002851501</v>
      </c>
      <c r="AS1213" s="31">
        <v>0</v>
      </c>
      <c r="AT1213" s="31">
        <v>0</v>
      </c>
      <c r="AU1213" s="31">
        <v>0</v>
      </c>
      <c r="AV1213" s="31">
        <v>1503063.0112609901</v>
      </c>
      <c r="AW1213" s="31">
        <v>0</v>
      </c>
      <c r="AX1213" s="31">
        <v>40712.807033062003</v>
      </c>
      <c r="AY1213" s="31">
        <v>1153815.4732818599</v>
      </c>
      <c r="AZ1213" s="31">
        <v>1328645.90992737</v>
      </c>
      <c r="BA1213" s="31">
        <v>0</v>
      </c>
      <c r="BB1213" s="31">
        <v>915529.31252288795</v>
      </c>
      <c r="BC1213" s="31">
        <v>736122.50530242897</v>
      </c>
      <c r="BD1213" s="31">
        <v>0</v>
      </c>
      <c r="BE1213" s="31">
        <v>142636.68314743001</v>
      </c>
      <c r="BF1213" s="31">
        <v>0</v>
      </c>
      <c r="BG1213" s="31">
        <v>1504517.2442321801</v>
      </c>
      <c r="BH1213" s="31">
        <v>1116978.4850616499</v>
      </c>
      <c r="BI1213" s="31">
        <v>0</v>
      </c>
      <c r="BJ1213" s="31">
        <v>128730.17069149</v>
      </c>
      <c r="BK1213" s="31">
        <v>14517.602315902701</v>
      </c>
      <c r="BL1213" s="31">
        <v>0</v>
      </c>
      <c r="BM1213" s="31">
        <v>0</v>
      </c>
      <c r="BN1213" s="31">
        <v>0</v>
      </c>
      <c r="BO1213" s="31">
        <v>0</v>
      </c>
      <c r="BP1213" s="31">
        <v>0</v>
      </c>
      <c r="BQ1213" s="31">
        <v>0</v>
      </c>
      <c r="BR1213" s="31">
        <v>311176.355754852</v>
      </c>
      <c r="BS1213" s="31">
        <v>591463.74197387695</v>
      </c>
      <c r="BT1213" s="31">
        <v>0</v>
      </c>
      <c r="BU1213" s="31">
        <v>69514.669999122605</v>
      </c>
      <c r="BV1213" s="31">
        <v>271594.294715881</v>
      </c>
      <c r="BW1213" s="31">
        <v>0</v>
      </c>
      <c r="BX1213" s="31">
        <v>11412.6589694023</v>
      </c>
      <c r="BY1213" s="31">
        <v>0</v>
      </c>
      <c r="BZ1213" s="31">
        <v>0</v>
      </c>
      <c r="CA1213" s="31">
        <v>4246.5085244178799</v>
      </c>
      <c r="CB1213" s="31">
        <v>478078.84991455101</v>
      </c>
      <c r="CC1213" s="31">
        <v>4179559.4844055199</v>
      </c>
      <c r="CD1213" s="31">
        <v>1246006.03361511</v>
      </c>
      <c r="CE1213" s="31">
        <v>97.937803250737502</v>
      </c>
      <c r="CF1213" s="31">
        <v>16297.7338744402</v>
      </c>
      <c r="CG1213" s="31">
        <v>140938.444425583</v>
      </c>
      <c r="CH1213" s="31">
        <v>11412.6589694023</v>
      </c>
      <c r="CI1213" s="31">
        <v>4345.4449316263199</v>
      </c>
      <c r="CJ1213" s="31">
        <v>494276.94571685803</v>
      </c>
      <c r="CK1213" s="31">
        <v>4321611.4303588904</v>
      </c>
      <c r="CL1213" s="31">
        <v>1257273.68403625</v>
      </c>
      <c r="CM1213" s="31">
        <v>5602.2458879947699</v>
      </c>
      <c r="CN1213" s="31">
        <v>864317.89384460403</v>
      </c>
      <c r="CO1213" s="31">
        <v>5825004.0037841797</v>
      </c>
      <c r="CP1213" s="31">
        <v>1257273.68403625</v>
      </c>
    </row>
    <row r="1214" spans="1:94">
      <c r="A1214" s="138" t="s">
        <v>86</v>
      </c>
      <c r="B1214" s="163">
        <v>41883</v>
      </c>
      <c r="C1214" s="31">
        <v>4067.1515313684899</v>
      </c>
      <c r="D1214" s="31">
        <v>0</v>
      </c>
      <c r="E1214" s="31">
        <v>229.93814950436399</v>
      </c>
      <c r="F1214" s="31">
        <v>77.473600597120793</v>
      </c>
      <c r="G1214" s="31">
        <v>0</v>
      </c>
      <c r="H1214" s="31">
        <v>0</v>
      </c>
      <c r="I1214" s="31">
        <v>0</v>
      </c>
      <c r="J1214" s="31">
        <v>1255.23860326409</v>
      </c>
      <c r="K1214" s="31">
        <v>0</v>
      </c>
      <c r="L1214" s="31">
        <v>22.7456925604492</v>
      </c>
      <c r="M1214" s="31">
        <v>1266.3836712986199</v>
      </c>
      <c r="N1214" s="31">
        <v>1238.76980702579</v>
      </c>
      <c r="O1214" s="31">
        <v>0</v>
      </c>
      <c r="P1214" s="31">
        <v>1458.7629759162701</v>
      </c>
      <c r="Q1214" s="31">
        <v>307.34879690781202</v>
      </c>
      <c r="R1214" s="31">
        <v>0</v>
      </c>
      <c r="S1214" s="31">
        <v>105.696971306577</v>
      </c>
      <c r="T1214" s="31">
        <v>0</v>
      </c>
      <c r="U1214" s="31">
        <v>1263.1129268109801</v>
      </c>
      <c r="V1214" s="31">
        <v>458485.533752441</v>
      </c>
      <c r="W1214" s="31">
        <v>0</v>
      </c>
      <c r="X1214" s="31">
        <v>22421.086458444599</v>
      </c>
      <c r="Y1214" s="31">
        <v>3516.49741104245</v>
      </c>
      <c r="Z1214" s="31">
        <v>0</v>
      </c>
      <c r="AA1214" s="31">
        <v>0</v>
      </c>
      <c r="AB1214" s="31">
        <v>0</v>
      </c>
      <c r="AC1214" s="31">
        <v>364676.70122528099</v>
      </c>
      <c r="AD1214" s="31">
        <v>0</v>
      </c>
      <c r="AE1214" s="31">
        <v>5621.9643547534897</v>
      </c>
      <c r="AF1214" s="31">
        <v>124669.133131981</v>
      </c>
      <c r="AG1214" s="31">
        <v>162405.81268501299</v>
      </c>
      <c r="AH1214" s="31">
        <v>0</v>
      </c>
      <c r="AI1214" s="31">
        <v>99221.378010749802</v>
      </c>
      <c r="AJ1214" s="31">
        <v>89615.819672584505</v>
      </c>
      <c r="AK1214" s="31">
        <v>0</v>
      </c>
      <c r="AL1214" s="31">
        <v>17022.169888019602</v>
      </c>
      <c r="AM1214" s="31">
        <v>0</v>
      </c>
      <c r="AN1214" s="31">
        <v>365488.99574661301</v>
      </c>
      <c r="AO1214" s="31">
        <v>4013456.1729431199</v>
      </c>
      <c r="AP1214" s="31">
        <v>0</v>
      </c>
      <c r="AQ1214" s="31">
        <v>208032.73110199001</v>
      </c>
      <c r="AR1214" s="31">
        <v>30757.8829598427</v>
      </c>
      <c r="AS1214" s="31">
        <v>0</v>
      </c>
      <c r="AT1214" s="31">
        <v>0</v>
      </c>
      <c r="AU1214" s="31">
        <v>0</v>
      </c>
      <c r="AV1214" s="31">
        <v>1498666.8175506601</v>
      </c>
      <c r="AW1214" s="31">
        <v>0</v>
      </c>
      <c r="AX1214" s="31">
        <v>47188.745272636399</v>
      </c>
      <c r="AY1214" s="31">
        <v>1161387.29951477</v>
      </c>
      <c r="AZ1214" s="31">
        <v>1322775.3013458301</v>
      </c>
      <c r="BA1214" s="31">
        <v>0</v>
      </c>
      <c r="BB1214" s="31">
        <v>957455.06651306199</v>
      </c>
      <c r="BC1214" s="31">
        <v>739196.68295288098</v>
      </c>
      <c r="BD1214" s="31">
        <v>0</v>
      </c>
      <c r="BE1214" s="31">
        <v>145147.928396225</v>
      </c>
      <c r="BF1214" s="31">
        <v>0</v>
      </c>
      <c r="BG1214" s="31">
        <v>1500836.63435364</v>
      </c>
      <c r="BH1214" s="31">
        <v>1114573.36740112</v>
      </c>
      <c r="BI1214" s="31">
        <v>0</v>
      </c>
      <c r="BJ1214" s="31">
        <v>126021.48829841601</v>
      </c>
      <c r="BK1214" s="31">
        <v>14297.204781889899</v>
      </c>
      <c r="BL1214" s="31">
        <v>0</v>
      </c>
      <c r="BM1214" s="31">
        <v>0</v>
      </c>
      <c r="BN1214" s="31">
        <v>0</v>
      </c>
      <c r="BO1214" s="31">
        <v>0</v>
      </c>
      <c r="BP1214" s="31">
        <v>0</v>
      </c>
      <c r="BQ1214" s="31">
        <v>0</v>
      </c>
      <c r="BR1214" s="31">
        <v>317232.08963012701</v>
      </c>
      <c r="BS1214" s="31">
        <v>588194.093933105</v>
      </c>
      <c r="BT1214" s="31">
        <v>0</v>
      </c>
      <c r="BU1214" s="31">
        <v>60760.658927917502</v>
      </c>
      <c r="BV1214" s="31">
        <v>273033.14982604998</v>
      </c>
      <c r="BW1214" s="31">
        <v>0</v>
      </c>
      <c r="BX1214" s="31">
        <v>11526.987216711001</v>
      </c>
      <c r="BY1214" s="31">
        <v>0</v>
      </c>
      <c r="BZ1214" s="31">
        <v>0</v>
      </c>
      <c r="CA1214" s="31">
        <v>4296.8970841169403</v>
      </c>
      <c r="CB1214" s="31">
        <v>480746.73191833502</v>
      </c>
      <c r="CC1214" s="31">
        <v>4220127.7725830097</v>
      </c>
      <c r="CD1214" s="31">
        <v>1240553.46240234</v>
      </c>
      <c r="CE1214" s="31">
        <v>107.29200582485601</v>
      </c>
      <c r="CF1214" s="31">
        <v>16965.788572073001</v>
      </c>
      <c r="CG1214" s="31">
        <v>145242.12182998701</v>
      </c>
      <c r="CH1214" s="31">
        <v>11526.987216711001</v>
      </c>
      <c r="CI1214" s="31">
        <v>4404.1870176792099</v>
      </c>
      <c r="CJ1214" s="31">
        <v>497806.90326309198</v>
      </c>
      <c r="CK1214" s="31">
        <v>4366174.99365234</v>
      </c>
      <c r="CL1214" s="31">
        <v>1251802.7429809601</v>
      </c>
      <c r="CM1214" s="31">
        <v>5672.5957686901102</v>
      </c>
      <c r="CN1214" s="31">
        <v>862161.26844024705</v>
      </c>
      <c r="CO1214" s="31">
        <v>5866160.75390625</v>
      </c>
      <c r="CP1214" s="31">
        <v>1251802.7429809601</v>
      </c>
    </row>
    <row r="1215" spans="1:94">
      <c r="A1215" s="138" t="s">
        <v>86</v>
      </c>
      <c r="B1215" s="163">
        <v>41974</v>
      </c>
      <c r="C1215" s="31">
        <v>4074.3402406871301</v>
      </c>
      <c r="D1215" s="31">
        <v>0</v>
      </c>
      <c r="E1215" s="31">
        <v>237.84987971000399</v>
      </c>
      <c r="F1215" s="31">
        <v>85.988897102884906</v>
      </c>
      <c r="G1215" s="31">
        <v>0</v>
      </c>
      <c r="H1215" s="31">
        <v>0</v>
      </c>
      <c r="I1215" s="31">
        <v>0</v>
      </c>
      <c r="J1215" s="31">
        <v>1147.13565652072</v>
      </c>
      <c r="K1215" s="31">
        <v>0</v>
      </c>
      <c r="L1215" s="31">
        <v>23.540020802523902</v>
      </c>
      <c r="M1215" s="31">
        <v>1292.50967562199</v>
      </c>
      <c r="N1215" s="31">
        <v>1229.28775161505</v>
      </c>
      <c r="O1215" s="31">
        <v>0</v>
      </c>
      <c r="P1215" s="31">
        <v>1460.4412328451899</v>
      </c>
      <c r="Q1215" s="31">
        <v>317.831697206944</v>
      </c>
      <c r="R1215" s="31">
        <v>0</v>
      </c>
      <c r="S1215" s="31">
        <v>99.618845301680295</v>
      </c>
      <c r="T1215" s="31">
        <v>0</v>
      </c>
      <c r="U1215" s="31">
        <v>1153.43654172122</v>
      </c>
      <c r="V1215" s="31">
        <v>455991.88323211699</v>
      </c>
      <c r="W1215" s="31">
        <v>0</v>
      </c>
      <c r="X1215" s="31">
        <v>23866.565598726302</v>
      </c>
      <c r="Y1215" s="31">
        <v>3622.0385126173501</v>
      </c>
      <c r="Z1215" s="31">
        <v>0</v>
      </c>
      <c r="AA1215" s="31">
        <v>0</v>
      </c>
      <c r="AB1215" s="31">
        <v>0</v>
      </c>
      <c r="AC1215" s="31">
        <v>338492.755756378</v>
      </c>
      <c r="AD1215" s="31">
        <v>0</v>
      </c>
      <c r="AE1215" s="31">
        <v>7446.5095589160901</v>
      </c>
      <c r="AF1215" s="31">
        <v>125601.636640549</v>
      </c>
      <c r="AG1215" s="31">
        <v>159658.366275787</v>
      </c>
      <c r="AH1215" s="31">
        <v>0</v>
      </c>
      <c r="AI1215" s="31">
        <v>96981.163967132597</v>
      </c>
      <c r="AJ1215" s="31">
        <v>91788.691216468796</v>
      </c>
      <c r="AK1215" s="31">
        <v>0</v>
      </c>
      <c r="AL1215" s="31">
        <v>16839.615148544301</v>
      </c>
      <c r="AM1215" s="31">
        <v>0</v>
      </c>
      <c r="AN1215" s="31">
        <v>336598.857578278</v>
      </c>
      <c r="AO1215" s="31">
        <v>3999367.56604004</v>
      </c>
      <c r="AP1215" s="31">
        <v>0</v>
      </c>
      <c r="AQ1215" s="31">
        <v>222819.03403854399</v>
      </c>
      <c r="AR1215" s="31">
        <v>30492.331322431601</v>
      </c>
      <c r="AS1215" s="31">
        <v>0</v>
      </c>
      <c r="AT1215" s="31">
        <v>0</v>
      </c>
      <c r="AU1215" s="31">
        <v>0</v>
      </c>
      <c r="AV1215" s="31">
        <v>1396828.5242157001</v>
      </c>
      <c r="AW1215" s="31">
        <v>0</v>
      </c>
      <c r="AX1215" s="31">
        <v>64141.888791561098</v>
      </c>
      <c r="AY1215" s="31">
        <v>1173338.6646881099</v>
      </c>
      <c r="AZ1215" s="31">
        <v>1302643.2420196501</v>
      </c>
      <c r="BA1215" s="31">
        <v>0</v>
      </c>
      <c r="BB1215" s="31">
        <v>937081.87110900902</v>
      </c>
      <c r="BC1215" s="31">
        <v>760552.75309753395</v>
      </c>
      <c r="BD1215" s="31">
        <v>0</v>
      </c>
      <c r="BE1215" s="31">
        <v>142501.88234710699</v>
      </c>
      <c r="BF1215" s="31">
        <v>0</v>
      </c>
      <c r="BG1215" s="31">
        <v>1392086.79119873</v>
      </c>
      <c r="BH1215" s="31">
        <v>1115456.2299957301</v>
      </c>
      <c r="BI1215" s="31">
        <v>0</v>
      </c>
      <c r="BJ1215" s="31">
        <v>129978.21939945201</v>
      </c>
      <c r="BK1215" s="31">
        <v>14793.1645697355</v>
      </c>
      <c r="BL1215" s="31">
        <v>0</v>
      </c>
      <c r="BM1215" s="31">
        <v>0</v>
      </c>
      <c r="BN1215" s="31">
        <v>0</v>
      </c>
      <c r="BO1215" s="31">
        <v>0</v>
      </c>
      <c r="BP1215" s="31">
        <v>0</v>
      </c>
      <c r="BQ1215" s="31">
        <v>0</v>
      </c>
      <c r="BR1215" s="31">
        <v>317688.50676345802</v>
      </c>
      <c r="BS1215" s="31">
        <v>583316.77903747605</v>
      </c>
      <c r="BT1215" s="31">
        <v>0</v>
      </c>
      <c r="BU1215" s="31">
        <v>66474.448606491103</v>
      </c>
      <c r="BV1215" s="31">
        <v>280670.12961959798</v>
      </c>
      <c r="BW1215" s="31">
        <v>0</v>
      </c>
      <c r="BX1215" s="31">
        <v>10669.357118010499</v>
      </c>
      <c r="BY1215" s="31">
        <v>0</v>
      </c>
      <c r="BZ1215" s="31">
        <v>0</v>
      </c>
      <c r="CA1215" s="31">
        <v>4306.7252696752503</v>
      </c>
      <c r="CB1215" s="31">
        <v>479657.61464691203</v>
      </c>
      <c r="CC1215" s="31">
        <v>4235662.6528930701</v>
      </c>
      <c r="CD1215" s="31">
        <v>1244255.7221069301</v>
      </c>
      <c r="CE1215" s="31">
        <v>99.942255318164797</v>
      </c>
      <c r="CF1215" s="31">
        <v>16756.001938581499</v>
      </c>
      <c r="CG1215" s="31">
        <v>143897.55042266799</v>
      </c>
      <c r="CH1215" s="31">
        <v>10669.357118010499</v>
      </c>
      <c r="CI1215" s="31">
        <v>4403.1459125280398</v>
      </c>
      <c r="CJ1215" s="31">
        <v>496510.87360763602</v>
      </c>
      <c r="CK1215" s="31">
        <v>4371790.1564941397</v>
      </c>
      <c r="CL1215" s="31">
        <v>1254846.98703003</v>
      </c>
      <c r="CM1215" s="31">
        <v>5555.0924786925298</v>
      </c>
      <c r="CN1215" s="31">
        <v>838802.76676178002</v>
      </c>
      <c r="CO1215" s="31">
        <v>5786227.3037109403</v>
      </c>
      <c r="CP1215" s="31">
        <v>1254846.98703003</v>
      </c>
    </row>
    <row r="1216" spans="1:94">
      <c r="A1216" s="138" t="s">
        <v>86</v>
      </c>
      <c r="B1216" s="163">
        <v>42064</v>
      </c>
      <c r="C1216" s="31">
        <v>4018.63552805781</v>
      </c>
      <c r="D1216" s="31">
        <v>0</v>
      </c>
      <c r="E1216" s="31">
        <v>237.48231466487101</v>
      </c>
      <c r="F1216" s="31">
        <v>89.617375889792996</v>
      </c>
      <c r="G1216" s="31">
        <v>0</v>
      </c>
      <c r="H1216" s="31">
        <v>0</v>
      </c>
      <c r="I1216" s="31">
        <v>0</v>
      </c>
      <c r="J1216" s="31">
        <v>1163.8524971455299</v>
      </c>
      <c r="K1216" s="31">
        <v>0</v>
      </c>
      <c r="L1216" s="31">
        <v>21.215234079165398</v>
      </c>
      <c r="M1216" s="31">
        <v>1309.54908439517</v>
      </c>
      <c r="N1216" s="31">
        <v>1202.66940702498</v>
      </c>
      <c r="O1216" s="31">
        <v>0</v>
      </c>
      <c r="P1216" s="31">
        <v>1411.5139381587501</v>
      </c>
      <c r="Q1216" s="31">
        <v>308.898211590946</v>
      </c>
      <c r="R1216" s="31">
        <v>0</v>
      </c>
      <c r="S1216" s="31">
        <v>101.708907258697</v>
      </c>
      <c r="T1216" s="31">
        <v>0</v>
      </c>
      <c r="U1216" s="31">
        <v>1149.57625345886</v>
      </c>
      <c r="V1216" s="31">
        <v>446322.68142318702</v>
      </c>
      <c r="W1216" s="31">
        <v>0</v>
      </c>
      <c r="X1216" s="31">
        <v>20141.025303840601</v>
      </c>
      <c r="Y1216" s="31">
        <v>3672.9069712162</v>
      </c>
      <c r="Z1216" s="31">
        <v>0</v>
      </c>
      <c r="AA1216" s="31">
        <v>0</v>
      </c>
      <c r="AB1216" s="31">
        <v>0</v>
      </c>
      <c r="AC1216" s="31">
        <v>331805.71529006999</v>
      </c>
      <c r="AD1216" s="31">
        <v>0</v>
      </c>
      <c r="AE1216" s="31">
        <v>3316.21066769958</v>
      </c>
      <c r="AF1216" s="31">
        <v>123529.59738063801</v>
      </c>
      <c r="AG1216" s="31">
        <v>157628.92768287699</v>
      </c>
      <c r="AH1216" s="31">
        <v>0</v>
      </c>
      <c r="AI1216" s="31">
        <v>93021.483947753906</v>
      </c>
      <c r="AJ1216" s="31">
        <v>87878.944233894304</v>
      </c>
      <c r="AK1216" s="31">
        <v>0</v>
      </c>
      <c r="AL1216" s="31">
        <v>16367.1750230789</v>
      </c>
      <c r="AM1216" s="31">
        <v>0</v>
      </c>
      <c r="AN1216" s="31">
        <v>333156.27686691302</v>
      </c>
      <c r="AO1216" s="31">
        <v>3936946.1052246098</v>
      </c>
      <c r="AP1216" s="31">
        <v>0</v>
      </c>
      <c r="AQ1216" s="31">
        <v>192459.10349464399</v>
      </c>
      <c r="AR1216" s="31">
        <v>31799.647558689099</v>
      </c>
      <c r="AS1216" s="31">
        <v>0</v>
      </c>
      <c r="AT1216" s="31">
        <v>0</v>
      </c>
      <c r="AU1216" s="31">
        <v>0</v>
      </c>
      <c r="AV1216" s="31">
        <v>1393647.7934417699</v>
      </c>
      <c r="AW1216" s="31">
        <v>0</v>
      </c>
      <c r="AX1216" s="31">
        <v>25190.953818321199</v>
      </c>
      <c r="AY1216" s="31">
        <v>1185791.7783355699</v>
      </c>
      <c r="AZ1216" s="31">
        <v>1285831.7341308601</v>
      </c>
      <c r="BA1216" s="31">
        <v>0</v>
      </c>
      <c r="BB1216" s="31">
        <v>895151.68583679199</v>
      </c>
      <c r="BC1216" s="31">
        <v>727293.04037475598</v>
      </c>
      <c r="BD1216" s="31">
        <v>0</v>
      </c>
      <c r="BE1216" s="31">
        <v>139837.01866912801</v>
      </c>
      <c r="BF1216" s="31">
        <v>0</v>
      </c>
      <c r="BG1216" s="31">
        <v>1393650.1560516399</v>
      </c>
      <c r="BH1216" s="31">
        <v>1101554.5418090799</v>
      </c>
      <c r="BI1216" s="31">
        <v>0</v>
      </c>
      <c r="BJ1216" s="31">
        <v>129246.323698997</v>
      </c>
      <c r="BK1216" s="31">
        <v>14845.080665707599</v>
      </c>
      <c r="BL1216" s="31">
        <v>0</v>
      </c>
      <c r="BM1216" s="31">
        <v>0</v>
      </c>
      <c r="BN1216" s="31">
        <v>0</v>
      </c>
      <c r="BO1216" s="31">
        <v>0</v>
      </c>
      <c r="BP1216" s="31">
        <v>0</v>
      </c>
      <c r="BQ1216" s="31">
        <v>0</v>
      </c>
      <c r="BR1216" s="31">
        <v>320316.04151916498</v>
      </c>
      <c r="BS1216" s="31">
        <v>577619.09748077404</v>
      </c>
      <c r="BT1216" s="31">
        <v>0</v>
      </c>
      <c r="BU1216" s="31">
        <v>65254.676320076003</v>
      </c>
      <c r="BV1216" s="31">
        <v>268624.51221084601</v>
      </c>
      <c r="BW1216" s="31">
        <v>0</v>
      </c>
      <c r="BX1216" s="31">
        <v>10470.1710666418</v>
      </c>
      <c r="BY1216" s="31">
        <v>0</v>
      </c>
      <c r="BZ1216" s="31">
        <v>0</v>
      </c>
      <c r="CA1216" s="31">
        <v>4262.8282591700599</v>
      </c>
      <c r="CB1216" s="31">
        <v>466761.76071166998</v>
      </c>
      <c r="CC1216" s="31">
        <v>4118860.0155029302</v>
      </c>
      <c r="CD1216" s="31">
        <v>1231736.3749084501</v>
      </c>
      <c r="CE1216" s="31">
        <v>101.909604648128</v>
      </c>
      <c r="CF1216" s="31">
        <v>16556.312213182398</v>
      </c>
      <c r="CG1216" s="31">
        <v>140144.79940986601</v>
      </c>
      <c r="CH1216" s="31">
        <v>10470.1710666418</v>
      </c>
      <c r="CI1216" s="31">
        <v>4368.0937093496304</v>
      </c>
      <c r="CJ1216" s="31">
        <v>483216.69192886399</v>
      </c>
      <c r="CK1216" s="31">
        <v>4264972.5886840802</v>
      </c>
      <c r="CL1216" s="31">
        <v>1242715.5663147001</v>
      </c>
      <c r="CM1216" s="31">
        <v>5497.0568827986699</v>
      </c>
      <c r="CN1216" s="31">
        <v>814155.73263549805</v>
      </c>
      <c r="CO1216" s="31">
        <v>5649158.52062988</v>
      </c>
      <c r="CP1216" s="31">
        <v>1242715.5663147001</v>
      </c>
    </row>
    <row r="1217" spans="1:94">
      <c r="A1217" s="138" t="s">
        <v>174</v>
      </c>
      <c r="B1217" s="163">
        <v>38047</v>
      </c>
      <c r="C1217" s="31">
        <v>127.960731771775</v>
      </c>
      <c r="D1217" s="31">
        <v>0</v>
      </c>
      <c r="E1217" s="31">
        <v>397.74696808308403</v>
      </c>
      <c r="F1217" s="31">
        <v>27.063318154308899</v>
      </c>
      <c r="G1217" s="31">
        <v>0</v>
      </c>
      <c r="H1217" s="31">
        <v>0</v>
      </c>
      <c r="I1217" s="31">
        <v>0</v>
      </c>
      <c r="J1217" s="31">
        <v>0</v>
      </c>
      <c r="K1217" s="31">
        <v>237.59331409633199</v>
      </c>
      <c r="L1217" s="31">
        <v>192.12541936896699</v>
      </c>
      <c r="M1217" s="31">
        <v>46.066467182710802</v>
      </c>
      <c r="N1217" s="31">
        <v>99.4552522972226</v>
      </c>
      <c r="O1217" s="31">
        <v>0</v>
      </c>
      <c r="P1217" s="31">
        <v>0</v>
      </c>
      <c r="Q1217" s="31">
        <v>189.73432809486999</v>
      </c>
      <c r="R1217" s="31">
        <v>0</v>
      </c>
      <c r="S1217" s="31">
        <v>0</v>
      </c>
      <c r="T1217" s="31">
        <v>17.6011425110046</v>
      </c>
      <c r="U1217" s="31">
        <v>232.46354427002399</v>
      </c>
      <c r="V1217" s="31">
        <v>14145.3340779543</v>
      </c>
      <c r="W1217" s="31">
        <v>0</v>
      </c>
      <c r="X1217" s="31">
        <v>85013.684378624006</v>
      </c>
      <c r="Y1217" s="31">
        <v>3690.69177696109</v>
      </c>
      <c r="Z1217" s="31">
        <v>0</v>
      </c>
      <c r="AA1217" s="31">
        <v>0</v>
      </c>
      <c r="AB1217" s="31">
        <v>0</v>
      </c>
      <c r="AC1217" s="31">
        <v>0</v>
      </c>
      <c r="AD1217" s="31">
        <v>86345.907683372498</v>
      </c>
      <c r="AE1217" s="31">
        <v>25450.992564201399</v>
      </c>
      <c r="AF1217" s="31">
        <v>4141.42945456505</v>
      </c>
      <c r="AG1217" s="31">
        <v>17138.902397155802</v>
      </c>
      <c r="AH1217" s="31">
        <v>0</v>
      </c>
      <c r="AI1217" s="31">
        <v>0</v>
      </c>
      <c r="AJ1217" s="31">
        <v>51285.392074108102</v>
      </c>
      <c r="AK1217" s="31">
        <v>0</v>
      </c>
      <c r="AL1217" s="31">
        <v>0</v>
      </c>
      <c r="AM1217" s="31">
        <v>4646.9001317024204</v>
      </c>
      <c r="AN1217" s="31">
        <v>82590.834959983797</v>
      </c>
      <c r="AO1217" s="31">
        <v>115733.70738124799</v>
      </c>
      <c r="AP1217" s="31">
        <v>0</v>
      </c>
      <c r="AQ1217" s="31">
        <v>562581.25914764404</v>
      </c>
      <c r="AR1217" s="31">
        <v>28110.409431457501</v>
      </c>
      <c r="AS1217" s="31">
        <v>0</v>
      </c>
      <c r="AT1217" s="31">
        <v>0</v>
      </c>
      <c r="AU1217" s="31">
        <v>0</v>
      </c>
      <c r="AV1217" s="31">
        <v>0</v>
      </c>
      <c r="AW1217" s="31">
        <v>199017.90234375</v>
      </c>
      <c r="AX1217" s="31">
        <v>198534.403944016</v>
      </c>
      <c r="AY1217" s="31">
        <v>27829.366715192798</v>
      </c>
      <c r="AZ1217" s="31">
        <v>107847.36297321301</v>
      </c>
      <c r="BA1217" s="31">
        <v>0</v>
      </c>
      <c r="BB1217" s="31">
        <v>0</v>
      </c>
      <c r="BC1217" s="31">
        <v>337459.30702209502</v>
      </c>
      <c r="BD1217" s="31">
        <v>0</v>
      </c>
      <c r="BE1217" s="31">
        <v>0</v>
      </c>
      <c r="BF1217" s="31">
        <v>30742.3112614155</v>
      </c>
      <c r="BG1217" s="31">
        <v>190820.82129859901</v>
      </c>
      <c r="BH1217" s="31">
        <v>2050.1235225200699</v>
      </c>
      <c r="BI1217" s="31">
        <v>0</v>
      </c>
      <c r="BJ1217" s="31">
        <v>174393.105743408</v>
      </c>
      <c r="BK1217" s="31">
        <v>8252.1103907823599</v>
      </c>
      <c r="BL1217" s="31">
        <v>0</v>
      </c>
      <c r="BM1217" s="31">
        <v>0</v>
      </c>
      <c r="BN1217" s="31">
        <v>0</v>
      </c>
      <c r="BO1217" s="31">
        <v>0</v>
      </c>
      <c r="BP1217" s="31">
        <v>0</v>
      </c>
      <c r="BQ1217" s="31">
        <v>0</v>
      </c>
      <c r="BR1217" s="31">
        <v>8461.8116170167905</v>
      </c>
      <c r="BS1217" s="31">
        <v>43742.487793445602</v>
      </c>
      <c r="BT1217" s="31">
        <v>0</v>
      </c>
      <c r="BU1217" s="31">
        <v>0</v>
      </c>
      <c r="BV1217" s="31">
        <v>125890.929676056</v>
      </c>
      <c r="BW1217" s="31">
        <v>0</v>
      </c>
      <c r="BX1217" s="31">
        <v>0</v>
      </c>
      <c r="BY1217" s="31">
        <v>0</v>
      </c>
      <c r="BZ1217" s="31">
        <v>0</v>
      </c>
      <c r="CA1217" s="31">
        <v>523.90737711638201</v>
      </c>
      <c r="CB1217" s="31">
        <v>98728.001647949204</v>
      </c>
      <c r="CC1217" s="31">
        <v>675598.34472656297</v>
      </c>
      <c r="CD1217" s="31">
        <v>179226.58060073899</v>
      </c>
      <c r="CE1217" s="31">
        <v>16.7797578645404</v>
      </c>
      <c r="CF1217" s="31">
        <v>4615.9373019933701</v>
      </c>
      <c r="CG1217" s="31">
        <v>30121.6380643845</v>
      </c>
      <c r="CH1217" s="31">
        <v>0</v>
      </c>
      <c r="CI1217" s="31">
        <v>541.40966732799995</v>
      </c>
      <c r="CJ1217" s="31">
        <v>103383.548768044</v>
      </c>
      <c r="CK1217" s="31">
        <v>706110.08296203602</v>
      </c>
      <c r="CL1217" s="31">
        <v>178933.071771622</v>
      </c>
      <c r="CM1217" s="31">
        <v>770.604865819216</v>
      </c>
      <c r="CN1217" s="31">
        <v>185366.33098602301</v>
      </c>
      <c r="CO1217" s="31">
        <v>896129.62084197998</v>
      </c>
      <c r="CP1217" s="31">
        <v>178933.071771622</v>
      </c>
    </row>
    <row r="1218" spans="1:94">
      <c r="A1218" s="138" t="s">
        <v>174</v>
      </c>
      <c r="B1218" s="163">
        <v>38139</v>
      </c>
      <c r="C1218" s="31">
        <v>129.843019587919</v>
      </c>
      <c r="D1218" s="31">
        <v>0</v>
      </c>
      <c r="E1218" s="31">
        <v>410.05123602226399</v>
      </c>
      <c r="F1218" s="31">
        <v>29.826934165088499</v>
      </c>
      <c r="G1218" s="31">
        <v>1.9826883331406899</v>
      </c>
      <c r="H1218" s="31">
        <v>0</v>
      </c>
      <c r="I1218" s="31">
        <v>0</v>
      </c>
      <c r="J1218" s="31">
        <v>16.135311609832598</v>
      </c>
      <c r="K1218" s="31">
        <v>215.72745949775</v>
      </c>
      <c r="L1218" s="31">
        <v>189.638318015262</v>
      </c>
      <c r="M1218" s="31">
        <v>43.309247030876598</v>
      </c>
      <c r="N1218" s="31">
        <v>109.552774017677</v>
      </c>
      <c r="O1218" s="31">
        <v>0</v>
      </c>
      <c r="P1218" s="31">
        <v>0</v>
      </c>
      <c r="Q1218" s="31">
        <v>188.76330639980699</v>
      </c>
      <c r="R1218" s="31">
        <v>0</v>
      </c>
      <c r="S1218" s="31">
        <v>0</v>
      </c>
      <c r="T1218" s="31">
        <v>18.703061306849101</v>
      </c>
      <c r="U1218" s="31">
        <v>241.596031839028</v>
      </c>
      <c r="V1218" s="31">
        <v>15093.5366262197</v>
      </c>
      <c r="W1218" s="31">
        <v>0</v>
      </c>
      <c r="X1218" s="31">
        <v>87186.678462028503</v>
      </c>
      <c r="Y1218" s="31">
        <v>3415.7625716924699</v>
      </c>
      <c r="Z1218" s="31">
        <v>330.17936094477801</v>
      </c>
      <c r="AA1218" s="31">
        <v>0</v>
      </c>
      <c r="AB1218" s="31">
        <v>0</v>
      </c>
      <c r="AC1218" s="31">
        <v>4407.56345689297</v>
      </c>
      <c r="AD1218" s="31">
        <v>78036.285137176499</v>
      </c>
      <c r="AE1218" s="31">
        <v>25986.154784917799</v>
      </c>
      <c r="AF1218" s="31">
        <v>3565.0972976386502</v>
      </c>
      <c r="AG1218" s="31">
        <v>17641.792725562998</v>
      </c>
      <c r="AH1218" s="31">
        <v>0</v>
      </c>
      <c r="AI1218" s="31">
        <v>0</v>
      </c>
      <c r="AJ1218" s="31">
        <v>54672.123752594001</v>
      </c>
      <c r="AK1218" s="31">
        <v>0</v>
      </c>
      <c r="AL1218" s="31">
        <v>0</v>
      </c>
      <c r="AM1218" s="31">
        <v>4760.0439102053597</v>
      </c>
      <c r="AN1218" s="31">
        <v>85888.588904380798</v>
      </c>
      <c r="AO1218" s="31">
        <v>112570.213690758</v>
      </c>
      <c r="AP1218" s="31">
        <v>0</v>
      </c>
      <c r="AQ1218" s="31">
        <v>578352.24301147496</v>
      </c>
      <c r="AR1218" s="31">
        <v>27037.965677738201</v>
      </c>
      <c r="AS1218" s="31">
        <v>1935.8034722358</v>
      </c>
      <c r="AT1218" s="31">
        <v>0</v>
      </c>
      <c r="AU1218" s="31">
        <v>0</v>
      </c>
      <c r="AV1218" s="31">
        <v>10137.1221115589</v>
      </c>
      <c r="AW1218" s="31">
        <v>181120.551952362</v>
      </c>
      <c r="AX1218" s="31">
        <v>197729.96018981899</v>
      </c>
      <c r="AY1218" s="31">
        <v>24218.845925331101</v>
      </c>
      <c r="AZ1218" s="31">
        <v>115007.113204956</v>
      </c>
      <c r="BA1218" s="31">
        <v>0</v>
      </c>
      <c r="BB1218" s="31">
        <v>0</v>
      </c>
      <c r="BC1218" s="31">
        <v>356676.473098755</v>
      </c>
      <c r="BD1218" s="31">
        <v>0</v>
      </c>
      <c r="BE1218" s="31">
        <v>0</v>
      </c>
      <c r="BF1218" s="31">
        <v>30789.280220031698</v>
      </c>
      <c r="BG1218" s="31">
        <v>199450.489099503</v>
      </c>
      <c r="BH1218" s="31">
        <v>2336.2762511372598</v>
      </c>
      <c r="BI1218" s="31">
        <v>0</v>
      </c>
      <c r="BJ1218" s="31">
        <v>193633.362722397</v>
      </c>
      <c r="BK1218" s="31">
        <v>7762.6955971717798</v>
      </c>
      <c r="BL1218" s="31">
        <v>0</v>
      </c>
      <c r="BM1218" s="31">
        <v>0</v>
      </c>
      <c r="BN1218" s="31">
        <v>0</v>
      </c>
      <c r="BO1218" s="31">
        <v>0</v>
      </c>
      <c r="BP1218" s="31">
        <v>0</v>
      </c>
      <c r="BQ1218" s="31">
        <v>0</v>
      </c>
      <c r="BR1218" s="31">
        <v>8074.5615342259398</v>
      </c>
      <c r="BS1218" s="31">
        <v>50030.445569515199</v>
      </c>
      <c r="BT1218" s="31">
        <v>0</v>
      </c>
      <c r="BU1218" s="31">
        <v>0</v>
      </c>
      <c r="BV1218" s="31">
        <v>136156.19634818999</v>
      </c>
      <c r="BW1218" s="31">
        <v>0</v>
      </c>
      <c r="BX1218" s="31">
        <v>0</v>
      </c>
      <c r="BY1218" s="31">
        <v>0</v>
      </c>
      <c r="BZ1218" s="31">
        <v>0</v>
      </c>
      <c r="CA1218" s="31">
        <v>538.65988579392399</v>
      </c>
      <c r="CB1218" s="31">
        <v>101989.95351219201</v>
      </c>
      <c r="CC1218" s="31">
        <v>688654.83307647705</v>
      </c>
      <c r="CD1218" s="31">
        <v>192856.34256935099</v>
      </c>
      <c r="CE1218" s="31">
        <v>19.0405608220026</v>
      </c>
      <c r="CF1218" s="31">
        <v>4909.3539560437202</v>
      </c>
      <c r="CG1218" s="31">
        <v>31693.913315534599</v>
      </c>
      <c r="CH1218" s="31">
        <v>0</v>
      </c>
      <c r="CI1218" s="31">
        <v>557.82612100243603</v>
      </c>
      <c r="CJ1218" s="31">
        <v>106770.893844604</v>
      </c>
      <c r="CK1218" s="31">
        <v>719809.23690795898</v>
      </c>
      <c r="CL1218" s="31">
        <v>193412.211992264</v>
      </c>
      <c r="CM1218" s="31">
        <v>800.723513863981</v>
      </c>
      <c r="CN1218" s="31">
        <v>192415.63857459999</v>
      </c>
      <c r="CO1218" s="31">
        <v>915712.74871063197</v>
      </c>
      <c r="CP1218" s="31">
        <v>193412.211992264</v>
      </c>
    </row>
    <row r="1219" spans="1:94">
      <c r="A1219" s="138" t="s">
        <v>174</v>
      </c>
      <c r="B1219" s="163">
        <v>38231</v>
      </c>
      <c r="C1219" s="31">
        <v>124.362743440084</v>
      </c>
      <c r="D1219" s="31">
        <v>0</v>
      </c>
      <c r="E1219" s="31">
        <v>410.86427411437001</v>
      </c>
      <c r="F1219" s="31">
        <v>31.6020979722962</v>
      </c>
      <c r="G1219" s="31">
        <v>1.97736814699601</v>
      </c>
      <c r="H1219" s="31">
        <v>0</v>
      </c>
      <c r="I1219" s="31">
        <v>0</v>
      </c>
      <c r="J1219" s="31">
        <v>46.061925030779101</v>
      </c>
      <c r="K1219" s="31">
        <v>184.063770448789</v>
      </c>
      <c r="L1219" s="31">
        <v>191.61461829394099</v>
      </c>
      <c r="M1219" s="31">
        <v>42.814720351249001</v>
      </c>
      <c r="N1219" s="31">
        <v>114.480401804671</v>
      </c>
      <c r="O1219" s="31">
        <v>0</v>
      </c>
      <c r="P1219" s="31">
        <v>0</v>
      </c>
      <c r="Q1219" s="31">
        <v>189.79711986705701</v>
      </c>
      <c r="R1219" s="31">
        <v>0</v>
      </c>
      <c r="S1219" s="31">
        <v>0</v>
      </c>
      <c r="T1219" s="31">
        <v>19.765237886225801</v>
      </c>
      <c r="U1219" s="31">
        <v>231.86493236757801</v>
      </c>
      <c r="V1219" s="31">
        <v>13511.884266257301</v>
      </c>
      <c r="W1219" s="31">
        <v>0</v>
      </c>
      <c r="X1219" s="31">
        <v>85941.757036209106</v>
      </c>
      <c r="Y1219" s="31">
        <v>3520.9356550872299</v>
      </c>
      <c r="Z1219" s="31">
        <v>297.30319639667903</v>
      </c>
      <c r="AA1219" s="31">
        <v>0</v>
      </c>
      <c r="AB1219" s="31">
        <v>0</v>
      </c>
      <c r="AC1219" s="31">
        <v>13135.094700694101</v>
      </c>
      <c r="AD1219" s="31">
        <v>60748.218739986398</v>
      </c>
      <c r="AE1219" s="31">
        <v>24663.962128639199</v>
      </c>
      <c r="AF1219" s="31">
        <v>3531.6906859874698</v>
      </c>
      <c r="AG1219" s="31">
        <v>18490.406857252099</v>
      </c>
      <c r="AH1219" s="31">
        <v>0</v>
      </c>
      <c r="AI1219" s="31">
        <v>0</v>
      </c>
      <c r="AJ1219" s="31">
        <v>54124.131562233</v>
      </c>
      <c r="AK1219" s="31">
        <v>0</v>
      </c>
      <c r="AL1219" s="31">
        <v>0</v>
      </c>
      <c r="AM1219" s="31">
        <v>4881.34429937601</v>
      </c>
      <c r="AN1219" s="31">
        <v>76172.335595130906</v>
      </c>
      <c r="AO1219" s="31">
        <v>104248.79286861399</v>
      </c>
      <c r="AP1219" s="31">
        <v>0</v>
      </c>
      <c r="AQ1219" s="31">
        <v>589205.65146636998</v>
      </c>
      <c r="AR1219" s="31">
        <v>30152.364369153998</v>
      </c>
      <c r="AS1219" s="31">
        <v>1756.2893345207001</v>
      </c>
      <c r="AT1219" s="31">
        <v>0</v>
      </c>
      <c r="AU1219" s="31">
        <v>0</v>
      </c>
      <c r="AV1219" s="31">
        <v>30992.6561355591</v>
      </c>
      <c r="AW1219" s="31">
        <v>143919.28934287999</v>
      </c>
      <c r="AX1219" s="31">
        <v>184937.49864768999</v>
      </c>
      <c r="AY1219" s="31">
        <v>24031.888124465899</v>
      </c>
      <c r="AZ1219" s="31">
        <v>124138.278492928</v>
      </c>
      <c r="BA1219" s="31">
        <v>0</v>
      </c>
      <c r="BB1219" s="31">
        <v>0</v>
      </c>
      <c r="BC1219" s="31">
        <v>365441.31095123303</v>
      </c>
      <c r="BD1219" s="31">
        <v>0</v>
      </c>
      <c r="BE1219" s="31">
        <v>0</v>
      </c>
      <c r="BF1219" s="31">
        <v>31527.2868936062</v>
      </c>
      <c r="BG1219" s="31">
        <v>179499.625143051</v>
      </c>
      <c r="BH1219" s="31">
        <v>2900.2831761539001</v>
      </c>
      <c r="BI1219" s="31">
        <v>0</v>
      </c>
      <c r="BJ1219" s="31">
        <v>193410.051002502</v>
      </c>
      <c r="BK1219" s="31">
        <v>7911.93233948946</v>
      </c>
      <c r="BL1219" s="31">
        <v>0</v>
      </c>
      <c r="BM1219" s="31">
        <v>0</v>
      </c>
      <c r="BN1219" s="31">
        <v>0</v>
      </c>
      <c r="BO1219" s="31">
        <v>0</v>
      </c>
      <c r="BP1219" s="31">
        <v>0</v>
      </c>
      <c r="BQ1219" s="31">
        <v>0</v>
      </c>
      <c r="BR1219" s="31">
        <v>7732.8883662819899</v>
      </c>
      <c r="BS1219" s="31">
        <v>54051.669397831</v>
      </c>
      <c r="BT1219" s="31">
        <v>0</v>
      </c>
      <c r="BU1219" s="31">
        <v>0</v>
      </c>
      <c r="BV1219" s="31">
        <v>135292.854854584</v>
      </c>
      <c r="BW1219" s="31">
        <v>0</v>
      </c>
      <c r="BX1219" s="31">
        <v>0</v>
      </c>
      <c r="BY1219" s="31">
        <v>0</v>
      </c>
      <c r="BZ1219" s="31">
        <v>0</v>
      </c>
      <c r="CA1219" s="31">
        <v>537.91844666004204</v>
      </c>
      <c r="CB1219" s="31">
        <v>100489.61914444</v>
      </c>
      <c r="CC1219" s="31">
        <v>698152.48947906506</v>
      </c>
      <c r="CD1219" s="31">
        <v>196393.29899406401</v>
      </c>
      <c r="CE1219" s="31">
        <v>20.7288127671927</v>
      </c>
      <c r="CF1219" s="31">
        <v>4917.06852197647</v>
      </c>
      <c r="CG1219" s="31">
        <v>31969.053599596002</v>
      </c>
      <c r="CH1219" s="31">
        <v>0</v>
      </c>
      <c r="CI1219" s="31">
        <v>557.34730058908497</v>
      </c>
      <c r="CJ1219" s="31">
        <v>105447.46192836799</v>
      </c>
      <c r="CK1219" s="31">
        <v>730100.79504394496</v>
      </c>
      <c r="CL1219" s="31">
        <v>196307.53588295</v>
      </c>
      <c r="CM1219" s="31">
        <v>787.51548837125301</v>
      </c>
      <c r="CN1219" s="31">
        <v>183080.789272308</v>
      </c>
      <c r="CO1219" s="31">
        <v>918090.65212249802</v>
      </c>
      <c r="CP1219" s="31">
        <v>196307.53588295</v>
      </c>
    </row>
    <row r="1220" spans="1:94">
      <c r="A1220" s="138" t="s">
        <v>174</v>
      </c>
      <c r="B1220" s="163">
        <v>38322</v>
      </c>
      <c r="C1220" s="31">
        <v>127.668830826879</v>
      </c>
      <c r="D1220" s="31">
        <v>0</v>
      </c>
      <c r="E1220" s="31">
        <v>405.98410867527099</v>
      </c>
      <c r="F1220" s="31">
        <v>29.796353624900799</v>
      </c>
      <c r="G1220" s="31">
        <v>3.1776790342410099</v>
      </c>
      <c r="H1220" s="31">
        <v>0</v>
      </c>
      <c r="I1220" s="31">
        <v>0</v>
      </c>
      <c r="J1220" s="31">
        <v>76.286016413941994</v>
      </c>
      <c r="K1220" s="31">
        <v>176.20175511203701</v>
      </c>
      <c r="L1220" s="31">
        <v>189.846289850771</v>
      </c>
      <c r="M1220" s="31">
        <v>40.782839939929502</v>
      </c>
      <c r="N1220" s="31">
        <v>118.867879239842</v>
      </c>
      <c r="O1220" s="31">
        <v>0</v>
      </c>
      <c r="P1220" s="31">
        <v>0</v>
      </c>
      <c r="Q1220" s="31">
        <v>188.00536319613499</v>
      </c>
      <c r="R1220" s="31">
        <v>0</v>
      </c>
      <c r="S1220" s="31">
        <v>0</v>
      </c>
      <c r="T1220" s="31">
        <v>24.148839977104199</v>
      </c>
      <c r="U1220" s="31">
        <v>247.375709125772</v>
      </c>
      <c r="V1220" s="31">
        <v>13421.5239396095</v>
      </c>
      <c r="W1220" s="31">
        <v>0</v>
      </c>
      <c r="X1220" s="31">
        <v>88532.6783475876</v>
      </c>
      <c r="Y1220" s="31">
        <v>2499.9218896925399</v>
      </c>
      <c r="Z1220" s="31">
        <v>393.76016201451398</v>
      </c>
      <c r="AA1220" s="31">
        <v>0</v>
      </c>
      <c r="AB1220" s="31">
        <v>0</v>
      </c>
      <c r="AC1220" s="31">
        <v>27658.297224760099</v>
      </c>
      <c r="AD1220" s="31">
        <v>59162.215645313299</v>
      </c>
      <c r="AE1220" s="31">
        <v>25991.560849428199</v>
      </c>
      <c r="AF1220" s="31">
        <v>3395.8744308054402</v>
      </c>
      <c r="AG1220" s="31">
        <v>18085.898931026499</v>
      </c>
      <c r="AH1220" s="31">
        <v>0</v>
      </c>
      <c r="AI1220" s="31">
        <v>0</v>
      </c>
      <c r="AJ1220" s="31">
        <v>54766.344308853098</v>
      </c>
      <c r="AK1220" s="31">
        <v>0</v>
      </c>
      <c r="AL1220" s="31">
        <v>0</v>
      </c>
      <c r="AM1220" s="31">
        <v>5627.9693198204004</v>
      </c>
      <c r="AN1220" s="31">
        <v>85138.108780860901</v>
      </c>
      <c r="AO1220" s="31">
        <v>112202.88693141899</v>
      </c>
      <c r="AP1220" s="31">
        <v>0</v>
      </c>
      <c r="AQ1220" s="31">
        <v>606144.45433044399</v>
      </c>
      <c r="AR1220" s="31">
        <v>19127.383578300502</v>
      </c>
      <c r="AS1220" s="31">
        <v>2557.5679330825801</v>
      </c>
      <c r="AT1220" s="31">
        <v>0</v>
      </c>
      <c r="AU1220" s="31">
        <v>0</v>
      </c>
      <c r="AV1220" s="31">
        <v>65985.973217964201</v>
      </c>
      <c r="AW1220" s="31">
        <v>140134.97255516099</v>
      </c>
      <c r="AX1220" s="31">
        <v>200111.60275268601</v>
      </c>
      <c r="AY1220" s="31">
        <v>24602.3035666943</v>
      </c>
      <c r="AZ1220" s="31">
        <v>117628.22765827199</v>
      </c>
      <c r="BA1220" s="31">
        <v>0</v>
      </c>
      <c r="BB1220" s="31">
        <v>0</v>
      </c>
      <c r="BC1220" s="31">
        <v>374754.39143753098</v>
      </c>
      <c r="BD1220" s="31">
        <v>0</v>
      </c>
      <c r="BE1220" s="31">
        <v>0</v>
      </c>
      <c r="BF1220" s="31">
        <v>36675.129701137499</v>
      </c>
      <c r="BG1220" s="31">
        <v>201829.97932243301</v>
      </c>
      <c r="BH1220" s="31">
        <v>2950.0562406480299</v>
      </c>
      <c r="BI1220" s="31">
        <v>0</v>
      </c>
      <c r="BJ1220" s="31">
        <v>190215.553941727</v>
      </c>
      <c r="BK1220" s="31">
        <v>4407.1689798235902</v>
      </c>
      <c r="BL1220" s="31">
        <v>0</v>
      </c>
      <c r="BM1220" s="31">
        <v>0</v>
      </c>
      <c r="BN1220" s="31">
        <v>0</v>
      </c>
      <c r="BO1220" s="31">
        <v>0</v>
      </c>
      <c r="BP1220" s="31">
        <v>0</v>
      </c>
      <c r="BQ1220" s="31">
        <v>0</v>
      </c>
      <c r="BR1220" s="31">
        <v>7530.6921043395996</v>
      </c>
      <c r="BS1220" s="31">
        <v>48236.599413394899</v>
      </c>
      <c r="BT1220" s="31">
        <v>0</v>
      </c>
      <c r="BU1220" s="31">
        <v>0</v>
      </c>
      <c r="BV1220" s="31">
        <v>136338.62197876</v>
      </c>
      <c r="BW1220" s="31">
        <v>0</v>
      </c>
      <c r="BX1220" s="31">
        <v>0</v>
      </c>
      <c r="BY1220" s="31">
        <v>0</v>
      </c>
      <c r="BZ1220" s="31">
        <v>0</v>
      </c>
      <c r="CA1220" s="31">
        <v>533.90130612254097</v>
      </c>
      <c r="CB1220" s="31">
        <v>101687.04700279199</v>
      </c>
      <c r="CC1220" s="31">
        <v>719707.45077514602</v>
      </c>
      <c r="CD1220" s="31">
        <v>192992.42034339899</v>
      </c>
      <c r="CE1220" s="31">
        <v>23.618307903874701</v>
      </c>
      <c r="CF1220" s="31">
        <v>5451.9383500218401</v>
      </c>
      <c r="CG1220" s="31">
        <v>35918.546851635001</v>
      </c>
      <c r="CH1220" s="31">
        <v>0</v>
      </c>
      <c r="CI1220" s="31">
        <v>557.93801286816597</v>
      </c>
      <c r="CJ1220" s="31">
        <v>107165.97005557999</v>
      </c>
      <c r="CK1220" s="31">
        <v>755706.84631347703</v>
      </c>
      <c r="CL1220" s="31">
        <v>192840.02293777501</v>
      </c>
      <c r="CM1220" s="31">
        <v>806.63629038631905</v>
      </c>
      <c r="CN1220" s="31">
        <v>192559.432357788</v>
      </c>
      <c r="CO1220" s="31">
        <v>955892.58003997803</v>
      </c>
      <c r="CP1220" s="31">
        <v>192840.02293777501</v>
      </c>
    </row>
    <row r="1221" spans="1:94">
      <c r="A1221" s="138" t="s">
        <v>174</v>
      </c>
      <c r="B1221" s="163">
        <v>38412</v>
      </c>
      <c r="C1221" s="31">
        <v>135.27451527304899</v>
      </c>
      <c r="D1221" s="31">
        <v>0</v>
      </c>
      <c r="E1221" s="31">
        <v>406.75948636978899</v>
      </c>
      <c r="F1221" s="31">
        <v>28.094690045109001</v>
      </c>
      <c r="G1221" s="31">
        <v>3.8521515423199202</v>
      </c>
      <c r="H1221" s="31">
        <v>0</v>
      </c>
      <c r="I1221" s="31">
        <v>0</v>
      </c>
      <c r="J1221" s="31">
        <v>105.239280420355</v>
      </c>
      <c r="K1221" s="31">
        <v>154.237978706136</v>
      </c>
      <c r="L1221" s="31">
        <v>187.104889767244</v>
      </c>
      <c r="M1221" s="31">
        <v>41.978099355008503</v>
      </c>
      <c r="N1221" s="31">
        <v>121.099417316727</v>
      </c>
      <c r="O1221" s="31">
        <v>0</v>
      </c>
      <c r="P1221" s="31">
        <v>0</v>
      </c>
      <c r="Q1221" s="31">
        <v>193.068300718442</v>
      </c>
      <c r="R1221" s="31">
        <v>0</v>
      </c>
      <c r="S1221" s="31">
        <v>0</v>
      </c>
      <c r="T1221" s="31">
        <v>25.712558773579101</v>
      </c>
      <c r="U1221" s="31">
        <v>257.14328940212698</v>
      </c>
      <c r="V1221" s="31">
        <v>13764.4734845161</v>
      </c>
      <c r="W1221" s="31">
        <v>0</v>
      </c>
      <c r="X1221" s="31">
        <v>88393.403364181504</v>
      </c>
      <c r="Y1221" s="31">
        <v>2631.7675275206602</v>
      </c>
      <c r="Z1221" s="31">
        <v>816.67477373033796</v>
      </c>
      <c r="AA1221" s="31">
        <v>0</v>
      </c>
      <c r="AB1221" s="31">
        <v>0</v>
      </c>
      <c r="AC1221" s="31">
        <v>38576.556797027602</v>
      </c>
      <c r="AD1221" s="31">
        <v>53198.8784861565</v>
      </c>
      <c r="AE1221" s="31">
        <v>23753.730900764502</v>
      </c>
      <c r="AF1221" s="31">
        <v>3265.91102832556</v>
      </c>
      <c r="AG1221" s="31">
        <v>18227.628431558602</v>
      </c>
      <c r="AH1221" s="31">
        <v>0</v>
      </c>
      <c r="AI1221" s="31">
        <v>0</v>
      </c>
      <c r="AJ1221" s="31">
        <v>55692.426301002502</v>
      </c>
      <c r="AK1221" s="31">
        <v>0</v>
      </c>
      <c r="AL1221" s="31">
        <v>0</v>
      </c>
      <c r="AM1221" s="31">
        <v>6179.8776625990904</v>
      </c>
      <c r="AN1221" s="31">
        <v>89783.509238243103</v>
      </c>
      <c r="AO1221" s="31">
        <v>115849.656876564</v>
      </c>
      <c r="AP1221" s="31">
        <v>0</v>
      </c>
      <c r="AQ1221" s="31">
        <v>611215.43912506104</v>
      </c>
      <c r="AR1221" s="31">
        <v>20225.424677848801</v>
      </c>
      <c r="AS1221" s="31">
        <v>5367.9493175745001</v>
      </c>
      <c r="AT1221" s="31">
        <v>0</v>
      </c>
      <c r="AU1221" s="31">
        <v>0</v>
      </c>
      <c r="AV1221" s="31">
        <v>94857.606247901902</v>
      </c>
      <c r="AW1221" s="31">
        <v>127527.13015461</v>
      </c>
      <c r="AX1221" s="31">
        <v>192305.84444999701</v>
      </c>
      <c r="AY1221" s="31">
        <v>22418.683645963702</v>
      </c>
      <c r="AZ1221" s="31">
        <v>118634.931221008</v>
      </c>
      <c r="BA1221" s="31">
        <v>0</v>
      </c>
      <c r="BB1221" s="31">
        <v>0</v>
      </c>
      <c r="BC1221" s="31">
        <v>387542.57761764497</v>
      </c>
      <c r="BD1221" s="31">
        <v>0</v>
      </c>
      <c r="BE1221" s="31">
        <v>0</v>
      </c>
      <c r="BF1221" s="31">
        <v>41446.321952819802</v>
      </c>
      <c r="BG1221" s="31">
        <v>217657.88324737499</v>
      </c>
      <c r="BH1221" s="31">
        <v>3074.6061889827301</v>
      </c>
      <c r="BI1221" s="31">
        <v>0</v>
      </c>
      <c r="BJ1221" s="31">
        <v>186303.03171730001</v>
      </c>
      <c r="BK1221" s="31">
        <v>4596.2362089753196</v>
      </c>
      <c r="BL1221" s="31">
        <v>0</v>
      </c>
      <c r="BM1221" s="31">
        <v>0</v>
      </c>
      <c r="BN1221" s="31">
        <v>0</v>
      </c>
      <c r="BO1221" s="31">
        <v>0</v>
      </c>
      <c r="BP1221" s="31">
        <v>0</v>
      </c>
      <c r="BQ1221" s="31">
        <v>0</v>
      </c>
      <c r="BR1221" s="31">
        <v>7492.1271691322299</v>
      </c>
      <c r="BS1221" s="31">
        <v>45996.898892402598</v>
      </c>
      <c r="BT1221" s="31">
        <v>0</v>
      </c>
      <c r="BU1221" s="31">
        <v>0</v>
      </c>
      <c r="BV1221" s="31">
        <v>137602.05793952901</v>
      </c>
      <c r="BW1221" s="31">
        <v>0</v>
      </c>
      <c r="BX1221" s="31">
        <v>0</v>
      </c>
      <c r="BY1221" s="31">
        <v>0</v>
      </c>
      <c r="BZ1221" s="31">
        <v>0</v>
      </c>
      <c r="CA1221" s="31">
        <v>540.13264800608204</v>
      </c>
      <c r="CB1221" s="31">
        <v>101747.805608749</v>
      </c>
      <c r="CC1221" s="31">
        <v>723979.26930236805</v>
      </c>
      <c r="CD1221" s="31">
        <v>192300.26889991801</v>
      </c>
      <c r="CE1221" s="31">
        <v>24.565591253107399</v>
      </c>
      <c r="CF1221" s="31">
        <v>6108.2892890572502</v>
      </c>
      <c r="CG1221" s="31">
        <v>40366.049759387999</v>
      </c>
      <c r="CH1221" s="31">
        <v>0</v>
      </c>
      <c r="CI1221" s="31">
        <v>565.30044241994597</v>
      </c>
      <c r="CJ1221" s="31">
        <v>107910.894164085</v>
      </c>
      <c r="CK1221" s="31">
        <v>764743.83672332799</v>
      </c>
      <c r="CL1221" s="31">
        <v>191965.45482444801</v>
      </c>
      <c r="CM1221" s="31">
        <v>819.51690138131403</v>
      </c>
      <c r="CN1221" s="31">
        <v>197085.34701347401</v>
      </c>
      <c r="CO1221" s="31">
        <v>981691.92839050305</v>
      </c>
      <c r="CP1221" s="31">
        <v>191965.45482444801</v>
      </c>
    </row>
    <row r="1222" spans="1:94">
      <c r="A1222" s="138" t="s">
        <v>174</v>
      </c>
      <c r="B1222" s="163">
        <v>38504</v>
      </c>
      <c r="C1222" s="31">
        <v>95.642728174105301</v>
      </c>
      <c r="D1222" s="31">
        <v>0</v>
      </c>
      <c r="E1222" s="31">
        <v>407.68383214250201</v>
      </c>
      <c r="F1222" s="31">
        <v>30.4123989422806</v>
      </c>
      <c r="G1222" s="31">
        <v>7.9211629968485804</v>
      </c>
      <c r="H1222" s="31">
        <v>0</v>
      </c>
      <c r="I1222" s="31">
        <v>0</v>
      </c>
      <c r="J1222" s="31">
        <v>126.22549314890099</v>
      </c>
      <c r="K1222" s="31">
        <v>135.94893881678601</v>
      </c>
      <c r="L1222" s="31">
        <v>150.97344958037101</v>
      </c>
      <c r="M1222" s="31">
        <v>44.367467694915803</v>
      </c>
      <c r="N1222" s="31">
        <v>123.363338356838</v>
      </c>
      <c r="O1222" s="31">
        <v>0</v>
      </c>
      <c r="P1222" s="31">
        <v>0</v>
      </c>
      <c r="Q1222" s="31">
        <v>216.45949020423001</v>
      </c>
      <c r="R1222" s="31">
        <v>0</v>
      </c>
      <c r="S1222" s="31">
        <v>0</v>
      </c>
      <c r="T1222" s="31">
        <v>27.593208113918099</v>
      </c>
      <c r="U1222" s="31">
        <v>266.15653917938499</v>
      </c>
      <c r="V1222" s="31">
        <v>8063.1377727389299</v>
      </c>
      <c r="W1222" s="31">
        <v>0</v>
      </c>
      <c r="X1222" s="31">
        <v>88668.908851623506</v>
      </c>
      <c r="Y1222" s="31">
        <v>2608.3194589018799</v>
      </c>
      <c r="Z1222" s="31">
        <v>1576.05466279387</v>
      </c>
      <c r="AA1222" s="31">
        <v>0</v>
      </c>
      <c r="AB1222" s="31">
        <v>0</v>
      </c>
      <c r="AC1222" s="31">
        <v>46439.332029342702</v>
      </c>
      <c r="AD1222" s="31">
        <v>45268.776065349601</v>
      </c>
      <c r="AE1222" s="31">
        <v>20349.932677745801</v>
      </c>
      <c r="AF1222" s="31">
        <v>3210.85346242785</v>
      </c>
      <c r="AG1222" s="31">
        <v>19784.836601495699</v>
      </c>
      <c r="AH1222" s="31">
        <v>0</v>
      </c>
      <c r="AI1222" s="31">
        <v>0</v>
      </c>
      <c r="AJ1222" s="31">
        <v>57860.982715606697</v>
      </c>
      <c r="AK1222" s="31">
        <v>0</v>
      </c>
      <c r="AL1222" s="31">
        <v>0</v>
      </c>
      <c r="AM1222" s="31">
        <v>6190.9709485173198</v>
      </c>
      <c r="AN1222" s="31">
        <v>93389.175718307495</v>
      </c>
      <c r="AO1222" s="31">
        <v>67458.211878776594</v>
      </c>
      <c r="AP1222" s="31">
        <v>0</v>
      </c>
      <c r="AQ1222" s="31">
        <v>618498.38574218797</v>
      </c>
      <c r="AR1222" s="31">
        <v>21649.237371683099</v>
      </c>
      <c r="AS1222" s="31">
        <v>9916.3572080135309</v>
      </c>
      <c r="AT1222" s="31">
        <v>0</v>
      </c>
      <c r="AU1222" s="31">
        <v>0</v>
      </c>
      <c r="AV1222" s="31">
        <v>118841.81708812701</v>
      </c>
      <c r="AW1222" s="31">
        <v>109067.111237526</v>
      </c>
      <c r="AX1222" s="31">
        <v>163001.06196975699</v>
      </c>
      <c r="AY1222" s="31">
        <v>23627.8204140663</v>
      </c>
      <c r="AZ1222" s="31">
        <v>129882.566485405</v>
      </c>
      <c r="BA1222" s="31">
        <v>0</v>
      </c>
      <c r="BB1222" s="31">
        <v>0</v>
      </c>
      <c r="BC1222" s="31">
        <v>421148.87121582002</v>
      </c>
      <c r="BD1222" s="31">
        <v>0</v>
      </c>
      <c r="BE1222" s="31">
        <v>0</v>
      </c>
      <c r="BF1222" s="31">
        <v>41680.809272289298</v>
      </c>
      <c r="BG1222" s="31">
        <v>232760.09359550499</v>
      </c>
      <c r="BH1222" s="31">
        <v>3011.0118060708</v>
      </c>
      <c r="BI1222" s="31">
        <v>0</v>
      </c>
      <c r="BJ1222" s="31">
        <v>185971.55374145499</v>
      </c>
      <c r="BK1222" s="31">
        <v>4563.0885329246503</v>
      </c>
      <c r="BL1222" s="31">
        <v>0</v>
      </c>
      <c r="BM1222" s="31">
        <v>0</v>
      </c>
      <c r="BN1222" s="31">
        <v>0</v>
      </c>
      <c r="BO1222" s="31">
        <v>0</v>
      </c>
      <c r="BP1222" s="31">
        <v>0</v>
      </c>
      <c r="BQ1222" s="31">
        <v>0</v>
      </c>
      <c r="BR1222" s="31">
        <v>7555.9447190165502</v>
      </c>
      <c r="BS1222" s="31">
        <v>48352.9645514488</v>
      </c>
      <c r="BT1222" s="31">
        <v>0</v>
      </c>
      <c r="BU1222" s="31">
        <v>0</v>
      </c>
      <c r="BV1222" s="31">
        <v>142518.15880775501</v>
      </c>
      <c r="BW1222" s="31">
        <v>0</v>
      </c>
      <c r="BX1222" s="31">
        <v>0</v>
      </c>
      <c r="BY1222" s="31">
        <v>0</v>
      </c>
      <c r="BZ1222" s="31">
        <v>0</v>
      </c>
      <c r="CA1222" s="31">
        <v>540.11768052726995</v>
      </c>
      <c r="CB1222" s="31">
        <v>101095.24359417</v>
      </c>
      <c r="CC1222" s="31">
        <v>733913.41398620605</v>
      </c>
      <c r="CD1222" s="31">
        <v>197181.26560974101</v>
      </c>
      <c r="CE1222" s="31">
        <v>28.061530651524698</v>
      </c>
      <c r="CF1222" s="31">
        <v>6404.1010847687703</v>
      </c>
      <c r="CG1222" s="31">
        <v>43056.0474905968</v>
      </c>
      <c r="CH1222" s="31">
        <v>0</v>
      </c>
      <c r="CI1222" s="31">
        <v>568.47851860523201</v>
      </c>
      <c r="CJ1222" s="31">
        <v>107450.45464515701</v>
      </c>
      <c r="CK1222" s="31">
        <v>777119.23655700695</v>
      </c>
      <c r="CL1222" s="31">
        <v>197729.66223716701</v>
      </c>
      <c r="CM1222" s="31">
        <v>835.38615298271202</v>
      </c>
      <c r="CN1222" s="31">
        <v>200601.95546150199</v>
      </c>
      <c r="CO1222" s="31">
        <v>1006594.15625763</v>
      </c>
      <c r="CP1222" s="31">
        <v>197729.66223716701</v>
      </c>
    </row>
    <row r="1223" spans="1:94">
      <c r="A1223" s="138" t="s">
        <v>174</v>
      </c>
      <c r="B1223" s="163">
        <v>38596</v>
      </c>
      <c r="C1223" s="31">
        <v>96.336038097739205</v>
      </c>
      <c r="D1223" s="31">
        <v>0</v>
      </c>
      <c r="E1223" s="31">
        <v>399.03646219521801</v>
      </c>
      <c r="F1223" s="31">
        <v>34.019623735919602</v>
      </c>
      <c r="G1223" s="31">
        <v>13.0186019969406</v>
      </c>
      <c r="H1223" s="31">
        <v>0</v>
      </c>
      <c r="I1223" s="31">
        <v>0</v>
      </c>
      <c r="J1223" s="31">
        <v>143.52125417813701</v>
      </c>
      <c r="K1223" s="31">
        <v>124.187123663723</v>
      </c>
      <c r="L1223" s="31">
        <v>156.12773114256601</v>
      </c>
      <c r="M1223" s="31">
        <v>43.860133285634198</v>
      </c>
      <c r="N1223" s="31">
        <v>120.77962112147399</v>
      </c>
      <c r="O1223" s="31">
        <v>0</v>
      </c>
      <c r="P1223" s="31">
        <v>0</v>
      </c>
      <c r="Q1223" s="31">
        <v>224.20548758655801</v>
      </c>
      <c r="R1223" s="31">
        <v>0</v>
      </c>
      <c r="S1223" s="31">
        <v>0</v>
      </c>
      <c r="T1223" s="31">
        <v>30.3038009405136</v>
      </c>
      <c r="U1223" s="31">
        <v>267.28130780533002</v>
      </c>
      <c r="V1223" s="31">
        <v>8187.5706154704103</v>
      </c>
      <c r="W1223" s="31">
        <v>0</v>
      </c>
      <c r="X1223" s="31">
        <v>85240.839421272307</v>
      </c>
      <c r="Y1223" s="31">
        <v>2508.0089116394502</v>
      </c>
      <c r="Z1223" s="31">
        <v>2870.9329882860202</v>
      </c>
      <c r="AA1223" s="31">
        <v>0</v>
      </c>
      <c r="AB1223" s="31">
        <v>0</v>
      </c>
      <c r="AC1223" s="31">
        <v>53630.217812538103</v>
      </c>
      <c r="AD1223" s="31">
        <v>39794.856693744703</v>
      </c>
      <c r="AE1223" s="31">
        <v>20518.571356296499</v>
      </c>
      <c r="AF1223" s="31">
        <v>3598.6920138895498</v>
      </c>
      <c r="AG1223" s="31">
        <v>17218.754698753401</v>
      </c>
      <c r="AH1223" s="31">
        <v>0</v>
      </c>
      <c r="AI1223" s="31">
        <v>0</v>
      </c>
      <c r="AJ1223" s="31">
        <v>59321.5748038292</v>
      </c>
      <c r="AK1223" s="31">
        <v>0</v>
      </c>
      <c r="AL1223" s="31">
        <v>0</v>
      </c>
      <c r="AM1223" s="31">
        <v>7352.2720721364003</v>
      </c>
      <c r="AN1223" s="31">
        <v>93952.364373207107</v>
      </c>
      <c r="AO1223" s="31">
        <v>69052.364841461196</v>
      </c>
      <c r="AP1223" s="31">
        <v>0</v>
      </c>
      <c r="AQ1223" s="31">
        <v>610332.49243927002</v>
      </c>
      <c r="AR1223" s="31">
        <v>21868.7048056126</v>
      </c>
      <c r="AS1223" s="31">
        <v>18236.869100809101</v>
      </c>
      <c r="AT1223" s="31">
        <v>0</v>
      </c>
      <c r="AU1223" s="31">
        <v>0</v>
      </c>
      <c r="AV1223" s="31">
        <v>143976.18812561</v>
      </c>
      <c r="AW1223" s="31">
        <v>97567.610780715899</v>
      </c>
      <c r="AX1223" s="31">
        <v>159636.36332702599</v>
      </c>
      <c r="AY1223" s="31">
        <v>25785.386203527501</v>
      </c>
      <c r="AZ1223" s="31">
        <v>118374.137904167</v>
      </c>
      <c r="BA1223" s="31">
        <v>0</v>
      </c>
      <c r="BB1223" s="31">
        <v>0</v>
      </c>
      <c r="BC1223" s="31">
        <v>438587.71952056902</v>
      </c>
      <c r="BD1223" s="31">
        <v>0</v>
      </c>
      <c r="BE1223" s="31">
        <v>0</v>
      </c>
      <c r="BF1223" s="31">
        <v>50088.274888038599</v>
      </c>
      <c r="BG1223" s="31">
        <v>242160.96859931899</v>
      </c>
      <c r="BH1223" s="31">
        <v>1798.58660076559</v>
      </c>
      <c r="BI1223" s="31">
        <v>0</v>
      </c>
      <c r="BJ1223" s="31">
        <v>186467.649921417</v>
      </c>
      <c r="BK1223" s="31">
        <v>4091.9255404770402</v>
      </c>
      <c r="BL1223" s="31">
        <v>0</v>
      </c>
      <c r="BM1223" s="31">
        <v>0</v>
      </c>
      <c r="BN1223" s="31">
        <v>0</v>
      </c>
      <c r="BO1223" s="31">
        <v>0</v>
      </c>
      <c r="BP1223" s="31">
        <v>0</v>
      </c>
      <c r="BQ1223" s="31">
        <v>0</v>
      </c>
      <c r="BR1223" s="31">
        <v>7871.5898936390904</v>
      </c>
      <c r="BS1223" s="31">
        <v>46770.259348392501</v>
      </c>
      <c r="BT1223" s="31">
        <v>0</v>
      </c>
      <c r="BU1223" s="31">
        <v>0</v>
      </c>
      <c r="BV1223" s="31">
        <v>142139.44111061099</v>
      </c>
      <c r="BW1223" s="31">
        <v>0</v>
      </c>
      <c r="BX1223" s="31">
        <v>0</v>
      </c>
      <c r="BY1223" s="31">
        <v>0</v>
      </c>
      <c r="BZ1223" s="31">
        <v>0</v>
      </c>
      <c r="CA1223" s="31">
        <v>543.017160750926</v>
      </c>
      <c r="CB1223" s="31">
        <v>100557.133852005</v>
      </c>
      <c r="CC1223" s="31">
        <v>742933.31163024902</v>
      </c>
      <c r="CD1223" s="31">
        <v>195900.63041687</v>
      </c>
      <c r="CE1223" s="31">
        <v>31.863496313802901</v>
      </c>
      <c r="CF1223" s="31">
        <v>7375.9144818186796</v>
      </c>
      <c r="CG1223" s="31">
        <v>50551.647189617201</v>
      </c>
      <c r="CH1223" s="31">
        <v>0</v>
      </c>
      <c r="CI1223" s="31">
        <v>573.50524719804503</v>
      </c>
      <c r="CJ1223" s="31">
        <v>107900.81241035501</v>
      </c>
      <c r="CK1223" s="31">
        <v>792920.62666320801</v>
      </c>
      <c r="CL1223" s="31">
        <v>196000.84317970299</v>
      </c>
      <c r="CM1223" s="31">
        <v>840.961552925408</v>
      </c>
      <c r="CN1223" s="31">
        <v>202624.593137741</v>
      </c>
      <c r="CO1223" s="31">
        <v>1040836.8764801</v>
      </c>
      <c r="CP1223" s="31">
        <v>196000.84317970299</v>
      </c>
    </row>
    <row r="1224" spans="1:94">
      <c r="A1224" s="138" t="s">
        <v>174</v>
      </c>
      <c r="B1224" s="163">
        <v>38687</v>
      </c>
      <c r="C1224" s="31">
        <v>96.004112890921505</v>
      </c>
      <c r="D1224" s="31">
        <v>0</v>
      </c>
      <c r="E1224" s="31">
        <v>393.96862555295201</v>
      </c>
      <c r="F1224" s="31">
        <v>33.070666281972102</v>
      </c>
      <c r="G1224" s="31">
        <v>14.682366283377601</v>
      </c>
      <c r="H1224" s="31">
        <v>0</v>
      </c>
      <c r="I1224" s="31">
        <v>0</v>
      </c>
      <c r="J1224" s="31">
        <v>174.113689737394</v>
      </c>
      <c r="K1224" s="31">
        <v>110.703229264356</v>
      </c>
      <c r="L1224" s="31">
        <v>153.063200637698</v>
      </c>
      <c r="M1224" s="31">
        <v>40.531543886754697</v>
      </c>
      <c r="N1224" s="31">
        <v>117.675595829263</v>
      </c>
      <c r="O1224" s="31">
        <v>0</v>
      </c>
      <c r="P1224" s="31">
        <v>0</v>
      </c>
      <c r="Q1224" s="31">
        <v>233.47121332399499</v>
      </c>
      <c r="R1224" s="31">
        <v>0</v>
      </c>
      <c r="S1224" s="31">
        <v>0</v>
      </c>
      <c r="T1224" s="31">
        <v>29.393901616102099</v>
      </c>
      <c r="U1224" s="31">
        <v>284.64620240032701</v>
      </c>
      <c r="V1224" s="31">
        <v>7932.1026741862297</v>
      </c>
      <c r="W1224" s="31">
        <v>0</v>
      </c>
      <c r="X1224" s="31">
        <v>82105.583159446702</v>
      </c>
      <c r="Y1224" s="31">
        <v>2542.1563447117801</v>
      </c>
      <c r="Z1224" s="31">
        <v>4015.4271373152701</v>
      </c>
      <c r="AA1224" s="31">
        <v>0</v>
      </c>
      <c r="AB1224" s="31">
        <v>0</v>
      </c>
      <c r="AC1224" s="31">
        <v>62306.757483959198</v>
      </c>
      <c r="AD1224" s="31">
        <v>36056.119531154603</v>
      </c>
      <c r="AE1224" s="31">
        <v>17758.788904905301</v>
      </c>
      <c r="AF1224" s="31">
        <v>3319.2275438606698</v>
      </c>
      <c r="AG1224" s="31">
        <v>17637.555052042</v>
      </c>
      <c r="AH1224" s="31">
        <v>0</v>
      </c>
      <c r="AI1224" s="31">
        <v>0</v>
      </c>
      <c r="AJ1224" s="31">
        <v>58557.347768783598</v>
      </c>
      <c r="AK1224" s="31">
        <v>0</v>
      </c>
      <c r="AL1224" s="31">
        <v>0</v>
      </c>
      <c r="AM1224" s="31">
        <v>7896.7004491686803</v>
      </c>
      <c r="AN1224" s="31">
        <v>98229.090266227693</v>
      </c>
      <c r="AO1224" s="31">
        <v>66736.157721519499</v>
      </c>
      <c r="AP1224" s="31">
        <v>0</v>
      </c>
      <c r="AQ1224" s="31">
        <v>585330.11289978004</v>
      </c>
      <c r="AR1224" s="31">
        <v>21703.654573440599</v>
      </c>
      <c r="AS1224" s="31">
        <v>26063.594066381502</v>
      </c>
      <c r="AT1224" s="31">
        <v>0</v>
      </c>
      <c r="AU1224" s="31">
        <v>0</v>
      </c>
      <c r="AV1224" s="31">
        <v>173591.79362487799</v>
      </c>
      <c r="AW1224" s="31">
        <v>89194.977041244507</v>
      </c>
      <c r="AX1224" s="31">
        <v>139500.86087799101</v>
      </c>
      <c r="AY1224" s="31">
        <v>25185.818916320801</v>
      </c>
      <c r="AZ1224" s="31">
        <v>120495.786335945</v>
      </c>
      <c r="BA1224" s="31">
        <v>0</v>
      </c>
      <c r="BB1224" s="31">
        <v>0</v>
      </c>
      <c r="BC1224" s="31">
        <v>431874.36486053502</v>
      </c>
      <c r="BD1224" s="31">
        <v>0</v>
      </c>
      <c r="BE1224" s="31">
        <v>0</v>
      </c>
      <c r="BF1224" s="31">
        <v>53246.015401363402</v>
      </c>
      <c r="BG1224" s="31">
        <v>262176.47201538098</v>
      </c>
      <c r="BH1224" s="31">
        <v>2317.2696324884901</v>
      </c>
      <c r="BI1224" s="31">
        <v>0</v>
      </c>
      <c r="BJ1224" s="31">
        <v>186512.49724006699</v>
      </c>
      <c r="BK1224" s="31">
        <v>4515.0231862664205</v>
      </c>
      <c r="BL1224" s="31">
        <v>0</v>
      </c>
      <c r="BM1224" s="31">
        <v>0</v>
      </c>
      <c r="BN1224" s="31">
        <v>0</v>
      </c>
      <c r="BO1224" s="31">
        <v>0</v>
      </c>
      <c r="BP1224" s="31">
        <v>0</v>
      </c>
      <c r="BQ1224" s="31">
        <v>0</v>
      </c>
      <c r="BR1224" s="31">
        <v>7803.0876419544202</v>
      </c>
      <c r="BS1224" s="31">
        <v>48652.0690150261</v>
      </c>
      <c r="BT1224" s="31">
        <v>0</v>
      </c>
      <c r="BU1224" s="31">
        <v>0</v>
      </c>
      <c r="BV1224" s="31">
        <v>138836.271251678</v>
      </c>
      <c r="BW1224" s="31">
        <v>0</v>
      </c>
      <c r="BX1224" s="31">
        <v>0</v>
      </c>
      <c r="BY1224" s="31">
        <v>0</v>
      </c>
      <c r="BZ1224" s="31">
        <v>0</v>
      </c>
      <c r="CA1224" s="31">
        <v>543.94666060805298</v>
      </c>
      <c r="CB1224" s="31">
        <v>97296.666838645906</v>
      </c>
      <c r="CC1224" s="31">
        <v>722823.67068481399</v>
      </c>
      <c r="CD1224" s="31">
        <v>196463.74443244899</v>
      </c>
      <c r="CE1224" s="31">
        <v>28.599237167509301</v>
      </c>
      <c r="CF1224" s="31">
        <v>7713.9132874608003</v>
      </c>
      <c r="CG1224" s="31">
        <v>52605.426379203796</v>
      </c>
      <c r="CH1224" s="31">
        <v>0</v>
      </c>
      <c r="CI1224" s="31">
        <v>573.093416303396</v>
      </c>
      <c r="CJ1224" s="31">
        <v>104948.944936752</v>
      </c>
      <c r="CK1224" s="31">
        <v>774716.32756805397</v>
      </c>
      <c r="CL1224" s="31">
        <v>196045.829597473</v>
      </c>
      <c r="CM1224" s="31">
        <v>858.35067848116205</v>
      </c>
      <c r="CN1224" s="31">
        <v>203312.4099617</v>
      </c>
      <c r="CO1224" s="31">
        <v>1035378.14920044</v>
      </c>
      <c r="CP1224" s="31">
        <v>196045.829597473</v>
      </c>
    </row>
    <row r="1225" spans="1:94">
      <c r="A1225" s="138" t="s">
        <v>174</v>
      </c>
      <c r="B1225" s="163">
        <v>38777</v>
      </c>
      <c r="C1225" s="31">
        <v>99.274816265329704</v>
      </c>
      <c r="D1225" s="31">
        <v>0</v>
      </c>
      <c r="E1225" s="31">
        <v>378.19765814393799</v>
      </c>
      <c r="F1225" s="31">
        <v>34.133457053452702</v>
      </c>
      <c r="G1225" s="31">
        <v>16.2410243505146</v>
      </c>
      <c r="H1225" s="31">
        <v>0</v>
      </c>
      <c r="I1225" s="31">
        <v>0</v>
      </c>
      <c r="J1225" s="31">
        <v>213.67579443007699</v>
      </c>
      <c r="K1225" s="31">
        <v>101.291328285821</v>
      </c>
      <c r="L1225" s="31">
        <v>89.476316452957704</v>
      </c>
      <c r="M1225" s="31">
        <v>46.1706776865758</v>
      </c>
      <c r="N1225" s="31">
        <v>110.20051382016401</v>
      </c>
      <c r="O1225" s="31">
        <v>72.744212213903694</v>
      </c>
      <c r="P1225" s="31">
        <v>0</v>
      </c>
      <c r="Q1225" s="31">
        <v>238.787663824856</v>
      </c>
      <c r="R1225" s="31">
        <v>8.6174961931537801</v>
      </c>
      <c r="S1225" s="31">
        <v>0</v>
      </c>
      <c r="T1225" s="31">
        <v>23.353491512825698</v>
      </c>
      <c r="U1225" s="31">
        <v>313.97171210870101</v>
      </c>
      <c r="V1225" s="31">
        <v>7800.9714450240099</v>
      </c>
      <c r="W1225" s="31">
        <v>0</v>
      </c>
      <c r="X1225" s="31">
        <v>79176.967568397493</v>
      </c>
      <c r="Y1225" s="31">
        <v>2523.0615162253398</v>
      </c>
      <c r="Z1225" s="31">
        <v>3272.8066402971699</v>
      </c>
      <c r="AA1225" s="31">
        <v>0</v>
      </c>
      <c r="AB1225" s="31">
        <v>0</v>
      </c>
      <c r="AC1225" s="31">
        <v>74862.034231185899</v>
      </c>
      <c r="AD1225" s="31">
        <v>31841.063781738299</v>
      </c>
      <c r="AE1225" s="31">
        <v>7033.3420983552896</v>
      </c>
      <c r="AF1225" s="31">
        <v>3762.2688601016998</v>
      </c>
      <c r="AG1225" s="31">
        <v>16507.096518754999</v>
      </c>
      <c r="AH1225" s="31">
        <v>9372.5866745710391</v>
      </c>
      <c r="AI1225" s="31">
        <v>0</v>
      </c>
      <c r="AJ1225" s="31">
        <v>59574.439319610603</v>
      </c>
      <c r="AK1225" s="31">
        <v>1836.39862217009</v>
      </c>
      <c r="AL1225" s="31">
        <v>0</v>
      </c>
      <c r="AM1225" s="31">
        <v>5453.6228425502804</v>
      </c>
      <c r="AN1225" s="31">
        <v>105947.84571743</v>
      </c>
      <c r="AO1225" s="31">
        <v>64984.204863071398</v>
      </c>
      <c r="AP1225" s="31">
        <v>0</v>
      </c>
      <c r="AQ1225" s="31">
        <v>580121.83553314197</v>
      </c>
      <c r="AR1225" s="31">
        <v>21272.646010398901</v>
      </c>
      <c r="AS1225" s="31">
        <v>21673.909979104999</v>
      </c>
      <c r="AT1225" s="31">
        <v>0</v>
      </c>
      <c r="AU1225" s="31">
        <v>0</v>
      </c>
      <c r="AV1225" s="31">
        <v>209544.910902023</v>
      </c>
      <c r="AW1225" s="31">
        <v>79231.825948715195</v>
      </c>
      <c r="AX1225" s="31">
        <v>55479.760091304801</v>
      </c>
      <c r="AY1225" s="31">
        <v>28836.4631371498</v>
      </c>
      <c r="AZ1225" s="31">
        <v>113562.273481369</v>
      </c>
      <c r="BA1225" s="31">
        <v>79668.988275527998</v>
      </c>
      <c r="BB1225" s="31">
        <v>0</v>
      </c>
      <c r="BC1225" s="31">
        <v>456007.20772934001</v>
      </c>
      <c r="BD1225" s="31">
        <v>12024.8508697748</v>
      </c>
      <c r="BE1225" s="31">
        <v>0</v>
      </c>
      <c r="BF1225" s="31">
        <v>38589.266912937201</v>
      </c>
      <c r="BG1225" s="31">
        <v>286936.32735443098</v>
      </c>
      <c r="BH1225" s="31">
        <v>6235.16168981791</v>
      </c>
      <c r="BI1225" s="31">
        <v>0</v>
      </c>
      <c r="BJ1225" s="31">
        <v>194881.289297104</v>
      </c>
      <c r="BK1225" s="31">
        <v>5930.1818119883501</v>
      </c>
      <c r="BL1225" s="31">
        <v>439.52766587212699</v>
      </c>
      <c r="BM1225" s="31">
        <v>0</v>
      </c>
      <c r="BN1225" s="31">
        <v>0</v>
      </c>
      <c r="BO1225" s="31">
        <v>0</v>
      </c>
      <c r="BP1225" s="31">
        <v>0</v>
      </c>
      <c r="BQ1225" s="31">
        <v>0</v>
      </c>
      <c r="BR1225" s="31">
        <v>8795.7906055450403</v>
      </c>
      <c r="BS1225" s="31">
        <v>45638.8456277847</v>
      </c>
      <c r="BT1225" s="31">
        <v>15320.656179428101</v>
      </c>
      <c r="BU1225" s="31">
        <v>0</v>
      </c>
      <c r="BV1225" s="31">
        <v>144364.103063583</v>
      </c>
      <c r="BW1225" s="31">
        <v>1371.0103588402301</v>
      </c>
      <c r="BX1225" s="31">
        <v>0</v>
      </c>
      <c r="BY1225" s="31">
        <v>0</v>
      </c>
      <c r="BZ1225" s="31">
        <v>0</v>
      </c>
      <c r="CA1225" s="31">
        <v>536.28236414492096</v>
      </c>
      <c r="CB1225" s="31">
        <v>95792.952337265</v>
      </c>
      <c r="CC1225" s="31">
        <v>724126.925964355</v>
      </c>
      <c r="CD1225" s="31">
        <v>215856.270633698</v>
      </c>
      <c r="CE1225" s="31">
        <v>30.239181872457301</v>
      </c>
      <c r="CF1225" s="31">
        <v>7263.7469947934196</v>
      </c>
      <c r="CG1225" s="31">
        <v>49735.060405731201</v>
      </c>
      <c r="CH1225" s="31">
        <v>1371.0103588402301</v>
      </c>
      <c r="CI1225" s="31">
        <v>566.99236718565203</v>
      </c>
      <c r="CJ1225" s="31">
        <v>103114.97213840501</v>
      </c>
      <c r="CK1225" s="31">
        <v>774143.12972259498</v>
      </c>
      <c r="CL1225" s="31">
        <v>217060.17885017401</v>
      </c>
      <c r="CM1225" s="31">
        <v>876.58181618154003</v>
      </c>
      <c r="CN1225" s="31">
        <v>208833.49267768901</v>
      </c>
      <c r="CO1225" s="31">
        <v>1061612.29597473</v>
      </c>
      <c r="CP1225" s="31">
        <v>217060.17885017401</v>
      </c>
    </row>
    <row r="1226" spans="1:94">
      <c r="A1226" s="138" t="s">
        <v>174</v>
      </c>
      <c r="B1226" s="163">
        <v>38869</v>
      </c>
      <c r="C1226" s="31">
        <v>106.322004654445</v>
      </c>
      <c r="D1226" s="31">
        <v>0</v>
      </c>
      <c r="E1226" s="31">
        <v>362.77626289054803</v>
      </c>
      <c r="F1226" s="31">
        <v>30.754422323545398</v>
      </c>
      <c r="G1226" s="31">
        <v>16.9609797163866</v>
      </c>
      <c r="H1226" s="31">
        <v>0</v>
      </c>
      <c r="I1226" s="31">
        <v>0</v>
      </c>
      <c r="J1226" s="31">
        <v>225.89223471656399</v>
      </c>
      <c r="K1226" s="31">
        <v>90.008092418312998</v>
      </c>
      <c r="L1226" s="31">
        <v>95.392775060608997</v>
      </c>
      <c r="M1226" s="31">
        <v>45.522551011294098</v>
      </c>
      <c r="N1226" s="31">
        <v>97.529864423908293</v>
      </c>
      <c r="O1226" s="31">
        <v>70.718308974057393</v>
      </c>
      <c r="P1226" s="31">
        <v>0</v>
      </c>
      <c r="Q1226" s="31">
        <v>237.01974290236799</v>
      </c>
      <c r="R1226" s="31">
        <v>12.268377993721501</v>
      </c>
      <c r="S1226" s="31">
        <v>0</v>
      </c>
      <c r="T1226" s="31">
        <v>19.792725532548499</v>
      </c>
      <c r="U1226" s="31">
        <v>317.26560787484101</v>
      </c>
      <c r="V1226" s="31">
        <v>8637.43932056427</v>
      </c>
      <c r="W1226" s="31">
        <v>0</v>
      </c>
      <c r="X1226" s="31">
        <v>75814.388423919707</v>
      </c>
      <c r="Y1226" s="31">
        <v>2503.1799860000601</v>
      </c>
      <c r="Z1226" s="31">
        <v>3917.2856429517301</v>
      </c>
      <c r="AA1226" s="31">
        <v>0</v>
      </c>
      <c r="AB1226" s="31">
        <v>0</v>
      </c>
      <c r="AC1226" s="31">
        <v>81111.918881416306</v>
      </c>
      <c r="AD1226" s="31">
        <v>27008.688250303301</v>
      </c>
      <c r="AE1226" s="31">
        <v>8453.8174444437009</v>
      </c>
      <c r="AF1226" s="31">
        <v>3795.78522881866</v>
      </c>
      <c r="AG1226" s="31">
        <v>14639.8786967993</v>
      </c>
      <c r="AH1226" s="31">
        <v>9316.0410341024399</v>
      </c>
      <c r="AI1226" s="31">
        <v>0</v>
      </c>
      <c r="AJ1226" s="31">
        <v>57399.7941460609</v>
      </c>
      <c r="AK1226" s="31">
        <v>2648.5229934454001</v>
      </c>
      <c r="AL1226" s="31">
        <v>0</v>
      </c>
      <c r="AM1226" s="31">
        <v>5170.1175851225898</v>
      </c>
      <c r="AN1226" s="31">
        <v>108365.66681861901</v>
      </c>
      <c r="AO1226" s="31">
        <v>75567.430217742905</v>
      </c>
      <c r="AP1226" s="31">
        <v>0</v>
      </c>
      <c r="AQ1226" s="31">
        <v>564792.83485412598</v>
      </c>
      <c r="AR1226" s="31">
        <v>19616.992949724201</v>
      </c>
      <c r="AS1226" s="31">
        <v>26035.0248496532</v>
      </c>
      <c r="AT1226" s="31">
        <v>0</v>
      </c>
      <c r="AU1226" s="31">
        <v>0</v>
      </c>
      <c r="AV1226" s="31">
        <v>228454.057291031</v>
      </c>
      <c r="AW1226" s="31">
        <v>67663.652647018404</v>
      </c>
      <c r="AX1226" s="31">
        <v>68567.824225425706</v>
      </c>
      <c r="AY1226" s="31">
        <v>28531.667772054701</v>
      </c>
      <c r="AZ1226" s="31">
        <v>99634.412907600403</v>
      </c>
      <c r="BA1226" s="31">
        <v>80890.122408866897</v>
      </c>
      <c r="BB1226" s="31">
        <v>0</v>
      </c>
      <c r="BC1226" s="31">
        <v>442449.664844513</v>
      </c>
      <c r="BD1226" s="31">
        <v>17918.350974559798</v>
      </c>
      <c r="BE1226" s="31">
        <v>0</v>
      </c>
      <c r="BF1226" s="31">
        <v>35692.5033521652</v>
      </c>
      <c r="BG1226" s="31">
        <v>297283.26677703898</v>
      </c>
      <c r="BH1226" s="31">
        <v>6892.2915986776397</v>
      </c>
      <c r="BI1226" s="31">
        <v>0</v>
      </c>
      <c r="BJ1226" s="31">
        <v>179108.374933243</v>
      </c>
      <c r="BK1226" s="31">
        <v>6081.6924155950501</v>
      </c>
      <c r="BL1226" s="31">
        <v>839.75206916034199</v>
      </c>
      <c r="BM1226" s="31">
        <v>0</v>
      </c>
      <c r="BN1226" s="31">
        <v>0</v>
      </c>
      <c r="BO1226" s="31">
        <v>0</v>
      </c>
      <c r="BP1226" s="31">
        <v>0</v>
      </c>
      <c r="BQ1226" s="31">
        <v>0</v>
      </c>
      <c r="BR1226" s="31">
        <v>7998.6273865699804</v>
      </c>
      <c r="BS1226" s="31">
        <v>34429.304797172503</v>
      </c>
      <c r="BT1226" s="31">
        <v>15607.879323840099</v>
      </c>
      <c r="BU1226" s="31">
        <v>0</v>
      </c>
      <c r="BV1226" s="31">
        <v>136236.95707702599</v>
      </c>
      <c r="BW1226" s="31">
        <v>2065.2563497722099</v>
      </c>
      <c r="BX1226" s="31">
        <v>0</v>
      </c>
      <c r="BY1226" s="31">
        <v>0</v>
      </c>
      <c r="BZ1226" s="31">
        <v>0</v>
      </c>
      <c r="CA1226" s="31">
        <v>536.87487322092102</v>
      </c>
      <c r="CB1226" s="31">
        <v>93618.911996841402</v>
      </c>
      <c r="CC1226" s="31">
        <v>718974.922111511</v>
      </c>
      <c r="CD1226" s="31">
        <v>193108.20620727501</v>
      </c>
      <c r="CE1226" s="31">
        <v>30.167625337839102</v>
      </c>
      <c r="CF1226" s="31">
        <v>7886.1955881714803</v>
      </c>
      <c r="CG1226" s="31">
        <v>53865.5848855972</v>
      </c>
      <c r="CH1226" s="31">
        <v>2065.2563497722099</v>
      </c>
      <c r="CI1226" s="31">
        <v>567.53554018586897</v>
      </c>
      <c r="CJ1226" s="31">
        <v>101594.546541214</v>
      </c>
      <c r="CK1226" s="31">
        <v>774083.01740264904</v>
      </c>
      <c r="CL1226" s="31">
        <v>195758.98831176799</v>
      </c>
      <c r="CM1226" s="31">
        <v>884.74443677812803</v>
      </c>
      <c r="CN1226" s="31">
        <v>210330.37257194499</v>
      </c>
      <c r="CO1226" s="31">
        <v>1070825.0166015599</v>
      </c>
      <c r="CP1226" s="31">
        <v>195758.98831176799</v>
      </c>
    </row>
    <row r="1227" spans="1:94">
      <c r="A1227" s="138" t="s">
        <v>174</v>
      </c>
      <c r="B1227" s="163">
        <v>38961</v>
      </c>
      <c r="C1227" s="31">
        <v>111.732792371884</v>
      </c>
      <c r="D1227" s="31">
        <v>0</v>
      </c>
      <c r="E1227" s="31">
        <v>366.83945878222602</v>
      </c>
      <c r="F1227" s="31">
        <v>36.249923742376303</v>
      </c>
      <c r="G1227" s="31">
        <v>21.336597997462398</v>
      </c>
      <c r="H1227" s="31">
        <v>0</v>
      </c>
      <c r="I1227" s="31">
        <v>0</v>
      </c>
      <c r="J1227" s="31">
        <v>257.05968538671698</v>
      </c>
      <c r="K1227" s="31">
        <v>84.643368407152593</v>
      </c>
      <c r="L1227" s="31">
        <v>100.320400290191</v>
      </c>
      <c r="M1227" s="31">
        <v>46.926185095682698</v>
      </c>
      <c r="N1227" s="31">
        <v>98.852530420757802</v>
      </c>
      <c r="O1227" s="31">
        <v>67.363879940472501</v>
      </c>
      <c r="P1227" s="31">
        <v>0</v>
      </c>
      <c r="Q1227" s="31">
        <v>240.33504836074999</v>
      </c>
      <c r="R1227" s="31">
        <v>13.7964513808256</v>
      </c>
      <c r="S1227" s="31">
        <v>0</v>
      </c>
      <c r="T1227" s="31">
        <v>18.2034646263346</v>
      </c>
      <c r="U1227" s="31">
        <v>339.44635909423198</v>
      </c>
      <c r="V1227" s="31">
        <v>9017.64904689789</v>
      </c>
      <c r="W1227" s="31">
        <v>0</v>
      </c>
      <c r="X1227" s="31">
        <v>73162.560248374895</v>
      </c>
      <c r="Y1227" s="31">
        <v>2677.5839204490198</v>
      </c>
      <c r="Z1227" s="31">
        <v>3942.8599671423399</v>
      </c>
      <c r="AA1227" s="31">
        <v>0</v>
      </c>
      <c r="AB1227" s="31">
        <v>0</v>
      </c>
      <c r="AC1227" s="31">
        <v>90987.642822265596</v>
      </c>
      <c r="AD1227" s="31">
        <v>21083.0521931648</v>
      </c>
      <c r="AE1227" s="31">
        <v>6983.2188346386001</v>
      </c>
      <c r="AF1227" s="31">
        <v>3320.51316696405</v>
      </c>
      <c r="AG1227" s="31">
        <v>14291.388215065001</v>
      </c>
      <c r="AH1227" s="31">
        <v>9709.7839608192407</v>
      </c>
      <c r="AI1227" s="31">
        <v>0</v>
      </c>
      <c r="AJ1227" s="31">
        <v>55589.768910407998</v>
      </c>
      <c r="AK1227" s="31">
        <v>2729.9818471968201</v>
      </c>
      <c r="AL1227" s="31">
        <v>0</v>
      </c>
      <c r="AM1227" s="31">
        <v>3970.7883158028098</v>
      </c>
      <c r="AN1227" s="31">
        <v>111577.09974765799</v>
      </c>
      <c r="AO1227" s="31">
        <v>78310.197828292803</v>
      </c>
      <c r="AP1227" s="31">
        <v>0</v>
      </c>
      <c r="AQ1227" s="31">
        <v>548635.56144714402</v>
      </c>
      <c r="AR1227" s="31">
        <v>23146.711031198502</v>
      </c>
      <c r="AS1227" s="31">
        <v>27363.680538415902</v>
      </c>
      <c r="AT1227" s="31">
        <v>0</v>
      </c>
      <c r="AU1227" s="31">
        <v>0</v>
      </c>
      <c r="AV1227" s="31">
        <v>265346.34954070998</v>
      </c>
      <c r="AW1227" s="31">
        <v>54198.635461330399</v>
      </c>
      <c r="AX1227" s="31">
        <v>56467.938838005102</v>
      </c>
      <c r="AY1227" s="31">
        <v>26228.9533138275</v>
      </c>
      <c r="AZ1227" s="31">
        <v>99607.125745773301</v>
      </c>
      <c r="BA1227" s="31">
        <v>83234.555493354797</v>
      </c>
      <c r="BB1227" s="31">
        <v>0</v>
      </c>
      <c r="BC1227" s="31">
        <v>429129.95209503197</v>
      </c>
      <c r="BD1227" s="31">
        <v>19820.731302976601</v>
      </c>
      <c r="BE1227" s="31">
        <v>0</v>
      </c>
      <c r="BF1227" s="31">
        <v>28419.943590164199</v>
      </c>
      <c r="BG1227" s="31">
        <v>317864.81991195702</v>
      </c>
      <c r="BH1227" s="31">
        <v>9540.6248337030393</v>
      </c>
      <c r="BI1227" s="31">
        <v>0</v>
      </c>
      <c r="BJ1227" s="31">
        <v>176264.80704879799</v>
      </c>
      <c r="BK1227" s="31">
        <v>6227.1923714280101</v>
      </c>
      <c r="BL1227" s="31">
        <v>982.55992666631903</v>
      </c>
      <c r="BM1227" s="31">
        <v>0</v>
      </c>
      <c r="BN1227" s="31">
        <v>0</v>
      </c>
      <c r="BO1227" s="31">
        <v>0</v>
      </c>
      <c r="BP1227" s="31">
        <v>0</v>
      </c>
      <c r="BQ1227" s="31">
        <v>0</v>
      </c>
      <c r="BR1227" s="31">
        <v>7995.6758017539996</v>
      </c>
      <c r="BS1227" s="31">
        <v>35159.525392532298</v>
      </c>
      <c r="BT1227" s="31">
        <v>16075.3834691048</v>
      </c>
      <c r="BU1227" s="31">
        <v>0</v>
      </c>
      <c r="BV1227" s="31">
        <v>135238.32419967701</v>
      </c>
      <c r="BW1227" s="31">
        <v>2233.5801439285301</v>
      </c>
      <c r="BX1227" s="31">
        <v>0</v>
      </c>
      <c r="BY1227" s="31">
        <v>0</v>
      </c>
      <c r="BZ1227" s="31">
        <v>0</v>
      </c>
      <c r="CA1227" s="31">
        <v>544.71040722727798</v>
      </c>
      <c r="CB1227" s="31">
        <v>90564.135503768906</v>
      </c>
      <c r="CC1227" s="31">
        <v>701899.48167419399</v>
      </c>
      <c r="CD1227" s="31">
        <v>193850.302047729</v>
      </c>
      <c r="CE1227" s="31">
        <v>31.223557409131899</v>
      </c>
      <c r="CF1227" s="31">
        <v>6730.3482076525697</v>
      </c>
      <c r="CG1227" s="31">
        <v>48581.165401935599</v>
      </c>
      <c r="CH1227" s="31">
        <v>2233.5801439285301</v>
      </c>
      <c r="CI1227" s="31">
        <v>574.42163182050001</v>
      </c>
      <c r="CJ1227" s="31">
        <v>97231.355197906494</v>
      </c>
      <c r="CK1227" s="31">
        <v>750092.654945374</v>
      </c>
      <c r="CL1227" s="31">
        <v>196255.29724693301</v>
      </c>
      <c r="CM1227" s="31">
        <v>911.90785915404604</v>
      </c>
      <c r="CN1227" s="31">
        <v>208317.25123977699</v>
      </c>
      <c r="CO1227" s="31">
        <v>1067422.12956238</v>
      </c>
      <c r="CP1227" s="31">
        <v>196255.29724693301</v>
      </c>
    </row>
    <row r="1228" spans="1:94">
      <c r="A1228" s="138" t="s">
        <v>174</v>
      </c>
      <c r="B1228" s="163">
        <v>39052</v>
      </c>
      <c r="C1228" s="31">
        <v>113.43453786615299</v>
      </c>
      <c r="D1228" s="31">
        <v>0</v>
      </c>
      <c r="E1228" s="31">
        <v>368.93392098322499</v>
      </c>
      <c r="F1228" s="31">
        <v>48.040034132078297</v>
      </c>
      <c r="G1228" s="31">
        <v>16.5259230544325</v>
      </c>
      <c r="H1228" s="31">
        <v>0</v>
      </c>
      <c r="I1228" s="31">
        <v>0</v>
      </c>
      <c r="J1228" s="31">
        <v>289.97559885308101</v>
      </c>
      <c r="K1228" s="31">
        <v>57.534035914577501</v>
      </c>
      <c r="L1228" s="31">
        <v>108.465402036905</v>
      </c>
      <c r="M1228" s="31">
        <v>46.1508632106707</v>
      </c>
      <c r="N1228" s="31">
        <v>94.087824277579799</v>
      </c>
      <c r="O1228" s="31">
        <v>74.216506452299697</v>
      </c>
      <c r="P1228" s="31">
        <v>0</v>
      </c>
      <c r="Q1228" s="31">
        <v>244.54816519655299</v>
      </c>
      <c r="R1228" s="31">
        <v>14.3767272612313</v>
      </c>
      <c r="S1228" s="31">
        <v>0</v>
      </c>
      <c r="T1228" s="31">
        <v>11.5371479154564</v>
      </c>
      <c r="U1228" s="31">
        <v>350.94918294250999</v>
      </c>
      <c r="V1228" s="31">
        <v>8859.0775349140204</v>
      </c>
      <c r="W1228" s="31">
        <v>0</v>
      </c>
      <c r="X1228" s="31">
        <v>73526.670631408706</v>
      </c>
      <c r="Y1228" s="31">
        <v>2677.9829946458299</v>
      </c>
      <c r="Z1228" s="31">
        <v>3183.4850917160502</v>
      </c>
      <c r="AA1228" s="31">
        <v>0</v>
      </c>
      <c r="AB1228" s="31">
        <v>0</v>
      </c>
      <c r="AC1228" s="31">
        <v>104297.46517181399</v>
      </c>
      <c r="AD1228" s="31">
        <v>11932.5940804482</v>
      </c>
      <c r="AE1228" s="31">
        <v>7735.9822515845299</v>
      </c>
      <c r="AF1228" s="31">
        <v>3335.07692095637</v>
      </c>
      <c r="AG1228" s="31">
        <v>14578.2505587339</v>
      </c>
      <c r="AH1228" s="31">
        <v>8738.9087892770804</v>
      </c>
      <c r="AI1228" s="31">
        <v>0</v>
      </c>
      <c r="AJ1228" s="31">
        <v>56085.267220973998</v>
      </c>
      <c r="AK1228" s="31">
        <v>2935.71324878931</v>
      </c>
      <c r="AL1228" s="31">
        <v>0</v>
      </c>
      <c r="AM1228" s="31">
        <v>2629.4737242758301</v>
      </c>
      <c r="AN1228" s="31">
        <v>117521.012872696</v>
      </c>
      <c r="AO1228" s="31">
        <v>78329.493674278303</v>
      </c>
      <c r="AP1228" s="31">
        <v>0</v>
      </c>
      <c r="AQ1228" s="31">
        <v>556940.03573608398</v>
      </c>
      <c r="AR1228" s="31">
        <v>25643.705305099498</v>
      </c>
      <c r="AS1228" s="31">
        <v>22055.002663612398</v>
      </c>
      <c r="AT1228" s="31">
        <v>0</v>
      </c>
      <c r="AU1228" s="31">
        <v>0</v>
      </c>
      <c r="AV1228" s="31">
        <v>303383.85277938802</v>
      </c>
      <c r="AW1228" s="31">
        <v>30570.270261764501</v>
      </c>
      <c r="AX1228" s="31">
        <v>67595.376683235198</v>
      </c>
      <c r="AY1228" s="31">
        <v>26092.1690175533</v>
      </c>
      <c r="AZ1228" s="31">
        <v>103283.744544983</v>
      </c>
      <c r="BA1228" s="31">
        <v>78567.599864959702</v>
      </c>
      <c r="BB1228" s="31">
        <v>0</v>
      </c>
      <c r="BC1228" s="31">
        <v>427011.53539657599</v>
      </c>
      <c r="BD1228" s="31">
        <v>19665.352172136299</v>
      </c>
      <c r="BE1228" s="31">
        <v>0</v>
      </c>
      <c r="BF1228" s="31">
        <v>19046.561643838901</v>
      </c>
      <c r="BG1228" s="31">
        <v>337068.67055129999</v>
      </c>
      <c r="BH1228" s="31">
        <v>8894.0734188556708</v>
      </c>
      <c r="BI1228" s="31">
        <v>0</v>
      </c>
      <c r="BJ1228" s="31">
        <v>176644.73913383501</v>
      </c>
      <c r="BK1228" s="31">
        <v>5808.5684123635301</v>
      </c>
      <c r="BL1228" s="31">
        <v>1105.8366387635499</v>
      </c>
      <c r="BM1228" s="31">
        <v>0</v>
      </c>
      <c r="BN1228" s="31">
        <v>0</v>
      </c>
      <c r="BO1228" s="31">
        <v>0</v>
      </c>
      <c r="BP1228" s="31">
        <v>0</v>
      </c>
      <c r="BQ1228" s="31">
        <v>0</v>
      </c>
      <c r="BR1228" s="31">
        <v>7777.2560580968902</v>
      </c>
      <c r="BS1228" s="31">
        <v>35473.798859596303</v>
      </c>
      <c r="BT1228" s="31">
        <v>15361.244407534599</v>
      </c>
      <c r="BU1228" s="31">
        <v>0</v>
      </c>
      <c r="BV1228" s="31">
        <v>137164.99025535601</v>
      </c>
      <c r="BW1228" s="31">
        <v>2288.96724972129</v>
      </c>
      <c r="BX1228" s="31">
        <v>0</v>
      </c>
      <c r="BY1228" s="31">
        <v>0</v>
      </c>
      <c r="BZ1228" s="31">
        <v>0</v>
      </c>
      <c r="CA1228" s="31">
        <v>553.19277039170299</v>
      </c>
      <c r="CB1228" s="31">
        <v>90101.477330207796</v>
      </c>
      <c r="CC1228" s="31">
        <v>704254.32328796398</v>
      </c>
      <c r="CD1228" s="31">
        <v>195450.85339164699</v>
      </c>
      <c r="CE1228" s="31">
        <v>25.3255993158091</v>
      </c>
      <c r="CF1228" s="31">
        <v>5518.5069636702501</v>
      </c>
      <c r="CG1228" s="31">
        <v>39147.824531555198</v>
      </c>
      <c r="CH1228" s="31">
        <v>2288.96724972129</v>
      </c>
      <c r="CI1228" s="31">
        <v>579.14558917284</v>
      </c>
      <c r="CJ1228" s="31">
        <v>95623.332705497698</v>
      </c>
      <c r="CK1228" s="31">
        <v>742612.81269073498</v>
      </c>
      <c r="CL1228" s="31">
        <v>196932.33352661101</v>
      </c>
      <c r="CM1228" s="31">
        <v>930.37754895538103</v>
      </c>
      <c r="CN1228" s="31">
        <v>213047.90322112999</v>
      </c>
      <c r="CO1228" s="31">
        <v>1079251.33615112</v>
      </c>
      <c r="CP1228" s="31">
        <v>196932.33352661101</v>
      </c>
    </row>
    <row r="1229" spans="1:94">
      <c r="A1229" s="138" t="s">
        <v>174</v>
      </c>
      <c r="B1229" s="163">
        <v>39142</v>
      </c>
      <c r="C1229" s="31">
        <v>115.174805186689</v>
      </c>
      <c r="D1229" s="31">
        <v>0</v>
      </c>
      <c r="E1229" s="31">
        <v>370.19504763186001</v>
      </c>
      <c r="F1229" s="31">
        <v>44.966205218806898</v>
      </c>
      <c r="G1229" s="31">
        <v>15.1700204027584</v>
      </c>
      <c r="H1229" s="31">
        <v>0</v>
      </c>
      <c r="I1229" s="31">
        <v>0</v>
      </c>
      <c r="J1229" s="31">
        <v>311.377206899226</v>
      </c>
      <c r="K1229" s="31">
        <v>52.268402039539097</v>
      </c>
      <c r="L1229" s="31">
        <v>108.514836999588</v>
      </c>
      <c r="M1229" s="31">
        <v>46.251768444664798</v>
      </c>
      <c r="N1229" s="31">
        <v>96.473801687359796</v>
      </c>
      <c r="O1229" s="31">
        <v>74.986941040493505</v>
      </c>
      <c r="P1229" s="31">
        <v>0</v>
      </c>
      <c r="Q1229" s="31">
        <v>252.92076409794399</v>
      </c>
      <c r="R1229" s="31">
        <v>16.539182438515098</v>
      </c>
      <c r="S1229" s="31">
        <v>0</v>
      </c>
      <c r="T1229" s="31">
        <v>8.9477423544740304</v>
      </c>
      <c r="U1229" s="31">
        <v>363.34837511181797</v>
      </c>
      <c r="V1229" s="31">
        <v>9321.3851748704892</v>
      </c>
      <c r="W1229" s="31">
        <v>0</v>
      </c>
      <c r="X1229" s="31">
        <v>72496.527629852295</v>
      </c>
      <c r="Y1229" s="31">
        <v>2621.14628687501</v>
      </c>
      <c r="Z1229" s="31">
        <v>3161.0873402953098</v>
      </c>
      <c r="AA1229" s="31">
        <v>0</v>
      </c>
      <c r="AB1229" s="31">
        <v>0</v>
      </c>
      <c r="AC1229" s="31">
        <v>109120.576218605</v>
      </c>
      <c r="AD1229" s="31">
        <v>10103.9221618176</v>
      </c>
      <c r="AE1229" s="31">
        <v>7976.3419931530998</v>
      </c>
      <c r="AF1229" s="31">
        <v>3519.5593076944401</v>
      </c>
      <c r="AG1229" s="31">
        <v>14792.139656662899</v>
      </c>
      <c r="AH1229" s="31">
        <v>9091.6864726543408</v>
      </c>
      <c r="AI1229" s="31">
        <v>0</v>
      </c>
      <c r="AJ1229" s="31">
        <v>57288.049168586702</v>
      </c>
      <c r="AK1229" s="31">
        <v>3079.9782962202999</v>
      </c>
      <c r="AL1229" s="31">
        <v>0</v>
      </c>
      <c r="AM1229" s="31">
        <v>2305.7466738224002</v>
      </c>
      <c r="AN1229" s="31">
        <v>119282.82760906201</v>
      </c>
      <c r="AO1229" s="31">
        <v>83685.272971153303</v>
      </c>
      <c r="AP1229" s="31">
        <v>0</v>
      </c>
      <c r="AQ1229" s="31">
        <v>543411.04935455299</v>
      </c>
      <c r="AR1229" s="31">
        <v>25092.838551759702</v>
      </c>
      <c r="AS1229" s="31">
        <v>21646.322508096699</v>
      </c>
      <c r="AT1229" s="31">
        <v>0</v>
      </c>
      <c r="AU1229" s="31">
        <v>0</v>
      </c>
      <c r="AV1229" s="31">
        <v>324787.56673431402</v>
      </c>
      <c r="AW1229" s="31">
        <v>26171.386796951301</v>
      </c>
      <c r="AX1229" s="31">
        <v>67766.509750366196</v>
      </c>
      <c r="AY1229" s="31">
        <v>28562.871576547601</v>
      </c>
      <c r="AZ1229" s="31">
        <v>105318.90581131</v>
      </c>
      <c r="BA1229" s="31">
        <v>87275.947645187407</v>
      </c>
      <c r="BB1229" s="31">
        <v>0</v>
      </c>
      <c r="BC1229" s="31">
        <v>441634.91109847999</v>
      </c>
      <c r="BD1229" s="31">
        <v>21569.672137498899</v>
      </c>
      <c r="BE1229" s="31">
        <v>0</v>
      </c>
      <c r="BF1229" s="31">
        <v>17150.002862930301</v>
      </c>
      <c r="BG1229" s="31">
        <v>351396.06173324602</v>
      </c>
      <c r="BH1229" s="31">
        <v>8517.0839031934702</v>
      </c>
      <c r="BI1229" s="31">
        <v>0</v>
      </c>
      <c r="BJ1229" s="31">
        <v>175279.465702057</v>
      </c>
      <c r="BK1229" s="31">
        <v>5540.9824951887103</v>
      </c>
      <c r="BL1229" s="31">
        <v>1448.3704444468001</v>
      </c>
      <c r="BM1229" s="31">
        <v>0</v>
      </c>
      <c r="BN1229" s="31">
        <v>0</v>
      </c>
      <c r="BO1229" s="31">
        <v>0</v>
      </c>
      <c r="BP1229" s="31">
        <v>0</v>
      </c>
      <c r="BQ1229" s="31">
        <v>0</v>
      </c>
      <c r="BR1229" s="31">
        <v>8749.9299169778806</v>
      </c>
      <c r="BS1229" s="31">
        <v>36138.2604923248</v>
      </c>
      <c r="BT1229" s="31">
        <v>16653.066708087899</v>
      </c>
      <c r="BU1229" s="31">
        <v>0</v>
      </c>
      <c r="BV1229" s="31">
        <v>133235.228448868</v>
      </c>
      <c r="BW1229" s="31">
        <v>2637.7220179736601</v>
      </c>
      <c r="BX1229" s="31">
        <v>0</v>
      </c>
      <c r="BY1229" s="31">
        <v>0</v>
      </c>
      <c r="BZ1229" s="31">
        <v>0</v>
      </c>
      <c r="CA1229" s="31">
        <v>563.70282198488701</v>
      </c>
      <c r="CB1229" s="31">
        <v>92668.447114944502</v>
      </c>
      <c r="CC1229" s="31">
        <v>725217.01969146705</v>
      </c>
      <c r="CD1229" s="31">
        <v>197149.08737564099</v>
      </c>
      <c r="CE1229" s="31">
        <v>24.240912166424099</v>
      </c>
      <c r="CF1229" s="31">
        <v>5444.84177726507</v>
      </c>
      <c r="CG1229" s="31">
        <v>38510.4356503487</v>
      </c>
      <c r="CH1229" s="31">
        <v>2637.7220179736601</v>
      </c>
      <c r="CI1229" s="31">
        <v>588.046665869653</v>
      </c>
      <c r="CJ1229" s="31">
        <v>98115.470694541902</v>
      </c>
      <c r="CK1229" s="31">
        <v>763785.83551025402</v>
      </c>
      <c r="CL1229" s="31">
        <v>199867.18875885001</v>
      </c>
      <c r="CM1229" s="31">
        <v>949.72554042935406</v>
      </c>
      <c r="CN1229" s="31">
        <v>216946.03742408799</v>
      </c>
      <c r="CO1229" s="31">
        <v>1114791.4536438</v>
      </c>
      <c r="CP1229" s="31">
        <v>199867.18875885001</v>
      </c>
    </row>
    <row r="1230" spans="1:94">
      <c r="A1230" s="138" t="s">
        <v>174</v>
      </c>
      <c r="B1230" s="163">
        <v>39234</v>
      </c>
      <c r="C1230" s="31">
        <v>117.740298769437</v>
      </c>
      <c r="D1230" s="31">
        <v>0</v>
      </c>
      <c r="E1230" s="31">
        <v>362.01754849776597</v>
      </c>
      <c r="F1230" s="31">
        <v>39.8565130168572</v>
      </c>
      <c r="G1230" s="31">
        <v>14.0499100076267</v>
      </c>
      <c r="H1230" s="31">
        <v>0</v>
      </c>
      <c r="I1230" s="31">
        <v>0</v>
      </c>
      <c r="J1230" s="31">
        <v>332.021613143384</v>
      </c>
      <c r="K1230" s="31">
        <v>45.626636480446898</v>
      </c>
      <c r="L1230" s="31">
        <v>104.011840527877</v>
      </c>
      <c r="M1230" s="31">
        <v>49.810369711369297</v>
      </c>
      <c r="N1230" s="31">
        <v>94.5142640294507</v>
      </c>
      <c r="O1230" s="31">
        <v>74.647982334718094</v>
      </c>
      <c r="P1230" s="31">
        <v>0</v>
      </c>
      <c r="Q1230" s="31">
        <v>248.15041603148001</v>
      </c>
      <c r="R1230" s="31">
        <v>12.192765064421099</v>
      </c>
      <c r="S1230" s="31">
        <v>0</v>
      </c>
      <c r="T1230" s="31">
        <v>9.9745799129595998</v>
      </c>
      <c r="U1230" s="31">
        <v>376.98188030719803</v>
      </c>
      <c r="V1230" s="31">
        <v>9269.1218518018704</v>
      </c>
      <c r="W1230" s="31">
        <v>0</v>
      </c>
      <c r="X1230" s="31">
        <v>68983.620026588396</v>
      </c>
      <c r="Y1230" s="31">
        <v>2038.5303962230701</v>
      </c>
      <c r="Z1230" s="31">
        <v>2806.6130092143999</v>
      </c>
      <c r="AA1230" s="31">
        <v>0</v>
      </c>
      <c r="AB1230" s="31">
        <v>0</v>
      </c>
      <c r="AC1230" s="31">
        <v>116596.51506042499</v>
      </c>
      <c r="AD1230" s="31">
        <v>9138.4918869733792</v>
      </c>
      <c r="AE1230" s="31">
        <v>6419.4607374668103</v>
      </c>
      <c r="AF1230" s="31">
        <v>4614.67521768808</v>
      </c>
      <c r="AG1230" s="31">
        <v>14327.4321240187</v>
      </c>
      <c r="AH1230" s="31">
        <v>7557.2364884614899</v>
      </c>
      <c r="AI1230" s="31">
        <v>0</v>
      </c>
      <c r="AJ1230" s="31">
        <v>55915.909116745002</v>
      </c>
      <c r="AK1230" s="31">
        <v>2284.5373790860199</v>
      </c>
      <c r="AL1230" s="31">
        <v>0</v>
      </c>
      <c r="AM1230" s="31">
        <v>2323.9832286238702</v>
      </c>
      <c r="AN1230" s="31">
        <v>124940.260906219</v>
      </c>
      <c r="AO1230" s="31">
        <v>80091.179367065401</v>
      </c>
      <c r="AP1230" s="31">
        <v>0</v>
      </c>
      <c r="AQ1230" s="31">
        <v>521570.723777771</v>
      </c>
      <c r="AR1230" s="31">
        <v>19438.3697526455</v>
      </c>
      <c r="AS1230" s="31">
        <v>20429.454687833801</v>
      </c>
      <c r="AT1230" s="31">
        <v>0</v>
      </c>
      <c r="AU1230" s="31">
        <v>0</v>
      </c>
      <c r="AV1230" s="31">
        <v>350129.24153137201</v>
      </c>
      <c r="AW1230" s="31">
        <v>23867.5515656471</v>
      </c>
      <c r="AX1230" s="31">
        <v>59398.033694744103</v>
      </c>
      <c r="AY1230" s="31">
        <v>39669.623453617103</v>
      </c>
      <c r="AZ1230" s="31">
        <v>101741.200683594</v>
      </c>
      <c r="BA1230" s="31">
        <v>69166.633634567304</v>
      </c>
      <c r="BB1230" s="31">
        <v>0</v>
      </c>
      <c r="BC1230" s="31">
        <v>422495.78715133702</v>
      </c>
      <c r="BD1230" s="31">
        <v>16125.9220070839</v>
      </c>
      <c r="BE1230" s="31">
        <v>0</v>
      </c>
      <c r="BF1230" s="31">
        <v>18122.916448831598</v>
      </c>
      <c r="BG1230" s="31">
        <v>371828.87649154698</v>
      </c>
      <c r="BH1230" s="31">
        <v>9459.6776512861306</v>
      </c>
      <c r="BI1230" s="31">
        <v>0</v>
      </c>
      <c r="BJ1230" s="31">
        <v>172706.655704498</v>
      </c>
      <c r="BK1230" s="31">
        <v>4817.9735527038602</v>
      </c>
      <c r="BL1230" s="31">
        <v>913.46390253305401</v>
      </c>
      <c r="BM1230" s="31">
        <v>0</v>
      </c>
      <c r="BN1230" s="31">
        <v>0</v>
      </c>
      <c r="BO1230" s="31">
        <v>0</v>
      </c>
      <c r="BP1230" s="31">
        <v>0</v>
      </c>
      <c r="BQ1230" s="31">
        <v>0</v>
      </c>
      <c r="BR1230" s="31">
        <v>10370.953789830201</v>
      </c>
      <c r="BS1230" s="31">
        <v>36488.540320396402</v>
      </c>
      <c r="BT1230" s="31">
        <v>13355.149678587901</v>
      </c>
      <c r="BU1230" s="31">
        <v>0</v>
      </c>
      <c r="BV1230" s="31">
        <v>135758.520494461</v>
      </c>
      <c r="BW1230" s="31">
        <v>1956.4673299938399</v>
      </c>
      <c r="BX1230" s="31">
        <v>0</v>
      </c>
      <c r="BY1230" s="31">
        <v>0</v>
      </c>
      <c r="BZ1230" s="31">
        <v>0</v>
      </c>
      <c r="CA1230" s="31">
        <v>563.84163970500197</v>
      </c>
      <c r="CB1230" s="31">
        <v>88671.964598655701</v>
      </c>
      <c r="CC1230" s="31">
        <v>690666.91142272903</v>
      </c>
      <c r="CD1230" s="31">
        <v>194722.890964508</v>
      </c>
      <c r="CE1230" s="31">
        <v>22.174746282631499</v>
      </c>
      <c r="CF1230" s="31">
        <v>4571.9659307003003</v>
      </c>
      <c r="CG1230" s="31">
        <v>33895.974022388502</v>
      </c>
      <c r="CH1230" s="31">
        <v>1956.4673299938399</v>
      </c>
      <c r="CI1230" s="31">
        <v>586.82200919836805</v>
      </c>
      <c r="CJ1230" s="31">
        <v>93222.7306575775</v>
      </c>
      <c r="CK1230" s="31">
        <v>725145.61837768601</v>
      </c>
      <c r="CL1230" s="31">
        <v>197272.249866486</v>
      </c>
      <c r="CM1230" s="31">
        <v>962.44338531792198</v>
      </c>
      <c r="CN1230" s="31">
        <v>219716.73254394499</v>
      </c>
      <c r="CO1230" s="31">
        <v>1100370.4249877899</v>
      </c>
      <c r="CP1230" s="31">
        <v>197272.249866486</v>
      </c>
    </row>
    <row r="1231" spans="1:94">
      <c r="A1231" s="138" t="s">
        <v>174</v>
      </c>
      <c r="B1231" s="163">
        <v>39326</v>
      </c>
      <c r="C1231" s="31">
        <v>122.27330117207001</v>
      </c>
      <c r="D1231" s="31">
        <v>0</v>
      </c>
      <c r="E1231" s="31">
        <v>340.54799236357201</v>
      </c>
      <c r="F1231" s="31">
        <v>28.0794675454963</v>
      </c>
      <c r="G1231" s="31">
        <v>14.479561053682099</v>
      </c>
      <c r="H1231" s="31">
        <v>0</v>
      </c>
      <c r="I1231" s="31">
        <v>0</v>
      </c>
      <c r="J1231" s="31">
        <v>352.79057941585802</v>
      </c>
      <c r="K1231" s="31">
        <v>37.661891467869303</v>
      </c>
      <c r="L1231" s="31">
        <v>94.060511711984901</v>
      </c>
      <c r="M1231" s="31">
        <v>47.959934615064398</v>
      </c>
      <c r="N1231" s="31">
        <v>93.113426322117405</v>
      </c>
      <c r="O1231" s="31">
        <v>75.885193919762997</v>
      </c>
      <c r="P1231" s="31">
        <v>0</v>
      </c>
      <c r="Q1231" s="31">
        <v>234.33381576836101</v>
      </c>
      <c r="R1231" s="31">
        <v>12.607479922124201</v>
      </c>
      <c r="S1231" s="31">
        <v>0</v>
      </c>
      <c r="T1231" s="31">
        <v>9.7479361626319605</v>
      </c>
      <c r="U1231" s="31">
        <v>388.37020798399999</v>
      </c>
      <c r="V1231" s="31">
        <v>9578.7519478797894</v>
      </c>
      <c r="W1231" s="31">
        <v>0</v>
      </c>
      <c r="X1231" s="31">
        <v>68084.673384666399</v>
      </c>
      <c r="Y1231" s="31">
        <v>1965.8441754579501</v>
      </c>
      <c r="Z1231" s="31">
        <v>2692.6010718345601</v>
      </c>
      <c r="AA1231" s="31">
        <v>0</v>
      </c>
      <c r="AB1231" s="31">
        <v>0</v>
      </c>
      <c r="AC1231" s="31">
        <v>123567.68384552</v>
      </c>
      <c r="AD1231" s="31">
        <v>7021.0905630588504</v>
      </c>
      <c r="AE1231" s="31">
        <v>6019.8587398529098</v>
      </c>
      <c r="AF1231" s="31">
        <v>5327.2057625055304</v>
      </c>
      <c r="AG1231" s="31">
        <v>13288.6332339048</v>
      </c>
      <c r="AH1231" s="31">
        <v>7425.3290599584598</v>
      </c>
      <c r="AI1231" s="31">
        <v>0</v>
      </c>
      <c r="AJ1231" s="31">
        <v>53801.164740562403</v>
      </c>
      <c r="AK1231" s="31">
        <v>2270.2058969140098</v>
      </c>
      <c r="AL1231" s="31">
        <v>0</v>
      </c>
      <c r="AM1231" s="31">
        <v>2335.5397909581702</v>
      </c>
      <c r="AN1231" s="31">
        <v>130057.349962234</v>
      </c>
      <c r="AO1231" s="31">
        <v>83442.484479904204</v>
      </c>
      <c r="AP1231" s="31">
        <v>0</v>
      </c>
      <c r="AQ1231" s="31">
        <v>513930.384944916</v>
      </c>
      <c r="AR1231" s="31">
        <v>17992.044390916799</v>
      </c>
      <c r="AS1231" s="31">
        <v>19789.080098390601</v>
      </c>
      <c r="AT1231" s="31">
        <v>0</v>
      </c>
      <c r="AU1231" s="31">
        <v>0</v>
      </c>
      <c r="AV1231" s="31">
        <v>367510.80430602998</v>
      </c>
      <c r="AW1231" s="31">
        <v>18569.1284992695</v>
      </c>
      <c r="AX1231" s="31">
        <v>55220.720515727997</v>
      </c>
      <c r="AY1231" s="31">
        <v>44310.667356014303</v>
      </c>
      <c r="AZ1231" s="31">
        <v>94580.587685584993</v>
      </c>
      <c r="BA1231" s="31">
        <v>66785.962281227097</v>
      </c>
      <c r="BB1231" s="31">
        <v>0</v>
      </c>
      <c r="BC1231" s="31">
        <v>396418.94726943999</v>
      </c>
      <c r="BD1231" s="31">
        <v>15901.620945096</v>
      </c>
      <c r="BE1231" s="31">
        <v>0</v>
      </c>
      <c r="BF1231" s="31">
        <v>17256.215153455702</v>
      </c>
      <c r="BG1231" s="31">
        <v>384474.20708084101</v>
      </c>
      <c r="BH1231" s="31">
        <v>9877.0632117986697</v>
      </c>
      <c r="BI1231" s="31">
        <v>0</v>
      </c>
      <c r="BJ1231" s="31">
        <v>167094.24935531599</v>
      </c>
      <c r="BK1231" s="31">
        <v>4349.38367015123</v>
      </c>
      <c r="BL1231" s="31">
        <v>731.15729656070505</v>
      </c>
      <c r="BM1231" s="31">
        <v>0</v>
      </c>
      <c r="BN1231" s="31">
        <v>0</v>
      </c>
      <c r="BO1231" s="31">
        <v>0</v>
      </c>
      <c r="BP1231" s="31">
        <v>0</v>
      </c>
      <c r="BQ1231" s="31">
        <v>0</v>
      </c>
      <c r="BR1231" s="31">
        <v>10295.4590662718</v>
      </c>
      <c r="BS1231" s="31">
        <v>33875.457289218903</v>
      </c>
      <c r="BT1231" s="31">
        <v>12898.0676831007</v>
      </c>
      <c r="BU1231" s="31">
        <v>0</v>
      </c>
      <c r="BV1231" s="31">
        <v>131224.45226097101</v>
      </c>
      <c r="BW1231" s="31">
        <v>2046.56957899034</v>
      </c>
      <c r="BX1231" s="31">
        <v>0</v>
      </c>
      <c r="BY1231" s="31">
        <v>0</v>
      </c>
      <c r="BZ1231" s="31">
        <v>0</v>
      </c>
      <c r="CA1231" s="31">
        <v>534.04925890266895</v>
      </c>
      <c r="CB1231" s="31">
        <v>86487.172351837202</v>
      </c>
      <c r="CC1231" s="31">
        <v>662681.52316284203</v>
      </c>
      <c r="CD1231" s="31">
        <v>187753.41061401399</v>
      </c>
      <c r="CE1231" s="31">
        <v>22.436034240294202</v>
      </c>
      <c r="CF1231" s="31">
        <v>4662.7227690219897</v>
      </c>
      <c r="CG1231" s="31">
        <v>33515.620896339402</v>
      </c>
      <c r="CH1231" s="31">
        <v>2046.56957899034</v>
      </c>
      <c r="CI1231" s="31">
        <v>555.29475997388397</v>
      </c>
      <c r="CJ1231" s="31">
        <v>91133.163188934297</v>
      </c>
      <c r="CK1231" s="31">
        <v>696466.37497711205</v>
      </c>
      <c r="CL1231" s="31">
        <v>190118.47720718401</v>
      </c>
      <c r="CM1231" s="31">
        <v>943.18185065686703</v>
      </c>
      <c r="CN1231" s="31">
        <v>219931.95936584499</v>
      </c>
      <c r="CO1231" s="31">
        <v>1075979.7876129199</v>
      </c>
      <c r="CP1231" s="31">
        <v>190118.47720718401</v>
      </c>
    </row>
    <row r="1232" spans="1:94">
      <c r="A1232" s="138" t="s">
        <v>174</v>
      </c>
      <c r="B1232" s="163">
        <v>39417</v>
      </c>
      <c r="C1232" s="31">
        <v>123.412161709741</v>
      </c>
      <c r="D1232" s="31">
        <v>0</v>
      </c>
      <c r="E1232" s="31">
        <v>332.91680381074502</v>
      </c>
      <c r="F1232" s="31">
        <v>33.216580575332003</v>
      </c>
      <c r="G1232" s="31">
        <v>20.293853555805999</v>
      </c>
      <c r="H1232" s="31">
        <v>0</v>
      </c>
      <c r="I1232" s="31">
        <v>0</v>
      </c>
      <c r="J1232" s="31">
        <v>351.88186667114502</v>
      </c>
      <c r="K1232" s="31">
        <v>35.877681337762603</v>
      </c>
      <c r="L1232" s="31">
        <v>97.082462796010105</v>
      </c>
      <c r="M1232" s="31">
        <v>50.552378519903897</v>
      </c>
      <c r="N1232" s="31">
        <v>87.658481026999695</v>
      </c>
      <c r="O1232" s="31">
        <v>79.436172347515793</v>
      </c>
      <c r="P1232" s="31">
        <v>0</v>
      </c>
      <c r="Q1232" s="31">
        <v>229.46522377431401</v>
      </c>
      <c r="R1232" s="31">
        <v>18.341375465039199</v>
      </c>
      <c r="S1232" s="31">
        <v>0</v>
      </c>
      <c r="T1232" s="31">
        <v>9.3693220013519696</v>
      </c>
      <c r="U1232" s="31">
        <v>390.50193173065799</v>
      </c>
      <c r="V1232" s="31">
        <v>10427.104199409499</v>
      </c>
      <c r="W1232" s="31">
        <v>0</v>
      </c>
      <c r="X1232" s="31">
        <v>65248.872174263</v>
      </c>
      <c r="Y1232" s="31">
        <v>1988.2934992760399</v>
      </c>
      <c r="Z1232" s="31">
        <v>3104.2234094739001</v>
      </c>
      <c r="AA1232" s="31">
        <v>0</v>
      </c>
      <c r="AB1232" s="31">
        <v>0</v>
      </c>
      <c r="AC1232" s="31">
        <v>126030.055139542</v>
      </c>
      <c r="AD1232" s="31">
        <v>6202.1262565255201</v>
      </c>
      <c r="AE1232" s="31">
        <v>5752.0909453034401</v>
      </c>
      <c r="AF1232" s="31">
        <v>6637.4187008142499</v>
      </c>
      <c r="AG1232" s="31">
        <v>12195.286718368499</v>
      </c>
      <c r="AH1232" s="31">
        <v>7900.59743529558</v>
      </c>
      <c r="AI1232" s="31">
        <v>0</v>
      </c>
      <c r="AJ1232" s="31">
        <v>51874.23711586</v>
      </c>
      <c r="AK1232" s="31">
        <v>2925.4915335178398</v>
      </c>
      <c r="AL1232" s="31">
        <v>0</v>
      </c>
      <c r="AM1232" s="31">
        <v>2029.45516653359</v>
      </c>
      <c r="AN1232" s="31">
        <v>133307.57423782299</v>
      </c>
      <c r="AO1232" s="31">
        <v>90472.124414443999</v>
      </c>
      <c r="AP1232" s="31">
        <v>0</v>
      </c>
      <c r="AQ1232" s="31">
        <v>501033.12040329003</v>
      </c>
      <c r="AR1232" s="31">
        <v>19242.159964561499</v>
      </c>
      <c r="AS1232" s="31">
        <v>23566.696834087401</v>
      </c>
      <c r="AT1232" s="31">
        <v>0</v>
      </c>
      <c r="AU1232" s="31">
        <v>0</v>
      </c>
      <c r="AV1232" s="31">
        <v>383344.65695953398</v>
      </c>
      <c r="AW1232" s="31">
        <v>16544.625814676299</v>
      </c>
      <c r="AX1232" s="31">
        <v>52869.793750762903</v>
      </c>
      <c r="AY1232" s="31">
        <v>56641.244385242499</v>
      </c>
      <c r="AZ1232" s="31">
        <v>87661.060064315796</v>
      </c>
      <c r="BA1232" s="31">
        <v>72619.120948791504</v>
      </c>
      <c r="BB1232" s="31">
        <v>0</v>
      </c>
      <c r="BC1232" s="31">
        <v>391372.22610473598</v>
      </c>
      <c r="BD1232" s="31">
        <v>20965.353843450499</v>
      </c>
      <c r="BE1232" s="31">
        <v>0</v>
      </c>
      <c r="BF1232" s="31">
        <v>14924.3251574039</v>
      </c>
      <c r="BG1232" s="31">
        <v>402741.83802795399</v>
      </c>
      <c r="BH1232" s="31">
        <v>10816.2106090784</v>
      </c>
      <c r="BI1232" s="31">
        <v>0</v>
      </c>
      <c r="BJ1232" s="31">
        <v>158745.3829422</v>
      </c>
      <c r="BK1232" s="31">
        <v>4173.5855821371097</v>
      </c>
      <c r="BL1232" s="31">
        <v>1351.9923608899101</v>
      </c>
      <c r="BM1232" s="31">
        <v>0</v>
      </c>
      <c r="BN1232" s="31">
        <v>0</v>
      </c>
      <c r="BO1232" s="31">
        <v>0</v>
      </c>
      <c r="BP1232" s="31">
        <v>0</v>
      </c>
      <c r="BQ1232" s="31">
        <v>0</v>
      </c>
      <c r="BR1232" s="31">
        <v>11812.6697506905</v>
      </c>
      <c r="BS1232" s="31">
        <v>30010.870625257499</v>
      </c>
      <c r="BT1232" s="31">
        <v>14269.6457502842</v>
      </c>
      <c r="BU1232" s="31">
        <v>0</v>
      </c>
      <c r="BV1232" s="31">
        <v>126093.376912117</v>
      </c>
      <c r="BW1232" s="31">
        <v>2374.2649042606399</v>
      </c>
      <c r="BX1232" s="31">
        <v>0</v>
      </c>
      <c r="BY1232" s="31">
        <v>0</v>
      </c>
      <c r="BZ1232" s="31">
        <v>0</v>
      </c>
      <c r="CA1232" s="31">
        <v>533.98005596548296</v>
      </c>
      <c r="CB1232" s="31">
        <v>83857.089121818499</v>
      </c>
      <c r="CC1232" s="31">
        <v>661587.86296081496</v>
      </c>
      <c r="CD1232" s="31">
        <v>180984.462041855</v>
      </c>
      <c r="CE1232" s="31">
        <v>28.074731773929699</v>
      </c>
      <c r="CF1232" s="31">
        <v>4902.1875254511797</v>
      </c>
      <c r="CG1232" s="31">
        <v>36426.622575283101</v>
      </c>
      <c r="CH1232" s="31">
        <v>2374.2649042606399</v>
      </c>
      <c r="CI1232" s="31">
        <v>562.41119901835896</v>
      </c>
      <c r="CJ1232" s="31">
        <v>88815.298240661607</v>
      </c>
      <c r="CK1232" s="31">
        <v>696836.36323547398</v>
      </c>
      <c r="CL1232" s="31">
        <v>182274.05110168501</v>
      </c>
      <c r="CM1232" s="31">
        <v>947.58108091354404</v>
      </c>
      <c r="CN1232" s="31">
        <v>221185.709154129</v>
      </c>
      <c r="CO1232" s="31">
        <v>1100165.89099121</v>
      </c>
      <c r="CP1232" s="31">
        <v>182274.05110168501</v>
      </c>
    </row>
    <row r="1233" spans="1:94">
      <c r="A1233" s="138" t="s">
        <v>174</v>
      </c>
      <c r="B1233" s="163">
        <v>39508</v>
      </c>
      <c r="C1233" s="31">
        <v>127.210046560504</v>
      </c>
      <c r="D1233" s="31">
        <v>0</v>
      </c>
      <c r="E1233" s="31">
        <v>335.550601258874</v>
      </c>
      <c r="F1233" s="31">
        <v>39.246923390775898</v>
      </c>
      <c r="G1233" s="31">
        <v>24.598526721587401</v>
      </c>
      <c r="H1233" s="31">
        <v>0</v>
      </c>
      <c r="I1233" s="31">
        <v>0</v>
      </c>
      <c r="J1233" s="31">
        <v>355.24891369044798</v>
      </c>
      <c r="K1233" s="31">
        <v>36.436336070764803</v>
      </c>
      <c r="L1233" s="31">
        <v>110.36556815076599</v>
      </c>
      <c r="M1233" s="31">
        <v>50.5030427346937</v>
      </c>
      <c r="N1233" s="31">
        <v>86.737171802669806</v>
      </c>
      <c r="O1233" s="31">
        <v>79.542935380712194</v>
      </c>
      <c r="P1233" s="31">
        <v>0</v>
      </c>
      <c r="Q1233" s="31">
        <v>228.59594368375801</v>
      </c>
      <c r="R1233" s="31">
        <v>18.4908785542939</v>
      </c>
      <c r="S1233" s="31">
        <v>0</v>
      </c>
      <c r="T1233" s="31">
        <v>9.7862955428427103</v>
      </c>
      <c r="U1233" s="31">
        <v>390.990345984697</v>
      </c>
      <c r="V1233" s="31">
        <v>10787.1161390543</v>
      </c>
      <c r="W1233" s="31">
        <v>0</v>
      </c>
      <c r="X1233" s="31">
        <v>63257.4893612862</v>
      </c>
      <c r="Y1233" s="31">
        <v>1476.86430665851</v>
      </c>
      <c r="Z1233" s="31">
        <v>3293.5271655321098</v>
      </c>
      <c r="AA1233" s="31">
        <v>0</v>
      </c>
      <c r="AB1233" s="31">
        <v>0</v>
      </c>
      <c r="AC1233" s="31">
        <v>124894.576200485</v>
      </c>
      <c r="AD1233" s="31">
        <v>6923.0096713304501</v>
      </c>
      <c r="AE1233" s="31">
        <v>6721.7213858366003</v>
      </c>
      <c r="AF1233" s="31">
        <v>6875.5124001503</v>
      </c>
      <c r="AG1233" s="31">
        <v>11363.15397048</v>
      </c>
      <c r="AH1233" s="31">
        <v>8450.6314920186996</v>
      </c>
      <c r="AI1233" s="31">
        <v>0</v>
      </c>
      <c r="AJ1233" s="31">
        <v>50933.282114505797</v>
      </c>
      <c r="AK1233" s="31">
        <v>2381.1617472767798</v>
      </c>
      <c r="AL1233" s="31">
        <v>0</v>
      </c>
      <c r="AM1233" s="31">
        <v>1542.2105133980499</v>
      </c>
      <c r="AN1233" s="31">
        <v>131743.23266029399</v>
      </c>
      <c r="AO1233" s="31">
        <v>95542.618414878802</v>
      </c>
      <c r="AP1233" s="31">
        <v>0</v>
      </c>
      <c r="AQ1233" s="31">
        <v>479917.37836837798</v>
      </c>
      <c r="AR1233" s="31">
        <v>14590.2701728344</v>
      </c>
      <c r="AS1233" s="31">
        <v>26829.594671726201</v>
      </c>
      <c r="AT1233" s="31">
        <v>0</v>
      </c>
      <c r="AU1233" s="31">
        <v>0</v>
      </c>
      <c r="AV1233" s="31">
        <v>390932.35198211699</v>
      </c>
      <c r="AW1233" s="31">
        <v>18818.902508258801</v>
      </c>
      <c r="AX1233" s="31">
        <v>58826.503923892997</v>
      </c>
      <c r="AY1233" s="31">
        <v>59695.379369258902</v>
      </c>
      <c r="AZ1233" s="31">
        <v>79027.073189735398</v>
      </c>
      <c r="BA1233" s="31">
        <v>76303.057810783401</v>
      </c>
      <c r="BB1233" s="31">
        <v>0</v>
      </c>
      <c r="BC1233" s="31">
        <v>385844.953777313</v>
      </c>
      <c r="BD1233" s="31">
        <v>21491.488538265199</v>
      </c>
      <c r="BE1233" s="31">
        <v>0</v>
      </c>
      <c r="BF1233" s="31">
        <v>10861.829504728301</v>
      </c>
      <c r="BG1233" s="31">
        <v>409986.90655136103</v>
      </c>
      <c r="BH1233" s="31">
        <v>11423.044793129</v>
      </c>
      <c r="BI1233" s="31">
        <v>0</v>
      </c>
      <c r="BJ1233" s="31">
        <v>139072.50266456601</v>
      </c>
      <c r="BK1233" s="31">
        <v>2843.8450948596001</v>
      </c>
      <c r="BL1233" s="31">
        <v>1682.1206494420801</v>
      </c>
      <c r="BM1233" s="31">
        <v>0</v>
      </c>
      <c r="BN1233" s="31">
        <v>0</v>
      </c>
      <c r="BO1233" s="31">
        <v>0</v>
      </c>
      <c r="BP1233" s="31">
        <v>0</v>
      </c>
      <c r="BQ1233" s="31">
        <v>0</v>
      </c>
      <c r="BR1233" s="31">
        <v>10880.028746485699</v>
      </c>
      <c r="BS1233" s="31">
        <v>25545.328100681301</v>
      </c>
      <c r="BT1233" s="31">
        <v>14601.0094424486</v>
      </c>
      <c r="BU1233" s="31">
        <v>0</v>
      </c>
      <c r="BV1233" s="31">
        <v>111623.951591492</v>
      </c>
      <c r="BW1233" s="31">
        <v>2329.2585234642002</v>
      </c>
      <c r="BX1233" s="31">
        <v>0</v>
      </c>
      <c r="BY1233" s="31">
        <v>0</v>
      </c>
      <c r="BZ1233" s="31">
        <v>0</v>
      </c>
      <c r="CA1233" s="31">
        <v>542.55853185057595</v>
      </c>
      <c r="CB1233" s="31">
        <v>84492.800613403306</v>
      </c>
      <c r="CC1233" s="31">
        <v>656520.37006378197</v>
      </c>
      <c r="CD1233" s="31">
        <v>165198.72145080601</v>
      </c>
      <c r="CE1233" s="31">
        <v>27.089719560462999</v>
      </c>
      <c r="CF1233" s="31">
        <v>3981.14152082801</v>
      </c>
      <c r="CG1233" s="31">
        <v>32375.199244976</v>
      </c>
      <c r="CH1233" s="31">
        <v>2329.2585234642002</v>
      </c>
      <c r="CI1233" s="31">
        <v>569.77605583518698</v>
      </c>
      <c r="CJ1233" s="31">
        <v>88392.643119811997</v>
      </c>
      <c r="CK1233" s="31">
        <v>688877.37611389195</v>
      </c>
      <c r="CL1233" s="31">
        <v>167833.30291175799</v>
      </c>
      <c r="CM1233" s="31">
        <v>955.48497437685705</v>
      </c>
      <c r="CN1233" s="31">
        <v>220386.56585121201</v>
      </c>
      <c r="CO1233" s="31">
        <v>1098537.9487609901</v>
      </c>
      <c r="CP1233" s="31">
        <v>167833.30291175799</v>
      </c>
    </row>
    <row r="1234" spans="1:94">
      <c r="A1234" s="138" t="s">
        <v>174</v>
      </c>
      <c r="B1234" s="163">
        <v>39600</v>
      </c>
      <c r="C1234" s="31">
        <v>130.10663955844899</v>
      </c>
      <c r="D1234" s="31">
        <v>0</v>
      </c>
      <c r="E1234" s="31">
        <v>340.346120033413</v>
      </c>
      <c r="F1234" s="31">
        <v>40.185944869182997</v>
      </c>
      <c r="G1234" s="31">
        <v>25.1657131209504</v>
      </c>
      <c r="H1234" s="31">
        <v>0</v>
      </c>
      <c r="I1234" s="31">
        <v>0</v>
      </c>
      <c r="J1234" s="31">
        <v>365.58555797115002</v>
      </c>
      <c r="K1234" s="31">
        <v>30.302875083172701</v>
      </c>
      <c r="L1234" s="31">
        <v>114.24109785538199</v>
      </c>
      <c r="M1234" s="31">
        <v>48.264348019380101</v>
      </c>
      <c r="N1234" s="31">
        <v>88.563983498141198</v>
      </c>
      <c r="O1234" s="31">
        <v>83.304497823119206</v>
      </c>
      <c r="P1234" s="31">
        <v>0</v>
      </c>
      <c r="Q1234" s="31">
        <v>204.128647470847</v>
      </c>
      <c r="R1234" s="31">
        <v>18.278914079302901</v>
      </c>
      <c r="S1234" s="31">
        <v>0</v>
      </c>
      <c r="T1234" s="31">
        <v>9.0086001908639393</v>
      </c>
      <c r="U1234" s="31">
        <v>396.36543202400202</v>
      </c>
      <c r="V1234" s="31">
        <v>10586.8099229336</v>
      </c>
      <c r="W1234" s="31">
        <v>0</v>
      </c>
      <c r="X1234" s="31">
        <v>64680.999182224303</v>
      </c>
      <c r="Y1234" s="31">
        <v>1708.0175334662199</v>
      </c>
      <c r="Z1234" s="31">
        <v>3365.2989871203899</v>
      </c>
      <c r="AA1234" s="31">
        <v>0</v>
      </c>
      <c r="AB1234" s="31">
        <v>0</v>
      </c>
      <c r="AC1234" s="31">
        <v>129399.373523712</v>
      </c>
      <c r="AD1234" s="31">
        <v>6491.6608163118399</v>
      </c>
      <c r="AE1234" s="31">
        <v>5944.36851161718</v>
      </c>
      <c r="AF1234" s="31">
        <v>6494.8531666398003</v>
      </c>
      <c r="AG1234" s="31">
        <v>11754.018153429</v>
      </c>
      <c r="AH1234" s="31">
        <v>9443.8663151264209</v>
      </c>
      <c r="AI1234" s="31">
        <v>0</v>
      </c>
      <c r="AJ1234" s="31">
        <v>46563.615807056398</v>
      </c>
      <c r="AK1234" s="31">
        <v>2507.8417620360901</v>
      </c>
      <c r="AL1234" s="31">
        <v>0</v>
      </c>
      <c r="AM1234" s="31">
        <v>1635.3874239921599</v>
      </c>
      <c r="AN1234" s="31">
        <v>135460.038108826</v>
      </c>
      <c r="AO1234" s="31">
        <v>96629.678236007705</v>
      </c>
      <c r="AP1234" s="31">
        <v>0</v>
      </c>
      <c r="AQ1234" s="31">
        <v>500416.73037338298</v>
      </c>
      <c r="AR1234" s="31">
        <v>16103.0613182783</v>
      </c>
      <c r="AS1234" s="31">
        <v>27189.623960733399</v>
      </c>
      <c r="AT1234" s="31">
        <v>0</v>
      </c>
      <c r="AU1234" s="31">
        <v>0</v>
      </c>
      <c r="AV1234" s="31">
        <v>411967.04125976597</v>
      </c>
      <c r="AW1234" s="31">
        <v>17805.325509786599</v>
      </c>
      <c r="AX1234" s="31">
        <v>57619.343720436103</v>
      </c>
      <c r="AY1234" s="31">
        <v>59896.970524311102</v>
      </c>
      <c r="AZ1234" s="31">
        <v>83824.288443565398</v>
      </c>
      <c r="BA1234" s="31">
        <v>85892.160876274094</v>
      </c>
      <c r="BB1234" s="31">
        <v>0</v>
      </c>
      <c r="BC1234" s="31">
        <v>355616.47048187302</v>
      </c>
      <c r="BD1234" s="31">
        <v>22568.7482180595</v>
      </c>
      <c r="BE1234" s="31">
        <v>0</v>
      </c>
      <c r="BF1234" s="31">
        <v>11242.4356737137</v>
      </c>
      <c r="BG1234" s="31">
        <v>428435.655288696</v>
      </c>
      <c r="BH1234" s="31">
        <v>11992.230537653</v>
      </c>
      <c r="BI1234" s="31">
        <v>0</v>
      </c>
      <c r="BJ1234" s="31">
        <v>146443.19338226301</v>
      </c>
      <c r="BK1234" s="31">
        <v>3149.7002477645901</v>
      </c>
      <c r="BL1234" s="31">
        <v>1861.60385280848</v>
      </c>
      <c r="BM1234" s="31">
        <v>0</v>
      </c>
      <c r="BN1234" s="31">
        <v>0</v>
      </c>
      <c r="BO1234" s="31">
        <v>0</v>
      </c>
      <c r="BP1234" s="31">
        <v>0</v>
      </c>
      <c r="BQ1234" s="31">
        <v>0</v>
      </c>
      <c r="BR1234" s="31">
        <v>11100.3739885092</v>
      </c>
      <c r="BS1234" s="31">
        <v>28282.915462970701</v>
      </c>
      <c r="BT1234" s="31">
        <v>16601.0354921818</v>
      </c>
      <c r="BU1234" s="31">
        <v>0</v>
      </c>
      <c r="BV1234" s="31">
        <v>111084.1960783</v>
      </c>
      <c r="BW1234" s="31">
        <v>2573.6018002927299</v>
      </c>
      <c r="BX1234" s="31">
        <v>0</v>
      </c>
      <c r="BY1234" s="31">
        <v>0</v>
      </c>
      <c r="BZ1234" s="31">
        <v>0</v>
      </c>
      <c r="CA1234" s="31">
        <v>535.05725143104803</v>
      </c>
      <c r="CB1234" s="31">
        <v>80005.719735145598</v>
      </c>
      <c r="CC1234" s="31">
        <v>640516.03482818604</v>
      </c>
      <c r="CD1234" s="31">
        <v>166186.11028099101</v>
      </c>
      <c r="CE1234" s="31">
        <v>27.239853359060401</v>
      </c>
      <c r="CF1234" s="31">
        <v>4055.1841474473499</v>
      </c>
      <c r="CG1234" s="31">
        <v>32770.223956108101</v>
      </c>
      <c r="CH1234" s="31">
        <v>2573.6018002927299</v>
      </c>
      <c r="CI1234" s="31">
        <v>562.65257469564699</v>
      </c>
      <c r="CJ1234" s="31">
        <v>84028.811677932696</v>
      </c>
      <c r="CK1234" s="31">
        <v>674043.72403716994</v>
      </c>
      <c r="CL1234" s="31">
        <v>169248.59182739299</v>
      </c>
      <c r="CM1234" s="31">
        <v>952.446050010622</v>
      </c>
      <c r="CN1234" s="31">
        <v>221530.67534446699</v>
      </c>
      <c r="CO1234" s="31">
        <v>1107937.9223327599</v>
      </c>
      <c r="CP1234" s="31">
        <v>169248.59182739299</v>
      </c>
    </row>
    <row r="1235" spans="1:94">
      <c r="A1235" s="138" t="s">
        <v>174</v>
      </c>
      <c r="B1235" s="163">
        <v>39692</v>
      </c>
      <c r="C1235" s="31">
        <v>134.09815267100899</v>
      </c>
      <c r="D1235" s="31">
        <v>0</v>
      </c>
      <c r="E1235" s="31">
        <v>320.84114376828097</v>
      </c>
      <c r="F1235" s="31">
        <v>32.257172995712601</v>
      </c>
      <c r="G1235" s="31">
        <v>24.147248120512799</v>
      </c>
      <c r="H1235" s="31">
        <v>0</v>
      </c>
      <c r="I1235" s="31">
        <v>0</v>
      </c>
      <c r="J1235" s="31">
        <v>362.55786826461599</v>
      </c>
      <c r="K1235" s="31">
        <v>37.486705524846897</v>
      </c>
      <c r="L1235" s="31">
        <v>106.863657910377</v>
      </c>
      <c r="M1235" s="31">
        <v>50.993543700315101</v>
      </c>
      <c r="N1235" s="31">
        <v>84.063950342126205</v>
      </c>
      <c r="O1235" s="31">
        <v>84.021460902877195</v>
      </c>
      <c r="P1235" s="31">
        <v>0</v>
      </c>
      <c r="Q1235" s="31">
        <v>238.62630179896999</v>
      </c>
      <c r="R1235" s="31">
        <v>18.911219883244499</v>
      </c>
      <c r="S1235" s="31">
        <v>0</v>
      </c>
      <c r="T1235" s="31">
        <v>8.9555051391944307</v>
      </c>
      <c r="U1235" s="31">
        <v>398.61644663289201</v>
      </c>
      <c r="V1235" s="31">
        <v>11351.5414323807</v>
      </c>
      <c r="W1235" s="31">
        <v>0</v>
      </c>
      <c r="X1235" s="31">
        <v>66272.350649833694</v>
      </c>
      <c r="Y1235" s="31">
        <v>1582.28723932803</v>
      </c>
      <c r="Z1235" s="31">
        <v>3604.5525989830498</v>
      </c>
      <c r="AA1235" s="31">
        <v>0</v>
      </c>
      <c r="AB1235" s="31">
        <v>0</v>
      </c>
      <c r="AC1235" s="31">
        <v>127975.838732719</v>
      </c>
      <c r="AD1235" s="31">
        <v>7460.3796361684799</v>
      </c>
      <c r="AE1235" s="31">
        <v>7433.10553258657</v>
      </c>
      <c r="AF1235" s="31">
        <v>7146.9835225939796</v>
      </c>
      <c r="AG1235" s="31">
        <v>11644.7839361429</v>
      </c>
      <c r="AH1235" s="31">
        <v>8870.5630869865399</v>
      </c>
      <c r="AI1235" s="31">
        <v>0</v>
      </c>
      <c r="AJ1235" s="31">
        <v>58152.386710166902</v>
      </c>
      <c r="AK1235" s="31">
        <v>2587.7393425404998</v>
      </c>
      <c r="AL1235" s="31">
        <v>0</v>
      </c>
      <c r="AM1235" s="31">
        <v>1722.126383394</v>
      </c>
      <c r="AN1235" s="31">
        <v>135328.27812957799</v>
      </c>
      <c r="AO1235" s="31">
        <v>107368.698179245</v>
      </c>
      <c r="AP1235" s="31">
        <v>0</v>
      </c>
      <c r="AQ1235" s="31">
        <v>513356.53087997402</v>
      </c>
      <c r="AR1235" s="31">
        <v>14848.318879127501</v>
      </c>
      <c r="AS1235" s="31">
        <v>29249.854700565302</v>
      </c>
      <c r="AT1235" s="31">
        <v>0</v>
      </c>
      <c r="AU1235" s="31">
        <v>0</v>
      </c>
      <c r="AV1235" s="31">
        <v>416644.29404830898</v>
      </c>
      <c r="AW1235" s="31">
        <v>20723.567916393298</v>
      </c>
      <c r="AX1235" s="31">
        <v>58886.482993602804</v>
      </c>
      <c r="AY1235" s="31">
        <v>61825.422426223799</v>
      </c>
      <c r="AZ1235" s="31">
        <v>84520.536502838106</v>
      </c>
      <c r="BA1235" s="31">
        <v>86650.191849708601</v>
      </c>
      <c r="BB1235" s="31">
        <v>0</v>
      </c>
      <c r="BC1235" s="31">
        <v>452816.11417388899</v>
      </c>
      <c r="BD1235" s="31">
        <v>22866.9637365341</v>
      </c>
      <c r="BE1235" s="31">
        <v>0</v>
      </c>
      <c r="BF1235" s="31">
        <v>11734.425226330801</v>
      </c>
      <c r="BG1235" s="31">
        <v>436613.73069000198</v>
      </c>
      <c r="BH1235" s="31">
        <v>14323.582193374599</v>
      </c>
      <c r="BI1235" s="31">
        <v>0</v>
      </c>
      <c r="BJ1235" s="31">
        <v>145242.75148773199</v>
      </c>
      <c r="BK1235" s="31">
        <v>2755.1431997418399</v>
      </c>
      <c r="BL1235" s="31">
        <v>1954.95890265703</v>
      </c>
      <c r="BM1235" s="31">
        <v>0</v>
      </c>
      <c r="BN1235" s="31">
        <v>0</v>
      </c>
      <c r="BO1235" s="31">
        <v>0</v>
      </c>
      <c r="BP1235" s="31">
        <v>0</v>
      </c>
      <c r="BQ1235" s="31">
        <v>0</v>
      </c>
      <c r="BR1235" s="31">
        <v>12474.032758832</v>
      </c>
      <c r="BS1235" s="31">
        <v>24289.5349357128</v>
      </c>
      <c r="BT1235" s="31">
        <v>16698.171421051</v>
      </c>
      <c r="BU1235" s="31">
        <v>0</v>
      </c>
      <c r="BV1235" s="31">
        <v>126080.109596252</v>
      </c>
      <c r="BW1235" s="31">
        <v>2625.8515828847899</v>
      </c>
      <c r="BX1235" s="31">
        <v>0</v>
      </c>
      <c r="BY1235" s="31">
        <v>0</v>
      </c>
      <c r="BZ1235" s="31">
        <v>0</v>
      </c>
      <c r="CA1235" s="31">
        <v>556.12127465754702</v>
      </c>
      <c r="CB1235" s="31">
        <v>93450.455974578901</v>
      </c>
      <c r="CC1235" s="31">
        <v>748224.32191467297</v>
      </c>
      <c r="CD1235" s="31">
        <v>179084.032201767</v>
      </c>
      <c r="CE1235" s="31">
        <v>27.842143446905499</v>
      </c>
      <c r="CF1235" s="31">
        <v>4384.9546446204204</v>
      </c>
      <c r="CG1235" s="31">
        <v>35123.288174629197</v>
      </c>
      <c r="CH1235" s="31">
        <v>2625.8515828847899</v>
      </c>
      <c r="CI1235" s="31">
        <v>583.47349493950605</v>
      </c>
      <c r="CJ1235" s="31">
        <v>97919.049928665205</v>
      </c>
      <c r="CK1235" s="31">
        <v>784263.19371032703</v>
      </c>
      <c r="CL1235" s="31">
        <v>181999.986679077</v>
      </c>
      <c r="CM1235" s="31">
        <v>978.21432352811098</v>
      </c>
      <c r="CN1235" s="31">
        <v>232698.87639045701</v>
      </c>
      <c r="CO1235" s="31">
        <v>1217464.41456604</v>
      </c>
      <c r="CP1235" s="31">
        <v>181999.986679077</v>
      </c>
    </row>
    <row r="1236" spans="1:94">
      <c r="A1236" s="138" t="s">
        <v>174</v>
      </c>
      <c r="B1236" s="163">
        <v>39783</v>
      </c>
      <c r="C1236" s="31">
        <v>140.34567297622601</v>
      </c>
      <c r="D1236" s="31">
        <v>0</v>
      </c>
      <c r="E1236" s="31">
        <v>323.45389064028899</v>
      </c>
      <c r="F1236" s="31">
        <v>29.510006467346098</v>
      </c>
      <c r="G1236" s="31">
        <v>28.8843208129983</v>
      </c>
      <c r="H1236" s="31">
        <v>0</v>
      </c>
      <c r="I1236" s="31">
        <v>0</v>
      </c>
      <c r="J1236" s="31">
        <v>365.43351843580598</v>
      </c>
      <c r="K1236" s="31">
        <v>37.040534807834803</v>
      </c>
      <c r="L1236" s="31">
        <v>101.117118114606</v>
      </c>
      <c r="M1236" s="31">
        <v>51.9645806890912</v>
      </c>
      <c r="N1236" s="31">
        <v>86.485339148901403</v>
      </c>
      <c r="O1236" s="31">
        <v>93.053005164489207</v>
      </c>
      <c r="P1236" s="31">
        <v>0</v>
      </c>
      <c r="Q1236" s="31">
        <v>246.983417494223</v>
      </c>
      <c r="R1236" s="31">
        <v>16.4107043633703</v>
      </c>
      <c r="S1236" s="31">
        <v>0</v>
      </c>
      <c r="T1236" s="31">
        <v>15.4280758117093</v>
      </c>
      <c r="U1236" s="31">
        <v>403.17422901839001</v>
      </c>
      <c r="V1236" s="31">
        <v>11662.9329923391</v>
      </c>
      <c r="W1236" s="31">
        <v>0</v>
      </c>
      <c r="X1236" s="31">
        <v>66972.762478828401</v>
      </c>
      <c r="Y1236" s="31">
        <v>1444.2979937493801</v>
      </c>
      <c r="Z1236" s="31">
        <v>4607.2457922697104</v>
      </c>
      <c r="AA1236" s="31">
        <v>0</v>
      </c>
      <c r="AB1236" s="31">
        <v>0</v>
      </c>
      <c r="AC1236" s="31">
        <v>124358.618038177</v>
      </c>
      <c r="AD1236" s="31">
        <v>7536.4467840194702</v>
      </c>
      <c r="AE1236" s="31">
        <v>7343.8630877137202</v>
      </c>
      <c r="AF1236" s="31">
        <v>7240.9999221563303</v>
      </c>
      <c r="AG1236" s="31">
        <v>11487.762414336201</v>
      </c>
      <c r="AH1236" s="31">
        <v>8655.0774929523504</v>
      </c>
      <c r="AI1236" s="31">
        <v>0</v>
      </c>
      <c r="AJ1236" s="31">
        <v>62210.165380001097</v>
      </c>
      <c r="AK1236" s="31">
        <v>2800.1580868661399</v>
      </c>
      <c r="AL1236" s="31">
        <v>0</v>
      </c>
      <c r="AM1236" s="31">
        <v>2425.3673414588002</v>
      </c>
      <c r="AN1236" s="31">
        <v>132321.48909759501</v>
      </c>
      <c r="AO1236" s="31">
        <v>105195.784980774</v>
      </c>
      <c r="AP1236" s="31">
        <v>0</v>
      </c>
      <c r="AQ1236" s="31">
        <v>518098.48007202102</v>
      </c>
      <c r="AR1236" s="31">
        <v>12694.180780172301</v>
      </c>
      <c r="AS1236" s="31">
        <v>36421.180678844503</v>
      </c>
      <c r="AT1236" s="31">
        <v>0</v>
      </c>
      <c r="AU1236" s="31">
        <v>0</v>
      </c>
      <c r="AV1236" s="31">
        <v>406705.65715026902</v>
      </c>
      <c r="AW1236" s="31">
        <v>21266.244726181001</v>
      </c>
      <c r="AX1236" s="31">
        <v>60575.738513469703</v>
      </c>
      <c r="AY1236" s="31">
        <v>62919.207742690996</v>
      </c>
      <c r="AZ1236" s="31">
        <v>84053.497025489807</v>
      </c>
      <c r="BA1236" s="31">
        <v>76736.342998504595</v>
      </c>
      <c r="BB1236" s="31">
        <v>0</v>
      </c>
      <c r="BC1236" s="31">
        <v>486875.60578918498</v>
      </c>
      <c r="BD1236" s="31">
        <v>22696.190625429201</v>
      </c>
      <c r="BE1236" s="31">
        <v>0</v>
      </c>
      <c r="BF1236" s="31">
        <v>17526.6335828304</v>
      </c>
      <c r="BG1236" s="31">
        <v>429321.78840637201</v>
      </c>
      <c r="BH1236" s="31">
        <v>14372.716977238701</v>
      </c>
      <c r="BI1236" s="31">
        <v>0</v>
      </c>
      <c r="BJ1236" s="31">
        <v>144328.07571411101</v>
      </c>
      <c r="BK1236" s="31">
        <v>2760.8636787533801</v>
      </c>
      <c r="BL1236" s="31">
        <v>1913.87208247185</v>
      </c>
      <c r="BM1236" s="31">
        <v>0</v>
      </c>
      <c r="BN1236" s="31">
        <v>0</v>
      </c>
      <c r="BO1236" s="31">
        <v>0</v>
      </c>
      <c r="BP1236" s="31">
        <v>0</v>
      </c>
      <c r="BQ1236" s="31">
        <v>0</v>
      </c>
      <c r="BR1236" s="31">
        <v>13311.722113490099</v>
      </c>
      <c r="BS1236" s="31">
        <v>24677.5045337677</v>
      </c>
      <c r="BT1236" s="31">
        <v>15268.562323808699</v>
      </c>
      <c r="BU1236" s="31">
        <v>0</v>
      </c>
      <c r="BV1236" s="31">
        <v>132353.22237587001</v>
      </c>
      <c r="BW1236" s="31">
        <v>2764.0256577730202</v>
      </c>
      <c r="BX1236" s="31">
        <v>0</v>
      </c>
      <c r="BY1236" s="31">
        <v>0</v>
      </c>
      <c r="BZ1236" s="31">
        <v>0</v>
      </c>
      <c r="CA1236" s="31">
        <v>572.55112577974796</v>
      </c>
      <c r="CB1236" s="31">
        <v>99303.890460968003</v>
      </c>
      <c r="CC1236" s="31">
        <v>781785.92565918004</v>
      </c>
      <c r="CD1236" s="31">
        <v>183796.83906936599</v>
      </c>
      <c r="CE1236" s="31">
        <v>31.629741058452101</v>
      </c>
      <c r="CF1236" s="31">
        <v>5195.1708034873</v>
      </c>
      <c r="CG1236" s="31">
        <v>41049.142887592301</v>
      </c>
      <c r="CH1236" s="31">
        <v>2764.0256577730202</v>
      </c>
      <c r="CI1236" s="31">
        <v>604.27649953961395</v>
      </c>
      <c r="CJ1236" s="31">
        <v>104574.39849948901</v>
      </c>
      <c r="CK1236" s="31">
        <v>820713.06576538098</v>
      </c>
      <c r="CL1236" s="31">
        <v>185311.551509857</v>
      </c>
      <c r="CM1236" s="31">
        <v>1002.30901145935</v>
      </c>
      <c r="CN1236" s="31">
        <v>237812.25654411301</v>
      </c>
      <c r="CO1236" s="31">
        <v>1257936.12124634</v>
      </c>
      <c r="CP1236" s="31">
        <v>185311.551509857</v>
      </c>
    </row>
    <row r="1237" spans="1:94">
      <c r="A1237" s="138" t="s">
        <v>174</v>
      </c>
      <c r="B1237" s="163">
        <v>39873</v>
      </c>
      <c r="C1237" s="31">
        <v>144.87480121105901</v>
      </c>
      <c r="D1237" s="31">
        <v>0</v>
      </c>
      <c r="E1237" s="31">
        <v>317.45339167118101</v>
      </c>
      <c r="F1237" s="31">
        <v>24.172620469238598</v>
      </c>
      <c r="G1237" s="31">
        <v>32.463578473310903</v>
      </c>
      <c r="H1237" s="31">
        <v>0</v>
      </c>
      <c r="I1237" s="31">
        <v>0</v>
      </c>
      <c r="J1237" s="31">
        <v>366.57984292134603</v>
      </c>
      <c r="K1237" s="31">
        <v>30.727750689489799</v>
      </c>
      <c r="L1237" s="31">
        <v>91.446550332009807</v>
      </c>
      <c r="M1237" s="31">
        <v>49.470913408324101</v>
      </c>
      <c r="N1237" s="31">
        <v>83.007187446579294</v>
      </c>
      <c r="O1237" s="31">
        <v>103.013242846355</v>
      </c>
      <c r="P1237" s="31">
        <v>0</v>
      </c>
      <c r="Q1237" s="31">
        <v>251.71219051629299</v>
      </c>
      <c r="R1237" s="31">
        <v>20.437286823289501</v>
      </c>
      <c r="S1237" s="31">
        <v>0</v>
      </c>
      <c r="T1237" s="31">
        <v>15.508497695787799</v>
      </c>
      <c r="U1237" s="31">
        <v>396.74092695489497</v>
      </c>
      <c r="V1237" s="31">
        <v>11753.0515626669</v>
      </c>
      <c r="W1237" s="31">
        <v>0</v>
      </c>
      <c r="X1237" s="31">
        <v>71145.114926338196</v>
      </c>
      <c r="Y1237" s="31">
        <v>1518.4128870666</v>
      </c>
      <c r="Z1237" s="31">
        <v>5555.3796277046204</v>
      </c>
      <c r="AA1237" s="31">
        <v>0</v>
      </c>
      <c r="AB1237" s="31">
        <v>0</v>
      </c>
      <c r="AC1237" s="31">
        <v>124813.36609744999</v>
      </c>
      <c r="AD1237" s="31">
        <v>5823.2556474804896</v>
      </c>
      <c r="AE1237" s="31">
        <v>6581.9413228035</v>
      </c>
      <c r="AF1237" s="31">
        <v>7246.2324997186697</v>
      </c>
      <c r="AG1237" s="31">
        <v>11584.1776425838</v>
      </c>
      <c r="AH1237" s="31">
        <v>9128.7265107631702</v>
      </c>
      <c r="AI1237" s="31">
        <v>0</v>
      </c>
      <c r="AJ1237" s="31">
        <v>63332.993312835701</v>
      </c>
      <c r="AK1237" s="31">
        <v>3457.1561987996101</v>
      </c>
      <c r="AL1237" s="31">
        <v>0</v>
      </c>
      <c r="AM1237" s="31">
        <v>2871.1158703863598</v>
      </c>
      <c r="AN1237" s="31">
        <v>130478.97471141801</v>
      </c>
      <c r="AO1237" s="31">
        <v>106699.841607094</v>
      </c>
      <c r="AP1237" s="31">
        <v>0</v>
      </c>
      <c r="AQ1237" s="31">
        <v>569459.51069641102</v>
      </c>
      <c r="AR1237" s="31">
        <v>14501.326220274001</v>
      </c>
      <c r="AS1237" s="31">
        <v>42332.794384479501</v>
      </c>
      <c r="AT1237" s="31">
        <v>0</v>
      </c>
      <c r="AU1237" s="31">
        <v>0</v>
      </c>
      <c r="AV1237" s="31">
        <v>409267.350627899</v>
      </c>
      <c r="AW1237" s="31">
        <v>16561.727788448301</v>
      </c>
      <c r="AX1237" s="31">
        <v>57350.2180070877</v>
      </c>
      <c r="AY1237" s="31">
        <v>66416.183898925796</v>
      </c>
      <c r="AZ1237" s="31">
        <v>85659.165694236799</v>
      </c>
      <c r="BA1237" s="31">
        <v>84231.985021591201</v>
      </c>
      <c r="BB1237" s="31">
        <v>0</v>
      </c>
      <c r="BC1237" s="31">
        <v>512461.61448669399</v>
      </c>
      <c r="BD1237" s="31">
        <v>28550.108500242201</v>
      </c>
      <c r="BE1237" s="31">
        <v>0</v>
      </c>
      <c r="BF1237" s="31">
        <v>20638.5248515606</v>
      </c>
      <c r="BG1237" s="31">
        <v>425674.50793075602</v>
      </c>
      <c r="BH1237" s="31">
        <v>14156.932053446801</v>
      </c>
      <c r="BI1237" s="31">
        <v>0</v>
      </c>
      <c r="BJ1237" s="31">
        <v>164695.415872574</v>
      </c>
      <c r="BK1237" s="31">
        <v>2745.8495081067099</v>
      </c>
      <c r="BL1237" s="31">
        <v>2538.7877607047599</v>
      </c>
      <c r="BM1237" s="31">
        <v>0</v>
      </c>
      <c r="BN1237" s="31">
        <v>0</v>
      </c>
      <c r="BO1237" s="31">
        <v>0</v>
      </c>
      <c r="BP1237" s="31">
        <v>0</v>
      </c>
      <c r="BQ1237" s="31">
        <v>0</v>
      </c>
      <c r="BR1237" s="31">
        <v>11994.999907851199</v>
      </c>
      <c r="BS1237" s="31">
        <v>26698.553987741499</v>
      </c>
      <c r="BT1237" s="31">
        <v>16190.4168382883</v>
      </c>
      <c r="BU1237" s="31">
        <v>0</v>
      </c>
      <c r="BV1237" s="31">
        <v>153903.449634552</v>
      </c>
      <c r="BW1237" s="31">
        <v>3206.7140579819702</v>
      </c>
      <c r="BX1237" s="31">
        <v>0</v>
      </c>
      <c r="BY1237" s="31">
        <v>0</v>
      </c>
      <c r="BZ1237" s="31">
        <v>0</v>
      </c>
      <c r="CA1237" s="31">
        <v>569.69936165958597</v>
      </c>
      <c r="CB1237" s="31">
        <v>100399.31777858701</v>
      </c>
      <c r="CC1237" s="31">
        <v>811589.29904937698</v>
      </c>
      <c r="CD1237" s="31">
        <v>212542.55851364101</v>
      </c>
      <c r="CE1237" s="31">
        <v>36.123283846303799</v>
      </c>
      <c r="CF1237" s="31">
        <v>6419.6414734125101</v>
      </c>
      <c r="CG1237" s="31">
        <v>49196.197457313501</v>
      </c>
      <c r="CH1237" s="31">
        <v>3206.7140579819702</v>
      </c>
      <c r="CI1237" s="31">
        <v>605.973996132612</v>
      </c>
      <c r="CJ1237" s="31">
        <v>106773.17258071899</v>
      </c>
      <c r="CK1237" s="31">
        <v>861551.53083801304</v>
      </c>
      <c r="CL1237" s="31">
        <v>216347.09753036499</v>
      </c>
      <c r="CM1237" s="31">
        <v>996.16611995547999</v>
      </c>
      <c r="CN1237" s="31">
        <v>239051.80565452599</v>
      </c>
      <c r="CO1237" s="31">
        <v>1289518.72746277</v>
      </c>
      <c r="CP1237" s="31">
        <v>216347.09753036499</v>
      </c>
    </row>
    <row r="1238" spans="1:94">
      <c r="A1238" s="138" t="s">
        <v>174</v>
      </c>
      <c r="B1238" s="163">
        <v>39965</v>
      </c>
      <c r="C1238" s="31">
        <v>143.75813121907399</v>
      </c>
      <c r="D1238" s="31">
        <v>0</v>
      </c>
      <c r="E1238" s="31">
        <v>289.52651483565597</v>
      </c>
      <c r="F1238" s="31">
        <v>22.235405602725201</v>
      </c>
      <c r="G1238" s="31">
        <v>33.038682413753101</v>
      </c>
      <c r="H1238" s="31">
        <v>0</v>
      </c>
      <c r="I1238" s="31">
        <v>0</v>
      </c>
      <c r="J1238" s="31">
        <v>372.77074665576203</v>
      </c>
      <c r="K1238" s="31">
        <v>25.291572664165901</v>
      </c>
      <c r="L1238" s="31">
        <v>76.927327889017803</v>
      </c>
      <c r="M1238" s="31">
        <v>47.875409916974597</v>
      </c>
      <c r="N1238" s="31">
        <v>75.4725208524615</v>
      </c>
      <c r="O1238" s="31">
        <v>103.418548170477</v>
      </c>
      <c r="P1238" s="31">
        <v>0</v>
      </c>
      <c r="Q1238" s="31">
        <v>253.647220408544</v>
      </c>
      <c r="R1238" s="31">
        <v>20.309904532507101</v>
      </c>
      <c r="S1238" s="31">
        <v>0</v>
      </c>
      <c r="T1238" s="31">
        <v>16.0674613814335</v>
      </c>
      <c r="U1238" s="31">
        <v>398.75541328266303</v>
      </c>
      <c r="V1238" s="31">
        <v>12592.281004071199</v>
      </c>
      <c r="W1238" s="31">
        <v>0</v>
      </c>
      <c r="X1238" s="31">
        <v>68249.491727828994</v>
      </c>
      <c r="Y1238" s="31">
        <v>1119.90371231735</v>
      </c>
      <c r="Z1238" s="31">
        <v>5736.5824311971701</v>
      </c>
      <c r="AA1238" s="31">
        <v>0</v>
      </c>
      <c r="AB1238" s="31">
        <v>0</v>
      </c>
      <c r="AC1238" s="31">
        <v>124732.97611904101</v>
      </c>
      <c r="AD1238" s="31">
        <v>4402.9234406948099</v>
      </c>
      <c r="AE1238" s="31">
        <v>6062.5816227197602</v>
      </c>
      <c r="AF1238" s="31">
        <v>7914.9826220273999</v>
      </c>
      <c r="AG1238" s="31">
        <v>11235.4195245504</v>
      </c>
      <c r="AH1238" s="31">
        <v>9833.5892801284808</v>
      </c>
      <c r="AI1238" s="31">
        <v>0</v>
      </c>
      <c r="AJ1238" s="31">
        <v>66406.749173164397</v>
      </c>
      <c r="AK1238" s="31">
        <v>3216.8138181567201</v>
      </c>
      <c r="AL1238" s="31">
        <v>0</v>
      </c>
      <c r="AM1238" s="31">
        <v>3357.54684937</v>
      </c>
      <c r="AN1238" s="31">
        <v>129043.488182068</v>
      </c>
      <c r="AO1238" s="31">
        <v>113119.85055541999</v>
      </c>
      <c r="AP1238" s="31">
        <v>0</v>
      </c>
      <c r="AQ1238" s="31">
        <v>550103.70768737805</v>
      </c>
      <c r="AR1238" s="31">
        <v>12279.8092876673</v>
      </c>
      <c r="AS1238" s="31">
        <v>42498.019495487199</v>
      </c>
      <c r="AT1238" s="31">
        <v>0</v>
      </c>
      <c r="AU1238" s="31">
        <v>0</v>
      </c>
      <c r="AV1238" s="31">
        <v>415068.95940780599</v>
      </c>
      <c r="AW1238" s="31">
        <v>12597.7351027727</v>
      </c>
      <c r="AX1238" s="31">
        <v>55842.923263549797</v>
      </c>
      <c r="AY1238" s="31">
        <v>68368.459853172302</v>
      </c>
      <c r="AZ1238" s="31">
        <v>84193.537652015701</v>
      </c>
      <c r="BA1238" s="31">
        <v>88792.728981018096</v>
      </c>
      <c r="BB1238" s="31">
        <v>0</v>
      </c>
      <c r="BC1238" s="31">
        <v>539966.24884796096</v>
      </c>
      <c r="BD1238" s="31">
        <v>25959.603462934501</v>
      </c>
      <c r="BE1238" s="31">
        <v>0</v>
      </c>
      <c r="BF1238" s="31">
        <v>23474.752449989301</v>
      </c>
      <c r="BG1238" s="31">
        <v>427434.34375381499</v>
      </c>
      <c r="BH1238" s="31">
        <v>16041.397953748699</v>
      </c>
      <c r="BI1238" s="31">
        <v>0</v>
      </c>
      <c r="BJ1238" s="31">
        <v>160581.693475723</v>
      </c>
      <c r="BK1238" s="31">
        <v>1723.13497471809</v>
      </c>
      <c r="BL1238" s="31">
        <v>2241.8909284770498</v>
      </c>
      <c r="BM1238" s="31">
        <v>0</v>
      </c>
      <c r="BN1238" s="31">
        <v>0</v>
      </c>
      <c r="BO1238" s="31">
        <v>0</v>
      </c>
      <c r="BP1238" s="31">
        <v>0</v>
      </c>
      <c r="BQ1238" s="31">
        <v>0</v>
      </c>
      <c r="BR1238" s="31">
        <v>13362.0188473463</v>
      </c>
      <c r="BS1238" s="31">
        <v>24899.797829866398</v>
      </c>
      <c r="BT1238" s="31">
        <v>17227.181853771199</v>
      </c>
      <c r="BU1238" s="31">
        <v>0</v>
      </c>
      <c r="BV1238" s="31">
        <v>144794.38785743699</v>
      </c>
      <c r="BW1238" s="31">
        <v>2899.2271631360099</v>
      </c>
      <c r="BX1238" s="31">
        <v>0</v>
      </c>
      <c r="BY1238" s="31">
        <v>0</v>
      </c>
      <c r="BZ1238" s="31">
        <v>0</v>
      </c>
      <c r="CA1238" s="31">
        <v>550.20092179626204</v>
      </c>
      <c r="CB1238" s="31">
        <v>100433.57176017801</v>
      </c>
      <c r="CC1238" s="31">
        <v>826856.52635192894</v>
      </c>
      <c r="CD1238" s="31">
        <v>199588.815547943</v>
      </c>
      <c r="CE1238" s="31">
        <v>36.181503754109102</v>
      </c>
      <c r="CF1238" s="31">
        <v>6444.13263249397</v>
      </c>
      <c r="CG1238" s="31">
        <v>48207.699574470498</v>
      </c>
      <c r="CH1238" s="31">
        <v>2899.2271631360099</v>
      </c>
      <c r="CI1238" s="31">
        <v>586.48096760362398</v>
      </c>
      <c r="CJ1238" s="31">
        <v>106835.844789505</v>
      </c>
      <c r="CK1238" s="31">
        <v>876294.95121002197</v>
      </c>
      <c r="CL1238" s="31">
        <v>203005.69398689299</v>
      </c>
      <c r="CM1238" s="31">
        <v>981.279579229653</v>
      </c>
      <c r="CN1238" s="31">
        <v>237025.57005310099</v>
      </c>
      <c r="CO1238" s="31">
        <v>1305401.37802124</v>
      </c>
      <c r="CP1238" s="31">
        <v>203005.69398689299</v>
      </c>
    </row>
    <row r="1239" spans="1:94">
      <c r="A1239" s="138" t="s">
        <v>174</v>
      </c>
      <c r="B1239" s="163">
        <v>40057</v>
      </c>
      <c r="C1239" s="31">
        <v>139.634610645473</v>
      </c>
      <c r="D1239" s="31">
        <v>0</v>
      </c>
      <c r="E1239" s="31">
        <v>298.86335897818202</v>
      </c>
      <c r="F1239" s="31">
        <v>23.500554042868298</v>
      </c>
      <c r="G1239" s="31">
        <v>33.760040897410398</v>
      </c>
      <c r="H1239" s="31">
        <v>0</v>
      </c>
      <c r="I1239" s="31">
        <v>0</v>
      </c>
      <c r="J1239" s="31">
        <v>381.41734745726001</v>
      </c>
      <c r="K1239" s="31">
        <v>21.056732070399399</v>
      </c>
      <c r="L1239" s="31">
        <v>85.420988813974006</v>
      </c>
      <c r="M1239" s="31">
        <v>47.7685805265792</v>
      </c>
      <c r="N1239" s="31">
        <v>78.055304171517506</v>
      </c>
      <c r="O1239" s="31">
        <v>100.729710141197</v>
      </c>
      <c r="P1239" s="31">
        <v>0</v>
      </c>
      <c r="Q1239" s="31">
        <v>255.81629256531599</v>
      </c>
      <c r="R1239" s="31">
        <v>18.911219883244499</v>
      </c>
      <c r="S1239" s="31">
        <v>0</v>
      </c>
      <c r="T1239" s="31">
        <v>17.156598614994401</v>
      </c>
      <c r="U1239" s="31">
        <v>402.109044160694</v>
      </c>
      <c r="V1239" s="31">
        <v>13228.4417783022</v>
      </c>
      <c r="W1239" s="31">
        <v>0</v>
      </c>
      <c r="X1239" s="31">
        <v>66385.824810981794</v>
      </c>
      <c r="Y1239" s="31">
        <v>869.41914841532696</v>
      </c>
      <c r="Z1239" s="31">
        <v>6974.3860752582596</v>
      </c>
      <c r="AA1239" s="31">
        <v>0</v>
      </c>
      <c r="AB1239" s="31">
        <v>0</v>
      </c>
      <c r="AC1239" s="31">
        <v>129254.763942719</v>
      </c>
      <c r="AD1239" s="31">
        <v>4117.1201093196896</v>
      </c>
      <c r="AE1239" s="31">
        <v>5271.8487432003003</v>
      </c>
      <c r="AF1239" s="31">
        <v>7868.12178009748</v>
      </c>
      <c r="AG1239" s="31">
        <v>10304.9693151712</v>
      </c>
      <c r="AH1239" s="31">
        <v>10734.6510014534</v>
      </c>
      <c r="AI1239" s="31">
        <v>0</v>
      </c>
      <c r="AJ1239" s="31">
        <v>62367.9434347153</v>
      </c>
      <c r="AK1239" s="31">
        <v>3033.97405183315</v>
      </c>
      <c r="AL1239" s="31">
        <v>0</v>
      </c>
      <c r="AM1239" s="31">
        <v>4271.4985972046898</v>
      </c>
      <c r="AN1239" s="31">
        <v>133470.12507247899</v>
      </c>
      <c r="AO1239" s="31">
        <v>124348.121733665</v>
      </c>
      <c r="AP1239" s="31">
        <v>0</v>
      </c>
      <c r="AQ1239" s="31">
        <v>538359.72446441697</v>
      </c>
      <c r="AR1239" s="31">
        <v>9052.5735003948193</v>
      </c>
      <c r="AS1239" s="31">
        <v>50597.842401027701</v>
      </c>
      <c r="AT1239" s="31">
        <v>0</v>
      </c>
      <c r="AU1239" s="31">
        <v>0</v>
      </c>
      <c r="AV1239" s="31">
        <v>436691.26563644398</v>
      </c>
      <c r="AW1239" s="31">
        <v>11846.735459923701</v>
      </c>
      <c r="AX1239" s="31">
        <v>48827.298426628098</v>
      </c>
      <c r="AY1239" s="31">
        <v>70094.815465927095</v>
      </c>
      <c r="AZ1239" s="31">
        <v>78764.207878112793</v>
      </c>
      <c r="BA1239" s="31">
        <v>97290.028678893999</v>
      </c>
      <c r="BB1239" s="31">
        <v>0</v>
      </c>
      <c r="BC1239" s="31">
        <v>501007.97073364299</v>
      </c>
      <c r="BD1239" s="31">
        <v>24041.2101085186</v>
      </c>
      <c r="BE1239" s="31">
        <v>0</v>
      </c>
      <c r="BF1239" s="31">
        <v>29137.041149616201</v>
      </c>
      <c r="BG1239" s="31">
        <v>448055.298149109</v>
      </c>
      <c r="BH1239" s="31">
        <v>16302.4918396473</v>
      </c>
      <c r="BI1239" s="31">
        <v>0</v>
      </c>
      <c r="BJ1239" s="31">
        <v>163468.76268958999</v>
      </c>
      <c r="BK1239" s="31">
        <v>1158.82973712683</v>
      </c>
      <c r="BL1239" s="31">
        <v>2236.8745347857498</v>
      </c>
      <c r="BM1239" s="31">
        <v>0</v>
      </c>
      <c r="BN1239" s="31">
        <v>0</v>
      </c>
      <c r="BO1239" s="31">
        <v>0</v>
      </c>
      <c r="BP1239" s="31">
        <v>0</v>
      </c>
      <c r="BQ1239" s="31">
        <v>0</v>
      </c>
      <c r="BR1239" s="31">
        <v>12360.409214019801</v>
      </c>
      <c r="BS1239" s="31">
        <v>30946.978261470798</v>
      </c>
      <c r="BT1239" s="31">
        <v>18881.9141769409</v>
      </c>
      <c r="BU1239" s="31">
        <v>0</v>
      </c>
      <c r="BV1239" s="31">
        <v>136844.619716644</v>
      </c>
      <c r="BW1239" s="31">
        <v>2624.5592220723602</v>
      </c>
      <c r="BX1239" s="31">
        <v>0</v>
      </c>
      <c r="BY1239" s="31">
        <v>0</v>
      </c>
      <c r="BZ1239" s="31">
        <v>0</v>
      </c>
      <c r="CA1239" s="31">
        <v>554.71649605780794</v>
      </c>
      <c r="CB1239" s="31">
        <v>96425.855475425706</v>
      </c>
      <c r="CC1239" s="31">
        <v>798120.76702117897</v>
      </c>
      <c r="CD1239" s="31">
        <v>198384.402814865</v>
      </c>
      <c r="CE1239" s="31">
        <v>36.142168817576</v>
      </c>
      <c r="CF1239" s="31">
        <v>7362.8422854542696</v>
      </c>
      <c r="CG1239" s="31">
        <v>53207.568802356698</v>
      </c>
      <c r="CH1239" s="31">
        <v>2624.5592220723602</v>
      </c>
      <c r="CI1239" s="31">
        <v>590.58846719562996</v>
      </c>
      <c r="CJ1239" s="31">
        <v>103777.324699402</v>
      </c>
      <c r="CK1239" s="31">
        <v>851479.10324096703</v>
      </c>
      <c r="CL1239" s="31">
        <v>201382.437698364</v>
      </c>
      <c r="CM1239" s="31">
        <v>989.66331856697798</v>
      </c>
      <c r="CN1239" s="31">
        <v>236979.33830261201</v>
      </c>
      <c r="CO1239" s="31">
        <v>1297594.7229003899</v>
      </c>
      <c r="CP1239" s="31">
        <v>201382.437698364</v>
      </c>
    </row>
    <row r="1240" spans="1:94">
      <c r="A1240" s="138" t="s">
        <v>174</v>
      </c>
      <c r="B1240" s="163">
        <v>40148</v>
      </c>
      <c r="C1240" s="31">
        <v>116.522274234332</v>
      </c>
      <c r="D1240" s="31">
        <v>0</v>
      </c>
      <c r="E1240" s="31">
        <v>304.39125080779201</v>
      </c>
      <c r="F1240" s="31">
        <v>16.978621821850499</v>
      </c>
      <c r="G1240" s="31">
        <v>34.474233884829999</v>
      </c>
      <c r="H1240" s="31">
        <v>0</v>
      </c>
      <c r="I1240" s="31">
        <v>0</v>
      </c>
      <c r="J1240" s="31">
        <v>389.13948819413798</v>
      </c>
      <c r="K1240" s="31">
        <v>17.5144282395486</v>
      </c>
      <c r="L1240" s="31">
        <v>80.392119804397197</v>
      </c>
      <c r="M1240" s="31">
        <v>35.090269937179997</v>
      </c>
      <c r="N1240" s="31">
        <v>75.308519858866902</v>
      </c>
      <c r="O1240" s="31">
        <v>90.443989200517507</v>
      </c>
      <c r="P1240" s="31">
        <v>0</v>
      </c>
      <c r="Q1240" s="31">
        <v>257.60786838084499</v>
      </c>
      <c r="R1240" s="31">
        <v>15.445368812652299</v>
      </c>
      <c r="S1240" s="31">
        <v>0</v>
      </c>
      <c r="T1240" s="31">
        <v>21.322291914140798</v>
      </c>
      <c r="U1240" s="31">
        <v>406.65563452988903</v>
      </c>
      <c r="V1240" s="31">
        <v>13055.5458285809</v>
      </c>
      <c r="W1240" s="31">
        <v>0</v>
      </c>
      <c r="X1240" s="31">
        <v>70543.184636115999</v>
      </c>
      <c r="Y1240" s="31">
        <v>1109.9893941283201</v>
      </c>
      <c r="Z1240" s="31">
        <v>7040.8651885986301</v>
      </c>
      <c r="AA1240" s="31">
        <v>0</v>
      </c>
      <c r="AB1240" s="31">
        <v>0</v>
      </c>
      <c r="AC1240" s="31">
        <v>131297.80630683899</v>
      </c>
      <c r="AD1240" s="31">
        <v>3765.7818277180199</v>
      </c>
      <c r="AE1240" s="31">
        <v>5780.0844107866296</v>
      </c>
      <c r="AF1240" s="31">
        <v>7291.5878484249097</v>
      </c>
      <c r="AG1240" s="31">
        <v>9552.0638934373892</v>
      </c>
      <c r="AH1240" s="31">
        <v>10890.6349754333</v>
      </c>
      <c r="AI1240" s="31">
        <v>0</v>
      </c>
      <c r="AJ1240" s="31">
        <v>68418.330546379104</v>
      </c>
      <c r="AK1240" s="31">
        <v>2295.6909641623502</v>
      </c>
      <c r="AL1240" s="31">
        <v>0</v>
      </c>
      <c r="AM1240" s="31">
        <v>4857.6991689801198</v>
      </c>
      <c r="AN1240" s="31">
        <v>135014.19108963001</v>
      </c>
      <c r="AO1240" s="31">
        <v>125544.86742687201</v>
      </c>
      <c r="AP1240" s="31">
        <v>0</v>
      </c>
      <c r="AQ1240" s="31">
        <v>578199.67095184303</v>
      </c>
      <c r="AR1240" s="31">
        <v>11802.0116347075</v>
      </c>
      <c r="AS1240" s="31">
        <v>52917.749765872999</v>
      </c>
      <c r="AT1240" s="31">
        <v>0</v>
      </c>
      <c r="AU1240" s="31">
        <v>0</v>
      </c>
      <c r="AV1240" s="31">
        <v>456748.29150390602</v>
      </c>
      <c r="AW1240" s="31">
        <v>10979.7590223551</v>
      </c>
      <c r="AX1240" s="31">
        <v>52532.080801963799</v>
      </c>
      <c r="AY1240" s="31">
        <v>67487.489700317397</v>
      </c>
      <c r="AZ1240" s="31">
        <v>73437.442969322205</v>
      </c>
      <c r="BA1240" s="31">
        <v>100902.25880909</v>
      </c>
      <c r="BB1240" s="31">
        <v>0</v>
      </c>
      <c r="BC1240" s="31">
        <v>561825.33492279099</v>
      </c>
      <c r="BD1240" s="31">
        <v>18450.275346279101</v>
      </c>
      <c r="BE1240" s="31">
        <v>0</v>
      </c>
      <c r="BF1240" s="31">
        <v>33919.492750644698</v>
      </c>
      <c r="BG1240" s="31">
        <v>468146.72316741903</v>
      </c>
      <c r="BH1240" s="31">
        <v>15933.018209219001</v>
      </c>
      <c r="BI1240" s="31">
        <v>0</v>
      </c>
      <c r="BJ1240" s="31">
        <v>171907.50272750901</v>
      </c>
      <c r="BK1240" s="31">
        <v>1590.2446653991899</v>
      </c>
      <c r="BL1240" s="31">
        <v>1814.36683532596</v>
      </c>
      <c r="BM1240" s="31">
        <v>0</v>
      </c>
      <c r="BN1240" s="31">
        <v>0</v>
      </c>
      <c r="BO1240" s="31">
        <v>0</v>
      </c>
      <c r="BP1240" s="31">
        <v>0</v>
      </c>
      <c r="BQ1240" s="31">
        <v>0</v>
      </c>
      <c r="BR1240" s="31">
        <v>10879.8035753965</v>
      </c>
      <c r="BS1240" s="31">
        <v>29917.3805844784</v>
      </c>
      <c r="BT1240" s="31">
        <v>20076.6776022911</v>
      </c>
      <c r="BU1240" s="31">
        <v>0</v>
      </c>
      <c r="BV1240" s="31">
        <v>151068.61879921</v>
      </c>
      <c r="BW1240" s="31">
        <v>2130.0211505591901</v>
      </c>
      <c r="BX1240" s="31">
        <v>0</v>
      </c>
      <c r="BY1240" s="31">
        <v>0</v>
      </c>
      <c r="BZ1240" s="31">
        <v>0</v>
      </c>
      <c r="CA1240" s="31">
        <v>540.67836038023199</v>
      </c>
      <c r="CB1240" s="31">
        <v>102542.311079979</v>
      </c>
      <c r="CC1240" s="31">
        <v>866623.708305359</v>
      </c>
      <c r="CD1240" s="31">
        <v>209308.59280395499</v>
      </c>
      <c r="CE1240" s="31">
        <v>36.303373934235402</v>
      </c>
      <c r="CF1240" s="31">
        <v>7179.8058416843396</v>
      </c>
      <c r="CG1240" s="31">
        <v>53884.458449840502</v>
      </c>
      <c r="CH1240" s="31">
        <v>2130.0211505591901</v>
      </c>
      <c r="CI1240" s="31">
        <v>577.06301607936598</v>
      </c>
      <c r="CJ1240" s="31">
        <v>109738.821073532</v>
      </c>
      <c r="CK1240" s="31">
        <v>917638.10711669899</v>
      </c>
      <c r="CL1240" s="31">
        <v>209866.21403503401</v>
      </c>
      <c r="CM1240" s="31">
        <v>979.52522747218597</v>
      </c>
      <c r="CN1240" s="31">
        <v>243148.85395431501</v>
      </c>
      <c r="CO1240" s="31">
        <v>1385800.13186646</v>
      </c>
      <c r="CP1240" s="31">
        <v>209866.21403503401</v>
      </c>
    </row>
    <row r="1241" spans="1:94">
      <c r="A1241" s="138" t="s">
        <v>174</v>
      </c>
      <c r="B1241" s="163">
        <v>40238</v>
      </c>
      <c r="C1241" s="31">
        <v>107.27454696781901</v>
      </c>
      <c r="D1241" s="31">
        <v>0</v>
      </c>
      <c r="E1241" s="31">
        <v>281.423109173775</v>
      </c>
      <c r="F1241" s="31">
        <v>15.129102919134301</v>
      </c>
      <c r="G1241" s="31">
        <v>36.026002580765599</v>
      </c>
      <c r="H1241" s="31">
        <v>0</v>
      </c>
      <c r="I1241" s="31">
        <v>0</v>
      </c>
      <c r="J1241" s="31">
        <v>396.61771271750303</v>
      </c>
      <c r="K1241" s="31">
        <v>15.621230511460499</v>
      </c>
      <c r="L1241" s="31">
        <v>83.465696746483403</v>
      </c>
      <c r="M1241" s="31">
        <v>32.978449323214598</v>
      </c>
      <c r="N1241" s="31">
        <v>69.358131439425094</v>
      </c>
      <c r="O1241" s="31">
        <v>79.521240761503606</v>
      </c>
      <c r="P1241" s="31">
        <v>0</v>
      </c>
      <c r="Q1241" s="31">
        <v>262.57768752053403</v>
      </c>
      <c r="R1241" s="31">
        <v>12.6516537476564</v>
      </c>
      <c r="S1241" s="31">
        <v>0</v>
      </c>
      <c r="T1241" s="31">
        <v>25.329723027534801</v>
      </c>
      <c r="U1241" s="31">
        <v>412.25173205882299</v>
      </c>
      <c r="V1241" s="31">
        <v>13076.6432459354</v>
      </c>
      <c r="W1241" s="31">
        <v>0</v>
      </c>
      <c r="X1241" s="31">
        <v>65994.120918273897</v>
      </c>
      <c r="Y1241" s="31">
        <v>1139.3036424219599</v>
      </c>
      <c r="Z1241" s="31">
        <v>6667.24750459194</v>
      </c>
      <c r="AA1241" s="31">
        <v>0</v>
      </c>
      <c r="AB1241" s="31">
        <v>0</v>
      </c>
      <c r="AC1241" s="31">
        <v>134384.701547623</v>
      </c>
      <c r="AD1241" s="31">
        <v>3435.9729915857301</v>
      </c>
      <c r="AE1241" s="31">
        <v>5521.2078774571401</v>
      </c>
      <c r="AF1241" s="31">
        <v>7906.7233059406299</v>
      </c>
      <c r="AG1241" s="31">
        <v>9083.5628157854098</v>
      </c>
      <c r="AH1241" s="31">
        <v>10098.335168838499</v>
      </c>
      <c r="AI1241" s="31">
        <v>0</v>
      </c>
      <c r="AJ1241" s="31">
        <v>60629.903579235099</v>
      </c>
      <c r="AK1241" s="31">
        <v>1741.15465793014</v>
      </c>
      <c r="AL1241" s="31">
        <v>0</v>
      </c>
      <c r="AM1241" s="31">
        <v>5055.6940368413898</v>
      </c>
      <c r="AN1241" s="31">
        <v>137807.81684494001</v>
      </c>
      <c r="AO1241" s="31">
        <v>120984.847676277</v>
      </c>
      <c r="AP1241" s="31">
        <v>0</v>
      </c>
      <c r="AQ1241" s="31">
        <v>546515.159950256</v>
      </c>
      <c r="AR1241" s="31">
        <v>12530.985732317</v>
      </c>
      <c r="AS1241" s="31">
        <v>49834.952491283402</v>
      </c>
      <c r="AT1241" s="31">
        <v>0</v>
      </c>
      <c r="AU1241" s="31">
        <v>0</v>
      </c>
      <c r="AV1241" s="31">
        <v>465594.35962295497</v>
      </c>
      <c r="AW1241" s="31">
        <v>10107.4558343887</v>
      </c>
      <c r="AX1241" s="31">
        <v>56231.122233390801</v>
      </c>
      <c r="AY1241" s="31">
        <v>71646.3562421799</v>
      </c>
      <c r="AZ1241" s="31">
        <v>71597.020491599993</v>
      </c>
      <c r="BA1241" s="31">
        <v>92522.926829338103</v>
      </c>
      <c r="BB1241" s="31">
        <v>0</v>
      </c>
      <c r="BC1241" s="31">
        <v>502827.16872406</v>
      </c>
      <c r="BD1241" s="31">
        <v>14543.209941268</v>
      </c>
      <c r="BE1241" s="31">
        <v>0</v>
      </c>
      <c r="BF1241" s="31">
        <v>37021.289566516898</v>
      </c>
      <c r="BG1241" s="31">
        <v>475763.73779296898</v>
      </c>
      <c r="BH1241" s="31">
        <v>16454.341048240702</v>
      </c>
      <c r="BI1241" s="31">
        <v>0</v>
      </c>
      <c r="BJ1241" s="31">
        <v>168463.11880683899</v>
      </c>
      <c r="BK1241" s="31">
        <v>1805.3838771134599</v>
      </c>
      <c r="BL1241" s="31">
        <v>1415.1920504421</v>
      </c>
      <c r="BM1241" s="31">
        <v>0</v>
      </c>
      <c r="BN1241" s="31">
        <v>0</v>
      </c>
      <c r="BO1241" s="31">
        <v>0</v>
      </c>
      <c r="BP1241" s="31">
        <v>0</v>
      </c>
      <c r="BQ1241" s="31">
        <v>0</v>
      </c>
      <c r="BR1241" s="31">
        <v>10574.3387908936</v>
      </c>
      <c r="BS1241" s="31">
        <v>34146.255990028403</v>
      </c>
      <c r="BT1241" s="31">
        <v>17818.1131229401</v>
      </c>
      <c r="BU1241" s="31">
        <v>0</v>
      </c>
      <c r="BV1241" s="31">
        <v>143091.39450836199</v>
      </c>
      <c r="BW1241" s="31">
        <v>1411.2100050598399</v>
      </c>
      <c r="BX1241" s="31">
        <v>0</v>
      </c>
      <c r="BY1241" s="31">
        <v>0</v>
      </c>
      <c r="BZ1241" s="31">
        <v>0</v>
      </c>
      <c r="CA1241" s="31">
        <v>522.99348600953795</v>
      </c>
      <c r="CB1241" s="31">
        <v>94380.917887687698</v>
      </c>
      <c r="CC1241" s="31">
        <v>798527.30828094506</v>
      </c>
      <c r="CD1241" s="31">
        <v>209751.83508300799</v>
      </c>
      <c r="CE1241" s="31">
        <v>36.703368228860199</v>
      </c>
      <c r="CF1241" s="31">
        <v>6827.58817869425</v>
      </c>
      <c r="CG1241" s="31">
        <v>51127.096089839899</v>
      </c>
      <c r="CH1241" s="31">
        <v>1411.2100050598399</v>
      </c>
      <c r="CI1241" s="31">
        <v>559.86910253763199</v>
      </c>
      <c r="CJ1241" s="31">
        <v>101225.386540413</v>
      </c>
      <c r="CK1241" s="31">
        <v>850868.857032776</v>
      </c>
      <c r="CL1241" s="31">
        <v>211909.427658081</v>
      </c>
      <c r="CM1241" s="31">
        <v>965.22458196431398</v>
      </c>
      <c r="CN1241" s="31">
        <v>240613.58105659499</v>
      </c>
      <c r="CO1241" s="31">
        <v>1328077.4507904099</v>
      </c>
      <c r="CP1241" s="31">
        <v>211909.427658081</v>
      </c>
    </row>
    <row r="1242" spans="1:94">
      <c r="A1242" s="138" t="s">
        <v>174</v>
      </c>
      <c r="B1242" s="163">
        <v>40330</v>
      </c>
      <c r="C1242" s="31">
        <v>125.448593785055</v>
      </c>
      <c r="D1242" s="31">
        <v>0</v>
      </c>
      <c r="E1242" s="31">
        <v>268.75595395639499</v>
      </c>
      <c r="F1242" s="31">
        <v>11.1994762314716</v>
      </c>
      <c r="G1242" s="31">
        <v>38.785413059871601</v>
      </c>
      <c r="H1242" s="31">
        <v>0</v>
      </c>
      <c r="I1242" s="31">
        <v>0</v>
      </c>
      <c r="J1242" s="31">
        <v>396.47273868322401</v>
      </c>
      <c r="K1242" s="31">
        <v>13.810286946012599</v>
      </c>
      <c r="L1242" s="31">
        <v>92.224484273232505</v>
      </c>
      <c r="M1242" s="31">
        <v>32.207055871374898</v>
      </c>
      <c r="N1242" s="31">
        <v>65.646497756242795</v>
      </c>
      <c r="O1242" s="31">
        <v>90.735771928913906</v>
      </c>
      <c r="P1242" s="31">
        <v>0</v>
      </c>
      <c r="Q1242" s="31">
        <v>276.091784592718</v>
      </c>
      <c r="R1242" s="31">
        <v>15.2324283993803</v>
      </c>
      <c r="S1242" s="31">
        <v>0</v>
      </c>
      <c r="T1242" s="31">
        <v>24.986859173048298</v>
      </c>
      <c r="U1242" s="31">
        <v>410.56379361078098</v>
      </c>
      <c r="V1242" s="31">
        <v>13467.6917916536</v>
      </c>
      <c r="W1242" s="31">
        <v>0</v>
      </c>
      <c r="X1242" s="31">
        <v>64887.407162666299</v>
      </c>
      <c r="Y1242" s="31">
        <v>1023.29062702507</v>
      </c>
      <c r="Z1242" s="31">
        <v>6401.8907819986298</v>
      </c>
      <c r="AA1242" s="31">
        <v>0</v>
      </c>
      <c r="AB1242" s="31">
        <v>0</v>
      </c>
      <c r="AC1242" s="31">
        <v>137610.155416489</v>
      </c>
      <c r="AD1242" s="31">
        <v>3289.3981310129202</v>
      </c>
      <c r="AE1242" s="31">
        <v>7180.1337964534796</v>
      </c>
      <c r="AF1242" s="31">
        <v>8047.0471290945998</v>
      </c>
      <c r="AG1242" s="31">
        <v>9491.6883884668405</v>
      </c>
      <c r="AH1242" s="31">
        <v>9623.4423388242703</v>
      </c>
      <c r="AI1242" s="31">
        <v>0</v>
      </c>
      <c r="AJ1242" s="31">
        <v>68857.675698280305</v>
      </c>
      <c r="AK1242" s="31">
        <v>2116.1444934606602</v>
      </c>
      <c r="AL1242" s="31">
        <v>0</v>
      </c>
      <c r="AM1242" s="31">
        <v>4432.9615889787701</v>
      </c>
      <c r="AN1242" s="31">
        <v>140942.181718826</v>
      </c>
      <c r="AO1242" s="31">
        <v>128455.076622963</v>
      </c>
      <c r="AP1242" s="31">
        <v>0</v>
      </c>
      <c r="AQ1242" s="31">
        <v>534633.55525970506</v>
      </c>
      <c r="AR1242" s="31">
        <v>10609.883514404301</v>
      </c>
      <c r="AS1242" s="31">
        <v>50813.253837585398</v>
      </c>
      <c r="AT1242" s="31">
        <v>0</v>
      </c>
      <c r="AU1242" s="31">
        <v>0</v>
      </c>
      <c r="AV1242" s="31">
        <v>478355.95988082897</v>
      </c>
      <c r="AW1242" s="31">
        <v>9713.0797752142007</v>
      </c>
      <c r="AX1242" s="31">
        <v>62516.198015212998</v>
      </c>
      <c r="AY1242" s="31">
        <v>76070.795300483704</v>
      </c>
      <c r="AZ1242" s="31">
        <v>72531.624830246001</v>
      </c>
      <c r="BA1242" s="31">
        <v>94144.151393890395</v>
      </c>
      <c r="BB1242" s="31">
        <v>0</v>
      </c>
      <c r="BC1242" s="31">
        <v>570217.40424346901</v>
      </c>
      <c r="BD1242" s="31">
        <v>18087.940175771699</v>
      </c>
      <c r="BE1242" s="31">
        <v>0</v>
      </c>
      <c r="BF1242" s="31">
        <v>34186.314291953997</v>
      </c>
      <c r="BG1242" s="31">
        <v>488205.12936401402</v>
      </c>
      <c r="BH1242" s="31">
        <v>17654.463129043601</v>
      </c>
      <c r="BI1242" s="31">
        <v>0</v>
      </c>
      <c r="BJ1242" s="31">
        <v>165883.659515381</v>
      </c>
      <c r="BK1242" s="31">
        <v>1794.3189949095199</v>
      </c>
      <c r="BL1242" s="31">
        <v>1964.8468382507599</v>
      </c>
      <c r="BM1242" s="31">
        <v>0</v>
      </c>
      <c r="BN1242" s="31">
        <v>0</v>
      </c>
      <c r="BO1242" s="31">
        <v>0</v>
      </c>
      <c r="BP1242" s="31">
        <v>0</v>
      </c>
      <c r="BQ1242" s="31">
        <v>0</v>
      </c>
      <c r="BR1242" s="31">
        <v>9175.6266286373102</v>
      </c>
      <c r="BS1242" s="31">
        <v>31745.553235054002</v>
      </c>
      <c r="BT1242" s="31">
        <v>18292.1971490383</v>
      </c>
      <c r="BU1242" s="31">
        <v>0</v>
      </c>
      <c r="BV1242" s="31">
        <v>161373.51667594901</v>
      </c>
      <c r="BW1242" s="31">
        <v>1933.58597666025</v>
      </c>
      <c r="BX1242" s="31">
        <v>0</v>
      </c>
      <c r="BY1242" s="31">
        <v>0</v>
      </c>
      <c r="BZ1242" s="31">
        <v>0</v>
      </c>
      <c r="CA1242" s="31">
        <v>533.05088172853004</v>
      </c>
      <c r="CB1242" s="31">
        <v>101412.656341553</v>
      </c>
      <c r="CC1242" s="31">
        <v>857248.03074645996</v>
      </c>
      <c r="CD1242" s="31">
        <v>220036.21283340501</v>
      </c>
      <c r="CE1242" s="31">
        <v>38.8934549065307</v>
      </c>
      <c r="CF1242" s="31">
        <v>6465.9732873439798</v>
      </c>
      <c r="CG1242" s="31">
        <v>51450.863725185402</v>
      </c>
      <c r="CH1242" s="31">
        <v>1933.58597666025</v>
      </c>
      <c r="CI1242" s="31">
        <v>571.82020231336401</v>
      </c>
      <c r="CJ1242" s="31">
        <v>107749.48088359799</v>
      </c>
      <c r="CK1242" s="31">
        <v>909738.01979064895</v>
      </c>
      <c r="CL1242" s="31">
        <v>222434.72147750901</v>
      </c>
      <c r="CM1242" s="31">
        <v>972.78273228555895</v>
      </c>
      <c r="CN1242" s="31">
        <v>249195.30694580101</v>
      </c>
      <c r="CO1242" s="31">
        <v>1400532.21905518</v>
      </c>
      <c r="CP1242" s="31">
        <v>222434.72147750901</v>
      </c>
    </row>
    <row r="1243" spans="1:94">
      <c r="A1243" s="138" t="s">
        <v>174</v>
      </c>
      <c r="B1243" s="163">
        <v>40422</v>
      </c>
      <c r="C1243" s="31">
        <v>125.192936779931</v>
      </c>
      <c r="D1243" s="31">
        <v>0</v>
      </c>
      <c r="E1243" s="31">
        <v>273.59397866204398</v>
      </c>
      <c r="F1243" s="31">
        <v>12.5125915149692</v>
      </c>
      <c r="G1243" s="31">
        <v>39.542982921004302</v>
      </c>
      <c r="H1243" s="31">
        <v>0</v>
      </c>
      <c r="I1243" s="31">
        <v>0</v>
      </c>
      <c r="J1243" s="31">
        <v>402.75745492428501</v>
      </c>
      <c r="K1243" s="31">
        <v>13.342763957218301</v>
      </c>
      <c r="L1243" s="31">
        <v>102.858805960976</v>
      </c>
      <c r="M1243" s="31">
        <v>31.671567032346498</v>
      </c>
      <c r="N1243" s="31">
        <v>61.362408704590102</v>
      </c>
      <c r="O1243" s="31">
        <v>96.094987780787093</v>
      </c>
      <c r="P1243" s="31">
        <v>0</v>
      </c>
      <c r="Q1243" s="31">
        <v>262.86082102730899</v>
      </c>
      <c r="R1243" s="31">
        <v>15.738893579691601</v>
      </c>
      <c r="S1243" s="31">
        <v>0</v>
      </c>
      <c r="T1243" s="31">
        <v>24.327529548434502</v>
      </c>
      <c r="U1243" s="31">
        <v>415.85526026412799</v>
      </c>
      <c r="V1243" s="31">
        <v>13601.8451663256</v>
      </c>
      <c r="W1243" s="31">
        <v>0</v>
      </c>
      <c r="X1243" s="31">
        <v>68134.747611045794</v>
      </c>
      <c r="Y1243" s="31">
        <v>1053.78899665177</v>
      </c>
      <c r="Z1243" s="31">
        <v>6922.6350473761604</v>
      </c>
      <c r="AA1243" s="31">
        <v>0</v>
      </c>
      <c r="AB1243" s="31">
        <v>0</v>
      </c>
      <c r="AC1243" s="31">
        <v>138797.93841552699</v>
      </c>
      <c r="AD1243" s="31">
        <v>2969.9900027215499</v>
      </c>
      <c r="AE1243" s="31">
        <v>8716.7779595851898</v>
      </c>
      <c r="AF1243" s="31">
        <v>8954.8787060975992</v>
      </c>
      <c r="AG1243" s="31">
        <v>8367.1799150705301</v>
      </c>
      <c r="AH1243" s="31">
        <v>9361.0019420385397</v>
      </c>
      <c r="AI1243" s="31">
        <v>0</v>
      </c>
      <c r="AJ1243" s="31">
        <v>68720.339215278596</v>
      </c>
      <c r="AK1243" s="31">
        <v>2387.71009376645</v>
      </c>
      <c r="AL1243" s="31">
        <v>0</v>
      </c>
      <c r="AM1243" s="31">
        <v>4379.9905678629902</v>
      </c>
      <c r="AN1243" s="31">
        <v>141853.371091843</v>
      </c>
      <c r="AO1243" s="31">
        <v>132889.61538887001</v>
      </c>
      <c r="AP1243" s="31">
        <v>0</v>
      </c>
      <c r="AQ1243" s="31">
        <v>561012.79614257801</v>
      </c>
      <c r="AR1243" s="31">
        <v>13804.950852751699</v>
      </c>
      <c r="AS1243" s="31">
        <v>54427.374757289901</v>
      </c>
      <c r="AT1243" s="31">
        <v>0</v>
      </c>
      <c r="AU1243" s="31">
        <v>0</v>
      </c>
      <c r="AV1243" s="31">
        <v>482567.37736129801</v>
      </c>
      <c r="AW1243" s="31">
        <v>8813.6857180595398</v>
      </c>
      <c r="AX1243" s="31">
        <v>79671.749876975999</v>
      </c>
      <c r="AY1243" s="31">
        <v>87008.9525871277</v>
      </c>
      <c r="AZ1243" s="31">
        <v>63998.231396675103</v>
      </c>
      <c r="BA1243" s="31">
        <v>88352.566891670198</v>
      </c>
      <c r="BB1243" s="31">
        <v>0</v>
      </c>
      <c r="BC1243" s="31">
        <v>572236.96800994896</v>
      </c>
      <c r="BD1243" s="31">
        <v>20360.999265193899</v>
      </c>
      <c r="BE1243" s="31">
        <v>0</v>
      </c>
      <c r="BF1243" s="31">
        <v>32787.192824363701</v>
      </c>
      <c r="BG1243" s="31">
        <v>490845.33552551299</v>
      </c>
      <c r="BH1243" s="31">
        <v>15383.5621913671</v>
      </c>
      <c r="BI1243" s="31">
        <v>0</v>
      </c>
      <c r="BJ1243" s="31">
        <v>162061.69059753401</v>
      </c>
      <c r="BK1243" s="31">
        <v>1758.2250259667601</v>
      </c>
      <c r="BL1243" s="31">
        <v>2216.7427743971298</v>
      </c>
      <c r="BM1243" s="31">
        <v>0</v>
      </c>
      <c r="BN1243" s="31">
        <v>0</v>
      </c>
      <c r="BO1243" s="31">
        <v>0</v>
      </c>
      <c r="BP1243" s="31">
        <v>0</v>
      </c>
      <c r="BQ1243" s="31">
        <v>0</v>
      </c>
      <c r="BR1243" s="31">
        <v>10011.4613511562</v>
      </c>
      <c r="BS1243" s="31">
        <v>30642.456339359302</v>
      </c>
      <c r="BT1243" s="31">
        <v>17151.381965398799</v>
      </c>
      <c r="BU1243" s="31">
        <v>0</v>
      </c>
      <c r="BV1243" s="31">
        <v>151173.276767731</v>
      </c>
      <c r="BW1243" s="31">
        <v>2172.0187926292401</v>
      </c>
      <c r="BX1243" s="31">
        <v>0</v>
      </c>
      <c r="BY1243" s="31">
        <v>0</v>
      </c>
      <c r="BZ1243" s="31">
        <v>0</v>
      </c>
      <c r="CA1243" s="31">
        <v>537.42594912648201</v>
      </c>
      <c r="CB1243" s="31">
        <v>103612.81645774801</v>
      </c>
      <c r="CC1243" s="31">
        <v>892301.18694305397</v>
      </c>
      <c r="CD1243" s="31">
        <v>207741.12522697399</v>
      </c>
      <c r="CE1243" s="31">
        <v>38.876913423650002</v>
      </c>
      <c r="CF1243" s="31">
        <v>6793.6453459858903</v>
      </c>
      <c r="CG1243" s="31">
        <v>52957.158986091599</v>
      </c>
      <c r="CH1243" s="31">
        <v>2172.0187926292401</v>
      </c>
      <c r="CI1243" s="31">
        <v>576.044319570065</v>
      </c>
      <c r="CJ1243" s="31">
        <v>110528.289773941</v>
      </c>
      <c r="CK1243" s="31">
        <v>945745.78884124802</v>
      </c>
      <c r="CL1243" s="31">
        <v>210142.13247871399</v>
      </c>
      <c r="CM1243" s="31">
        <v>982.63494829088404</v>
      </c>
      <c r="CN1243" s="31">
        <v>250951.17353439299</v>
      </c>
      <c r="CO1243" s="31">
        <v>1433122.9687042199</v>
      </c>
      <c r="CP1243" s="31">
        <v>210142.13247871399</v>
      </c>
    </row>
    <row r="1244" spans="1:94">
      <c r="A1244" s="138" t="s">
        <v>174</v>
      </c>
      <c r="B1244" s="163">
        <v>40513</v>
      </c>
      <c r="C1244" s="31">
        <v>138.42409558221701</v>
      </c>
      <c r="D1244" s="31">
        <v>0</v>
      </c>
      <c r="E1244" s="31">
        <v>293.21117374673503</v>
      </c>
      <c r="F1244" s="31">
        <v>9.2119897368829697</v>
      </c>
      <c r="G1244" s="31">
        <v>41.297782622743398</v>
      </c>
      <c r="H1244" s="31">
        <v>0</v>
      </c>
      <c r="I1244" s="31">
        <v>0</v>
      </c>
      <c r="J1244" s="31">
        <v>403.43951675295801</v>
      </c>
      <c r="K1244" s="31">
        <v>13.2719155544182</v>
      </c>
      <c r="L1244" s="31">
        <v>134.28927644714699</v>
      </c>
      <c r="M1244" s="31">
        <v>36.052374088671101</v>
      </c>
      <c r="N1244" s="31">
        <v>63.510025528259597</v>
      </c>
      <c r="O1244" s="31">
        <v>100.21510067954701</v>
      </c>
      <c r="P1244" s="31">
        <v>0</v>
      </c>
      <c r="Q1244" s="31">
        <v>259.45968727767502</v>
      </c>
      <c r="R1244" s="31">
        <v>17.347512596519699</v>
      </c>
      <c r="S1244" s="31">
        <v>0</v>
      </c>
      <c r="T1244" s="31">
        <v>25.1970326146111</v>
      </c>
      <c r="U1244" s="31">
        <v>416.313931919634</v>
      </c>
      <c r="V1244" s="31">
        <v>16891.257208108898</v>
      </c>
      <c r="W1244" s="31">
        <v>0</v>
      </c>
      <c r="X1244" s="31">
        <v>70452.041023254395</v>
      </c>
      <c r="Y1244" s="31">
        <v>379.38363901898299</v>
      </c>
      <c r="Z1244" s="31">
        <v>6985.9253044724501</v>
      </c>
      <c r="AA1244" s="31">
        <v>0</v>
      </c>
      <c r="AB1244" s="31">
        <v>0</v>
      </c>
      <c r="AC1244" s="31">
        <v>138777.193347931</v>
      </c>
      <c r="AD1244" s="31">
        <v>3305.6136186122899</v>
      </c>
      <c r="AE1244" s="31">
        <v>12393.7036151886</v>
      </c>
      <c r="AF1244" s="31">
        <v>10557.662822484999</v>
      </c>
      <c r="AG1244" s="31">
        <v>9037.1055713892001</v>
      </c>
      <c r="AH1244" s="31">
        <v>10379.5029952526</v>
      </c>
      <c r="AI1244" s="31">
        <v>0</v>
      </c>
      <c r="AJ1244" s="31">
        <v>64904.889697074897</v>
      </c>
      <c r="AK1244" s="31">
        <v>2765.5270608365499</v>
      </c>
      <c r="AL1244" s="31">
        <v>0</v>
      </c>
      <c r="AM1244" s="31">
        <v>4111.5514418482799</v>
      </c>
      <c r="AN1244" s="31">
        <v>141878.17545890799</v>
      </c>
      <c r="AO1244" s="31">
        <v>161546.303411484</v>
      </c>
      <c r="AP1244" s="31">
        <v>0</v>
      </c>
      <c r="AQ1244" s="31">
        <v>573433.59793090797</v>
      </c>
      <c r="AR1244" s="31">
        <v>5040.2637445330602</v>
      </c>
      <c r="AS1244" s="31">
        <v>55071.055115222902</v>
      </c>
      <c r="AT1244" s="31">
        <v>0</v>
      </c>
      <c r="AU1244" s="31">
        <v>0</v>
      </c>
      <c r="AV1244" s="31">
        <v>487448.59244155901</v>
      </c>
      <c r="AW1244" s="31">
        <v>9929.7504324913007</v>
      </c>
      <c r="AX1244" s="31">
        <v>109970.732622147</v>
      </c>
      <c r="AY1244" s="31">
        <v>103159.120410919</v>
      </c>
      <c r="AZ1244" s="31">
        <v>68623.963067054705</v>
      </c>
      <c r="BA1244" s="31">
        <v>95709.583562850996</v>
      </c>
      <c r="BB1244" s="31">
        <v>0</v>
      </c>
      <c r="BC1244" s="31">
        <v>528476.83681488002</v>
      </c>
      <c r="BD1244" s="31">
        <v>21831.638201236699</v>
      </c>
      <c r="BE1244" s="31">
        <v>0</v>
      </c>
      <c r="BF1244" s="31">
        <v>31115.802890062299</v>
      </c>
      <c r="BG1244" s="31">
        <v>497449.358074188</v>
      </c>
      <c r="BH1244" s="31">
        <v>18518.6915915012</v>
      </c>
      <c r="BI1244" s="31">
        <v>0</v>
      </c>
      <c r="BJ1244" s="31">
        <v>166785.83175277701</v>
      </c>
      <c r="BK1244" s="31">
        <v>633.56586723774706</v>
      </c>
      <c r="BL1244" s="31">
        <v>2266.8275663852701</v>
      </c>
      <c r="BM1244" s="31">
        <v>0</v>
      </c>
      <c r="BN1244" s="31">
        <v>0</v>
      </c>
      <c r="BO1244" s="31">
        <v>0</v>
      </c>
      <c r="BP1244" s="31">
        <v>0</v>
      </c>
      <c r="BQ1244" s="31">
        <v>0</v>
      </c>
      <c r="BR1244" s="31">
        <v>11758.659621238699</v>
      </c>
      <c r="BS1244" s="31">
        <v>35036.449376583099</v>
      </c>
      <c r="BT1244" s="31">
        <v>19047.221085786801</v>
      </c>
      <c r="BU1244" s="31">
        <v>0</v>
      </c>
      <c r="BV1244" s="31">
        <v>145283.00759315499</v>
      </c>
      <c r="BW1244" s="31">
        <v>2383.0996998548499</v>
      </c>
      <c r="BX1244" s="31">
        <v>0</v>
      </c>
      <c r="BY1244" s="31">
        <v>0</v>
      </c>
      <c r="BZ1244" s="31">
        <v>0</v>
      </c>
      <c r="CA1244" s="31">
        <v>588.09601616114401</v>
      </c>
      <c r="CB1244" s="31">
        <v>108594.516085625</v>
      </c>
      <c r="CC1244" s="31">
        <v>918052.148674011</v>
      </c>
      <c r="CD1244" s="31">
        <v>209191.191511154</v>
      </c>
      <c r="CE1244" s="31">
        <v>41.271553022787003</v>
      </c>
      <c r="CF1244" s="31">
        <v>6869.2327282428696</v>
      </c>
      <c r="CG1244" s="31">
        <v>54372.360986709602</v>
      </c>
      <c r="CH1244" s="31">
        <v>2383.0996998548499</v>
      </c>
      <c r="CI1244" s="31">
        <v>629.725489534438</v>
      </c>
      <c r="CJ1244" s="31">
        <v>115495.78764152501</v>
      </c>
      <c r="CK1244" s="31">
        <v>969548.00245666504</v>
      </c>
      <c r="CL1244" s="31">
        <v>210098.10204696699</v>
      </c>
      <c r="CM1244" s="31">
        <v>1039.8938035368899</v>
      </c>
      <c r="CN1244" s="31">
        <v>257610.45491599999</v>
      </c>
      <c r="CO1244" s="31">
        <v>1467213.84390259</v>
      </c>
      <c r="CP1244" s="31">
        <v>210098.10204696699</v>
      </c>
    </row>
    <row r="1245" spans="1:94">
      <c r="A1245" s="138" t="s">
        <v>174</v>
      </c>
      <c r="B1245" s="163">
        <v>40603</v>
      </c>
      <c r="C1245" s="31">
        <v>132.03322139941201</v>
      </c>
      <c r="D1245" s="31">
        <v>0</v>
      </c>
      <c r="E1245" s="31">
        <v>294.148373793811</v>
      </c>
      <c r="F1245" s="31">
        <v>8.9628197302809003</v>
      </c>
      <c r="G1245" s="31">
        <v>40.953465648926802</v>
      </c>
      <c r="H1245" s="31">
        <v>0</v>
      </c>
      <c r="I1245" s="31">
        <v>0</v>
      </c>
      <c r="J1245" s="31">
        <v>410.20334459096199</v>
      </c>
      <c r="K1245" s="31">
        <v>13.770481256186001</v>
      </c>
      <c r="L1245" s="31">
        <v>211.172164879739</v>
      </c>
      <c r="M1245" s="31">
        <v>37.998747834004497</v>
      </c>
      <c r="N1245" s="31">
        <v>62.559633459430202</v>
      </c>
      <c r="O1245" s="31">
        <v>0</v>
      </c>
      <c r="P1245" s="31">
        <v>0</v>
      </c>
      <c r="Q1245" s="31">
        <v>278.12234067916899</v>
      </c>
      <c r="R1245" s="31">
        <v>0</v>
      </c>
      <c r="S1245" s="31">
        <v>0</v>
      </c>
      <c r="T1245" s="31">
        <v>40.503956570290001</v>
      </c>
      <c r="U1245" s="31">
        <v>424.48152628168498</v>
      </c>
      <c r="V1245" s="31">
        <v>15233.979882359499</v>
      </c>
      <c r="W1245" s="31">
        <v>0</v>
      </c>
      <c r="X1245" s="31">
        <v>71646.150822639494</v>
      </c>
      <c r="Y1245" s="31">
        <v>159.86909904517199</v>
      </c>
      <c r="Z1245" s="31">
        <v>6958.7427484393102</v>
      </c>
      <c r="AA1245" s="31">
        <v>0</v>
      </c>
      <c r="AB1245" s="31">
        <v>0</v>
      </c>
      <c r="AC1245" s="31">
        <v>141158.91042327901</v>
      </c>
      <c r="AD1245" s="31">
        <v>3688.6338393986198</v>
      </c>
      <c r="AE1245" s="31">
        <v>23677.794291734699</v>
      </c>
      <c r="AF1245" s="31">
        <v>9948.9049978256207</v>
      </c>
      <c r="AG1245" s="31">
        <v>8855.6902537345904</v>
      </c>
      <c r="AH1245" s="31" t="s">
        <v>177</v>
      </c>
      <c r="AI1245" s="31">
        <v>0</v>
      </c>
      <c r="AJ1245" s="31">
        <v>69574.2675170898</v>
      </c>
      <c r="AK1245" s="31">
        <v>0</v>
      </c>
      <c r="AL1245" s="31">
        <v>0</v>
      </c>
      <c r="AM1245" s="31">
        <v>7085.1096007823899</v>
      </c>
      <c r="AN1245" s="31">
        <v>144905.027784348</v>
      </c>
      <c r="AO1245" s="31">
        <v>147397.67696189901</v>
      </c>
      <c r="AP1245" s="31">
        <v>0</v>
      </c>
      <c r="AQ1245" s="31">
        <v>592295.82347106899</v>
      </c>
      <c r="AR1245" s="31">
        <v>2284.8954396843901</v>
      </c>
      <c r="AS1245" s="31">
        <v>55541.301709175103</v>
      </c>
      <c r="AT1245" s="31">
        <v>0</v>
      </c>
      <c r="AU1245" s="31">
        <v>0</v>
      </c>
      <c r="AV1245" s="31">
        <v>504651.42415618902</v>
      </c>
      <c r="AW1245" s="31">
        <v>11164.2606812716</v>
      </c>
      <c r="AX1245" s="31">
        <v>210248.09253692601</v>
      </c>
      <c r="AY1245" s="31">
        <v>97336.563984870896</v>
      </c>
      <c r="AZ1245" s="31">
        <v>65653.019077300996</v>
      </c>
      <c r="BA1245" s="31">
        <v>0</v>
      </c>
      <c r="BB1245" s="31">
        <v>0</v>
      </c>
      <c r="BC1245" s="31">
        <v>585824.95465087902</v>
      </c>
      <c r="BD1245" s="31">
        <v>0</v>
      </c>
      <c r="BE1245" s="31">
        <v>0</v>
      </c>
      <c r="BF1245" s="31">
        <v>57370.694158554099</v>
      </c>
      <c r="BG1245" s="31">
        <v>516042.632083893</v>
      </c>
      <c r="BH1245" s="31">
        <v>5139.9350664019603</v>
      </c>
      <c r="BI1245" s="31">
        <v>0</v>
      </c>
      <c r="BJ1245" s="31">
        <v>169923.55072403001</v>
      </c>
      <c r="BK1245" s="31">
        <v>107.819633755833</v>
      </c>
      <c r="BL1245" s="31">
        <v>0</v>
      </c>
      <c r="BM1245" s="31">
        <v>0</v>
      </c>
      <c r="BN1245" s="31">
        <v>0</v>
      </c>
      <c r="BO1245" s="31">
        <v>0</v>
      </c>
      <c r="BP1245" s="31">
        <v>0</v>
      </c>
      <c r="BQ1245" s="31">
        <v>0</v>
      </c>
      <c r="BR1245" s="31">
        <v>12604.945977449401</v>
      </c>
      <c r="BS1245" s="31">
        <v>35353.947997570001</v>
      </c>
      <c r="BT1245" s="31">
        <v>0</v>
      </c>
      <c r="BU1245" s="31">
        <v>0</v>
      </c>
      <c r="BV1245" s="31">
        <v>153026.30007171599</v>
      </c>
      <c r="BW1245" s="31">
        <v>0</v>
      </c>
      <c r="BX1245" s="31">
        <v>0</v>
      </c>
      <c r="BY1245" s="31">
        <v>0</v>
      </c>
      <c r="BZ1245" s="31">
        <v>0</v>
      </c>
      <c r="CA1245" s="31">
        <v>589.64980479329802</v>
      </c>
      <c r="CB1245" s="31">
        <v>113606.13090228999</v>
      </c>
      <c r="CC1245" s="31">
        <v>967334.06555175805</v>
      </c>
      <c r="CD1245" s="31">
        <v>204600.486211777</v>
      </c>
      <c r="CE1245" s="31">
        <v>41.447657889220899</v>
      </c>
      <c r="CF1245" s="31">
        <v>7082.6245178580302</v>
      </c>
      <c r="CG1245" s="31">
        <v>56617.866771697998</v>
      </c>
      <c r="CH1245" s="31">
        <v>0</v>
      </c>
      <c r="CI1245" s="31">
        <v>630.91591913253103</v>
      </c>
      <c r="CJ1245" s="31">
        <v>120688.023228645</v>
      </c>
      <c r="CK1245" s="31">
        <v>1025718.04286194</v>
      </c>
      <c r="CL1245" s="31">
        <v>205229.69859886201</v>
      </c>
      <c r="CM1245" s="31">
        <v>1051.34141363204</v>
      </c>
      <c r="CN1245" s="31">
        <v>266975.462345123</v>
      </c>
      <c r="CO1245" s="31">
        <v>1544998.6185455299</v>
      </c>
      <c r="CP1245" s="31">
        <v>205229.69859886201</v>
      </c>
    </row>
    <row r="1246" spans="1:94">
      <c r="A1246" s="138" t="s">
        <v>174</v>
      </c>
      <c r="B1246" s="163">
        <v>40695</v>
      </c>
      <c r="C1246" s="31">
        <v>135.48690807260601</v>
      </c>
      <c r="D1246" s="31">
        <v>0</v>
      </c>
      <c r="E1246" s="31">
        <v>292.14907769486302</v>
      </c>
      <c r="F1246" s="31">
        <v>13.5189861775143</v>
      </c>
      <c r="G1246" s="31">
        <v>41.481360180769101</v>
      </c>
      <c r="H1246" s="31">
        <v>0</v>
      </c>
      <c r="I1246" s="31">
        <v>0</v>
      </c>
      <c r="J1246" s="31">
        <v>408.08247437700601</v>
      </c>
      <c r="K1246" s="31">
        <v>13.501586295431499</v>
      </c>
      <c r="L1246" s="31">
        <v>222.66482999548299</v>
      </c>
      <c r="M1246" s="31">
        <v>36.553342666942598</v>
      </c>
      <c r="N1246" s="31">
        <v>62.964779561385498</v>
      </c>
      <c r="O1246" s="31">
        <v>0</v>
      </c>
      <c r="P1246" s="31">
        <v>0</v>
      </c>
      <c r="Q1246" s="31">
        <v>271.29088264703802</v>
      </c>
      <c r="R1246" s="31">
        <v>0</v>
      </c>
      <c r="S1246" s="31">
        <v>0</v>
      </c>
      <c r="T1246" s="31">
        <v>41.679504727944703</v>
      </c>
      <c r="U1246" s="31">
        <v>421.649909868836</v>
      </c>
      <c r="V1246" s="31">
        <v>15612.539942383801</v>
      </c>
      <c r="W1246" s="31">
        <v>0</v>
      </c>
      <c r="X1246" s="31">
        <v>70001.349192619295</v>
      </c>
      <c r="Y1246" s="31">
        <v>340.95252222940297</v>
      </c>
      <c r="Z1246" s="31">
        <v>7493.4371374249504</v>
      </c>
      <c r="AA1246" s="31">
        <v>0</v>
      </c>
      <c r="AB1246" s="31">
        <v>0</v>
      </c>
      <c r="AC1246" s="31">
        <v>140110.388669968</v>
      </c>
      <c r="AD1246" s="31">
        <v>3751.7965210378202</v>
      </c>
      <c r="AE1246" s="31">
        <v>25704.545428276098</v>
      </c>
      <c r="AF1246" s="31">
        <v>9721.3619772195798</v>
      </c>
      <c r="AG1246" s="31">
        <v>8150.9130871892003</v>
      </c>
      <c r="AH1246" s="31" t="s">
        <v>177</v>
      </c>
      <c r="AI1246" s="31">
        <v>0</v>
      </c>
      <c r="AJ1246" s="31">
        <v>66738.2247085571</v>
      </c>
      <c r="AK1246" s="31">
        <v>0</v>
      </c>
      <c r="AL1246" s="31">
        <v>0</v>
      </c>
      <c r="AM1246" s="31">
        <v>7549.5777470469502</v>
      </c>
      <c r="AN1246" s="31">
        <v>143998.164819717</v>
      </c>
      <c r="AO1246" s="31">
        <v>155936.56868362401</v>
      </c>
      <c r="AP1246" s="31">
        <v>0</v>
      </c>
      <c r="AQ1246" s="31">
        <v>580652.20943450904</v>
      </c>
      <c r="AR1246" s="31">
        <v>4852.4691143631899</v>
      </c>
      <c r="AS1246" s="31">
        <v>60024.297368526502</v>
      </c>
      <c r="AT1246" s="31">
        <v>0</v>
      </c>
      <c r="AU1246" s="31">
        <v>0</v>
      </c>
      <c r="AV1246" s="31">
        <v>501903.89332199103</v>
      </c>
      <c r="AW1246" s="31">
        <v>11427.3186985254</v>
      </c>
      <c r="AX1246" s="31">
        <v>230531.09141922</v>
      </c>
      <c r="AY1246" s="31">
        <v>96808.981910705596</v>
      </c>
      <c r="AZ1246" s="31">
        <v>62353.771699905403</v>
      </c>
      <c r="BA1246" s="31">
        <v>0</v>
      </c>
      <c r="BB1246" s="31">
        <v>0</v>
      </c>
      <c r="BC1246" s="31">
        <v>561255.76078033401</v>
      </c>
      <c r="BD1246" s="31">
        <v>0</v>
      </c>
      <c r="BE1246" s="31">
        <v>0</v>
      </c>
      <c r="BF1246" s="31">
        <v>60536.838967800097</v>
      </c>
      <c r="BG1246" s="31">
        <v>513758.075546265</v>
      </c>
      <c r="BH1246" s="31">
        <v>4860.7172987461099</v>
      </c>
      <c r="BI1246" s="31">
        <v>0</v>
      </c>
      <c r="BJ1246" s="31">
        <v>169754.906665802</v>
      </c>
      <c r="BK1246" s="31">
        <v>107.681748859584</v>
      </c>
      <c r="BL1246" s="31">
        <v>0</v>
      </c>
      <c r="BM1246" s="31">
        <v>0</v>
      </c>
      <c r="BN1246" s="31">
        <v>0</v>
      </c>
      <c r="BO1246" s="31">
        <v>0</v>
      </c>
      <c r="BP1246" s="31">
        <v>0</v>
      </c>
      <c r="BQ1246" s="31">
        <v>0</v>
      </c>
      <c r="BR1246" s="31">
        <v>12083.439442277</v>
      </c>
      <c r="BS1246" s="31">
        <v>36988.087221145601</v>
      </c>
      <c r="BT1246" s="31">
        <v>0</v>
      </c>
      <c r="BU1246" s="31">
        <v>0</v>
      </c>
      <c r="BV1246" s="31">
        <v>152891.80809402501</v>
      </c>
      <c r="BW1246" s="31">
        <v>0</v>
      </c>
      <c r="BX1246" s="31">
        <v>0</v>
      </c>
      <c r="BY1246" s="31">
        <v>0</v>
      </c>
      <c r="BZ1246" s="31">
        <v>0</v>
      </c>
      <c r="CA1246" s="31">
        <v>575.82832576334499</v>
      </c>
      <c r="CB1246" s="31">
        <v>109287.94058513601</v>
      </c>
      <c r="CC1246" s="31">
        <v>939170.94257354701</v>
      </c>
      <c r="CD1246" s="31">
        <v>201401.382696152</v>
      </c>
      <c r="CE1246" s="31">
        <v>41.4861671724357</v>
      </c>
      <c r="CF1246" s="31">
        <v>7594.8244261741602</v>
      </c>
      <c r="CG1246" s="31">
        <v>60913.476507663698</v>
      </c>
      <c r="CH1246" s="31">
        <v>0</v>
      </c>
      <c r="CI1246" s="31">
        <v>617.37158327549696</v>
      </c>
      <c r="CJ1246" s="31">
        <v>116737.977415085</v>
      </c>
      <c r="CK1246" s="31">
        <v>1001108.66273499</v>
      </c>
      <c r="CL1246" s="31">
        <v>201806.182876587</v>
      </c>
      <c r="CM1246" s="31">
        <v>1029.9309019893401</v>
      </c>
      <c r="CN1246" s="31">
        <v>261203.86293411301</v>
      </c>
      <c r="CO1246" s="31">
        <v>1517676.59698486</v>
      </c>
      <c r="CP1246" s="31">
        <v>201806.182876587</v>
      </c>
    </row>
    <row r="1247" spans="1:94">
      <c r="A1247" s="138" t="s">
        <v>174</v>
      </c>
      <c r="B1247" s="163">
        <v>40787</v>
      </c>
      <c r="C1247" s="31">
        <v>137.45667772367599</v>
      </c>
      <c r="D1247" s="31">
        <v>0</v>
      </c>
      <c r="E1247" s="31">
        <v>330.80954169854499</v>
      </c>
      <c r="F1247" s="31">
        <v>11.643653654376999</v>
      </c>
      <c r="G1247" s="31">
        <v>44.706358841154703</v>
      </c>
      <c r="H1247" s="31">
        <v>0</v>
      </c>
      <c r="I1247" s="31">
        <v>0</v>
      </c>
      <c r="J1247" s="31">
        <v>403.76623865962</v>
      </c>
      <c r="K1247" s="31">
        <v>13.312219562707501</v>
      </c>
      <c r="L1247" s="31">
        <v>258.26204108446802</v>
      </c>
      <c r="M1247" s="31">
        <v>36.3953840760514</v>
      </c>
      <c r="N1247" s="31">
        <v>61.520308188162701</v>
      </c>
      <c r="O1247" s="31">
        <v>0</v>
      </c>
      <c r="P1247" s="31">
        <v>0</v>
      </c>
      <c r="Q1247" s="31">
        <v>267.67446279525802</v>
      </c>
      <c r="R1247" s="31">
        <v>0</v>
      </c>
      <c r="S1247" s="31">
        <v>0</v>
      </c>
      <c r="T1247" s="31">
        <v>44.227126980200403</v>
      </c>
      <c r="U1247" s="31">
        <v>417.05042538046803</v>
      </c>
      <c r="V1247" s="31">
        <v>15155.2009657621</v>
      </c>
      <c r="W1247" s="31">
        <v>0</v>
      </c>
      <c r="X1247" s="31">
        <v>81182.548324585005</v>
      </c>
      <c r="Y1247" s="31">
        <v>454.76776752620901</v>
      </c>
      <c r="Z1247" s="31">
        <v>7211.7265929579698</v>
      </c>
      <c r="AA1247" s="31">
        <v>0</v>
      </c>
      <c r="AB1247" s="31">
        <v>0</v>
      </c>
      <c r="AC1247" s="31">
        <v>138113.87497901899</v>
      </c>
      <c r="AD1247" s="31">
        <v>4873.4384750723802</v>
      </c>
      <c r="AE1247" s="31">
        <v>32486.611845016501</v>
      </c>
      <c r="AF1247" s="31">
        <v>9330.8962906599008</v>
      </c>
      <c r="AG1247" s="31">
        <v>8548.9412539005298</v>
      </c>
      <c r="AH1247" s="31" t="s">
        <v>177</v>
      </c>
      <c r="AI1247" s="31">
        <v>0</v>
      </c>
      <c r="AJ1247" s="31">
        <v>69943.094122886701</v>
      </c>
      <c r="AK1247" s="31">
        <v>0</v>
      </c>
      <c r="AL1247" s="31">
        <v>0</v>
      </c>
      <c r="AM1247" s="31">
        <v>7216.5657438635799</v>
      </c>
      <c r="AN1247" s="31">
        <v>142907.79745674101</v>
      </c>
      <c r="AO1247" s="31">
        <v>141818.50302124</v>
      </c>
      <c r="AP1247" s="31">
        <v>0</v>
      </c>
      <c r="AQ1247" s="31">
        <v>656434.21631622303</v>
      </c>
      <c r="AR1247" s="31">
        <v>4982.1441396474802</v>
      </c>
      <c r="AS1247" s="31">
        <v>58017.651541233099</v>
      </c>
      <c r="AT1247" s="31">
        <v>0</v>
      </c>
      <c r="AU1247" s="31">
        <v>0</v>
      </c>
      <c r="AV1247" s="31">
        <v>498612.01370239299</v>
      </c>
      <c r="AW1247" s="31">
        <v>14953.785544156999</v>
      </c>
      <c r="AX1247" s="31">
        <v>269565.93521499599</v>
      </c>
      <c r="AY1247" s="31">
        <v>88410.689275741606</v>
      </c>
      <c r="AZ1247" s="31">
        <v>63862.789723873102</v>
      </c>
      <c r="BA1247" s="31">
        <v>0</v>
      </c>
      <c r="BB1247" s="31">
        <v>0</v>
      </c>
      <c r="BC1247" s="31">
        <v>576305.99166870106</v>
      </c>
      <c r="BD1247" s="31">
        <v>0</v>
      </c>
      <c r="BE1247" s="31">
        <v>0</v>
      </c>
      <c r="BF1247" s="31">
        <v>58165.452955246001</v>
      </c>
      <c r="BG1247" s="31">
        <v>512545.73908996599</v>
      </c>
      <c r="BH1247" s="31">
        <v>4287.5894641876203</v>
      </c>
      <c r="BI1247" s="31">
        <v>0</v>
      </c>
      <c r="BJ1247" s="31">
        <v>173333.43079757699</v>
      </c>
      <c r="BK1247" s="31">
        <v>518.22722110152199</v>
      </c>
      <c r="BL1247" s="31">
        <v>0</v>
      </c>
      <c r="BM1247" s="31">
        <v>0</v>
      </c>
      <c r="BN1247" s="31">
        <v>0</v>
      </c>
      <c r="BO1247" s="31">
        <v>0</v>
      </c>
      <c r="BP1247" s="31">
        <v>0</v>
      </c>
      <c r="BQ1247" s="31">
        <v>0</v>
      </c>
      <c r="BR1247" s="31">
        <v>11421.3861795664</v>
      </c>
      <c r="BS1247" s="31">
        <v>37818.281983852401</v>
      </c>
      <c r="BT1247" s="31">
        <v>0</v>
      </c>
      <c r="BU1247" s="31">
        <v>0</v>
      </c>
      <c r="BV1247" s="31">
        <v>157701.72916030901</v>
      </c>
      <c r="BW1247" s="31">
        <v>0</v>
      </c>
      <c r="BX1247" s="31">
        <v>0</v>
      </c>
      <c r="BY1247" s="31">
        <v>0</v>
      </c>
      <c r="BZ1247" s="31">
        <v>0</v>
      </c>
      <c r="CA1247" s="31">
        <v>618.73852387070701</v>
      </c>
      <c r="CB1247" s="31">
        <v>120050.25587463399</v>
      </c>
      <c r="CC1247" s="31">
        <v>997559.97477722203</v>
      </c>
      <c r="CD1247" s="31">
        <v>205907.93042564401</v>
      </c>
      <c r="CE1247" s="31">
        <v>44.253414397127898</v>
      </c>
      <c r="CF1247" s="31">
        <v>7115.4226305484799</v>
      </c>
      <c r="CG1247" s="31">
        <v>56839.662935257002</v>
      </c>
      <c r="CH1247" s="31">
        <v>0</v>
      </c>
      <c r="CI1247" s="31">
        <v>662.61458154767797</v>
      </c>
      <c r="CJ1247" s="31">
        <v>127330.553215027</v>
      </c>
      <c r="CK1247" s="31">
        <v>1054327.98135376</v>
      </c>
      <c r="CL1247" s="31">
        <v>206029.75672149699</v>
      </c>
      <c r="CM1247" s="31">
        <v>1073.0459051579201</v>
      </c>
      <c r="CN1247" s="31">
        <v>267937.38742828398</v>
      </c>
      <c r="CO1247" s="31">
        <v>1562019.25944519</v>
      </c>
      <c r="CP1247" s="31">
        <v>206029.75672149699</v>
      </c>
    </row>
    <row r="1248" spans="1:94">
      <c r="A1248" s="138" t="s">
        <v>174</v>
      </c>
      <c r="B1248" s="163">
        <v>40878</v>
      </c>
      <c r="C1248" s="31">
        <v>139.90854039974499</v>
      </c>
      <c r="D1248" s="31">
        <v>0</v>
      </c>
      <c r="E1248" s="31">
        <v>323.19954647123802</v>
      </c>
      <c r="F1248" s="31">
        <v>10.2245339051588</v>
      </c>
      <c r="G1248" s="31">
        <v>46.4670496415347</v>
      </c>
      <c r="H1248" s="31">
        <v>0</v>
      </c>
      <c r="I1248" s="31">
        <v>0</v>
      </c>
      <c r="J1248" s="31">
        <v>401.03594635054498</v>
      </c>
      <c r="K1248" s="31">
        <v>14.6209093908546</v>
      </c>
      <c r="L1248" s="31">
        <v>254.8228015434</v>
      </c>
      <c r="M1248" s="31">
        <v>36.152079517487401</v>
      </c>
      <c r="N1248" s="31">
        <v>59.8628425314091</v>
      </c>
      <c r="O1248" s="31">
        <v>0</v>
      </c>
      <c r="P1248" s="31">
        <v>0</v>
      </c>
      <c r="Q1248" s="31">
        <v>254.104801675305</v>
      </c>
      <c r="R1248" s="31">
        <v>0</v>
      </c>
      <c r="S1248" s="31">
        <v>0</v>
      </c>
      <c r="T1248" s="31">
        <v>47.328856744337799</v>
      </c>
      <c r="U1248" s="31">
        <v>414.76514653116499</v>
      </c>
      <c r="V1248" s="31">
        <v>15571.6706629992</v>
      </c>
      <c r="W1248" s="31">
        <v>0</v>
      </c>
      <c r="X1248" s="31">
        <v>72074.589010238604</v>
      </c>
      <c r="Y1248" s="31">
        <v>505.61948781088</v>
      </c>
      <c r="Z1248" s="31">
        <v>7532.77110958099</v>
      </c>
      <c r="AA1248" s="31">
        <v>0</v>
      </c>
      <c r="AB1248" s="31">
        <v>0</v>
      </c>
      <c r="AC1248" s="31">
        <v>135442.30525779701</v>
      </c>
      <c r="AD1248" s="31">
        <v>4801.5881012678101</v>
      </c>
      <c r="AE1248" s="31">
        <v>27321.275806426998</v>
      </c>
      <c r="AF1248" s="31">
        <v>9522.91083276272</v>
      </c>
      <c r="AG1248" s="31">
        <v>8261.5383909940701</v>
      </c>
      <c r="AH1248" s="31" t="s">
        <v>177</v>
      </c>
      <c r="AI1248" s="31">
        <v>0</v>
      </c>
      <c r="AJ1248" s="31">
        <v>75660.025019645705</v>
      </c>
      <c r="AK1248" s="31">
        <v>0</v>
      </c>
      <c r="AL1248" s="31">
        <v>0</v>
      </c>
      <c r="AM1248" s="31">
        <v>7338.0071129798898</v>
      </c>
      <c r="AN1248" s="31">
        <v>140082.70396995501</v>
      </c>
      <c r="AO1248" s="31">
        <v>146395.26318359401</v>
      </c>
      <c r="AP1248" s="31">
        <v>0</v>
      </c>
      <c r="AQ1248" s="31">
        <v>608371.65476226795</v>
      </c>
      <c r="AR1248" s="31">
        <v>7533.1082085370999</v>
      </c>
      <c r="AS1248" s="31">
        <v>62368.518667697899</v>
      </c>
      <c r="AT1248" s="31">
        <v>0</v>
      </c>
      <c r="AU1248" s="31">
        <v>0</v>
      </c>
      <c r="AV1248" s="31">
        <v>488994.68689346302</v>
      </c>
      <c r="AW1248" s="31">
        <v>14886.4276320934</v>
      </c>
      <c r="AX1248" s="31">
        <v>237983.52012062099</v>
      </c>
      <c r="AY1248" s="31">
        <v>92708.819151878401</v>
      </c>
      <c r="AZ1248" s="31">
        <v>63465.088221073202</v>
      </c>
      <c r="BA1248" s="31">
        <v>0</v>
      </c>
      <c r="BB1248" s="31">
        <v>0</v>
      </c>
      <c r="BC1248" s="31">
        <v>672001.14179992699</v>
      </c>
      <c r="BD1248" s="31">
        <v>0</v>
      </c>
      <c r="BE1248" s="31">
        <v>0</v>
      </c>
      <c r="BF1248" s="31">
        <v>59622.571832656897</v>
      </c>
      <c r="BG1248" s="31">
        <v>504003.41182708699</v>
      </c>
      <c r="BH1248" s="31">
        <v>5332.1456516981098</v>
      </c>
      <c r="BI1248" s="31">
        <v>0</v>
      </c>
      <c r="BJ1248" s="31">
        <v>171705.25308036801</v>
      </c>
      <c r="BK1248" s="31">
        <v>571.14491759985697</v>
      </c>
      <c r="BL1248" s="31">
        <v>0</v>
      </c>
      <c r="BM1248" s="31">
        <v>0</v>
      </c>
      <c r="BN1248" s="31">
        <v>0</v>
      </c>
      <c r="BO1248" s="31">
        <v>0</v>
      </c>
      <c r="BP1248" s="31">
        <v>0</v>
      </c>
      <c r="BQ1248" s="31">
        <v>0</v>
      </c>
      <c r="BR1248" s="31">
        <v>11172.4262681007</v>
      </c>
      <c r="BS1248" s="31">
        <v>40508.861344814301</v>
      </c>
      <c r="BT1248" s="31">
        <v>0</v>
      </c>
      <c r="BU1248" s="31">
        <v>0</v>
      </c>
      <c r="BV1248" s="31">
        <v>157700.84267234799</v>
      </c>
      <c r="BW1248" s="31">
        <v>0</v>
      </c>
      <c r="BX1248" s="31">
        <v>0</v>
      </c>
      <c r="BY1248" s="31">
        <v>0</v>
      </c>
      <c r="BZ1248" s="31">
        <v>0</v>
      </c>
      <c r="CA1248" s="31">
        <v>631.655605316162</v>
      </c>
      <c r="CB1248" s="31">
        <v>121403.503740311</v>
      </c>
      <c r="CC1248" s="31">
        <v>1079618.12432861</v>
      </c>
      <c r="CD1248" s="31">
        <v>207931.908723831</v>
      </c>
      <c r="CE1248" s="31">
        <v>46.702693564817302</v>
      </c>
      <c r="CF1248" s="31">
        <v>7359.6776131391498</v>
      </c>
      <c r="CG1248" s="31">
        <v>61134.254681110397</v>
      </c>
      <c r="CH1248" s="31">
        <v>0</v>
      </c>
      <c r="CI1248" s="31">
        <v>679.25114834308602</v>
      </c>
      <c r="CJ1248" s="31">
        <v>128814.059286118</v>
      </c>
      <c r="CK1248" s="31">
        <v>1138485.8985290499</v>
      </c>
      <c r="CL1248" s="31">
        <v>206785.545846939</v>
      </c>
      <c r="CM1248" s="31">
        <v>1084.50825604796</v>
      </c>
      <c r="CN1248" s="31">
        <v>269972.76510238601</v>
      </c>
      <c r="CO1248" s="31">
        <v>1642978.83526611</v>
      </c>
      <c r="CP1248" s="31">
        <v>206785.545846939</v>
      </c>
    </row>
    <row r="1249" spans="1:94">
      <c r="A1249" s="138" t="s">
        <v>174</v>
      </c>
      <c r="B1249" s="163">
        <v>40969</v>
      </c>
      <c r="C1249" s="31">
        <v>139.873833356425</v>
      </c>
      <c r="D1249" s="31">
        <v>0</v>
      </c>
      <c r="E1249" s="31">
        <v>330.72216941788798</v>
      </c>
      <c r="F1249" s="31">
        <v>11.873924160609</v>
      </c>
      <c r="G1249" s="31">
        <v>42.988688698504099</v>
      </c>
      <c r="H1249" s="31">
        <v>0</v>
      </c>
      <c r="I1249" s="31">
        <v>0</v>
      </c>
      <c r="J1249" s="31">
        <v>400.74709005653898</v>
      </c>
      <c r="K1249" s="31">
        <v>12.8520894427784</v>
      </c>
      <c r="L1249" s="31">
        <v>267.29103679582499</v>
      </c>
      <c r="M1249" s="31">
        <v>36.807973160874099</v>
      </c>
      <c r="N1249" s="31">
        <v>64.708153703250005</v>
      </c>
      <c r="O1249" s="31">
        <v>0</v>
      </c>
      <c r="P1249" s="31">
        <v>0</v>
      </c>
      <c r="Q1249" s="31">
        <v>285.05971451103699</v>
      </c>
      <c r="R1249" s="31">
        <v>0</v>
      </c>
      <c r="S1249" s="31">
        <v>0</v>
      </c>
      <c r="T1249" s="31">
        <v>42.449266260024203</v>
      </c>
      <c r="U1249" s="31">
        <v>414.46285672113299</v>
      </c>
      <c r="V1249" s="31">
        <v>14480.6191744804</v>
      </c>
      <c r="W1249" s="31">
        <v>0</v>
      </c>
      <c r="X1249" s="31">
        <v>77690.161365509004</v>
      </c>
      <c r="Y1249" s="31">
        <v>509.51645527780101</v>
      </c>
      <c r="Z1249" s="31">
        <v>6878.4379070401201</v>
      </c>
      <c r="AA1249" s="31">
        <v>0</v>
      </c>
      <c r="AB1249" s="31">
        <v>0</v>
      </c>
      <c r="AC1249" s="31">
        <v>134581.70112991301</v>
      </c>
      <c r="AD1249" s="31">
        <v>3902.4083246290702</v>
      </c>
      <c r="AE1249" s="31">
        <v>30809.229355573701</v>
      </c>
      <c r="AF1249" s="31">
        <v>10060.379549503299</v>
      </c>
      <c r="AG1249" s="31">
        <v>8319.2539525032007</v>
      </c>
      <c r="AH1249" s="31" t="s">
        <v>177</v>
      </c>
      <c r="AI1249" s="31">
        <v>0</v>
      </c>
      <c r="AJ1249" s="31">
        <v>73740.930667877197</v>
      </c>
      <c r="AK1249" s="31">
        <v>0</v>
      </c>
      <c r="AL1249" s="31">
        <v>0</v>
      </c>
      <c r="AM1249" s="31">
        <v>6981.3821062445604</v>
      </c>
      <c r="AN1249" s="31">
        <v>138529.55434036301</v>
      </c>
      <c r="AO1249" s="31">
        <v>137681.812196732</v>
      </c>
      <c r="AP1249" s="31">
        <v>0</v>
      </c>
      <c r="AQ1249" s="31">
        <v>652384.81254577602</v>
      </c>
      <c r="AR1249" s="31">
        <v>7628.0952994823501</v>
      </c>
      <c r="AS1249" s="31">
        <v>56227.5401525497</v>
      </c>
      <c r="AT1249" s="31">
        <v>0</v>
      </c>
      <c r="AU1249" s="31">
        <v>0</v>
      </c>
      <c r="AV1249" s="31">
        <v>494435.49079895002</v>
      </c>
      <c r="AW1249" s="31">
        <v>12162.2811462879</v>
      </c>
      <c r="AX1249" s="31">
        <v>263721.08749771101</v>
      </c>
      <c r="AY1249" s="31">
        <v>96087.232810974107</v>
      </c>
      <c r="AZ1249" s="31">
        <v>63282.769698142998</v>
      </c>
      <c r="BA1249" s="31">
        <v>0</v>
      </c>
      <c r="BB1249" s="31">
        <v>0</v>
      </c>
      <c r="BC1249" s="31">
        <v>642474.16096496605</v>
      </c>
      <c r="BD1249" s="31">
        <v>0</v>
      </c>
      <c r="BE1249" s="31">
        <v>0</v>
      </c>
      <c r="BF1249" s="31">
        <v>57905.256118297599</v>
      </c>
      <c r="BG1249" s="31">
        <v>506814.99804306001</v>
      </c>
      <c r="BH1249" s="31">
        <v>5161.4405119419098</v>
      </c>
      <c r="BI1249" s="31">
        <v>0</v>
      </c>
      <c r="BJ1249" s="31">
        <v>185243.408424377</v>
      </c>
      <c r="BK1249" s="31">
        <v>656.33809366077196</v>
      </c>
      <c r="BL1249" s="31">
        <v>0</v>
      </c>
      <c r="BM1249" s="31">
        <v>0</v>
      </c>
      <c r="BN1249" s="31">
        <v>0</v>
      </c>
      <c r="BO1249" s="31">
        <v>0</v>
      </c>
      <c r="BP1249" s="31">
        <v>0</v>
      </c>
      <c r="BQ1249" s="31">
        <v>0</v>
      </c>
      <c r="BR1249" s="31">
        <v>11826.3059595823</v>
      </c>
      <c r="BS1249" s="31">
        <v>47154.225707054102</v>
      </c>
      <c r="BT1249" s="31">
        <v>0</v>
      </c>
      <c r="BU1249" s="31">
        <v>0</v>
      </c>
      <c r="BV1249" s="31">
        <v>163627.08303832999</v>
      </c>
      <c r="BW1249" s="31">
        <v>0</v>
      </c>
      <c r="BX1249" s="31">
        <v>0</v>
      </c>
      <c r="BY1249" s="31">
        <v>0</v>
      </c>
      <c r="BZ1249" s="31">
        <v>0</v>
      </c>
      <c r="CA1249" s="31">
        <v>642.23506446927797</v>
      </c>
      <c r="CB1249" s="31">
        <v>124425.74860096</v>
      </c>
      <c r="CC1249" s="31">
        <v>1069218.5206909201</v>
      </c>
      <c r="CD1249" s="31">
        <v>225458.72255706799</v>
      </c>
      <c r="CE1249" s="31">
        <v>43.058497455436701</v>
      </c>
      <c r="CF1249" s="31">
        <v>6981.4773496389398</v>
      </c>
      <c r="CG1249" s="31">
        <v>57180.777973174998</v>
      </c>
      <c r="CH1249" s="31">
        <v>0</v>
      </c>
      <c r="CI1249" s="31">
        <v>684.66148930043005</v>
      </c>
      <c r="CJ1249" s="31">
        <v>131427.37424087501</v>
      </c>
      <c r="CK1249" s="31">
        <v>1128079.8998565699</v>
      </c>
      <c r="CL1249" s="31">
        <v>226149.52040672299</v>
      </c>
      <c r="CM1249" s="31">
        <v>1092.9233774244799</v>
      </c>
      <c r="CN1249" s="31">
        <v>271453.36666488601</v>
      </c>
      <c r="CO1249" s="31">
        <v>1637891.7995758101</v>
      </c>
      <c r="CP1249" s="31">
        <v>226149.52040672299</v>
      </c>
    </row>
    <row r="1250" spans="1:94">
      <c r="A1250" s="138" t="s">
        <v>174</v>
      </c>
      <c r="B1250" s="163">
        <v>41061</v>
      </c>
      <c r="C1250" s="31">
        <v>128.916748574004</v>
      </c>
      <c r="D1250" s="31">
        <v>0</v>
      </c>
      <c r="E1250" s="31">
        <v>1406.04790776968</v>
      </c>
      <c r="F1250" s="31">
        <v>11.1311379587278</v>
      </c>
      <c r="G1250" s="31">
        <v>41.175369361415498</v>
      </c>
      <c r="H1250" s="31">
        <v>0</v>
      </c>
      <c r="I1250" s="31">
        <v>0</v>
      </c>
      <c r="J1250" s="31">
        <v>394.85390825569601</v>
      </c>
      <c r="K1250" s="31">
        <v>13.2097767995438</v>
      </c>
      <c r="L1250" s="31">
        <v>1319.5775892883501</v>
      </c>
      <c r="M1250" s="31">
        <v>39.825417741201797</v>
      </c>
      <c r="N1250" s="31">
        <v>68.445923476479905</v>
      </c>
      <c r="O1250" s="31">
        <v>0</v>
      </c>
      <c r="P1250" s="31">
        <v>0</v>
      </c>
      <c r="Q1250" s="31">
        <v>277.971262153238</v>
      </c>
      <c r="R1250" s="31">
        <v>0</v>
      </c>
      <c r="S1250" s="31">
        <v>0</v>
      </c>
      <c r="T1250" s="31">
        <v>41.149490794632598</v>
      </c>
      <c r="U1250" s="31">
        <v>408.07415580377</v>
      </c>
      <c r="V1250" s="31">
        <v>14025.2675104141</v>
      </c>
      <c r="W1250" s="31">
        <v>0</v>
      </c>
      <c r="X1250" s="31">
        <v>213019.35634231599</v>
      </c>
      <c r="Y1250" s="31">
        <v>481.87909626588203</v>
      </c>
      <c r="Z1250" s="31">
        <v>6626.8537852764102</v>
      </c>
      <c r="AA1250" s="31">
        <v>0</v>
      </c>
      <c r="AB1250" s="31">
        <v>0</v>
      </c>
      <c r="AC1250" s="31">
        <v>131927.577756882</v>
      </c>
      <c r="AD1250" s="31">
        <v>3447.5982865393198</v>
      </c>
      <c r="AE1250" s="31">
        <v>158716.982786179</v>
      </c>
      <c r="AF1250" s="31">
        <v>10490.789240837101</v>
      </c>
      <c r="AG1250" s="31">
        <v>9277.4678171873093</v>
      </c>
      <c r="AH1250" s="31" t="s">
        <v>177</v>
      </c>
      <c r="AI1250" s="31">
        <v>0</v>
      </c>
      <c r="AJ1250" s="31">
        <v>72688.266258239702</v>
      </c>
      <c r="AK1250" s="31">
        <v>0</v>
      </c>
      <c r="AL1250" s="31">
        <v>0</v>
      </c>
      <c r="AM1250" s="31">
        <v>6683.9480671286601</v>
      </c>
      <c r="AN1250" s="31">
        <v>135494.615159988</v>
      </c>
      <c r="AO1250" s="31">
        <v>135036.23309707601</v>
      </c>
      <c r="AP1250" s="31">
        <v>0</v>
      </c>
      <c r="AQ1250" s="31">
        <v>1519494.52514648</v>
      </c>
      <c r="AR1250" s="31">
        <v>6631.5371161103203</v>
      </c>
      <c r="AS1250" s="31">
        <v>53913.946074008898</v>
      </c>
      <c r="AT1250" s="31">
        <v>0</v>
      </c>
      <c r="AU1250" s="31">
        <v>0</v>
      </c>
      <c r="AV1250" s="31">
        <v>487764.92215728801</v>
      </c>
      <c r="AW1250" s="31">
        <v>10854.4037904739</v>
      </c>
      <c r="AX1250" s="31">
        <v>1108588.2541503899</v>
      </c>
      <c r="AY1250" s="31">
        <v>100096.24217224101</v>
      </c>
      <c r="AZ1250" s="31">
        <v>70715.928359985395</v>
      </c>
      <c r="BA1250" s="31">
        <v>0</v>
      </c>
      <c r="BB1250" s="31">
        <v>0</v>
      </c>
      <c r="BC1250" s="31">
        <v>633538.48291778599</v>
      </c>
      <c r="BD1250" s="31">
        <v>0</v>
      </c>
      <c r="BE1250" s="31">
        <v>0</v>
      </c>
      <c r="BF1250" s="31">
        <v>54549.882905483202</v>
      </c>
      <c r="BG1250" s="31">
        <v>498956.02495956398</v>
      </c>
      <c r="BH1250" s="31">
        <v>5788.6476227045096</v>
      </c>
      <c r="BI1250" s="31">
        <v>0</v>
      </c>
      <c r="BJ1250" s="31">
        <v>181601.70297431899</v>
      </c>
      <c r="BK1250" s="31">
        <v>655.26242808252596</v>
      </c>
      <c r="BL1250" s="31">
        <v>0</v>
      </c>
      <c r="BM1250" s="31">
        <v>0</v>
      </c>
      <c r="BN1250" s="31">
        <v>0</v>
      </c>
      <c r="BO1250" s="31">
        <v>0</v>
      </c>
      <c r="BP1250" s="31">
        <v>0</v>
      </c>
      <c r="BQ1250" s="31">
        <v>0</v>
      </c>
      <c r="BR1250" s="31">
        <v>13082.7714420557</v>
      </c>
      <c r="BS1250" s="31">
        <v>52104.341106414802</v>
      </c>
      <c r="BT1250" s="31">
        <v>0</v>
      </c>
      <c r="BU1250" s="31">
        <v>0</v>
      </c>
      <c r="BV1250" s="31">
        <v>157098.75594520601</v>
      </c>
      <c r="BW1250" s="31">
        <v>0</v>
      </c>
      <c r="BX1250" s="31">
        <v>0</v>
      </c>
      <c r="BY1250" s="31">
        <v>0</v>
      </c>
      <c r="BZ1250" s="31">
        <v>0</v>
      </c>
      <c r="CA1250" s="31">
        <v>1704.5440943539099</v>
      </c>
      <c r="CB1250" s="31">
        <v>259605.50402641299</v>
      </c>
      <c r="CC1250" s="31">
        <v>1948524.0261230499</v>
      </c>
      <c r="CD1250" s="31">
        <v>221641.691654205</v>
      </c>
      <c r="CE1250" s="31">
        <v>41.144842248875598</v>
      </c>
      <c r="CF1250" s="31">
        <v>6748.5564392805099</v>
      </c>
      <c r="CG1250" s="31">
        <v>54968.084018707297</v>
      </c>
      <c r="CH1250" s="31">
        <v>0</v>
      </c>
      <c r="CI1250" s="31">
        <v>1748.29046855867</v>
      </c>
      <c r="CJ1250" s="31">
        <v>265543.745914459</v>
      </c>
      <c r="CK1250" s="31">
        <v>2001692.6010284401</v>
      </c>
      <c r="CL1250" s="31">
        <v>222148.45948409999</v>
      </c>
      <c r="CM1250" s="31">
        <v>2159.1074599921699</v>
      </c>
      <c r="CN1250" s="31">
        <v>399064.03527069098</v>
      </c>
      <c r="CO1250" s="31">
        <v>2491619.3960266099</v>
      </c>
      <c r="CP1250" s="31">
        <v>222148.45948409999</v>
      </c>
    </row>
    <row r="1251" spans="1:94">
      <c r="A1251" s="138" t="s">
        <v>174</v>
      </c>
      <c r="B1251" s="163">
        <v>41153</v>
      </c>
      <c r="C1251" s="31">
        <v>134.69418792612899</v>
      </c>
      <c r="D1251" s="31">
        <v>0</v>
      </c>
      <c r="E1251" s="31">
        <v>1351.8669699877501</v>
      </c>
      <c r="F1251" s="31">
        <v>8.3788646926404908</v>
      </c>
      <c r="G1251" s="31">
        <v>37.8574498794042</v>
      </c>
      <c r="H1251" s="31">
        <v>0</v>
      </c>
      <c r="I1251" s="31">
        <v>0</v>
      </c>
      <c r="J1251" s="31">
        <v>366.86550790071499</v>
      </c>
      <c r="K1251" s="31">
        <v>11.4337967800675</v>
      </c>
      <c r="L1251" s="31">
        <v>1269.53332994878</v>
      </c>
      <c r="M1251" s="31">
        <v>45.062672555446603</v>
      </c>
      <c r="N1251" s="31">
        <v>69.168761162087307</v>
      </c>
      <c r="O1251" s="31">
        <v>0</v>
      </c>
      <c r="P1251" s="31">
        <v>0</v>
      </c>
      <c r="Q1251" s="31">
        <v>255.890679381788</v>
      </c>
      <c r="R1251" s="31">
        <v>0</v>
      </c>
      <c r="S1251" s="31">
        <v>0</v>
      </c>
      <c r="T1251" s="31">
        <v>37.7644864665344</v>
      </c>
      <c r="U1251" s="31">
        <v>378.12854333221901</v>
      </c>
      <c r="V1251" s="31">
        <v>15194.7229533195</v>
      </c>
      <c r="W1251" s="31">
        <v>0</v>
      </c>
      <c r="X1251" s="31">
        <v>202107.292222977</v>
      </c>
      <c r="Y1251" s="31">
        <v>411.29726555198403</v>
      </c>
      <c r="Z1251" s="31">
        <v>6188.87546592951</v>
      </c>
      <c r="AA1251" s="31">
        <v>0</v>
      </c>
      <c r="AB1251" s="31">
        <v>0</v>
      </c>
      <c r="AC1251" s="31">
        <v>129438.181602478</v>
      </c>
      <c r="AD1251" s="31">
        <v>2667.38685402274</v>
      </c>
      <c r="AE1251" s="31">
        <v>157055.26045799299</v>
      </c>
      <c r="AF1251" s="31">
        <v>10892.400542974499</v>
      </c>
      <c r="AG1251" s="31">
        <v>10126.532204151201</v>
      </c>
      <c r="AH1251" s="31" t="s">
        <v>177</v>
      </c>
      <c r="AI1251" s="31">
        <v>0</v>
      </c>
      <c r="AJ1251" s="31">
        <v>69327.866028785706</v>
      </c>
      <c r="AK1251" s="31">
        <v>0</v>
      </c>
      <c r="AL1251" s="31">
        <v>0</v>
      </c>
      <c r="AM1251" s="31">
        <v>6184.2015795111702</v>
      </c>
      <c r="AN1251" s="31">
        <v>131926.43504905701</v>
      </c>
      <c r="AO1251" s="31">
        <v>147592.09143829299</v>
      </c>
      <c r="AP1251" s="31">
        <v>0</v>
      </c>
      <c r="AQ1251" s="31">
        <v>1464126.69429016</v>
      </c>
      <c r="AR1251" s="31">
        <v>5614.9875548481896</v>
      </c>
      <c r="AS1251" s="31">
        <v>52890.812007904096</v>
      </c>
      <c r="AT1251" s="31">
        <v>0</v>
      </c>
      <c r="AU1251" s="31">
        <v>0</v>
      </c>
      <c r="AV1251" s="31">
        <v>486091.51533126802</v>
      </c>
      <c r="AW1251" s="31">
        <v>8458.58864402771</v>
      </c>
      <c r="AX1251" s="31">
        <v>1082234.3004455599</v>
      </c>
      <c r="AY1251" s="31">
        <v>105403.450633049</v>
      </c>
      <c r="AZ1251" s="31">
        <v>79914.217885017395</v>
      </c>
      <c r="BA1251" s="31">
        <v>0</v>
      </c>
      <c r="BB1251" s="31">
        <v>0</v>
      </c>
      <c r="BC1251" s="31">
        <v>615948.24299621605</v>
      </c>
      <c r="BD1251" s="31">
        <v>0</v>
      </c>
      <c r="BE1251" s="31">
        <v>0</v>
      </c>
      <c r="BF1251" s="31">
        <v>52802.467693328901</v>
      </c>
      <c r="BG1251" s="31">
        <v>493577.46774673503</v>
      </c>
      <c r="BH1251" s="31">
        <v>6573.4853854775401</v>
      </c>
      <c r="BI1251" s="31">
        <v>0</v>
      </c>
      <c r="BJ1251" s="31">
        <v>183428.422046661</v>
      </c>
      <c r="BK1251" s="31">
        <v>556.96474532782997</v>
      </c>
      <c r="BL1251" s="31">
        <v>0</v>
      </c>
      <c r="BM1251" s="31">
        <v>0</v>
      </c>
      <c r="BN1251" s="31">
        <v>0</v>
      </c>
      <c r="BO1251" s="31">
        <v>0</v>
      </c>
      <c r="BP1251" s="31">
        <v>0</v>
      </c>
      <c r="BQ1251" s="31">
        <v>0</v>
      </c>
      <c r="BR1251" s="31">
        <v>14449.943187594399</v>
      </c>
      <c r="BS1251" s="31">
        <v>51965.770849704699</v>
      </c>
      <c r="BT1251" s="31">
        <v>0</v>
      </c>
      <c r="BU1251" s="31">
        <v>0</v>
      </c>
      <c r="BV1251" s="31">
        <v>155988.76650619501</v>
      </c>
      <c r="BW1251" s="31">
        <v>0</v>
      </c>
      <c r="BX1251" s="31">
        <v>0</v>
      </c>
      <c r="BY1251" s="31">
        <v>0</v>
      </c>
      <c r="BZ1251" s="31">
        <v>0</v>
      </c>
      <c r="CA1251" s="31">
        <v>1659.5035430043899</v>
      </c>
      <c r="CB1251" s="31">
        <v>246889.06285476699</v>
      </c>
      <c r="CC1251" s="31">
        <v>1884504.09284973</v>
      </c>
      <c r="CD1251" s="31">
        <v>221434.40749549901</v>
      </c>
      <c r="CE1251" s="31">
        <v>37.661667155101902</v>
      </c>
      <c r="CF1251" s="31">
        <v>6126.5492784380904</v>
      </c>
      <c r="CG1251" s="31">
        <v>52004.677835464499</v>
      </c>
      <c r="CH1251" s="31">
        <v>0</v>
      </c>
      <c r="CI1251" s="31">
        <v>1697.98925961554</v>
      </c>
      <c r="CJ1251" s="31">
        <v>254119.51882171599</v>
      </c>
      <c r="CK1251" s="31">
        <v>1939674.7637329099</v>
      </c>
      <c r="CL1251" s="31">
        <v>221361.42774963399</v>
      </c>
      <c r="CM1251" s="31">
        <v>2071.8305606245999</v>
      </c>
      <c r="CN1251" s="31">
        <v>388060.81052780198</v>
      </c>
      <c r="CO1251" s="31">
        <v>2445272.0557556199</v>
      </c>
      <c r="CP1251" s="31">
        <v>221361.42774963399</v>
      </c>
    </row>
    <row r="1252" spans="1:94">
      <c r="A1252" s="138" t="s">
        <v>174</v>
      </c>
      <c r="B1252" s="163">
        <v>41244</v>
      </c>
      <c r="C1252" s="31">
        <v>121.57949858997</v>
      </c>
      <c r="D1252" s="31">
        <v>0</v>
      </c>
      <c r="E1252" s="31">
        <v>1471.90920203924</v>
      </c>
      <c r="F1252" s="31">
        <v>10.0224779625423</v>
      </c>
      <c r="G1252" s="31">
        <v>29.827574565540999</v>
      </c>
      <c r="H1252" s="31">
        <v>0</v>
      </c>
      <c r="I1252" s="31">
        <v>0</v>
      </c>
      <c r="J1252" s="31">
        <v>372.84029378742002</v>
      </c>
      <c r="K1252" s="31">
        <v>9.1230704127810895</v>
      </c>
      <c r="L1252" s="31">
        <v>1373.14306719601</v>
      </c>
      <c r="M1252" s="31">
        <v>44.1224161265418</v>
      </c>
      <c r="N1252" s="31">
        <v>78.9209420066327</v>
      </c>
      <c r="O1252" s="31">
        <v>0</v>
      </c>
      <c r="P1252" s="31">
        <v>0</v>
      </c>
      <c r="Q1252" s="31">
        <v>239.45486483909201</v>
      </c>
      <c r="R1252" s="31">
        <v>0</v>
      </c>
      <c r="S1252" s="31">
        <v>0</v>
      </c>
      <c r="T1252" s="31">
        <v>30.292864866089101</v>
      </c>
      <c r="U1252" s="31">
        <v>381.79250482469803</v>
      </c>
      <c r="V1252" s="31">
        <v>15339.913640856699</v>
      </c>
      <c r="W1252" s="31">
        <v>0</v>
      </c>
      <c r="X1252" s="31">
        <v>215994.06173515299</v>
      </c>
      <c r="Y1252" s="31">
        <v>369.739109821618</v>
      </c>
      <c r="Z1252" s="31">
        <v>6482.0663188695898</v>
      </c>
      <c r="AA1252" s="31">
        <v>0</v>
      </c>
      <c r="AB1252" s="31">
        <v>0</v>
      </c>
      <c r="AC1252" s="31">
        <v>125761.980242729</v>
      </c>
      <c r="AD1252" s="31">
        <v>2771.11755660176</v>
      </c>
      <c r="AE1252" s="31">
        <v>178673.298906326</v>
      </c>
      <c r="AF1252" s="31">
        <v>10668.6928868294</v>
      </c>
      <c r="AG1252" s="31">
        <v>11651.3361284733</v>
      </c>
      <c r="AH1252" s="31" t="s">
        <v>177</v>
      </c>
      <c r="AI1252" s="31">
        <v>0</v>
      </c>
      <c r="AJ1252" s="31">
        <v>66031.0050573349</v>
      </c>
      <c r="AK1252" s="31">
        <v>0</v>
      </c>
      <c r="AL1252" s="31">
        <v>0</v>
      </c>
      <c r="AM1252" s="31">
        <v>6314.2124814987201</v>
      </c>
      <c r="AN1252" s="31">
        <v>128663.385811806</v>
      </c>
      <c r="AO1252" s="31">
        <v>146911.25035476699</v>
      </c>
      <c r="AP1252" s="31">
        <v>0</v>
      </c>
      <c r="AQ1252" s="31">
        <v>1536739.43153381</v>
      </c>
      <c r="AR1252" s="31">
        <v>3899.8963942527798</v>
      </c>
      <c r="AS1252" s="31">
        <v>55201.9258117676</v>
      </c>
      <c r="AT1252" s="31">
        <v>0</v>
      </c>
      <c r="AU1252" s="31">
        <v>0</v>
      </c>
      <c r="AV1252" s="31">
        <v>483159.97402572603</v>
      </c>
      <c r="AW1252" s="31">
        <v>8825.1496685743296</v>
      </c>
      <c r="AX1252" s="31">
        <v>1198178.6462707501</v>
      </c>
      <c r="AY1252" s="31">
        <v>100118.18940162699</v>
      </c>
      <c r="AZ1252" s="31">
        <v>95941.347505569502</v>
      </c>
      <c r="BA1252" s="31">
        <v>0</v>
      </c>
      <c r="BB1252" s="31">
        <v>0</v>
      </c>
      <c r="BC1252" s="31">
        <v>571821.06023407006</v>
      </c>
      <c r="BD1252" s="31">
        <v>0</v>
      </c>
      <c r="BE1252" s="31">
        <v>0</v>
      </c>
      <c r="BF1252" s="31">
        <v>52760.1123657227</v>
      </c>
      <c r="BG1252" s="31">
        <v>492515.09279632597</v>
      </c>
      <c r="BH1252" s="31">
        <v>5047.9490642547598</v>
      </c>
      <c r="BI1252" s="31">
        <v>0</v>
      </c>
      <c r="BJ1252" s="31">
        <v>186322.496677399</v>
      </c>
      <c r="BK1252" s="31">
        <v>628.79397206753504</v>
      </c>
      <c r="BL1252" s="31">
        <v>0</v>
      </c>
      <c r="BM1252" s="31">
        <v>0</v>
      </c>
      <c r="BN1252" s="31">
        <v>0</v>
      </c>
      <c r="BO1252" s="31">
        <v>0</v>
      </c>
      <c r="BP1252" s="31">
        <v>0</v>
      </c>
      <c r="BQ1252" s="31">
        <v>0</v>
      </c>
      <c r="BR1252" s="31">
        <v>14126.3236677647</v>
      </c>
      <c r="BS1252" s="31">
        <v>60385.853905201002</v>
      </c>
      <c r="BT1252" s="31">
        <v>0</v>
      </c>
      <c r="BU1252" s="31">
        <v>0</v>
      </c>
      <c r="BV1252" s="31">
        <v>150075.379037857</v>
      </c>
      <c r="BW1252" s="31">
        <v>0</v>
      </c>
      <c r="BX1252" s="31">
        <v>0</v>
      </c>
      <c r="BY1252" s="31">
        <v>0</v>
      </c>
      <c r="BZ1252" s="31">
        <v>0</v>
      </c>
      <c r="CA1252" s="31">
        <v>1724.89637036622</v>
      </c>
      <c r="CB1252" s="31">
        <v>256179.018854141</v>
      </c>
      <c r="CC1252" s="31">
        <v>1920427.7182617199</v>
      </c>
      <c r="CD1252" s="31">
        <v>224942.257575989</v>
      </c>
      <c r="CE1252" s="31">
        <v>30.106745047494801</v>
      </c>
      <c r="CF1252" s="31">
        <v>6288.8342443704596</v>
      </c>
      <c r="CG1252" s="31">
        <v>53665.618073940299</v>
      </c>
      <c r="CH1252" s="31">
        <v>0</v>
      </c>
      <c r="CI1252" s="31">
        <v>1753.6069610714901</v>
      </c>
      <c r="CJ1252" s="31">
        <v>262450.27726364101</v>
      </c>
      <c r="CK1252" s="31">
        <v>1972506.14414978</v>
      </c>
      <c r="CL1252" s="31">
        <v>223943.26030540501</v>
      </c>
      <c r="CM1252" s="31">
        <v>2126.7946873903302</v>
      </c>
      <c r="CN1252" s="31">
        <v>393622.90557861299</v>
      </c>
      <c r="CO1252" s="31">
        <v>2471767.33511353</v>
      </c>
      <c r="CP1252" s="31">
        <v>223943.26030540501</v>
      </c>
    </row>
    <row r="1253" spans="1:94">
      <c r="A1253" s="138" t="s">
        <v>174</v>
      </c>
      <c r="B1253" s="163">
        <v>41334</v>
      </c>
      <c r="C1253" s="31">
        <v>108.273022380657</v>
      </c>
      <c r="D1253" s="31">
        <v>0</v>
      </c>
      <c r="E1253" s="31">
        <v>1433.8551032543201</v>
      </c>
      <c r="F1253" s="31">
        <v>12.7118579390226</v>
      </c>
      <c r="G1253" s="31">
        <v>30.2150613071863</v>
      </c>
      <c r="H1253" s="31">
        <v>0</v>
      </c>
      <c r="I1253" s="31">
        <v>0</v>
      </c>
      <c r="J1253" s="31">
        <v>368.15696338936698</v>
      </c>
      <c r="K1253" s="31">
        <v>8.6294704099418595</v>
      </c>
      <c r="L1253" s="31">
        <v>1221.16213950515</v>
      </c>
      <c r="M1253" s="31">
        <v>41.7087897970341</v>
      </c>
      <c r="N1253" s="31">
        <v>78.799468199722497</v>
      </c>
      <c r="O1253" s="31">
        <v>0</v>
      </c>
      <c r="P1253" s="31">
        <v>114.352812033147</v>
      </c>
      <c r="Q1253" s="31">
        <v>308.15149241313298</v>
      </c>
      <c r="R1253" s="31">
        <v>0</v>
      </c>
      <c r="S1253" s="31">
        <v>29.872969861840801</v>
      </c>
      <c r="T1253" s="31">
        <v>0</v>
      </c>
      <c r="U1253" s="31">
        <v>377.48320349305902</v>
      </c>
      <c r="V1253" s="31">
        <v>11839.5724077225</v>
      </c>
      <c r="W1253" s="31">
        <v>0</v>
      </c>
      <c r="X1253" s="31">
        <v>203778.13159179699</v>
      </c>
      <c r="Y1253" s="31">
        <v>421.86021715030103</v>
      </c>
      <c r="Z1253" s="31">
        <v>5271.65707165003</v>
      </c>
      <c r="AA1253" s="31">
        <v>0</v>
      </c>
      <c r="AB1253" s="31">
        <v>0</v>
      </c>
      <c r="AC1253" s="31">
        <v>123890.952363968</v>
      </c>
      <c r="AD1253" s="31">
        <v>2594.85434380174</v>
      </c>
      <c r="AE1253" s="31">
        <v>147397.710597992</v>
      </c>
      <c r="AF1253" s="31">
        <v>8974.4837778806705</v>
      </c>
      <c r="AG1253" s="31">
        <v>10290.2750664949</v>
      </c>
      <c r="AH1253" s="31" t="s">
        <v>177</v>
      </c>
      <c r="AI1253" s="31">
        <v>14149.6375522614</v>
      </c>
      <c r="AJ1253" s="31">
        <v>66820.018470764204</v>
      </c>
      <c r="AK1253" s="31">
        <v>0</v>
      </c>
      <c r="AL1253" s="31">
        <v>5366.1694763898804</v>
      </c>
      <c r="AM1253" s="31">
        <v>0</v>
      </c>
      <c r="AN1253" s="31">
        <v>126466.129340172</v>
      </c>
      <c r="AO1253" s="31">
        <v>116946.762179375</v>
      </c>
      <c r="AP1253" s="31">
        <v>0</v>
      </c>
      <c r="AQ1253" s="31">
        <v>1484683.1225128199</v>
      </c>
      <c r="AR1253" s="31">
        <v>5570.5080190300896</v>
      </c>
      <c r="AS1253" s="31">
        <v>44084.291625976599</v>
      </c>
      <c r="AT1253" s="31">
        <v>0</v>
      </c>
      <c r="AU1253" s="31">
        <v>0</v>
      </c>
      <c r="AV1253" s="31">
        <v>487052.35301208502</v>
      </c>
      <c r="AW1253" s="31">
        <v>8301.8216636180896</v>
      </c>
      <c r="AX1253" s="31">
        <v>986333.32042694103</v>
      </c>
      <c r="AY1253" s="31">
        <v>84967.466475486799</v>
      </c>
      <c r="AZ1253" s="31">
        <v>82253.142972946196</v>
      </c>
      <c r="BA1253" s="31">
        <v>0</v>
      </c>
      <c r="BB1253" s="31">
        <v>145557.50482559201</v>
      </c>
      <c r="BC1253" s="31">
        <v>610220.01608276402</v>
      </c>
      <c r="BD1253" s="31">
        <v>0</v>
      </c>
      <c r="BE1253" s="31">
        <v>45551.743888855002</v>
      </c>
      <c r="BF1253" s="31">
        <v>0</v>
      </c>
      <c r="BG1253" s="31">
        <v>495682.06825256301</v>
      </c>
      <c r="BH1253" s="31">
        <v>12003.156605124501</v>
      </c>
      <c r="BI1253" s="31">
        <v>0</v>
      </c>
      <c r="BJ1253" s="31">
        <v>195055.32139778099</v>
      </c>
      <c r="BK1253" s="31">
        <v>691.97696176916395</v>
      </c>
      <c r="BL1253" s="31">
        <v>0</v>
      </c>
      <c r="BM1253" s="31">
        <v>0</v>
      </c>
      <c r="BN1253" s="31">
        <v>0</v>
      </c>
      <c r="BO1253" s="31">
        <v>0</v>
      </c>
      <c r="BP1253" s="31">
        <v>0</v>
      </c>
      <c r="BQ1253" s="31">
        <v>0</v>
      </c>
      <c r="BR1253" s="31">
        <v>13675.534405112299</v>
      </c>
      <c r="BS1253" s="31">
        <v>68463.702614784197</v>
      </c>
      <c r="BT1253" s="31">
        <v>0</v>
      </c>
      <c r="BU1253" s="31">
        <v>9534</v>
      </c>
      <c r="BV1253" s="31">
        <v>158618.795846939</v>
      </c>
      <c r="BW1253" s="31">
        <v>0</v>
      </c>
      <c r="BX1253" s="31">
        <v>3274.1444727778398</v>
      </c>
      <c r="BY1253" s="31">
        <v>0</v>
      </c>
      <c r="BZ1253" s="31">
        <v>0</v>
      </c>
      <c r="CA1253" s="31">
        <v>1705.48469075561</v>
      </c>
      <c r="CB1253" s="31">
        <v>248760.47541046099</v>
      </c>
      <c r="CC1253" s="31">
        <v>1905387.7559356701</v>
      </c>
      <c r="CD1253" s="31">
        <v>251003.253227234</v>
      </c>
      <c r="CE1253" s="31">
        <v>30.049430391052699</v>
      </c>
      <c r="CF1253" s="31">
        <v>5364.4293665289897</v>
      </c>
      <c r="CG1253" s="31">
        <v>45000.091215133703</v>
      </c>
      <c r="CH1253" s="31">
        <v>3274.1444727778398</v>
      </c>
      <c r="CI1253" s="31">
        <v>1733.07922065258</v>
      </c>
      <c r="CJ1253" s="31">
        <v>253828.211380005</v>
      </c>
      <c r="CK1253" s="31">
        <v>1950275.63148499</v>
      </c>
      <c r="CL1253" s="31">
        <v>254934.73219108599</v>
      </c>
      <c r="CM1253" s="31">
        <v>2103.5038802027698</v>
      </c>
      <c r="CN1253" s="31">
        <v>378089.02865219099</v>
      </c>
      <c r="CO1253" s="31">
        <v>2439043.7042846698</v>
      </c>
      <c r="CP1253" s="31">
        <v>254934.73219108599</v>
      </c>
    </row>
    <row r="1254" spans="1:94">
      <c r="A1254" s="138" t="s">
        <v>174</v>
      </c>
      <c r="B1254" s="163">
        <v>41426</v>
      </c>
      <c r="C1254" s="31">
        <v>110.818918548524</v>
      </c>
      <c r="D1254" s="31">
        <v>0</v>
      </c>
      <c r="E1254" s="31">
        <v>1355.6687334477899</v>
      </c>
      <c r="F1254" s="31">
        <v>9.6170789841562492</v>
      </c>
      <c r="G1254" s="31">
        <v>31.1855670299847</v>
      </c>
      <c r="H1254" s="31">
        <v>0</v>
      </c>
      <c r="I1254" s="31">
        <v>0</v>
      </c>
      <c r="J1254" s="31">
        <v>352.84740102291101</v>
      </c>
      <c r="K1254" s="31">
        <v>8.6556643912335893</v>
      </c>
      <c r="L1254" s="31">
        <v>1133.7066682726099</v>
      </c>
      <c r="M1254" s="31">
        <v>45.201112237758899</v>
      </c>
      <c r="N1254" s="31">
        <v>78.889557712711394</v>
      </c>
      <c r="O1254" s="31">
        <v>0</v>
      </c>
      <c r="P1254" s="31">
        <v>97.940429370850296</v>
      </c>
      <c r="Q1254" s="31">
        <v>296.78494200110401</v>
      </c>
      <c r="R1254" s="31">
        <v>0</v>
      </c>
      <c r="S1254" s="31">
        <v>31.093873686390001</v>
      </c>
      <c r="T1254" s="31">
        <v>0</v>
      </c>
      <c r="U1254" s="31">
        <v>361.14363922923798</v>
      </c>
      <c r="V1254" s="31">
        <v>13918.5039693117</v>
      </c>
      <c r="W1254" s="31">
        <v>0</v>
      </c>
      <c r="X1254" s="31">
        <v>201871.11956024199</v>
      </c>
      <c r="Y1254" s="31">
        <v>368.47064094990498</v>
      </c>
      <c r="Z1254" s="31">
        <v>5222.2728282809303</v>
      </c>
      <c r="AA1254" s="31">
        <v>0</v>
      </c>
      <c r="AB1254" s="31">
        <v>0</v>
      </c>
      <c r="AC1254" s="31">
        <v>120463.06917667401</v>
      </c>
      <c r="AD1254" s="31">
        <v>2660.9470409154901</v>
      </c>
      <c r="AE1254" s="31">
        <v>137820.65955924999</v>
      </c>
      <c r="AF1254" s="31">
        <v>9465.6673715114594</v>
      </c>
      <c r="AG1254" s="31">
        <v>10310.5275784731</v>
      </c>
      <c r="AH1254" s="31" t="s">
        <v>177</v>
      </c>
      <c r="AI1254" s="31">
        <v>12705.156934618901</v>
      </c>
      <c r="AJ1254" s="31">
        <v>71132.175154686003</v>
      </c>
      <c r="AK1254" s="31">
        <v>0</v>
      </c>
      <c r="AL1254" s="31">
        <v>5259.6880708336803</v>
      </c>
      <c r="AM1254" s="31">
        <v>0</v>
      </c>
      <c r="AN1254" s="31">
        <v>123193.185997009</v>
      </c>
      <c r="AO1254" s="31">
        <v>133350.531116486</v>
      </c>
      <c r="AP1254" s="31">
        <v>0</v>
      </c>
      <c r="AQ1254" s="31">
        <v>1486399.15403748</v>
      </c>
      <c r="AR1254" s="31">
        <v>4157.9404672980299</v>
      </c>
      <c r="AS1254" s="31">
        <v>43727.647053718603</v>
      </c>
      <c r="AT1254" s="31">
        <v>0</v>
      </c>
      <c r="AU1254" s="31">
        <v>0</v>
      </c>
      <c r="AV1254" s="31">
        <v>482746.24077224702</v>
      </c>
      <c r="AW1254" s="31">
        <v>8539.8569716215097</v>
      </c>
      <c r="AX1254" s="31">
        <v>949409.256744385</v>
      </c>
      <c r="AY1254" s="31">
        <v>87215.520199775696</v>
      </c>
      <c r="AZ1254" s="31">
        <v>83884.377177238493</v>
      </c>
      <c r="BA1254" s="31">
        <v>0</v>
      </c>
      <c r="BB1254" s="31">
        <v>131417.82995223999</v>
      </c>
      <c r="BC1254" s="31">
        <v>637237.85633850098</v>
      </c>
      <c r="BD1254" s="31">
        <v>0</v>
      </c>
      <c r="BE1254" s="31">
        <v>44260.583593368501</v>
      </c>
      <c r="BF1254" s="31">
        <v>0</v>
      </c>
      <c r="BG1254" s="31">
        <v>491364.14313888602</v>
      </c>
      <c r="BH1254" s="31">
        <v>13793.861927747699</v>
      </c>
      <c r="BI1254" s="31">
        <v>0</v>
      </c>
      <c r="BJ1254" s="31">
        <v>215372.240297318</v>
      </c>
      <c r="BK1254" s="31">
        <v>713.68897815793798</v>
      </c>
      <c r="BL1254" s="31">
        <v>0</v>
      </c>
      <c r="BM1254" s="31">
        <v>0</v>
      </c>
      <c r="BN1254" s="31">
        <v>0</v>
      </c>
      <c r="BO1254" s="31">
        <v>0</v>
      </c>
      <c r="BP1254" s="31">
        <v>0</v>
      </c>
      <c r="BQ1254" s="31">
        <v>0</v>
      </c>
      <c r="BR1254" s="31">
        <v>15692.0119599104</v>
      </c>
      <c r="BS1254" s="31">
        <v>72459.187445640593</v>
      </c>
      <c r="BT1254" s="31">
        <v>0</v>
      </c>
      <c r="BU1254" s="31">
        <v>10059.25</v>
      </c>
      <c r="BV1254" s="31">
        <v>171326.56212615999</v>
      </c>
      <c r="BW1254" s="31">
        <v>0</v>
      </c>
      <c r="BX1254" s="31">
        <v>3423.4550645649401</v>
      </c>
      <c r="BY1254" s="31">
        <v>0</v>
      </c>
      <c r="BZ1254" s="31">
        <v>0</v>
      </c>
      <c r="CA1254" s="31">
        <v>1657.4887698739799</v>
      </c>
      <c r="CB1254" s="31">
        <v>248432.82053947399</v>
      </c>
      <c r="CC1254" s="31">
        <v>1922173.2881317099</v>
      </c>
      <c r="CD1254" s="31">
        <v>269114.82331466698</v>
      </c>
      <c r="CE1254" s="31">
        <v>31.153943312587199</v>
      </c>
      <c r="CF1254" s="31">
        <v>5314.7260955572101</v>
      </c>
      <c r="CG1254" s="31">
        <v>44550.698210716197</v>
      </c>
      <c r="CH1254" s="31">
        <v>3423.4550645649401</v>
      </c>
      <c r="CI1254" s="31">
        <v>1690.74724122882</v>
      </c>
      <c r="CJ1254" s="31">
        <v>253034.70301628101</v>
      </c>
      <c r="CK1254" s="31">
        <v>1964966.5323791499</v>
      </c>
      <c r="CL1254" s="31">
        <v>273349.30125808698</v>
      </c>
      <c r="CM1254" s="31">
        <v>2055.8510883450499</v>
      </c>
      <c r="CN1254" s="31">
        <v>374871.27729034401</v>
      </c>
      <c r="CO1254" s="31">
        <v>2448081.8030395498</v>
      </c>
      <c r="CP1254" s="31">
        <v>273349.30125808698</v>
      </c>
    </row>
    <row r="1255" spans="1:94">
      <c r="A1255" s="138" t="s">
        <v>174</v>
      </c>
      <c r="B1255" s="163">
        <v>41518</v>
      </c>
      <c r="C1255" s="31">
        <v>121.640028982423</v>
      </c>
      <c r="D1255" s="31">
        <v>0</v>
      </c>
      <c r="E1255" s="31">
        <v>1392.9998918026699</v>
      </c>
      <c r="F1255" s="31">
        <v>8.5942168475594407</v>
      </c>
      <c r="G1255" s="31">
        <v>28.527260916540399</v>
      </c>
      <c r="H1255" s="31">
        <v>0</v>
      </c>
      <c r="I1255" s="31">
        <v>0</v>
      </c>
      <c r="J1255" s="31">
        <v>342.88508300110698</v>
      </c>
      <c r="K1255" s="31">
        <v>11.4711270182161</v>
      </c>
      <c r="L1255" s="31">
        <v>1183.5878894925099</v>
      </c>
      <c r="M1255" s="31">
        <v>45.825822336599202</v>
      </c>
      <c r="N1255" s="31">
        <v>78.8662422532216</v>
      </c>
      <c r="O1255" s="31">
        <v>0</v>
      </c>
      <c r="P1255" s="31">
        <v>103.003619713709</v>
      </c>
      <c r="Q1255" s="31">
        <v>264.39502226188802</v>
      </c>
      <c r="R1255" s="31">
        <v>0</v>
      </c>
      <c r="S1255" s="31">
        <v>28.473040465964001</v>
      </c>
      <c r="T1255" s="31">
        <v>0</v>
      </c>
      <c r="U1255" s="31">
        <v>354.019315902144</v>
      </c>
      <c r="V1255" s="31">
        <v>16538.104545116399</v>
      </c>
      <c r="W1255" s="31">
        <v>0</v>
      </c>
      <c r="X1255" s="31">
        <v>197676.25918388399</v>
      </c>
      <c r="Y1255" s="31">
        <v>375.41037370264502</v>
      </c>
      <c r="Z1255" s="31">
        <v>4845.0147631764403</v>
      </c>
      <c r="AA1255" s="31">
        <v>0</v>
      </c>
      <c r="AB1255" s="31">
        <v>0</v>
      </c>
      <c r="AC1255" s="31">
        <v>114504.696562767</v>
      </c>
      <c r="AD1255" s="31">
        <v>3170.6972863972201</v>
      </c>
      <c r="AE1255" s="31">
        <v>146678.179855347</v>
      </c>
      <c r="AF1255" s="31">
        <v>10129.7212564945</v>
      </c>
      <c r="AG1255" s="31">
        <v>10288.1468923092</v>
      </c>
      <c r="AH1255" s="31" t="s">
        <v>177</v>
      </c>
      <c r="AI1255" s="31">
        <v>13341.7504931688</v>
      </c>
      <c r="AJ1255" s="31">
        <v>66017.655381202698</v>
      </c>
      <c r="AK1255" s="31">
        <v>0</v>
      </c>
      <c r="AL1255" s="31">
        <v>4840.1225275993302</v>
      </c>
      <c r="AM1255" s="31">
        <v>0</v>
      </c>
      <c r="AN1255" s="31">
        <v>117352.18589496599</v>
      </c>
      <c r="AO1255" s="31">
        <v>155240.01391983</v>
      </c>
      <c r="AP1255" s="31">
        <v>0</v>
      </c>
      <c r="AQ1255" s="31">
        <v>1438470.3339080799</v>
      </c>
      <c r="AR1255" s="31">
        <v>4622.1552204489699</v>
      </c>
      <c r="AS1255" s="31">
        <v>40506.866567611702</v>
      </c>
      <c r="AT1255" s="31">
        <v>0</v>
      </c>
      <c r="AU1255" s="31">
        <v>0</v>
      </c>
      <c r="AV1255" s="31">
        <v>463854.20280075102</v>
      </c>
      <c r="AW1255" s="31">
        <v>10143.257468342799</v>
      </c>
      <c r="AX1255" s="31">
        <v>985402.91088104201</v>
      </c>
      <c r="AY1255" s="31">
        <v>94421.954775810198</v>
      </c>
      <c r="AZ1255" s="31">
        <v>82945.252619743304</v>
      </c>
      <c r="BA1255" s="31">
        <v>0</v>
      </c>
      <c r="BB1255" s="31">
        <v>135045.90443611101</v>
      </c>
      <c r="BC1255" s="31">
        <v>595638.15525817894</v>
      </c>
      <c r="BD1255" s="31">
        <v>0</v>
      </c>
      <c r="BE1255" s="31">
        <v>40336.703895092003</v>
      </c>
      <c r="BF1255" s="31">
        <v>0</v>
      </c>
      <c r="BG1255" s="31">
        <v>472619.81581497198</v>
      </c>
      <c r="BH1255" s="31">
        <v>15065.3593990803</v>
      </c>
      <c r="BI1255" s="31">
        <v>0</v>
      </c>
      <c r="BJ1255" s="31">
        <v>205475.13445854199</v>
      </c>
      <c r="BK1255" s="31">
        <v>604.58483444899298</v>
      </c>
      <c r="BL1255" s="31">
        <v>0</v>
      </c>
      <c r="BM1255" s="31">
        <v>0</v>
      </c>
      <c r="BN1255" s="31">
        <v>0</v>
      </c>
      <c r="BO1255" s="31">
        <v>0</v>
      </c>
      <c r="BP1255" s="31">
        <v>0</v>
      </c>
      <c r="BQ1255" s="31">
        <v>0</v>
      </c>
      <c r="BR1255" s="31">
        <v>16224.8679904938</v>
      </c>
      <c r="BS1255" s="31">
        <v>71800.030329704299</v>
      </c>
      <c r="BT1255" s="31">
        <v>0</v>
      </c>
      <c r="BU1255" s="31">
        <v>9135.5</v>
      </c>
      <c r="BV1255" s="31">
        <v>166953.55117607099</v>
      </c>
      <c r="BW1255" s="31">
        <v>0</v>
      </c>
      <c r="BX1255" s="31">
        <v>2588.4123147427999</v>
      </c>
      <c r="BY1255" s="31">
        <v>0</v>
      </c>
      <c r="BZ1255" s="31">
        <v>0</v>
      </c>
      <c r="CA1255" s="31">
        <v>1697.2235096842101</v>
      </c>
      <c r="CB1255" s="31">
        <v>246574.787996292</v>
      </c>
      <c r="CC1255" s="31">
        <v>1900216.15513611</v>
      </c>
      <c r="CD1255" s="31">
        <v>263339.79996871902</v>
      </c>
      <c r="CE1255" s="31">
        <v>28.419284289004299</v>
      </c>
      <c r="CF1255" s="31">
        <v>4814.2608551979101</v>
      </c>
      <c r="CG1255" s="31">
        <v>39964.359658241301</v>
      </c>
      <c r="CH1255" s="31">
        <v>2588.4123147427999</v>
      </c>
      <c r="CI1255" s="31">
        <v>1726.2345251739</v>
      </c>
      <c r="CJ1255" s="31">
        <v>252461.20904350301</v>
      </c>
      <c r="CK1255" s="31">
        <v>1943109.63583374</v>
      </c>
      <c r="CL1255" s="31">
        <v>265721.94536209101</v>
      </c>
      <c r="CM1255" s="31">
        <v>2080.1060284376099</v>
      </c>
      <c r="CN1255" s="31">
        <v>372375.505725861</v>
      </c>
      <c r="CO1255" s="31">
        <v>2425680.17047119</v>
      </c>
      <c r="CP1255" s="31">
        <v>265721.94536209101</v>
      </c>
    </row>
    <row r="1256" spans="1:94">
      <c r="A1256" s="138" t="s">
        <v>174</v>
      </c>
      <c r="B1256" s="163">
        <v>41609</v>
      </c>
      <c r="C1256" s="31">
        <v>154.63020508177601</v>
      </c>
      <c r="D1256" s="31">
        <v>0</v>
      </c>
      <c r="E1256" s="31">
        <v>1516.0945524722299</v>
      </c>
      <c r="F1256" s="31">
        <v>9.7886873766547104</v>
      </c>
      <c r="G1256" s="31">
        <v>20.9844864187762</v>
      </c>
      <c r="H1256" s="31">
        <v>0</v>
      </c>
      <c r="I1256" s="31">
        <v>0</v>
      </c>
      <c r="J1256" s="31">
        <v>317.786869831383</v>
      </c>
      <c r="K1256" s="31">
        <v>10.3781357147964</v>
      </c>
      <c r="L1256" s="31">
        <v>1344.11732199788</v>
      </c>
      <c r="M1256" s="31">
        <v>50.176755519118203</v>
      </c>
      <c r="N1256" s="31">
        <v>58.771481525618597</v>
      </c>
      <c r="O1256" s="31">
        <v>0</v>
      </c>
      <c r="P1256" s="31">
        <v>155.887086005881</v>
      </c>
      <c r="Q1256" s="31">
        <v>243.10070288740101</v>
      </c>
      <c r="R1256" s="31">
        <v>0</v>
      </c>
      <c r="S1256" s="31">
        <v>21.311663111671798</v>
      </c>
      <c r="T1256" s="31">
        <v>0</v>
      </c>
      <c r="U1256" s="31">
        <v>328.56048301607399</v>
      </c>
      <c r="V1256" s="31">
        <v>21079.061305522901</v>
      </c>
      <c r="W1256" s="31">
        <v>0</v>
      </c>
      <c r="X1256" s="31">
        <v>214583.65626525899</v>
      </c>
      <c r="Y1256" s="31">
        <v>389.95204915106302</v>
      </c>
      <c r="Z1256" s="31">
        <v>3557.8637517392599</v>
      </c>
      <c r="AA1256" s="31">
        <v>0</v>
      </c>
      <c r="AB1256" s="31">
        <v>0</v>
      </c>
      <c r="AC1256" s="31">
        <v>107001.81973743399</v>
      </c>
      <c r="AD1256" s="31">
        <v>1820.47962023318</v>
      </c>
      <c r="AE1256" s="31">
        <v>165446.615404129</v>
      </c>
      <c r="AF1256" s="31">
        <v>10495.664715766899</v>
      </c>
      <c r="AG1256" s="31">
        <v>9728.7636479139292</v>
      </c>
      <c r="AH1256" s="31" t="s">
        <v>177</v>
      </c>
      <c r="AI1256" s="31">
        <v>18539.864822387699</v>
      </c>
      <c r="AJ1256" s="31">
        <v>67726.373103141799</v>
      </c>
      <c r="AK1256" s="31">
        <v>0</v>
      </c>
      <c r="AL1256" s="31">
        <v>3449.1379927396802</v>
      </c>
      <c r="AM1256" s="31">
        <v>0</v>
      </c>
      <c r="AN1256" s="31">
        <v>109276.502365112</v>
      </c>
      <c r="AO1256" s="31">
        <v>194548.14052581799</v>
      </c>
      <c r="AP1256" s="31">
        <v>0</v>
      </c>
      <c r="AQ1256" s="31">
        <v>1560785.47355652</v>
      </c>
      <c r="AR1256" s="31">
        <v>4034.38424134254</v>
      </c>
      <c r="AS1256" s="31">
        <v>30308.8276557922</v>
      </c>
      <c r="AT1256" s="31">
        <v>0</v>
      </c>
      <c r="AU1256" s="31">
        <v>0</v>
      </c>
      <c r="AV1256" s="31">
        <v>435514.74681472802</v>
      </c>
      <c r="AW1256" s="31">
        <v>5887.5294026732399</v>
      </c>
      <c r="AX1256" s="31">
        <v>1073572.99874878</v>
      </c>
      <c r="AY1256" s="31">
        <v>97386.738680839495</v>
      </c>
      <c r="AZ1256" s="31">
        <v>81747.020806312605</v>
      </c>
      <c r="BA1256" s="31">
        <v>0</v>
      </c>
      <c r="BB1256" s="31">
        <v>180871.454494476</v>
      </c>
      <c r="BC1256" s="31">
        <v>603814.96492767299</v>
      </c>
      <c r="BD1256" s="31">
        <v>0</v>
      </c>
      <c r="BE1256" s="31">
        <v>28805.494279622999</v>
      </c>
      <c r="BF1256" s="31">
        <v>0</v>
      </c>
      <c r="BG1256" s="31">
        <v>442928.983150482</v>
      </c>
      <c r="BH1256" s="31">
        <v>16869.2413594723</v>
      </c>
      <c r="BI1256" s="31">
        <v>0</v>
      </c>
      <c r="BJ1256" s="31">
        <v>169961.087249756</v>
      </c>
      <c r="BK1256" s="31">
        <v>713.91525140404701</v>
      </c>
      <c r="BL1256" s="31">
        <v>0</v>
      </c>
      <c r="BM1256" s="31">
        <v>0</v>
      </c>
      <c r="BN1256" s="31">
        <v>0</v>
      </c>
      <c r="BO1256" s="31">
        <v>0</v>
      </c>
      <c r="BP1256" s="31">
        <v>0</v>
      </c>
      <c r="BQ1256" s="31">
        <v>0</v>
      </c>
      <c r="BR1256" s="31">
        <v>17668.8145558834</v>
      </c>
      <c r="BS1256" s="31">
        <v>31907.912407875101</v>
      </c>
      <c r="BT1256" s="31">
        <v>0</v>
      </c>
      <c r="BU1256" s="31">
        <v>11344.25</v>
      </c>
      <c r="BV1256" s="31">
        <v>171329.61997795099</v>
      </c>
      <c r="BW1256" s="31">
        <v>0</v>
      </c>
      <c r="BX1256" s="31">
        <v>2049.7479957342098</v>
      </c>
      <c r="BY1256" s="31">
        <v>0</v>
      </c>
      <c r="BZ1256" s="31">
        <v>0</v>
      </c>
      <c r="CA1256" s="31">
        <v>1828.72331735492</v>
      </c>
      <c r="CB1256" s="31">
        <v>259706.32800674401</v>
      </c>
      <c r="CC1256" s="31">
        <v>1987196.4967193599</v>
      </c>
      <c r="CD1256" s="31">
        <v>231879.10207939101</v>
      </c>
      <c r="CE1256" s="31">
        <v>21.288201444316702</v>
      </c>
      <c r="CF1256" s="31">
        <v>3428.8933023214299</v>
      </c>
      <c r="CG1256" s="31">
        <v>29239.3440520763</v>
      </c>
      <c r="CH1256" s="31">
        <v>2049.7479957342098</v>
      </c>
      <c r="CI1256" s="31">
        <v>1849.86868205667</v>
      </c>
      <c r="CJ1256" s="31">
        <v>263014.99495696998</v>
      </c>
      <c r="CK1256" s="31">
        <v>2016364.4076995801</v>
      </c>
      <c r="CL1256" s="31">
        <v>232834.66091728199</v>
      </c>
      <c r="CM1256" s="31">
        <v>2168.8005886077899</v>
      </c>
      <c r="CN1256" s="31">
        <v>373173.41521835298</v>
      </c>
      <c r="CO1256" s="31">
        <v>2465842.5257873498</v>
      </c>
      <c r="CP1256" s="31">
        <v>232834.66091728199</v>
      </c>
    </row>
    <row r="1257" spans="1:94">
      <c r="A1257" s="138" t="s">
        <v>174</v>
      </c>
      <c r="B1257" s="163">
        <v>41699</v>
      </c>
      <c r="C1257" s="31">
        <v>286.44112760201102</v>
      </c>
      <c r="D1257" s="31">
        <v>0</v>
      </c>
      <c r="E1257" s="31">
        <v>1538.0780122727199</v>
      </c>
      <c r="F1257" s="31">
        <v>6.8033466711640402</v>
      </c>
      <c r="G1257" s="31">
        <v>27.3544672275893</v>
      </c>
      <c r="H1257" s="31">
        <v>0</v>
      </c>
      <c r="I1257" s="31">
        <v>0</v>
      </c>
      <c r="J1257" s="31">
        <v>295.69991655275197</v>
      </c>
      <c r="K1257" s="31">
        <v>9.7196087602060306</v>
      </c>
      <c r="L1257" s="31">
        <v>1323.1193465292499</v>
      </c>
      <c r="M1257" s="31">
        <v>52.749027000740199</v>
      </c>
      <c r="N1257" s="31">
        <v>67.975386012345595</v>
      </c>
      <c r="O1257" s="31">
        <v>0</v>
      </c>
      <c r="P1257" s="31">
        <v>288.31839960068498</v>
      </c>
      <c r="Q1257" s="31">
        <v>136.08642870374001</v>
      </c>
      <c r="R1257" s="31">
        <v>0</v>
      </c>
      <c r="S1257" s="31">
        <v>27.113187532639099</v>
      </c>
      <c r="T1257" s="31">
        <v>0</v>
      </c>
      <c r="U1257" s="31">
        <v>305.203456860036</v>
      </c>
      <c r="V1257" s="31">
        <v>37263.5876264572</v>
      </c>
      <c r="W1257" s="31">
        <v>0</v>
      </c>
      <c r="X1257" s="31">
        <v>213975.56421470601</v>
      </c>
      <c r="Y1257" s="31">
        <v>375.40788938477601</v>
      </c>
      <c r="Z1257" s="31">
        <v>4252.48711591959</v>
      </c>
      <c r="AA1257" s="31">
        <v>0</v>
      </c>
      <c r="AB1257" s="31">
        <v>0</v>
      </c>
      <c r="AC1257" s="31">
        <v>97817.025261878996</v>
      </c>
      <c r="AD1257" s="31">
        <v>2484.2472461164002</v>
      </c>
      <c r="AE1257" s="31">
        <v>148147.31250762899</v>
      </c>
      <c r="AF1257" s="31">
        <v>11393.571510911001</v>
      </c>
      <c r="AG1257" s="31">
        <v>12615.205111622799</v>
      </c>
      <c r="AH1257" s="31" t="s">
        <v>177</v>
      </c>
      <c r="AI1257" s="31">
        <v>41064.192111492201</v>
      </c>
      <c r="AJ1257" s="31">
        <v>44191.917942047097</v>
      </c>
      <c r="AK1257" s="31">
        <v>0</v>
      </c>
      <c r="AL1257" s="31">
        <v>4357.3422062993104</v>
      </c>
      <c r="AM1257" s="31">
        <v>0</v>
      </c>
      <c r="AN1257" s="31">
        <v>100074.81722736399</v>
      </c>
      <c r="AO1257" s="31">
        <v>346025.73322296102</v>
      </c>
      <c r="AP1257" s="31">
        <v>0</v>
      </c>
      <c r="AQ1257" s="31">
        <v>1577739.88427734</v>
      </c>
      <c r="AR1257" s="31">
        <v>4161.0797918438902</v>
      </c>
      <c r="AS1257" s="31">
        <v>35838.617370128602</v>
      </c>
      <c r="AT1257" s="31">
        <v>0</v>
      </c>
      <c r="AU1257" s="31">
        <v>0</v>
      </c>
      <c r="AV1257" s="31">
        <v>401504.63117599499</v>
      </c>
      <c r="AW1257" s="31">
        <v>8096.8603936433801</v>
      </c>
      <c r="AX1257" s="31">
        <v>1005047.29663086</v>
      </c>
      <c r="AY1257" s="31">
        <v>110161.451208115</v>
      </c>
      <c r="AZ1257" s="31">
        <v>99859.796864509597</v>
      </c>
      <c r="BA1257" s="31">
        <v>0</v>
      </c>
      <c r="BB1257" s="31">
        <v>382867.581745148</v>
      </c>
      <c r="BC1257" s="31">
        <v>395405.84156799299</v>
      </c>
      <c r="BD1257" s="31">
        <v>0</v>
      </c>
      <c r="BE1257" s="31">
        <v>37326.024242401101</v>
      </c>
      <c r="BF1257" s="31">
        <v>0</v>
      </c>
      <c r="BG1257" s="31">
        <v>409199.822681427</v>
      </c>
      <c r="BH1257" s="31">
        <v>37811.871953010603</v>
      </c>
      <c r="BI1257" s="31">
        <v>0</v>
      </c>
      <c r="BJ1257" s="31">
        <v>180173.02170372001</v>
      </c>
      <c r="BK1257" s="31">
        <v>740.48072342574596</v>
      </c>
      <c r="BL1257" s="31">
        <v>0</v>
      </c>
      <c r="BM1257" s="31">
        <v>0</v>
      </c>
      <c r="BN1257" s="31">
        <v>0</v>
      </c>
      <c r="BO1257" s="31">
        <v>0</v>
      </c>
      <c r="BP1257" s="31">
        <v>0</v>
      </c>
      <c r="BQ1257" s="31">
        <v>0</v>
      </c>
      <c r="BR1257" s="31">
        <v>18685.6548218727</v>
      </c>
      <c r="BS1257" s="31">
        <v>42142.348156929002</v>
      </c>
      <c r="BT1257" s="31">
        <v>0</v>
      </c>
      <c r="BU1257" s="31">
        <v>27541</v>
      </c>
      <c r="BV1257" s="31">
        <v>132143.67155075099</v>
      </c>
      <c r="BW1257" s="31">
        <v>0</v>
      </c>
      <c r="BX1257" s="31">
        <v>2735.0154342353298</v>
      </c>
      <c r="BY1257" s="31">
        <v>0</v>
      </c>
      <c r="BZ1257" s="31">
        <v>0</v>
      </c>
      <c r="CA1257" s="31">
        <v>1822.9011739790401</v>
      </c>
      <c r="CB1257" s="31">
        <v>259305.695785522</v>
      </c>
      <c r="CC1257" s="31">
        <v>1988197.50708008</v>
      </c>
      <c r="CD1257" s="31">
        <v>221535.93125534101</v>
      </c>
      <c r="CE1257" s="31">
        <v>27.049278754508101</v>
      </c>
      <c r="CF1257" s="31">
        <v>4351.6950063705399</v>
      </c>
      <c r="CG1257" s="31">
        <v>36843.016284942598</v>
      </c>
      <c r="CH1257" s="31">
        <v>2735.0154342353298</v>
      </c>
      <c r="CI1257" s="31">
        <v>1847.0349149107899</v>
      </c>
      <c r="CJ1257" s="31">
        <v>263409.19153213501</v>
      </c>
      <c r="CK1257" s="31">
        <v>2023958.48880005</v>
      </c>
      <c r="CL1257" s="31">
        <v>224884.314685822</v>
      </c>
      <c r="CM1257" s="31">
        <v>2144.3165271282201</v>
      </c>
      <c r="CN1257" s="31">
        <v>360729.02640152001</v>
      </c>
      <c r="CO1257" s="31">
        <v>2424249.8480529799</v>
      </c>
      <c r="CP1257" s="31">
        <v>224884.314685822</v>
      </c>
    </row>
    <row r="1258" spans="1:94">
      <c r="A1258" s="138" t="s">
        <v>174</v>
      </c>
      <c r="B1258" s="163">
        <v>41791</v>
      </c>
      <c r="C1258" s="31">
        <v>289.34834527224302</v>
      </c>
      <c r="D1258" s="31">
        <v>0</v>
      </c>
      <c r="E1258" s="31">
        <v>1432.28190264106</v>
      </c>
      <c r="F1258" s="31">
        <v>6.4506249343976396</v>
      </c>
      <c r="G1258" s="31">
        <v>22.329516488360198</v>
      </c>
      <c r="H1258" s="31">
        <v>0</v>
      </c>
      <c r="I1258" s="31">
        <v>0</v>
      </c>
      <c r="J1258" s="31">
        <v>283.11947173252702</v>
      </c>
      <c r="K1258" s="31">
        <v>8.5872618320863694</v>
      </c>
      <c r="L1258" s="31">
        <v>1208.3064199089999</v>
      </c>
      <c r="M1258" s="31">
        <v>49.451610631775097</v>
      </c>
      <c r="N1258" s="31">
        <v>63.863357735332102</v>
      </c>
      <c r="O1258" s="31">
        <v>0</v>
      </c>
      <c r="P1258" s="31">
        <v>252.77214761450901</v>
      </c>
      <c r="Q1258" s="31">
        <v>118.667969085276</v>
      </c>
      <c r="R1258" s="31">
        <v>0</v>
      </c>
      <c r="S1258" s="31">
        <v>22.212199882837002</v>
      </c>
      <c r="T1258" s="31">
        <v>0</v>
      </c>
      <c r="U1258" s="31">
        <v>291.65148735418899</v>
      </c>
      <c r="V1258" s="31">
        <v>40538.5118346214</v>
      </c>
      <c r="W1258" s="31">
        <v>0</v>
      </c>
      <c r="X1258" s="31">
        <v>196441.88423728899</v>
      </c>
      <c r="Y1258" s="31">
        <v>371.60490303859098</v>
      </c>
      <c r="Z1258" s="31">
        <v>4082.47872674465</v>
      </c>
      <c r="AA1258" s="31">
        <v>0</v>
      </c>
      <c r="AB1258" s="31">
        <v>0</v>
      </c>
      <c r="AC1258" s="31">
        <v>95130.6809520721</v>
      </c>
      <c r="AD1258" s="31">
        <v>3137.3607074022302</v>
      </c>
      <c r="AE1258" s="31">
        <v>131233.33675766</v>
      </c>
      <c r="AF1258" s="31">
        <v>10743.7323192358</v>
      </c>
      <c r="AG1258" s="31">
        <v>11732.1765941381</v>
      </c>
      <c r="AH1258" s="31" t="s">
        <v>177</v>
      </c>
      <c r="AI1258" s="31">
        <v>37881.461174488097</v>
      </c>
      <c r="AJ1258" s="31">
        <v>39792.321896076202</v>
      </c>
      <c r="AK1258" s="31">
        <v>0</v>
      </c>
      <c r="AL1258" s="31">
        <v>4105.7438873648598</v>
      </c>
      <c r="AM1258" s="31">
        <v>0</v>
      </c>
      <c r="AN1258" s="31">
        <v>98517.669322013899</v>
      </c>
      <c r="AO1258" s="31">
        <v>361227.93219757098</v>
      </c>
      <c r="AP1258" s="31">
        <v>0</v>
      </c>
      <c r="AQ1258" s="31">
        <v>1469075.86453247</v>
      </c>
      <c r="AR1258" s="31">
        <v>3921.3778083622501</v>
      </c>
      <c r="AS1258" s="31">
        <v>35906.014040946997</v>
      </c>
      <c r="AT1258" s="31">
        <v>0</v>
      </c>
      <c r="AU1258" s="31">
        <v>0</v>
      </c>
      <c r="AV1258" s="31">
        <v>403741.86339950602</v>
      </c>
      <c r="AW1258" s="31">
        <v>10270.1844396591</v>
      </c>
      <c r="AX1258" s="31">
        <v>901574.59606170701</v>
      </c>
      <c r="AY1258" s="31">
        <v>100999.468951225</v>
      </c>
      <c r="AZ1258" s="31">
        <v>94473.982604026794</v>
      </c>
      <c r="BA1258" s="31">
        <v>0</v>
      </c>
      <c r="BB1258" s="31">
        <v>357651.41579437302</v>
      </c>
      <c r="BC1258" s="31">
        <v>351258.32283401501</v>
      </c>
      <c r="BD1258" s="31">
        <v>0</v>
      </c>
      <c r="BE1258" s="31">
        <v>36313.365194320701</v>
      </c>
      <c r="BF1258" s="31">
        <v>0</v>
      </c>
      <c r="BG1258" s="31">
        <v>414651.44984436</v>
      </c>
      <c r="BH1258" s="31">
        <v>38465.454793453202</v>
      </c>
      <c r="BI1258" s="31">
        <v>0</v>
      </c>
      <c r="BJ1258" s="31">
        <v>165554.858789444</v>
      </c>
      <c r="BK1258" s="31">
        <v>753.12795634567703</v>
      </c>
      <c r="BL1258" s="31">
        <v>0</v>
      </c>
      <c r="BM1258" s="31">
        <v>0</v>
      </c>
      <c r="BN1258" s="31">
        <v>0</v>
      </c>
      <c r="BO1258" s="31">
        <v>0</v>
      </c>
      <c r="BP1258" s="31">
        <v>0</v>
      </c>
      <c r="BQ1258" s="31">
        <v>0</v>
      </c>
      <c r="BR1258" s="31">
        <v>16835.673877954501</v>
      </c>
      <c r="BS1258" s="31">
        <v>37418.057080745697</v>
      </c>
      <c r="BT1258" s="31">
        <v>0</v>
      </c>
      <c r="BU1258" s="31">
        <v>29204</v>
      </c>
      <c r="BV1258" s="31">
        <v>121080.106433868</v>
      </c>
      <c r="BW1258" s="31">
        <v>0</v>
      </c>
      <c r="BX1258" s="31">
        <v>2819.2678350210199</v>
      </c>
      <c r="BY1258" s="31">
        <v>0</v>
      </c>
      <c r="BZ1258" s="31">
        <v>0</v>
      </c>
      <c r="CA1258" s="31">
        <v>1737.36590391397</v>
      </c>
      <c r="CB1258" s="31">
        <v>241102.2454319</v>
      </c>
      <c r="CC1258" s="31">
        <v>1866142.0752258301</v>
      </c>
      <c r="CD1258" s="31">
        <v>205474.005558014</v>
      </c>
      <c r="CE1258" s="31">
        <v>22.313110233983</v>
      </c>
      <c r="CF1258" s="31">
        <v>4140.9576511979103</v>
      </c>
      <c r="CG1258" s="31">
        <v>36456.593908786803</v>
      </c>
      <c r="CH1258" s="31">
        <v>2819.2678350210199</v>
      </c>
      <c r="CI1258" s="31">
        <v>1761.3340268731099</v>
      </c>
      <c r="CJ1258" s="31">
        <v>244608.632499695</v>
      </c>
      <c r="CK1258" s="31">
        <v>1901001.1421966599</v>
      </c>
      <c r="CL1258" s="31">
        <v>208964.49043846101</v>
      </c>
      <c r="CM1258" s="31">
        <v>2059.4631586372898</v>
      </c>
      <c r="CN1258" s="31">
        <v>341785.288070679</v>
      </c>
      <c r="CO1258" s="31">
        <v>2306564.7718810998</v>
      </c>
      <c r="CP1258" s="31">
        <v>208964.49043846101</v>
      </c>
    </row>
    <row r="1259" spans="1:94">
      <c r="A1259" s="138" t="s">
        <v>174</v>
      </c>
      <c r="B1259" s="163">
        <v>41883</v>
      </c>
      <c r="C1259" s="31">
        <v>316.65222644433402</v>
      </c>
      <c r="D1259" s="31">
        <v>0</v>
      </c>
      <c r="E1259" s="31">
        <v>1556.1429796963901</v>
      </c>
      <c r="F1259" s="31">
        <v>11.2843713698676</v>
      </c>
      <c r="G1259" s="31">
        <v>23.5185160564724</v>
      </c>
      <c r="H1259" s="31">
        <v>0</v>
      </c>
      <c r="I1259" s="31">
        <v>0</v>
      </c>
      <c r="J1259" s="31">
        <v>252.92296572960899</v>
      </c>
      <c r="K1259" s="31">
        <v>5.8586293013067898</v>
      </c>
      <c r="L1259" s="31">
        <v>1327.2172729670999</v>
      </c>
      <c r="M1259" s="31">
        <v>51.650907995644999</v>
      </c>
      <c r="N1259" s="31">
        <v>86.307632592506707</v>
      </c>
      <c r="O1259" s="31">
        <v>0</v>
      </c>
      <c r="P1259" s="31">
        <v>258.36446074023797</v>
      </c>
      <c r="Q1259" s="31">
        <v>111.10737705975799</v>
      </c>
      <c r="R1259" s="31">
        <v>0</v>
      </c>
      <c r="S1259" s="31">
        <v>23.474296877626301</v>
      </c>
      <c r="T1259" s="31">
        <v>0</v>
      </c>
      <c r="U1259" s="31">
        <v>258.50748350098701</v>
      </c>
      <c r="V1259" s="31">
        <v>50274.022897720301</v>
      </c>
      <c r="W1259" s="31">
        <v>0</v>
      </c>
      <c r="X1259" s="31">
        <v>186896.47697258001</v>
      </c>
      <c r="Y1259" s="31">
        <v>397.65676533803298</v>
      </c>
      <c r="Z1259" s="31">
        <v>4946.7381524443599</v>
      </c>
      <c r="AA1259" s="31">
        <v>0</v>
      </c>
      <c r="AB1259" s="31">
        <v>0</v>
      </c>
      <c r="AC1259" s="31">
        <v>82056.497548103303</v>
      </c>
      <c r="AD1259" s="31">
        <v>2143.6551302969501</v>
      </c>
      <c r="AE1259" s="31">
        <v>128696.825913429</v>
      </c>
      <c r="AF1259" s="31">
        <v>10434.0193296671</v>
      </c>
      <c r="AG1259" s="31">
        <v>11623.058743</v>
      </c>
      <c r="AH1259" s="31" t="s">
        <v>177</v>
      </c>
      <c r="AI1259" s="31">
        <v>42230.051049232497</v>
      </c>
      <c r="AJ1259" s="31">
        <v>40195.161664485902</v>
      </c>
      <c r="AK1259" s="31">
        <v>0</v>
      </c>
      <c r="AL1259" s="31">
        <v>4937.8095620870599</v>
      </c>
      <c r="AM1259" s="31">
        <v>0</v>
      </c>
      <c r="AN1259" s="31">
        <v>83935.960605621294</v>
      </c>
      <c r="AO1259" s="31">
        <v>449520.00127792399</v>
      </c>
      <c r="AP1259" s="31">
        <v>0</v>
      </c>
      <c r="AQ1259" s="31">
        <v>1399640.57524109</v>
      </c>
      <c r="AR1259" s="31">
        <v>3845.2529241740699</v>
      </c>
      <c r="AS1259" s="31">
        <v>43225.499400615699</v>
      </c>
      <c r="AT1259" s="31">
        <v>0</v>
      </c>
      <c r="AU1259" s="31">
        <v>0</v>
      </c>
      <c r="AV1259" s="31">
        <v>348308.28046035802</v>
      </c>
      <c r="AW1259" s="31">
        <v>6978.7276422381401</v>
      </c>
      <c r="AX1259" s="31">
        <v>872735.74940490699</v>
      </c>
      <c r="AY1259" s="31">
        <v>100556.333552361</v>
      </c>
      <c r="AZ1259" s="31">
        <v>93931.720661163301</v>
      </c>
      <c r="BA1259" s="31">
        <v>0</v>
      </c>
      <c r="BB1259" s="31">
        <v>387272.67092513997</v>
      </c>
      <c r="BC1259" s="31">
        <v>357565.19573593099</v>
      </c>
      <c r="BD1259" s="31">
        <v>0</v>
      </c>
      <c r="BE1259" s="31">
        <v>42946.762312889099</v>
      </c>
      <c r="BF1259" s="31">
        <v>0</v>
      </c>
      <c r="BG1259" s="31">
        <v>354230.12466812099</v>
      </c>
      <c r="BH1259" s="31">
        <v>39782.824589252501</v>
      </c>
      <c r="BI1259" s="31">
        <v>0</v>
      </c>
      <c r="BJ1259" s="31">
        <v>192955.59474563599</v>
      </c>
      <c r="BK1259" s="31">
        <v>630.44444877654303</v>
      </c>
      <c r="BL1259" s="31">
        <v>0</v>
      </c>
      <c r="BM1259" s="31">
        <v>0</v>
      </c>
      <c r="BN1259" s="31">
        <v>0</v>
      </c>
      <c r="BO1259" s="31">
        <v>0</v>
      </c>
      <c r="BP1259" s="31">
        <v>0</v>
      </c>
      <c r="BQ1259" s="31">
        <v>0</v>
      </c>
      <c r="BR1259" s="31">
        <v>16660.2624335289</v>
      </c>
      <c r="BS1259" s="31">
        <v>64443.814898967699</v>
      </c>
      <c r="BT1259" s="31">
        <v>0</v>
      </c>
      <c r="BU1259" s="31">
        <v>28734.485173940699</v>
      </c>
      <c r="BV1259" s="31">
        <v>123086.174850464</v>
      </c>
      <c r="BW1259" s="31">
        <v>0</v>
      </c>
      <c r="BX1259" s="31">
        <v>2736.3169849515002</v>
      </c>
      <c r="BY1259" s="31">
        <v>0</v>
      </c>
      <c r="BZ1259" s="31">
        <v>0</v>
      </c>
      <c r="CA1259" s="31">
        <v>1872.01025690138</v>
      </c>
      <c r="CB1259" s="31">
        <v>233077.74052619899</v>
      </c>
      <c r="CC1259" s="31">
        <v>1818149.1003417999</v>
      </c>
      <c r="CD1259" s="31">
        <v>231310.01979064901</v>
      </c>
      <c r="CE1259" s="31">
        <v>23.444321226095798</v>
      </c>
      <c r="CF1259" s="31">
        <v>4932.2270280122802</v>
      </c>
      <c r="CG1259" s="31">
        <v>42745.1278543472</v>
      </c>
      <c r="CH1259" s="31">
        <v>2736.3169849515002</v>
      </c>
      <c r="CI1259" s="31">
        <v>1896.0325356870901</v>
      </c>
      <c r="CJ1259" s="31">
        <v>238809.99983787499</v>
      </c>
      <c r="CK1259" s="31">
        <v>1862825.19841003</v>
      </c>
      <c r="CL1259" s="31">
        <v>233815.174268723</v>
      </c>
      <c r="CM1259" s="31">
        <v>2152.5494169592898</v>
      </c>
      <c r="CN1259" s="31">
        <v>326736.83989334101</v>
      </c>
      <c r="CO1259" s="31">
        <v>2229844.2743530301</v>
      </c>
      <c r="CP1259" s="31">
        <v>233815.174268723</v>
      </c>
    </row>
    <row r="1260" spans="1:94">
      <c r="A1260" s="138" t="s">
        <v>174</v>
      </c>
      <c r="B1260" s="163">
        <v>41974</v>
      </c>
      <c r="C1260" s="31">
        <v>329.60682236403198</v>
      </c>
      <c r="D1260" s="31">
        <v>0</v>
      </c>
      <c r="E1260" s="31">
        <v>1758.6476478725699</v>
      </c>
      <c r="F1260" s="31">
        <v>7.5582063877373002</v>
      </c>
      <c r="G1260" s="31">
        <v>25.237509900471199</v>
      </c>
      <c r="H1260" s="31">
        <v>0</v>
      </c>
      <c r="I1260" s="31">
        <v>0</v>
      </c>
      <c r="J1260" s="31">
        <v>220.571019802243</v>
      </c>
      <c r="K1260" s="31">
        <v>4.7967034765751997</v>
      </c>
      <c r="L1260" s="31">
        <v>1585.1041906774001</v>
      </c>
      <c r="M1260" s="31">
        <v>51.525937417056397</v>
      </c>
      <c r="N1260" s="31">
        <v>93.701398848555996</v>
      </c>
      <c r="O1260" s="31">
        <v>0</v>
      </c>
      <c r="P1260" s="31">
        <v>323.086792025715</v>
      </c>
      <c r="Q1260" s="31">
        <v>92.999548880383401</v>
      </c>
      <c r="R1260" s="31">
        <v>0</v>
      </c>
      <c r="S1260" s="31">
        <v>25.643926493125001</v>
      </c>
      <c r="T1260" s="31">
        <v>0</v>
      </c>
      <c r="U1260" s="31">
        <v>226.27722892165201</v>
      </c>
      <c r="V1260" s="31">
        <v>61475.179466247602</v>
      </c>
      <c r="W1260" s="31">
        <v>0</v>
      </c>
      <c r="X1260" s="31">
        <v>188876.10897445699</v>
      </c>
      <c r="Y1260" s="31">
        <v>561.24880909174703</v>
      </c>
      <c r="Z1260" s="31">
        <v>5849.3038308620498</v>
      </c>
      <c r="AA1260" s="31">
        <v>0</v>
      </c>
      <c r="AB1260" s="31">
        <v>0</v>
      </c>
      <c r="AC1260" s="31">
        <v>72156.352201461807</v>
      </c>
      <c r="AD1260" s="31">
        <v>1348.7693805843601</v>
      </c>
      <c r="AE1260" s="31">
        <v>139535.05999374401</v>
      </c>
      <c r="AF1260" s="31">
        <v>12166.217432379701</v>
      </c>
      <c r="AG1260" s="31">
        <v>9950.1455198526401</v>
      </c>
      <c r="AH1260" s="31" t="s">
        <v>177</v>
      </c>
      <c r="AI1260" s="31">
        <v>54126.966101169601</v>
      </c>
      <c r="AJ1260" s="31">
        <v>35534.181414127401</v>
      </c>
      <c r="AK1260" s="31">
        <v>0</v>
      </c>
      <c r="AL1260" s="31">
        <v>5654.6019690632802</v>
      </c>
      <c r="AM1260" s="31">
        <v>0</v>
      </c>
      <c r="AN1260" s="31">
        <v>73948.156413078294</v>
      </c>
      <c r="AO1260" s="31">
        <v>534793.86785125697</v>
      </c>
      <c r="AP1260" s="31">
        <v>0</v>
      </c>
      <c r="AQ1260" s="31">
        <v>1396745.4008178699</v>
      </c>
      <c r="AR1260" s="31">
        <v>6791.8527408838299</v>
      </c>
      <c r="AS1260" s="31">
        <v>49967.474724292799</v>
      </c>
      <c r="AT1260" s="31">
        <v>0</v>
      </c>
      <c r="AU1260" s="31">
        <v>0</v>
      </c>
      <c r="AV1260" s="31">
        <v>310692.32875061</v>
      </c>
      <c r="AW1260" s="31">
        <v>4443.7171145677603</v>
      </c>
      <c r="AX1260" s="31">
        <v>910627.04412078904</v>
      </c>
      <c r="AY1260" s="31">
        <v>117715.122335434</v>
      </c>
      <c r="AZ1260" s="31">
        <v>80707.656796455398</v>
      </c>
      <c r="BA1260" s="31">
        <v>0</v>
      </c>
      <c r="BB1260" s="31">
        <v>484788.92568969697</v>
      </c>
      <c r="BC1260" s="31">
        <v>307806.43522262602</v>
      </c>
      <c r="BD1260" s="31">
        <v>0</v>
      </c>
      <c r="BE1260" s="31">
        <v>47363.735842704802</v>
      </c>
      <c r="BF1260" s="31">
        <v>0</v>
      </c>
      <c r="BG1260" s="31">
        <v>316665.44594192499</v>
      </c>
      <c r="BH1260" s="31">
        <v>43483.2366509438</v>
      </c>
      <c r="BI1260" s="31">
        <v>0</v>
      </c>
      <c r="BJ1260" s="31">
        <v>209526.284872055</v>
      </c>
      <c r="BK1260" s="31">
        <v>625.27379985153698</v>
      </c>
      <c r="BL1260" s="31">
        <v>0</v>
      </c>
      <c r="BM1260" s="31">
        <v>0</v>
      </c>
      <c r="BN1260" s="31">
        <v>0</v>
      </c>
      <c r="BO1260" s="31">
        <v>0</v>
      </c>
      <c r="BP1260" s="31">
        <v>0</v>
      </c>
      <c r="BQ1260" s="31">
        <v>0</v>
      </c>
      <c r="BR1260" s="31">
        <v>16368.204356431999</v>
      </c>
      <c r="BS1260" s="31">
        <v>74892.822116851807</v>
      </c>
      <c r="BT1260" s="31">
        <v>0</v>
      </c>
      <c r="BU1260" s="31">
        <v>33019.960562706001</v>
      </c>
      <c r="BV1260" s="31">
        <v>122167.65768718701</v>
      </c>
      <c r="BW1260" s="31">
        <v>0</v>
      </c>
      <c r="BX1260" s="31">
        <v>3204.2238454222702</v>
      </c>
      <c r="BY1260" s="31">
        <v>0</v>
      </c>
      <c r="BZ1260" s="31">
        <v>0</v>
      </c>
      <c r="CA1260" s="31">
        <v>2069.9671868383898</v>
      </c>
      <c r="CB1260" s="31">
        <v>236660.10792159999</v>
      </c>
      <c r="CC1260" s="31">
        <v>1823120.77174377</v>
      </c>
      <c r="CD1260" s="31">
        <v>248704.887020111</v>
      </c>
      <c r="CE1260" s="31">
        <v>25.648336759302801</v>
      </c>
      <c r="CF1260" s="31">
        <v>5611.10829585791</v>
      </c>
      <c r="CG1260" s="31">
        <v>47999.329618930802</v>
      </c>
      <c r="CH1260" s="31">
        <v>3204.2238454222702</v>
      </c>
      <c r="CI1260" s="31">
        <v>2096.4255000948901</v>
      </c>
      <c r="CJ1260" s="31">
        <v>242237.09669685399</v>
      </c>
      <c r="CK1260" s="31">
        <v>1870924.6382293699</v>
      </c>
      <c r="CL1260" s="31">
        <v>250712.59899139401</v>
      </c>
      <c r="CM1260" s="31">
        <v>2316.6597764790099</v>
      </c>
      <c r="CN1260" s="31">
        <v>316827.748283386</v>
      </c>
      <c r="CO1260" s="31">
        <v>2195931.5368347201</v>
      </c>
      <c r="CP1260" s="31">
        <v>250712.59899139401</v>
      </c>
    </row>
    <row r="1261" spans="1:94">
      <c r="A1261" s="138" t="s">
        <v>174</v>
      </c>
      <c r="B1261" s="163">
        <v>42064</v>
      </c>
      <c r="C1261" s="31">
        <v>299.474151141942</v>
      </c>
      <c r="D1261" s="31">
        <v>0</v>
      </c>
      <c r="E1261" s="31">
        <v>154.10198579728601</v>
      </c>
      <c r="F1261" s="31">
        <v>1.9896312578785</v>
      </c>
      <c r="G1261" s="31">
        <v>26.278069466818099</v>
      </c>
      <c r="H1261" s="31">
        <v>0</v>
      </c>
      <c r="I1261" s="31">
        <v>0</v>
      </c>
      <c r="J1261" s="31">
        <v>208.76184961385999</v>
      </c>
      <c r="K1261" s="31">
        <v>4.6421442490536702</v>
      </c>
      <c r="L1261" s="31">
        <v>7.5314089815365204</v>
      </c>
      <c r="M1261" s="31">
        <v>43.694727853871903</v>
      </c>
      <c r="N1261" s="31">
        <v>28.793849659152301</v>
      </c>
      <c r="O1261" s="31">
        <v>0</v>
      </c>
      <c r="P1261" s="31">
        <v>301.03300856798899</v>
      </c>
      <c r="Q1261" s="31">
        <v>111.711122128181</v>
      </c>
      <c r="R1261" s="31">
        <v>0</v>
      </c>
      <c r="S1261" s="31">
        <v>26.056250511435799</v>
      </c>
      <c r="T1261" s="31">
        <v>0</v>
      </c>
      <c r="U1261" s="31">
        <v>212.8657704629</v>
      </c>
      <c r="V1261" s="31">
        <v>41737.702045917496</v>
      </c>
      <c r="W1261" s="31">
        <v>0</v>
      </c>
      <c r="X1261" s="31">
        <v>52768.328803062403</v>
      </c>
      <c r="Y1261" s="31">
        <v>595.19816160947096</v>
      </c>
      <c r="Z1261" s="31">
        <v>5418.7078305482901</v>
      </c>
      <c r="AA1261" s="31">
        <v>0</v>
      </c>
      <c r="AB1261" s="31">
        <v>0</v>
      </c>
      <c r="AC1261" s="31">
        <v>68062.336008071899</v>
      </c>
      <c r="AD1261" s="31">
        <v>1105.9302356988201</v>
      </c>
      <c r="AE1261" s="31">
        <v>659.94688025116898</v>
      </c>
      <c r="AF1261" s="31">
        <v>11606.9172967672</v>
      </c>
      <c r="AG1261" s="31">
        <v>5282.4085928201703</v>
      </c>
      <c r="AH1261" s="31" t="s">
        <v>177</v>
      </c>
      <c r="AI1261" s="31">
        <v>47901.132105827302</v>
      </c>
      <c r="AJ1261" s="31">
        <v>37238.208206653602</v>
      </c>
      <c r="AK1261" s="31">
        <v>0</v>
      </c>
      <c r="AL1261" s="31">
        <v>5575.2076083421698</v>
      </c>
      <c r="AM1261" s="31">
        <v>0</v>
      </c>
      <c r="AN1261" s="31">
        <v>68922.273525237993</v>
      </c>
      <c r="AO1261" s="31">
        <v>388802.46582031302</v>
      </c>
      <c r="AP1261" s="31">
        <v>0</v>
      </c>
      <c r="AQ1261" s="31">
        <v>476460.20627212501</v>
      </c>
      <c r="AR1261" s="31">
        <v>7348.0099151730501</v>
      </c>
      <c r="AS1261" s="31">
        <v>46001.180311203003</v>
      </c>
      <c r="AT1261" s="31">
        <v>0</v>
      </c>
      <c r="AU1261" s="31">
        <v>0</v>
      </c>
      <c r="AV1261" s="31">
        <v>299619.37012100202</v>
      </c>
      <c r="AW1261" s="31">
        <v>3664.1771872937702</v>
      </c>
      <c r="AX1261" s="31">
        <v>5218.17205119133</v>
      </c>
      <c r="AY1261" s="31">
        <v>111417.825210571</v>
      </c>
      <c r="AZ1261" s="31">
        <v>40534.321077823603</v>
      </c>
      <c r="BA1261" s="31">
        <v>0</v>
      </c>
      <c r="BB1261" s="31">
        <v>445908.954193115</v>
      </c>
      <c r="BC1261" s="31">
        <v>333934.43036270101</v>
      </c>
      <c r="BD1261" s="31">
        <v>0</v>
      </c>
      <c r="BE1261" s="31">
        <v>48127.8453636169</v>
      </c>
      <c r="BF1261" s="31">
        <v>0</v>
      </c>
      <c r="BG1261" s="31">
        <v>302654.67971038801</v>
      </c>
      <c r="BH1261" s="31">
        <v>40182.162283420599</v>
      </c>
      <c r="BI1261" s="31">
        <v>0</v>
      </c>
      <c r="BJ1261" s="31">
        <v>132998.049581528</v>
      </c>
      <c r="BK1261" s="31">
        <v>678.095676280558</v>
      </c>
      <c r="BL1261" s="31">
        <v>0</v>
      </c>
      <c r="BM1261" s="31">
        <v>0</v>
      </c>
      <c r="BN1261" s="31">
        <v>0</v>
      </c>
      <c r="BO1261" s="31">
        <v>0</v>
      </c>
      <c r="BP1261" s="31">
        <v>0</v>
      </c>
      <c r="BQ1261" s="31">
        <v>0</v>
      </c>
      <c r="BR1261" s="31">
        <v>16132.216852068899</v>
      </c>
      <c r="BS1261" s="31">
        <v>17530.105637311899</v>
      </c>
      <c r="BT1261" s="31">
        <v>0</v>
      </c>
      <c r="BU1261" s="31">
        <v>31976.174139261198</v>
      </c>
      <c r="BV1261" s="31">
        <v>109379.00987815901</v>
      </c>
      <c r="BW1261" s="31">
        <v>0</v>
      </c>
      <c r="BX1261" s="31">
        <v>3403.87710207701</v>
      </c>
      <c r="BY1261" s="31">
        <v>0</v>
      </c>
      <c r="BZ1261" s="31">
        <v>0</v>
      </c>
      <c r="CA1261" s="31">
        <v>473.62730082497001</v>
      </c>
      <c r="CB1261" s="31">
        <v>104071.79925251</v>
      </c>
      <c r="CC1261" s="31">
        <v>939220.46846008301</v>
      </c>
      <c r="CD1261" s="31">
        <v>176777.17359924299</v>
      </c>
      <c r="CE1261" s="31">
        <v>25.926119573414301</v>
      </c>
      <c r="CF1261" s="31">
        <v>5575.2219608426103</v>
      </c>
      <c r="CG1261" s="31">
        <v>47546.7409324646</v>
      </c>
      <c r="CH1261" s="31">
        <v>3403.87710207701</v>
      </c>
      <c r="CI1261" s="31">
        <v>498.53966378420603</v>
      </c>
      <c r="CJ1261" s="31">
        <v>109721.838801384</v>
      </c>
      <c r="CK1261" s="31">
        <v>987313.30062103295</v>
      </c>
      <c r="CL1261" s="31">
        <v>180719.476551056</v>
      </c>
      <c r="CM1261" s="31">
        <v>709.77479708939802</v>
      </c>
      <c r="CN1261" s="31">
        <v>178659.34690094</v>
      </c>
      <c r="CO1261" s="31">
        <v>1290718.8638153099</v>
      </c>
      <c r="CP1261" s="31">
        <v>180719.476551056</v>
      </c>
    </row>
  </sheetData>
  <phoneticPr fontId="9" type="noConversion"/>
  <printOptions headings="1"/>
  <pageMargins left="0.19685039370078741" right="0" top="0.39370078740157483" bottom="0.98425196850393704" header="0.51181102362204722" footer="0.51181102362204722"/>
  <pageSetup paperSize="9" scale="10"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ac75000906</cp:lastModifiedBy>
  <cp:lastPrinted>2014-06-24T11:26:55Z</cp:lastPrinted>
  <dcterms:created xsi:type="dcterms:W3CDTF">2009-12-03T10:28:04Z</dcterms:created>
  <dcterms:modified xsi:type="dcterms:W3CDTF">2015-07-09T12:44:12Z</dcterms:modified>
</cp:coreProperties>
</file>